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240" yWindow="60" windowWidth="20115" windowHeight="8010"/>
  </bookViews>
  <sheets>
    <sheet name="Lista de Precios" sheetId="1" r:id="rId1"/>
  </sheets>
  <externalReferences>
    <externalReference r:id="rId2"/>
    <externalReference r:id="rId3"/>
  </externalReferences>
  <definedNames>
    <definedName name="_xlnm._FilterDatabase" localSheetId="0" hidden="1">'Lista de Precios'!$Q$1:$Q$671</definedName>
  </definedNames>
  <calcPr calcId="145621"/>
</workbook>
</file>

<file path=xl/calcChain.xml><?xml version="1.0" encoding="utf-8"?>
<calcChain xmlns="http://schemas.openxmlformats.org/spreadsheetml/2006/main">
  <c r="F24" i="1" l="1"/>
  <c r="F23" i="1"/>
  <c r="X140" i="1"/>
  <c r="Y140" i="1"/>
  <c r="X141" i="1"/>
  <c r="Y141" i="1"/>
  <c r="X142" i="1"/>
  <c r="Y142" i="1"/>
  <c r="X143" i="1"/>
  <c r="Y143" i="1"/>
  <c r="X144" i="1"/>
  <c r="Y144" i="1"/>
  <c r="X145" i="1"/>
  <c r="Y145" i="1"/>
  <c r="X146" i="1"/>
  <c r="Y146" i="1"/>
  <c r="X147" i="1"/>
  <c r="Y147" i="1"/>
  <c r="Q144" i="1"/>
  <c r="F144" i="1"/>
  <c r="E144" i="1"/>
  <c r="O144" i="1" s="1"/>
  <c r="D144" i="1"/>
  <c r="Q143" i="1"/>
  <c r="F143" i="1"/>
  <c r="E143" i="1"/>
  <c r="O143" i="1" s="1"/>
  <c r="D143" i="1"/>
  <c r="Q142" i="1"/>
  <c r="F142" i="1"/>
  <c r="E142" i="1"/>
  <c r="O142" i="1" s="1"/>
  <c r="D142" i="1"/>
  <c r="Q141" i="1"/>
  <c r="F141" i="1"/>
  <c r="E141" i="1"/>
  <c r="O141" i="1" s="1"/>
  <c r="D141" i="1"/>
  <c r="F184" i="1"/>
  <c r="F250" i="1"/>
  <c r="F249" i="1"/>
  <c r="X249" i="1"/>
  <c r="Y249" i="1"/>
  <c r="X250" i="1"/>
  <c r="Y250" i="1"/>
  <c r="X251" i="1"/>
  <c r="Y251" i="1"/>
  <c r="X252" i="1"/>
  <c r="Y252" i="1"/>
  <c r="X253" i="1"/>
  <c r="Y253" i="1"/>
  <c r="Q249" i="1"/>
  <c r="Q250" i="1"/>
  <c r="D249" i="1"/>
  <c r="E249" i="1"/>
  <c r="R141" i="1" l="1"/>
  <c r="R142" i="1"/>
  <c r="R143" i="1"/>
  <c r="R144" i="1"/>
  <c r="O249" i="1"/>
  <c r="R249" i="1"/>
  <c r="Y10" i="1" l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54" i="1"/>
  <c r="Y255" i="1"/>
  <c r="Y256" i="1"/>
  <c r="Y257" i="1"/>
  <c r="Y258" i="1"/>
  <c r="Y259" i="1"/>
  <c r="Y260" i="1"/>
  <c r="Y261" i="1"/>
  <c r="Y262" i="1"/>
  <c r="Y263" i="1"/>
  <c r="Y264" i="1"/>
  <c r="Y265" i="1"/>
  <c r="Y266" i="1"/>
  <c r="Y267" i="1"/>
  <c r="Y268" i="1"/>
  <c r="Y269" i="1"/>
  <c r="Y270" i="1"/>
  <c r="Y271" i="1"/>
  <c r="Y272" i="1"/>
  <c r="Y273" i="1"/>
  <c r="Y274" i="1"/>
  <c r="Y275" i="1"/>
  <c r="Y276" i="1"/>
  <c r="Y277" i="1"/>
  <c r="Y278" i="1"/>
  <c r="Y279" i="1"/>
  <c r="Y280" i="1"/>
  <c r="Y281" i="1"/>
  <c r="Y282" i="1"/>
  <c r="Y283" i="1"/>
  <c r="Y284" i="1"/>
  <c r="Y285" i="1"/>
  <c r="Y286" i="1"/>
  <c r="Y287" i="1"/>
  <c r="Y288" i="1"/>
  <c r="Y289" i="1"/>
  <c r="Y290" i="1"/>
  <c r="Y291" i="1"/>
  <c r="Y292" i="1"/>
  <c r="Y293" i="1"/>
  <c r="Y294" i="1"/>
  <c r="Y295" i="1"/>
  <c r="Y296" i="1"/>
  <c r="Y297" i="1"/>
  <c r="Y298" i="1"/>
  <c r="Y299" i="1"/>
  <c r="Y300" i="1"/>
  <c r="Y301" i="1"/>
  <c r="Y302" i="1"/>
  <c r="Y303" i="1"/>
  <c r="Y304" i="1"/>
  <c r="Y305" i="1"/>
  <c r="Y306" i="1"/>
  <c r="Y307" i="1"/>
  <c r="Y308" i="1"/>
  <c r="Y309" i="1"/>
  <c r="Y310" i="1"/>
  <c r="Y311" i="1"/>
  <c r="Y312" i="1"/>
  <c r="Y313" i="1"/>
  <c r="Y314" i="1"/>
  <c r="Y315" i="1"/>
  <c r="Y316" i="1"/>
  <c r="Y317" i="1"/>
  <c r="Y318" i="1"/>
  <c r="Y319" i="1"/>
  <c r="Y320" i="1"/>
  <c r="Y321" i="1"/>
  <c r="Y322" i="1"/>
  <c r="Y323" i="1"/>
  <c r="Y324" i="1"/>
  <c r="Y325" i="1"/>
  <c r="Y326" i="1"/>
  <c r="Y327" i="1"/>
  <c r="Y328" i="1"/>
  <c r="Y329" i="1"/>
  <c r="Y330" i="1"/>
  <c r="Y331" i="1"/>
  <c r="Y332" i="1"/>
  <c r="Y333" i="1"/>
  <c r="Y334" i="1"/>
  <c r="Y335" i="1"/>
  <c r="Y336" i="1"/>
  <c r="Y337" i="1"/>
  <c r="Y338" i="1"/>
  <c r="Y339" i="1"/>
  <c r="Y340" i="1"/>
  <c r="Y341" i="1"/>
  <c r="Y342" i="1"/>
  <c r="Y343" i="1"/>
  <c r="Y344" i="1"/>
  <c r="Y345" i="1"/>
  <c r="Y346" i="1"/>
  <c r="Y347" i="1"/>
  <c r="Y348" i="1"/>
  <c r="Y349" i="1"/>
  <c r="Y350" i="1"/>
  <c r="Y351" i="1"/>
  <c r="Y352" i="1"/>
  <c r="Y353" i="1"/>
  <c r="Y354" i="1"/>
  <c r="Y355" i="1"/>
  <c r="Y356" i="1"/>
  <c r="Y357" i="1"/>
  <c r="Y358" i="1"/>
  <c r="Y359" i="1"/>
  <c r="Y360" i="1"/>
  <c r="Y361" i="1"/>
  <c r="Y362" i="1"/>
  <c r="Y363" i="1"/>
  <c r="Y364" i="1"/>
  <c r="Y365" i="1"/>
  <c r="Y366" i="1"/>
  <c r="Y367" i="1"/>
  <c r="Y368" i="1"/>
  <c r="Y369" i="1"/>
  <c r="Y370" i="1"/>
  <c r="Y371" i="1"/>
  <c r="Y372" i="1"/>
  <c r="Y373" i="1"/>
  <c r="Y374" i="1"/>
  <c r="Y375" i="1"/>
  <c r="Y376" i="1"/>
  <c r="Y377" i="1"/>
  <c r="Y378" i="1"/>
  <c r="Y379" i="1"/>
  <c r="Y380" i="1"/>
  <c r="Y381" i="1"/>
  <c r="Y382" i="1"/>
  <c r="Y383" i="1"/>
  <c r="Y384" i="1"/>
  <c r="Y385" i="1"/>
  <c r="Y386" i="1"/>
  <c r="Y387" i="1"/>
  <c r="Y388" i="1"/>
  <c r="Y389" i="1"/>
  <c r="Y390" i="1"/>
  <c r="Y391" i="1"/>
  <c r="Y392" i="1"/>
  <c r="Y393" i="1"/>
  <c r="Y394" i="1"/>
  <c r="Y395" i="1"/>
  <c r="Y396" i="1"/>
  <c r="Y397" i="1"/>
  <c r="Y398" i="1"/>
  <c r="Y399" i="1"/>
  <c r="Y400" i="1"/>
  <c r="Y401" i="1"/>
  <c r="Y402" i="1"/>
  <c r="Y403" i="1"/>
  <c r="Y404" i="1"/>
  <c r="Y405" i="1"/>
  <c r="Y406" i="1"/>
  <c r="Y407" i="1"/>
  <c r="Y408" i="1"/>
  <c r="Y409" i="1"/>
  <c r="Y410" i="1"/>
  <c r="Y411" i="1"/>
  <c r="Y412" i="1"/>
  <c r="Y413" i="1"/>
  <c r="Y414" i="1"/>
  <c r="Y415" i="1"/>
  <c r="Y416" i="1"/>
  <c r="Y417" i="1"/>
  <c r="Y418" i="1"/>
  <c r="Y419" i="1"/>
  <c r="Y420" i="1"/>
  <c r="Y421" i="1"/>
  <c r="Y422" i="1"/>
  <c r="Y423" i="1"/>
  <c r="Y424" i="1"/>
  <c r="Y425" i="1"/>
  <c r="Y426" i="1"/>
  <c r="Y427" i="1"/>
  <c r="Y428" i="1"/>
  <c r="Y429" i="1"/>
  <c r="Y430" i="1"/>
  <c r="Y431" i="1"/>
  <c r="Y432" i="1"/>
  <c r="Y433" i="1"/>
  <c r="Y434" i="1"/>
  <c r="Y435" i="1"/>
  <c r="Y436" i="1"/>
  <c r="Y437" i="1"/>
  <c r="Y438" i="1"/>
  <c r="Y439" i="1"/>
  <c r="Y440" i="1"/>
  <c r="Y441" i="1"/>
  <c r="Y442" i="1"/>
  <c r="Y443" i="1"/>
  <c r="Y444" i="1"/>
  <c r="Y445" i="1"/>
  <c r="Y446" i="1"/>
  <c r="Y447" i="1"/>
  <c r="Y448" i="1"/>
  <c r="Y449" i="1"/>
  <c r="Y450" i="1"/>
  <c r="Y451" i="1"/>
  <c r="Y452" i="1"/>
  <c r="Y453" i="1"/>
  <c r="Y454" i="1"/>
  <c r="Y455" i="1"/>
  <c r="Y456" i="1"/>
  <c r="Y457" i="1"/>
  <c r="Y458" i="1"/>
  <c r="Y459" i="1"/>
  <c r="Y460" i="1"/>
  <c r="Y461" i="1"/>
  <c r="Y462" i="1"/>
  <c r="Y463" i="1"/>
  <c r="Y464" i="1"/>
  <c r="Y465" i="1"/>
  <c r="Y466" i="1"/>
  <c r="Y467" i="1"/>
  <c r="Y468" i="1"/>
  <c r="Y469" i="1"/>
  <c r="Y470" i="1"/>
  <c r="Y471" i="1"/>
  <c r="Y472" i="1"/>
  <c r="Y473" i="1"/>
  <c r="Y474" i="1"/>
  <c r="Y475" i="1"/>
  <c r="Y476" i="1"/>
  <c r="Y477" i="1"/>
  <c r="Y478" i="1"/>
  <c r="Y479" i="1"/>
  <c r="Y480" i="1"/>
  <c r="Y481" i="1"/>
  <c r="Y482" i="1"/>
  <c r="Y483" i="1"/>
  <c r="Y484" i="1"/>
  <c r="Y485" i="1"/>
  <c r="Y486" i="1"/>
  <c r="Y487" i="1"/>
  <c r="Y488" i="1"/>
  <c r="Y489" i="1"/>
  <c r="Y490" i="1"/>
  <c r="Y491" i="1"/>
  <c r="Y492" i="1"/>
  <c r="Y493" i="1"/>
  <c r="Y494" i="1"/>
  <c r="Y495" i="1"/>
  <c r="Y496" i="1"/>
  <c r="Y497" i="1"/>
  <c r="Y498" i="1"/>
  <c r="Y499" i="1"/>
  <c r="Y500" i="1"/>
  <c r="Y501" i="1"/>
  <c r="Y502" i="1"/>
  <c r="Y503" i="1"/>
  <c r="Y504" i="1"/>
  <c r="Y505" i="1"/>
  <c r="Y506" i="1"/>
  <c r="Y507" i="1"/>
  <c r="Y508" i="1"/>
  <c r="Y509" i="1"/>
  <c r="Y510" i="1"/>
  <c r="Y511" i="1"/>
  <c r="Y512" i="1"/>
  <c r="Y513" i="1"/>
  <c r="Y514" i="1"/>
  <c r="Y515" i="1"/>
  <c r="Y516" i="1"/>
  <c r="Y517" i="1"/>
  <c r="Y518" i="1"/>
  <c r="Y519" i="1"/>
  <c r="Y520" i="1"/>
  <c r="Y521" i="1"/>
  <c r="Y522" i="1"/>
  <c r="Y523" i="1"/>
  <c r="Y524" i="1"/>
  <c r="Y525" i="1"/>
  <c r="Y526" i="1"/>
  <c r="Y527" i="1"/>
  <c r="Y528" i="1"/>
  <c r="Y529" i="1"/>
  <c r="Y530" i="1"/>
  <c r="Y531" i="1"/>
  <c r="Y532" i="1"/>
  <c r="Y533" i="1"/>
  <c r="Y534" i="1"/>
  <c r="Y535" i="1"/>
  <c r="Y536" i="1"/>
  <c r="Y537" i="1"/>
  <c r="Y538" i="1"/>
  <c r="Y539" i="1"/>
  <c r="Y540" i="1"/>
  <c r="Y541" i="1"/>
  <c r="Y542" i="1"/>
  <c r="Y543" i="1"/>
  <c r="Y544" i="1"/>
  <c r="Y545" i="1"/>
  <c r="Y546" i="1"/>
  <c r="Y547" i="1"/>
  <c r="Y548" i="1"/>
  <c r="Y549" i="1"/>
  <c r="Y550" i="1"/>
  <c r="Y551" i="1"/>
  <c r="Y552" i="1"/>
  <c r="Y553" i="1"/>
  <c r="Y554" i="1"/>
  <c r="Y555" i="1"/>
  <c r="Y556" i="1"/>
  <c r="Y557" i="1"/>
  <c r="Y558" i="1"/>
  <c r="Y559" i="1"/>
  <c r="Y560" i="1"/>
  <c r="Y561" i="1"/>
  <c r="Y562" i="1"/>
  <c r="Y563" i="1"/>
  <c r="Y564" i="1"/>
  <c r="Y565" i="1"/>
  <c r="Y566" i="1"/>
  <c r="Y567" i="1"/>
  <c r="Y568" i="1"/>
  <c r="Y569" i="1"/>
  <c r="Y570" i="1"/>
  <c r="Y571" i="1"/>
  <c r="Y572" i="1"/>
  <c r="Y573" i="1"/>
  <c r="Y574" i="1"/>
  <c r="Y575" i="1"/>
  <c r="Y576" i="1"/>
  <c r="Y577" i="1"/>
  <c r="Y578" i="1"/>
  <c r="Y579" i="1"/>
  <c r="Y580" i="1"/>
  <c r="Y581" i="1"/>
  <c r="Y582" i="1"/>
  <c r="Y583" i="1"/>
  <c r="Y584" i="1"/>
  <c r="Y585" i="1"/>
  <c r="Y586" i="1"/>
  <c r="Y587" i="1"/>
  <c r="Y588" i="1"/>
  <c r="Y589" i="1"/>
  <c r="Y590" i="1"/>
  <c r="Y591" i="1"/>
  <c r="Y592" i="1"/>
  <c r="Y593" i="1"/>
  <c r="Y594" i="1"/>
  <c r="Y595" i="1"/>
  <c r="Y596" i="1"/>
  <c r="Y597" i="1"/>
  <c r="Y598" i="1"/>
  <c r="Y599" i="1"/>
  <c r="Y600" i="1"/>
  <c r="Y601" i="1"/>
  <c r="Y602" i="1"/>
  <c r="Y603" i="1"/>
  <c r="Y604" i="1"/>
  <c r="Y605" i="1"/>
  <c r="Y606" i="1"/>
  <c r="Y607" i="1"/>
  <c r="Y608" i="1"/>
  <c r="Y609" i="1"/>
  <c r="Y610" i="1"/>
  <c r="Y611" i="1"/>
  <c r="Y612" i="1"/>
  <c r="Y613" i="1"/>
  <c r="Y614" i="1"/>
  <c r="Y615" i="1"/>
  <c r="Y616" i="1"/>
  <c r="Y617" i="1"/>
  <c r="Y618" i="1"/>
  <c r="Y619" i="1"/>
  <c r="Y620" i="1"/>
  <c r="Y621" i="1"/>
  <c r="Y622" i="1"/>
  <c r="Y623" i="1"/>
  <c r="Y624" i="1"/>
  <c r="Y625" i="1"/>
  <c r="Y626" i="1"/>
  <c r="Y627" i="1"/>
  <c r="Y628" i="1"/>
  <c r="Y629" i="1"/>
  <c r="Y630" i="1"/>
  <c r="Y631" i="1"/>
  <c r="Y632" i="1"/>
  <c r="Y633" i="1"/>
  <c r="Y634" i="1"/>
  <c r="Y635" i="1"/>
  <c r="Y636" i="1"/>
  <c r="Y637" i="1"/>
  <c r="Y638" i="1"/>
  <c r="Y639" i="1"/>
  <c r="Y640" i="1"/>
  <c r="Y641" i="1"/>
  <c r="Y642" i="1"/>
  <c r="Y643" i="1"/>
  <c r="Y644" i="1"/>
  <c r="Y645" i="1"/>
  <c r="Q645" i="1" s="1"/>
  <c r="Y646" i="1"/>
  <c r="Y647" i="1"/>
  <c r="Q647" i="1" s="1"/>
  <c r="Y648" i="1"/>
  <c r="Y649" i="1"/>
  <c r="Q649" i="1" s="1"/>
  <c r="Y650" i="1"/>
  <c r="Y651" i="1"/>
  <c r="Q651" i="1" s="1"/>
  <c r="Y652" i="1"/>
  <c r="Y653" i="1"/>
  <c r="Y654" i="1"/>
  <c r="Y655" i="1"/>
  <c r="Q655" i="1" s="1"/>
  <c r="Y656" i="1"/>
  <c r="Y657" i="1"/>
  <c r="Q657" i="1" s="1"/>
  <c r="Y658" i="1"/>
  <c r="Y659" i="1"/>
  <c r="Q659" i="1" s="1"/>
  <c r="Y660" i="1"/>
  <c r="Y9" i="1"/>
  <c r="Q9" i="1" s="1"/>
  <c r="X663" i="1"/>
  <c r="X664" i="1"/>
  <c r="X665" i="1"/>
  <c r="X666" i="1"/>
  <c r="X667" i="1"/>
  <c r="X662" i="1"/>
  <c r="Y663" i="1"/>
  <c r="Q663" i="1" s="1"/>
  <c r="Y664" i="1"/>
  <c r="Y665" i="1"/>
  <c r="Y666" i="1"/>
  <c r="Y667" i="1"/>
  <c r="Q667" i="1" s="1"/>
  <c r="Y662" i="1"/>
  <c r="Q662" i="1" s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Y661" i="1"/>
  <c r="X668" i="1"/>
  <c r="Y668" i="1"/>
  <c r="X669" i="1"/>
  <c r="Y669" i="1"/>
  <c r="Q664" i="1"/>
  <c r="Q669" i="1"/>
  <c r="X9" i="1"/>
  <c r="Q665" i="1"/>
  <c r="Y670" i="1"/>
  <c r="Q666" i="1"/>
  <c r="Q660" i="1"/>
  <c r="Q658" i="1"/>
  <c r="Q656" i="1"/>
  <c r="Q654" i="1"/>
  <c r="Q650" i="1"/>
  <c r="Q648" i="1"/>
  <c r="Q646" i="1"/>
  <c r="Q644" i="1"/>
  <c r="Q642" i="1"/>
  <c r="Q641" i="1"/>
  <c r="Q640" i="1"/>
  <c r="Q639" i="1"/>
  <c r="Q638" i="1"/>
  <c r="Q637" i="1"/>
  <c r="Q636" i="1"/>
  <c r="Q635" i="1"/>
  <c r="Q634" i="1"/>
  <c r="Q633" i="1"/>
  <c r="Q632" i="1"/>
  <c r="Q630" i="1"/>
  <c r="Q629" i="1"/>
  <c r="Q628" i="1"/>
  <c r="Q627" i="1"/>
  <c r="Q626" i="1"/>
  <c r="Q625" i="1"/>
  <c r="Q624" i="1"/>
  <c r="Q623" i="1"/>
  <c r="Q622" i="1"/>
  <c r="Q621" i="1"/>
  <c r="Q620" i="1"/>
  <c r="Q619" i="1"/>
  <c r="Q618" i="1"/>
  <c r="Q617" i="1"/>
  <c r="Q616" i="1"/>
  <c r="Q615" i="1"/>
  <c r="Q614" i="1"/>
  <c r="Q613" i="1"/>
  <c r="Q612" i="1"/>
  <c r="Q611" i="1"/>
  <c r="Q610" i="1"/>
  <c r="Q609" i="1"/>
  <c r="Q608" i="1"/>
  <c r="Q606" i="1"/>
  <c r="Q605" i="1"/>
  <c r="Q604" i="1"/>
  <c r="Q603" i="1"/>
  <c r="Q602" i="1"/>
  <c r="Q601" i="1"/>
  <c r="Q600" i="1"/>
  <c r="Q599" i="1"/>
  <c r="Q598" i="1"/>
  <c r="Q597" i="1"/>
  <c r="Q596" i="1"/>
  <c r="Q595" i="1"/>
  <c r="Q594" i="1"/>
  <c r="Q593" i="1"/>
  <c r="Q592" i="1"/>
  <c r="Q591" i="1"/>
  <c r="Q590" i="1"/>
  <c r="Q589" i="1"/>
  <c r="Q588" i="1"/>
  <c r="Q587" i="1"/>
  <c r="Q585" i="1"/>
  <c r="Q584" i="1"/>
  <c r="Q583" i="1"/>
  <c r="Q582" i="1"/>
  <c r="Q581" i="1"/>
  <c r="Q580" i="1"/>
  <c r="Q579" i="1"/>
  <c r="Q578" i="1"/>
  <c r="Q577" i="1"/>
  <c r="Q575" i="1"/>
  <c r="Q574" i="1"/>
  <c r="Q573" i="1"/>
  <c r="Q572" i="1"/>
  <c r="Q571" i="1"/>
  <c r="Q570" i="1"/>
  <c r="Q569" i="1"/>
  <c r="Q568" i="1"/>
  <c r="Q567" i="1"/>
  <c r="Q566" i="1"/>
  <c r="Q565" i="1"/>
  <c r="Q564" i="1"/>
  <c r="Q563" i="1"/>
  <c r="Q562" i="1"/>
  <c r="Q561" i="1"/>
  <c r="Q560" i="1"/>
  <c r="Q559" i="1"/>
  <c r="Q558" i="1"/>
  <c r="Q557" i="1"/>
  <c r="Q556" i="1"/>
  <c r="Q554" i="1"/>
  <c r="Q553" i="1"/>
  <c r="Q552" i="1"/>
  <c r="Q551" i="1"/>
  <c r="Q550" i="1"/>
  <c r="Q549" i="1"/>
  <c r="Q548" i="1"/>
  <c r="Q547" i="1"/>
  <c r="Q545" i="1"/>
  <c r="Q544" i="1"/>
  <c r="Q543" i="1"/>
  <c r="Q542" i="1"/>
  <c r="Q541" i="1"/>
  <c r="Q540" i="1"/>
  <c r="Q538" i="1"/>
  <c r="Q537" i="1"/>
  <c r="Q536" i="1"/>
  <c r="Q535" i="1"/>
  <c r="Q534" i="1"/>
  <c r="Q533" i="1"/>
  <c r="Q532" i="1"/>
  <c r="Q531" i="1"/>
  <c r="Q530" i="1"/>
  <c r="Q529" i="1"/>
  <c r="Q528" i="1"/>
  <c r="Q527" i="1"/>
  <c r="Q524" i="1"/>
  <c r="Q523" i="1"/>
  <c r="Q522" i="1"/>
  <c r="Q520" i="1"/>
  <c r="Q519" i="1"/>
  <c r="Q518" i="1"/>
  <c r="Q517" i="1"/>
  <c r="Q516" i="1"/>
  <c r="Q515" i="1"/>
  <c r="Q514" i="1"/>
  <c r="Q513" i="1"/>
  <c r="Q512" i="1"/>
  <c r="Q511" i="1"/>
  <c r="Q510" i="1"/>
  <c r="Q509" i="1"/>
  <c r="Q508" i="1"/>
  <c r="Q507" i="1"/>
  <c r="Q506" i="1"/>
  <c r="Q503" i="1"/>
  <c r="Q502" i="1"/>
  <c r="Q501" i="1"/>
  <c r="Q500" i="1"/>
  <c r="Q499" i="1"/>
  <c r="Q498" i="1"/>
  <c r="Q497" i="1"/>
  <c r="Q496" i="1"/>
  <c r="Q495" i="1"/>
  <c r="Q494" i="1"/>
  <c r="Q493" i="1"/>
  <c r="Q492" i="1"/>
  <c r="Q491" i="1"/>
  <c r="Q490" i="1"/>
  <c r="Q489" i="1"/>
  <c r="Q488" i="1"/>
  <c r="Q486" i="1"/>
  <c r="Q485" i="1"/>
  <c r="Q484" i="1"/>
  <c r="Q483" i="1"/>
  <c r="Q482" i="1"/>
  <c r="Q481" i="1"/>
  <c r="Q480" i="1"/>
  <c r="Q479" i="1"/>
  <c r="Q478" i="1"/>
  <c r="Q477" i="1"/>
  <c r="Q476" i="1"/>
  <c r="Q475" i="1"/>
  <c r="Q474" i="1"/>
  <c r="Q473" i="1"/>
  <c r="Q472" i="1"/>
  <c r="Q471" i="1"/>
  <c r="Q470" i="1"/>
  <c r="Q469" i="1"/>
  <c r="Q468" i="1"/>
  <c r="Q467" i="1"/>
  <c r="Q466" i="1"/>
  <c r="Q464" i="1"/>
  <c r="Q463" i="1"/>
  <c r="Q462" i="1"/>
  <c r="Q461" i="1"/>
  <c r="Q460" i="1"/>
  <c r="Q459" i="1"/>
  <c r="Q458" i="1"/>
  <c r="Q456" i="1"/>
  <c r="Q455" i="1"/>
  <c r="Q454" i="1"/>
  <c r="Q453" i="1"/>
  <c r="Q452" i="1"/>
  <c r="Q451" i="1"/>
  <c r="Q448" i="1"/>
  <c r="Q447" i="1"/>
  <c r="Q446" i="1"/>
  <c r="Q445" i="1"/>
  <c r="Q444" i="1"/>
  <c r="Q443" i="1"/>
  <c r="Q442" i="1"/>
  <c r="Q441" i="1"/>
  <c r="Q440" i="1"/>
  <c r="Q438" i="1"/>
  <c r="Q437" i="1"/>
  <c r="Q436" i="1"/>
  <c r="Q435" i="1"/>
  <c r="Q433" i="1"/>
  <c r="Q432" i="1"/>
  <c r="Q431" i="1"/>
  <c r="Q430" i="1"/>
  <c r="Q429" i="1"/>
  <c r="Q428" i="1"/>
  <c r="Q427" i="1"/>
  <c r="Q426" i="1"/>
  <c r="Q425" i="1"/>
  <c r="Q423" i="1"/>
  <c r="Q422" i="1"/>
  <c r="Q421" i="1"/>
  <c r="Q420" i="1"/>
  <c r="Q418" i="1"/>
  <c r="Q417" i="1"/>
  <c r="Q416" i="1"/>
  <c r="Q415" i="1"/>
  <c r="Q414" i="1"/>
  <c r="Q413" i="1"/>
  <c r="Q412" i="1"/>
  <c r="Q411" i="1"/>
  <c r="Q410" i="1"/>
  <c r="Q409" i="1"/>
  <c r="Q408" i="1"/>
  <c r="Q407" i="1"/>
  <c r="Q405" i="1"/>
  <c r="Q404" i="1"/>
  <c r="Q403" i="1"/>
  <c r="Q402" i="1"/>
  <c r="Q401" i="1"/>
  <c r="Q400" i="1"/>
  <c r="Q399" i="1"/>
  <c r="Q398" i="1"/>
  <c r="Q397" i="1"/>
  <c r="Q396" i="1"/>
  <c r="Q395" i="1"/>
  <c r="Q394" i="1"/>
  <c r="Q393" i="1"/>
  <c r="Q392" i="1"/>
  <c r="Q389" i="1"/>
  <c r="Q387" i="1"/>
  <c r="Q386" i="1"/>
  <c r="Q384" i="1"/>
  <c r="Q382" i="1"/>
  <c r="Q381" i="1"/>
  <c r="Q380" i="1"/>
  <c r="Q379" i="1"/>
  <c r="Q378" i="1"/>
  <c r="Q376" i="1"/>
  <c r="Q374" i="1"/>
  <c r="Q373" i="1"/>
  <c r="Q372" i="1"/>
  <c r="Q371" i="1"/>
  <c r="Q370" i="1"/>
  <c r="Q369" i="1"/>
  <c r="Q368" i="1"/>
  <c r="Q366" i="1"/>
  <c r="Q365" i="1"/>
  <c r="Q364" i="1"/>
  <c r="Q363" i="1"/>
  <c r="Q362" i="1"/>
  <c r="Q361" i="1"/>
  <c r="Q358" i="1"/>
  <c r="Q357" i="1"/>
  <c r="Q356" i="1"/>
  <c r="Q355" i="1"/>
  <c r="Q354" i="1"/>
  <c r="Q353" i="1"/>
  <c r="Q352" i="1"/>
  <c r="Q350" i="1"/>
  <c r="Q349" i="1"/>
  <c r="Q348" i="1"/>
  <c r="Q347" i="1"/>
  <c r="Q346" i="1"/>
  <c r="Q332" i="1"/>
  <c r="Q310" i="1"/>
  <c r="Q307" i="1"/>
  <c r="Q306" i="1"/>
  <c r="Q305" i="1"/>
  <c r="Q304" i="1"/>
  <c r="Q303" i="1"/>
  <c r="Q302" i="1"/>
  <c r="Q301" i="1"/>
  <c r="Q300" i="1"/>
  <c r="Q299" i="1"/>
  <c r="Q298" i="1"/>
  <c r="Q297" i="1"/>
  <c r="Q296" i="1"/>
  <c r="Q295" i="1"/>
  <c r="Q294" i="1"/>
  <c r="Q293" i="1"/>
  <c r="Q292" i="1"/>
  <c r="Q291" i="1"/>
  <c r="Q289" i="1"/>
  <c r="Q288" i="1"/>
  <c r="Q287" i="1"/>
  <c r="Q286" i="1"/>
  <c r="Q285" i="1"/>
  <c r="Q284" i="1"/>
  <c r="Q283" i="1"/>
  <c r="Q282" i="1"/>
  <c r="Q281" i="1"/>
  <c r="Q280" i="1"/>
  <c r="Q279" i="1"/>
  <c r="Q278" i="1"/>
  <c r="Q277" i="1"/>
  <c r="Q276" i="1"/>
  <c r="Q275" i="1"/>
  <c r="Q274" i="1"/>
  <c r="Q273" i="1"/>
  <c r="Q272" i="1"/>
  <c r="Q271" i="1"/>
  <c r="Q270" i="1"/>
  <c r="Q269" i="1"/>
  <c r="Q268" i="1"/>
  <c r="Q267" i="1"/>
  <c r="Q266" i="1"/>
  <c r="Q265" i="1"/>
  <c r="Q264" i="1"/>
  <c r="Q263" i="1"/>
  <c r="Q262" i="1"/>
  <c r="Q261" i="1"/>
  <c r="Q260" i="1"/>
  <c r="Q259" i="1"/>
  <c r="Q258" i="1"/>
  <c r="Q256" i="1"/>
  <c r="Q255" i="1"/>
  <c r="Q254" i="1"/>
  <c r="Q253" i="1"/>
  <c r="Q252" i="1"/>
  <c r="Q251" i="1"/>
  <c r="Q248" i="1"/>
  <c r="Q247" i="1"/>
  <c r="Q246" i="1"/>
  <c r="Q245" i="1"/>
  <c r="Q244" i="1"/>
  <c r="Q243" i="1"/>
  <c r="Q242" i="1"/>
  <c r="Q241" i="1"/>
  <c r="Q240" i="1"/>
  <c r="Q239" i="1"/>
  <c r="Q238" i="1"/>
  <c r="Q237" i="1"/>
  <c r="Q236" i="1"/>
  <c r="Q235" i="1"/>
  <c r="Q234" i="1"/>
  <c r="Q233" i="1"/>
  <c r="Q230" i="1"/>
  <c r="Q229" i="1"/>
  <c r="Q228" i="1"/>
  <c r="Q227" i="1"/>
  <c r="Q226" i="1"/>
  <c r="Q225" i="1"/>
  <c r="Q224" i="1"/>
  <c r="Q223" i="1"/>
  <c r="Q222" i="1"/>
  <c r="Q221" i="1"/>
  <c r="Q220" i="1"/>
  <c r="Q219" i="1"/>
  <c r="Q218" i="1"/>
  <c r="Q217" i="1"/>
  <c r="Q216" i="1"/>
  <c r="Q214" i="1"/>
  <c r="Q213" i="1"/>
  <c r="Q212" i="1"/>
  <c r="Q211" i="1"/>
  <c r="Q209" i="1"/>
  <c r="Q208" i="1"/>
  <c r="Q207" i="1"/>
  <c r="Q206" i="1"/>
  <c r="Q204" i="1"/>
  <c r="Q203" i="1"/>
  <c r="Q202" i="1"/>
  <c r="Q201" i="1"/>
  <c r="Q200" i="1"/>
  <c r="Q199" i="1"/>
  <c r="Q198" i="1"/>
  <c r="Q196" i="1"/>
  <c r="Q195" i="1"/>
  <c r="Q194" i="1"/>
  <c r="Q193" i="1"/>
  <c r="Q192" i="1"/>
  <c r="Q191" i="1"/>
  <c r="Q190" i="1"/>
  <c r="Q189" i="1"/>
  <c r="Q188" i="1"/>
  <c r="Q187" i="1"/>
  <c r="Q186" i="1"/>
  <c r="Q185" i="1"/>
  <c r="Q184" i="1"/>
  <c r="Q183" i="1"/>
  <c r="Q180" i="1"/>
  <c r="Q179" i="1"/>
  <c r="Q178" i="1"/>
  <c r="Q177" i="1"/>
  <c r="Q176" i="1"/>
  <c r="Q175" i="1"/>
  <c r="Q174" i="1"/>
  <c r="Q173" i="1"/>
  <c r="Q172" i="1"/>
  <c r="Q171" i="1"/>
  <c r="Q170" i="1"/>
  <c r="Q169" i="1"/>
  <c r="Q168" i="1"/>
  <c r="Q166" i="1"/>
  <c r="Q165" i="1"/>
  <c r="Q164" i="1"/>
  <c r="Q163" i="1"/>
  <c r="Q162" i="1"/>
  <c r="Q161" i="1"/>
  <c r="Q160" i="1"/>
  <c r="Q157" i="1"/>
  <c r="Q156" i="1"/>
  <c r="Q155" i="1"/>
  <c r="Q154" i="1"/>
  <c r="Q153" i="1"/>
  <c r="Q152" i="1"/>
  <c r="Q150" i="1"/>
  <c r="Q149" i="1"/>
  <c r="Q147" i="1"/>
  <c r="Q146" i="1"/>
  <c r="Q139" i="1"/>
  <c r="Q138" i="1"/>
  <c r="Q137" i="1"/>
  <c r="Q136" i="1"/>
  <c r="Q135" i="1"/>
  <c r="Q134" i="1"/>
  <c r="Q133" i="1"/>
  <c r="Q132" i="1"/>
  <c r="Q131" i="1"/>
  <c r="Q130" i="1"/>
  <c r="Q128" i="1"/>
  <c r="Q127" i="1"/>
  <c r="Q126" i="1"/>
  <c r="Q125" i="1"/>
  <c r="Q124" i="1"/>
  <c r="Q123" i="1"/>
  <c r="Q122" i="1"/>
  <c r="Q121" i="1"/>
  <c r="Q120" i="1"/>
  <c r="Q119" i="1"/>
  <c r="Q118" i="1"/>
  <c r="Q117" i="1"/>
  <c r="Q115" i="1"/>
  <c r="Q114" i="1"/>
  <c r="Q113" i="1"/>
  <c r="Q112" i="1"/>
  <c r="Q111" i="1"/>
  <c r="Q110" i="1"/>
  <c r="Q108" i="1"/>
  <c r="Q107" i="1"/>
  <c r="Q106" i="1"/>
  <c r="Q105" i="1"/>
  <c r="Q104" i="1"/>
  <c r="Q103" i="1"/>
  <c r="Q102" i="1"/>
  <c r="Q101" i="1"/>
  <c r="Q100" i="1"/>
  <c r="Q99" i="1"/>
  <c r="Q98" i="1"/>
  <c r="Q96" i="1"/>
  <c r="Q95" i="1"/>
  <c r="Q94" i="1"/>
  <c r="Q93" i="1"/>
  <c r="Q92" i="1"/>
  <c r="Q91" i="1"/>
  <c r="Q90" i="1"/>
  <c r="Q89" i="1"/>
  <c r="Q88" i="1"/>
  <c r="Q87" i="1"/>
  <c r="Q85" i="1"/>
  <c r="Q84" i="1"/>
  <c r="Q83" i="1"/>
  <c r="Q82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0" i="1"/>
  <c r="Q59" i="1"/>
  <c r="Q58" i="1"/>
  <c r="Q57" i="1"/>
  <c r="Q55" i="1"/>
  <c r="Q54" i="1"/>
  <c r="Q53" i="1"/>
  <c r="Q52" i="1"/>
  <c r="Q51" i="1"/>
  <c r="Q50" i="1"/>
  <c r="Q49" i="1"/>
  <c r="Q48" i="1"/>
  <c r="Q47" i="1"/>
  <c r="Q45" i="1"/>
  <c r="Q44" i="1"/>
  <c r="Q43" i="1"/>
  <c r="Q42" i="1"/>
  <c r="Q41" i="1"/>
  <c r="Q40" i="1"/>
  <c r="Q39" i="1"/>
  <c r="Q37" i="1"/>
  <c r="Q36" i="1"/>
  <c r="Q35" i="1"/>
  <c r="Q34" i="1"/>
  <c r="Q33" i="1"/>
  <c r="Q32" i="1"/>
  <c r="Q31" i="1"/>
  <c r="Q30" i="1"/>
  <c r="Q29" i="1"/>
  <c r="Q27" i="1"/>
  <c r="Q26" i="1"/>
  <c r="Q25" i="1"/>
  <c r="Q24" i="1"/>
  <c r="Q23" i="1"/>
  <c r="Q21" i="1"/>
  <c r="Q20" i="1"/>
  <c r="Q19" i="1"/>
  <c r="Q18" i="1"/>
  <c r="Q17" i="1"/>
  <c r="Q16" i="1"/>
  <c r="Q15" i="1"/>
  <c r="Q14" i="1"/>
  <c r="Q10" i="1"/>
  <c r="Q11" i="1"/>
  <c r="Q12" i="1"/>
  <c r="F661" i="1" l="1"/>
  <c r="E662" i="1" l="1"/>
  <c r="E664" i="1"/>
  <c r="E665" i="1"/>
  <c r="E666" i="1"/>
  <c r="E667" i="1"/>
  <c r="F662" i="1"/>
  <c r="F663" i="1"/>
  <c r="F664" i="1"/>
  <c r="F665" i="1"/>
  <c r="F666" i="1"/>
  <c r="F667" i="1"/>
  <c r="E663" i="1"/>
  <c r="D663" i="1"/>
  <c r="D664" i="1"/>
  <c r="D665" i="1"/>
  <c r="D666" i="1"/>
  <c r="D667" i="1"/>
  <c r="D662" i="1"/>
  <c r="R667" i="1" l="1"/>
  <c r="R665" i="1"/>
  <c r="R663" i="1"/>
  <c r="R664" i="1"/>
  <c r="R666" i="1"/>
  <c r="O665" i="1"/>
  <c r="O663" i="1"/>
  <c r="O666" i="1"/>
  <c r="O667" i="1"/>
  <c r="O664" i="1"/>
  <c r="O662" i="1"/>
  <c r="R662" i="1"/>
  <c r="F668" i="1"/>
  <c r="D669" i="1" l="1"/>
  <c r="D660" i="1"/>
  <c r="D659" i="1"/>
  <c r="D658" i="1"/>
  <c r="D657" i="1"/>
  <c r="D656" i="1"/>
  <c r="D655" i="1"/>
  <c r="D654" i="1"/>
  <c r="D652" i="1"/>
  <c r="D651" i="1"/>
  <c r="D650" i="1"/>
  <c r="D649" i="1"/>
  <c r="D648" i="1"/>
  <c r="D647" i="1"/>
  <c r="D646" i="1"/>
  <c r="D645" i="1"/>
  <c r="D644" i="1"/>
  <c r="D642" i="1"/>
  <c r="D641" i="1"/>
  <c r="D640" i="1"/>
  <c r="D639" i="1"/>
  <c r="D638" i="1"/>
  <c r="D637" i="1"/>
  <c r="D636" i="1"/>
  <c r="D635" i="1"/>
  <c r="D634" i="1"/>
  <c r="D633" i="1"/>
  <c r="D632" i="1"/>
  <c r="D630" i="1"/>
  <c r="D629" i="1"/>
  <c r="D628" i="1"/>
  <c r="D627" i="1"/>
  <c r="D626" i="1"/>
  <c r="D625" i="1"/>
  <c r="D624" i="1"/>
  <c r="D623" i="1"/>
  <c r="D622" i="1"/>
  <c r="D621" i="1"/>
  <c r="D620" i="1"/>
  <c r="D619" i="1"/>
  <c r="D618" i="1"/>
  <c r="D617" i="1"/>
  <c r="D616" i="1"/>
  <c r="D615" i="1"/>
  <c r="D614" i="1"/>
  <c r="D613" i="1"/>
  <c r="D612" i="1"/>
  <c r="D611" i="1"/>
  <c r="D610" i="1"/>
  <c r="D609" i="1"/>
  <c r="D608" i="1"/>
  <c r="D606" i="1"/>
  <c r="D605" i="1"/>
  <c r="D604" i="1"/>
  <c r="D603" i="1"/>
  <c r="D602" i="1"/>
  <c r="D601" i="1"/>
  <c r="D600" i="1"/>
  <c r="D599" i="1"/>
  <c r="D598" i="1"/>
  <c r="D597" i="1"/>
  <c r="D596" i="1"/>
  <c r="D595" i="1"/>
  <c r="D594" i="1"/>
  <c r="D593" i="1"/>
  <c r="D592" i="1"/>
  <c r="D591" i="1"/>
  <c r="D590" i="1"/>
  <c r="D589" i="1"/>
  <c r="D588" i="1"/>
  <c r="D587" i="1"/>
  <c r="D585" i="1"/>
  <c r="D584" i="1"/>
  <c r="D583" i="1"/>
  <c r="D582" i="1"/>
  <c r="D581" i="1"/>
  <c r="D580" i="1"/>
  <c r="D579" i="1"/>
  <c r="D578" i="1"/>
  <c r="D577" i="1"/>
  <c r="D575" i="1"/>
  <c r="D574" i="1"/>
  <c r="D573" i="1"/>
  <c r="D572" i="1"/>
  <c r="D571" i="1"/>
  <c r="D570" i="1"/>
  <c r="D569" i="1"/>
  <c r="D568" i="1"/>
  <c r="D567" i="1"/>
  <c r="D566" i="1"/>
  <c r="D565" i="1"/>
  <c r="D564" i="1"/>
  <c r="D563" i="1"/>
  <c r="D562" i="1"/>
  <c r="D561" i="1"/>
  <c r="D560" i="1"/>
  <c r="D559" i="1"/>
  <c r="D558" i="1"/>
  <c r="D557" i="1"/>
  <c r="D556" i="1"/>
  <c r="D554" i="1"/>
  <c r="D553" i="1"/>
  <c r="D552" i="1"/>
  <c r="D551" i="1"/>
  <c r="D550" i="1"/>
  <c r="D549" i="1"/>
  <c r="D548" i="1"/>
  <c r="D547" i="1"/>
  <c r="D545" i="1"/>
  <c r="D544" i="1"/>
  <c r="D543" i="1"/>
  <c r="D542" i="1"/>
  <c r="D541" i="1"/>
  <c r="D540" i="1"/>
  <c r="D538" i="1"/>
  <c r="D537" i="1"/>
  <c r="D536" i="1"/>
  <c r="D535" i="1"/>
  <c r="D534" i="1"/>
  <c r="D533" i="1"/>
  <c r="D532" i="1"/>
  <c r="D531" i="1"/>
  <c r="D530" i="1"/>
  <c r="D529" i="1"/>
  <c r="D528" i="1"/>
  <c r="D527" i="1"/>
  <c r="D524" i="1"/>
  <c r="D523" i="1"/>
  <c r="D522" i="1"/>
  <c r="D520" i="1"/>
  <c r="D519" i="1"/>
  <c r="D518" i="1"/>
  <c r="D517" i="1"/>
  <c r="D516" i="1"/>
  <c r="D515" i="1"/>
  <c r="D514" i="1"/>
  <c r="D513" i="1"/>
  <c r="D512" i="1"/>
  <c r="D511" i="1"/>
  <c r="D510" i="1"/>
  <c r="D509" i="1"/>
  <c r="D508" i="1"/>
  <c r="D507" i="1"/>
  <c r="D506" i="1"/>
  <c r="D503" i="1"/>
  <c r="D502" i="1"/>
  <c r="D501" i="1"/>
  <c r="D500" i="1"/>
  <c r="D499" i="1"/>
  <c r="D498" i="1"/>
  <c r="D497" i="1"/>
  <c r="D496" i="1"/>
  <c r="D495" i="1"/>
  <c r="D494" i="1"/>
  <c r="D493" i="1"/>
  <c r="D492" i="1"/>
  <c r="D491" i="1"/>
  <c r="D490" i="1"/>
  <c r="D489" i="1"/>
  <c r="D488" i="1"/>
  <c r="D486" i="1"/>
  <c r="D485" i="1"/>
  <c r="D484" i="1"/>
  <c r="D483" i="1"/>
  <c r="D482" i="1"/>
  <c r="D481" i="1"/>
  <c r="D480" i="1"/>
  <c r="D479" i="1"/>
  <c r="D478" i="1"/>
  <c r="D477" i="1"/>
  <c r="D476" i="1"/>
  <c r="D475" i="1"/>
  <c r="D474" i="1"/>
  <c r="D473" i="1"/>
  <c r="D472" i="1"/>
  <c r="D471" i="1"/>
  <c r="D470" i="1"/>
  <c r="D469" i="1"/>
  <c r="D468" i="1"/>
  <c r="D467" i="1"/>
  <c r="D466" i="1"/>
  <c r="D464" i="1"/>
  <c r="D463" i="1"/>
  <c r="D462" i="1"/>
  <c r="D461" i="1"/>
  <c r="D460" i="1"/>
  <c r="D459" i="1"/>
  <c r="D458" i="1"/>
  <c r="D456" i="1"/>
  <c r="D455" i="1"/>
  <c r="D454" i="1"/>
  <c r="D453" i="1"/>
  <c r="D452" i="1"/>
  <c r="D451" i="1"/>
  <c r="D448" i="1"/>
  <c r="D447" i="1"/>
  <c r="D446" i="1"/>
  <c r="D445" i="1"/>
  <c r="D444" i="1"/>
  <c r="D443" i="1"/>
  <c r="D442" i="1"/>
  <c r="D441" i="1"/>
  <c r="D440" i="1"/>
  <c r="D438" i="1"/>
  <c r="D437" i="1"/>
  <c r="D436" i="1"/>
  <c r="D435" i="1"/>
  <c r="D433" i="1"/>
  <c r="D432" i="1"/>
  <c r="D431" i="1"/>
  <c r="D430" i="1"/>
  <c r="D429" i="1"/>
  <c r="D428" i="1"/>
  <c r="D427" i="1"/>
  <c r="D426" i="1"/>
  <c r="D425" i="1"/>
  <c r="D423" i="1"/>
  <c r="D422" i="1"/>
  <c r="D421" i="1"/>
  <c r="D420" i="1"/>
  <c r="D418" i="1"/>
  <c r="D417" i="1"/>
  <c r="D416" i="1"/>
  <c r="D415" i="1"/>
  <c r="D414" i="1"/>
  <c r="D413" i="1"/>
  <c r="D412" i="1"/>
  <c r="D411" i="1"/>
  <c r="D410" i="1"/>
  <c r="D409" i="1"/>
  <c r="D408" i="1"/>
  <c r="D407" i="1"/>
  <c r="D405" i="1"/>
  <c r="D404" i="1"/>
  <c r="D403" i="1"/>
  <c r="D402" i="1"/>
  <c r="D401" i="1"/>
  <c r="D400" i="1"/>
  <c r="D399" i="1"/>
  <c r="D398" i="1"/>
  <c r="D397" i="1"/>
  <c r="D396" i="1"/>
  <c r="D395" i="1"/>
  <c r="D394" i="1"/>
  <c r="D393" i="1"/>
  <c r="D392" i="1"/>
  <c r="D389" i="1"/>
  <c r="D387" i="1"/>
  <c r="D386" i="1"/>
  <c r="D384" i="1"/>
  <c r="D382" i="1"/>
  <c r="D381" i="1"/>
  <c r="D380" i="1"/>
  <c r="D379" i="1"/>
  <c r="D378" i="1"/>
  <c r="D376" i="1"/>
  <c r="D374" i="1"/>
  <c r="D373" i="1"/>
  <c r="D372" i="1"/>
  <c r="D371" i="1"/>
  <c r="D370" i="1"/>
  <c r="D369" i="1"/>
  <c r="D368" i="1"/>
  <c r="D366" i="1"/>
  <c r="D365" i="1"/>
  <c r="D364" i="1"/>
  <c r="D363" i="1"/>
  <c r="D362" i="1"/>
  <c r="D361" i="1"/>
  <c r="D358" i="1"/>
  <c r="D357" i="1"/>
  <c r="D356" i="1"/>
  <c r="D355" i="1"/>
  <c r="D354" i="1"/>
  <c r="D353" i="1"/>
  <c r="D352" i="1"/>
  <c r="D350" i="1"/>
  <c r="D349" i="1"/>
  <c r="D348" i="1"/>
  <c r="D347" i="1"/>
  <c r="D346" i="1"/>
  <c r="D344" i="1"/>
  <c r="D343" i="1"/>
  <c r="D342" i="1"/>
  <c r="D341" i="1"/>
  <c r="D340" i="1"/>
  <c r="D339" i="1"/>
  <c r="D338" i="1"/>
  <c r="D337" i="1"/>
  <c r="D336" i="1"/>
  <c r="D335" i="1"/>
  <c r="D334" i="1"/>
  <c r="D333" i="1"/>
  <c r="D332" i="1"/>
  <c r="D307" i="1"/>
  <c r="D306" i="1"/>
  <c r="D305" i="1"/>
  <c r="D304" i="1"/>
  <c r="D303" i="1"/>
  <c r="D302" i="1"/>
  <c r="D301" i="1"/>
  <c r="D300" i="1"/>
  <c r="D299" i="1"/>
  <c r="D298" i="1"/>
  <c r="D297" i="1"/>
  <c r="D296" i="1"/>
  <c r="D295" i="1"/>
  <c r="D294" i="1"/>
  <c r="D293" i="1"/>
  <c r="D292" i="1"/>
  <c r="D291" i="1"/>
  <c r="D289" i="1"/>
  <c r="D288" i="1"/>
  <c r="D287" i="1"/>
  <c r="D286" i="1"/>
  <c r="D285" i="1"/>
  <c r="D284" i="1"/>
  <c r="D283" i="1"/>
  <c r="D282" i="1"/>
  <c r="D281" i="1"/>
  <c r="D280" i="1"/>
  <c r="D279" i="1"/>
  <c r="D278" i="1"/>
  <c r="D277" i="1"/>
  <c r="D276" i="1"/>
  <c r="D275" i="1"/>
  <c r="D274" i="1"/>
  <c r="D273" i="1"/>
  <c r="D272" i="1"/>
  <c r="D271" i="1"/>
  <c r="D270" i="1"/>
  <c r="D269" i="1"/>
  <c r="D268" i="1"/>
  <c r="D267" i="1"/>
  <c r="D266" i="1"/>
  <c r="D265" i="1"/>
  <c r="D264" i="1"/>
  <c r="D263" i="1"/>
  <c r="D262" i="1"/>
  <c r="D261" i="1"/>
  <c r="D260" i="1"/>
  <c r="D259" i="1"/>
  <c r="D258" i="1"/>
  <c r="D256" i="1"/>
  <c r="D255" i="1"/>
  <c r="D254" i="1"/>
  <c r="D253" i="1"/>
  <c r="D252" i="1"/>
  <c r="D251" i="1"/>
  <c r="D250" i="1"/>
  <c r="D248" i="1"/>
  <c r="D247" i="1"/>
  <c r="D246" i="1"/>
  <c r="D245" i="1"/>
  <c r="D244" i="1"/>
  <c r="D243" i="1"/>
  <c r="D242" i="1"/>
  <c r="D241" i="1"/>
  <c r="D240" i="1"/>
  <c r="D239" i="1"/>
  <c r="D238" i="1"/>
  <c r="D237" i="1"/>
  <c r="D236" i="1"/>
  <c r="D235" i="1"/>
  <c r="D234" i="1"/>
  <c r="D233" i="1"/>
  <c r="D230" i="1"/>
  <c r="D229" i="1"/>
  <c r="D228" i="1"/>
  <c r="D227" i="1"/>
  <c r="D226" i="1"/>
  <c r="D225" i="1"/>
  <c r="D224" i="1"/>
  <c r="D223" i="1"/>
  <c r="D222" i="1"/>
  <c r="D221" i="1"/>
  <c r="D220" i="1"/>
  <c r="D219" i="1"/>
  <c r="D218" i="1"/>
  <c r="D217" i="1"/>
  <c r="D216" i="1"/>
  <c r="D214" i="1"/>
  <c r="D213" i="1"/>
  <c r="D212" i="1"/>
  <c r="D211" i="1"/>
  <c r="D209" i="1"/>
  <c r="D208" i="1"/>
  <c r="D207" i="1"/>
  <c r="D206" i="1"/>
  <c r="D204" i="1"/>
  <c r="D203" i="1"/>
  <c r="D202" i="1"/>
  <c r="D201" i="1"/>
  <c r="D200" i="1"/>
  <c r="D199" i="1"/>
  <c r="D198" i="1"/>
  <c r="D196" i="1"/>
  <c r="D195" i="1"/>
  <c r="D194" i="1"/>
  <c r="D193" i="1"/>
  <c r="D192" i="1"/>
  <c r="D191" i="1"/>
  <c r="D190" i="1"/>
  <c r="D189" i="1"/>
  <c r="D188" i="1"/>
  <c r="D187" i="1"/>
  <c r="D186" i="1"/>
  <c r="D185" i="1"/>
  <c r="D184" i="1"/>
  <c r="D183" i="1"/>
  <c r="D180" i="1"/>
  <c r="D179" i="1"/>
  <c r="D178" i="1"/>
  <c r="D177" i="1"/>
  <c r="D176" i="1"/>
  <c r="D175" i="1"/>
  <c r="D174" i="1"/>
  <c r="D173" i="1"/>
  <c r="D172" i="1"/>
  <c r="D171" i="1"/>
  <c r="D170" i="1"/>
  <c r="D169" i="1"/>
  <c r="D168" i="1"/>
  <c r="D166" i="1"/>
  <c r="D165" i="1"/>
  <c r="D164" i="1"/>
  <c r="D163" i="1"/>
  <c r="D162" i="1"/>
  <c r="D161" i="1"/>
  <c r="D160" i="1"/>
  <c r="D157" i="1"/>
  <c r="D156" i="1"/>
  <c r="D155" i="1"/>
  <c r="D154" i="1"/>
  <c r="D153" i="1"/>
  <c r="D152" i="1"/>
  <c r="D150" i="1"/>
  <c r="D149" i="1"/>
  <c r="D147" i="1"/>
  <c r="D146" i="1"/>
  <c r="D139" i="1"/>
  <c r="D138" i="1"/>
  <c r="D137" i="1"/>
  <c r="D136" i="1"/>
  <c r="D135" i="1"/>
  <c r="D134" i="1"/>
  <c r="D133" i="1"/>
  <c r="D132" i="1"/>
  <c r="D131" i="1"/>
  <c r="D130" i="1"/>
  <c r="D128" i="1"/>
  <c r="D127" i="1"/>
  <c r="D126" i="1"/>
  <c r="D125" i="1"/>
  <c r="D124" i="1"/>
  <c r="D123" i="1"/>
  <c r="D122" i="1"/>
  <c r="D121" i="1"/>
  <c r="D120" i="1"/>
  <c r="D119" i="1"/>
  <c r="D118" i="1"/>
  <c r="D117" i="1"/>
  <c r="D115" i="1"/>
  <c r="D114" i="1"/>
  <c r="D113" i="1"/>
  <c r="D112" i="1"/>
  <c r="D111" i="1"/>
  <c r="D110" i="1"/>
  <c r="D108" i="1"/>
  <c r="D107" i="1"/>
  <c r="D106" i="1"/>
  <c r="D105" i="1"/>
  <c r="D104" i="1"/>
  <c r="D103" i="1"/>
  <c r="D102" i="1"/>
  <c r="D101" i="1"/>
  <c r="D100" i="1"/>
  <c r="D99" i="1"/>
  <c r="D98" i="1"/>
  <c r="D96" i="1"/>
  <c r="D95" i="1"/>
  <c r="D94" i="1"/>
  <c r="D93" i="1"/>
  <c r="D92" i="1"/>
  <c r="D91" i="1"/>
  <c r="D90" i="1"/>
  <c r="D89" i="1"/>
  <c r="D88" i="1"/>
  <c r="D87" i="1"/>
  <c r="D85" i="1"/>
  <c r="D84" i="1"/>
  <c r="D83" i="1"/>
  <c r="D82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0" i="1"/>
  <c r="D59" i="1"/>
  <c r="D58" i="1"/>
  <c r="D57" i="1"/>
  <c r="D55" i="1"/>
  <c r="D54" i="1"/>
  <c r="D53" i="1"/>
  <c r="D52" i="1"/>
  <c r="D51" i="1"/>
  <c r="D50" i="1"/>
  <c r="D49" i="1"/>
  <c r="D48" i="1"/>
  <c r="D47" i="1"/>
  <c r="D45" i="1"/>
  <c r="D44" i="1"/>
  <c r="D43" i="1"/>
  <c r="D42" i="1"/>
  <c r="D41" i="1"/>
  <c r="D40" i="1"/>
  <c r="D39" i="1"/>
  <c r="D37" i="1"/>
  <c r="D36" i="1"/>
  <c r="D35" i="1"/>
  <c r="D34" i="1"/>
  <c r="D33" i="1"/>
  <c r="D32" i="1"/>
  <c r="D31" i="1"/>
  <c r="D30" i="1"/>
  <c r="D29" i="1"/>
  <c r="D27" i="1"/>
  <c r="D26" i="1"/>
  <c r="D25" i="1"/>
  <c r="D24" i="1"/>
  <c r="D23" i="1"/>
  <c r="D21" i="1"/>
  <c r="D20" i="1"/>
  <c r="D19" i="1"/>
  <c r="D18" i="1"/>
  <c r="D17" i="1"/>
  <c r="D16" i="1"/>
  <c r="D15" i="1"/>
  <c r="D14" i="1"/>
  <c r="D330" i="1"/>
  <c r="D329" i="1"/>
  <c r="D328" i="1"/>
  <c r="D327" i="1"/>
  <c r="D326" i="1"/>
  <c r="D325" i="1"/>
  <c r="D324" i="1"/>
  <c r="D323" i="1"/>
  <c r="D322" i="1"/>
  <c r="D321" i="1"/>
  <c r="D320" i="1"/>
  <c r="D319" i="1"/>
  <c r="D318" i="1"/>
  <c r="D317" i="1"/>
  <c r="D316" i="1"/>
  <c r="D315" i="1"/>
  <c r="D314" i="1"/>
  <c r="D313" i="1"/>
  <c r="D312" i="1"/>
  <c r="D311" i="1"/>
  <c r="D310" i="1"/>
  <c r="D12" i="1"/>
  <c r="D11" i="1"/>
  <c r="D10" i="1"/>
  <c r="D9" i="1"/>
  <c r="Q2" i="1" l="1"/>
  <c r="E9" i="1"/>
  <c r="E10" i="1"/>
  <c r="E11" i="1"/>
  <c r="E12" i="1"/>
  <c r="E14" i="1"/>
  <c r="E15" i="1"/>
  <c r="E16" i="1"/>
  <c r="E17" i="1"/>
  <c r="E18" i="1"/>
  <c r="E19" i="1"/>
  <c r="E20" i="1"/>
  <c r="E21" i="1"/>
  <c r="E23" i="1"/>
  <c r="E24" i="1"/>
  <c r="E25" i="1"/>
  <c r="E26" i="1"/>
  <c r="E27" i="1"/>
  <c r="E29" i="1"/>
  <c r="E30" i="1"/>
  <c r="E31" i="1"/>
  <c r="E32" i="1"/>
  <c r="E33" i="1"/>
  <c r="E34" i="1"/>
  <c r="E35" i="1"/>
  <c r="E36" i="1"/>
  <c r="E37" i="1"/>
  <c r="E39" i="1"/>
  <c r="E40" i="1"/>
  <c r="E41" i="1"/>
  <c r="E42" i="1"/>
  <c r="E43" i="1"/>
  <c r="E44" i="1"/>
  <c r="E45" i="1"/>
  <c r="E47" i="1"/>
  <c r="E48" i="1"/>
  <c r="E49" i="1"/>
  <c r="E50" i="1"/>
  <c r="E51" i="1"/>
  <c r="E52" i="1"/>
  <c r="E53" i="1"/>
  <c r="E54" i="1"/>
  <c r="E55" i="1"/>
  <c r="E57" i="1"/>
  <c r="E58" i="1"/>
  <c r="E59" i="1"/>
  <c r="E60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2" i="1"/>
  <c r="E83" i="1"/>
  <c r="E84" i="1"/>
  <c r="E85" i="1"/>
  <c r="E87" i="1"/>
  <c r="E88" i="1"/>
  <c r="E89" i="1"/>
  <c r="E90" i="1"/>
  <c r="E91" i="1"/>
  <c r="E92" i="1"/>
  <c r="E93" i="1"/>
  <c r="E94" i="1"/>
  <c r="E95" i="1"/>
  <c r="E96" i="1"/>
  <c r="E98" i="1"/>
  <c r="E99" i="1"/>
  <c r="E100" i="1"/>
  <c r="E101" i="1"/>
  <c r="E102" i="1"/>
  <c r="E103" i="1"/>
  <c r="E104" i="1"/>
  <c r="E105" i="1"/>
  <c r="E106" i="1"/>
  <c r="E107" i="1"/>
  <c r="E108" i="1"/>
  <c r="E110" i="1"/>
  <c r="E111" i="1"/>
  <c r="E112" i="1"/>
  <c r="E113" i="1"/>
  <c r="E114" i="1"/>
  <c r="E115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30" i="1"/>
  <c r="E131" i="1"/>
  <c r="E132" i="1"/>
  <c r="E133" i="1"/>
  <c r="E134" i="1"/>
  <c r="E135" i="1"/>
  <c r="E136" i="1"/>
  <c r="E137" i="1"/>
  <c r="E138" i="1"/>
  <c r="E139" i="1"/>
  <c r="E146" i="1"/>
  <c r="E147" i="1"/>
  <c r="E149" i="1"/>
  <c r="E150" i="1"/>
  <c r="E152" i="1"/>
  <c r="E153" i="1"/>
  <c r="E154" i="1"/>
  <c r="E155" i="1"/>
  <c r="E156" i="1"/>
  <c r="E157" i="1"/>
  <c r="E160" i="1"/>
  <c r="E161" i="1"/>
  <c r="E162" i="1"/>
  <c r="E163" i="1"/>
  <c r="E164" i="1"/>
  <c r="E165" i="1"/>
  <c r="E166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8" i="1"/>
  <c r="E199" i="1"/>
  <c r="E200" i="1"/>
  <c r="E201" i="1"/>
  <c r="E202" i="1"/>
  <c r="E203" i="1"/>
  <c r="E204" i="1"/>
  <c r="E206" i="1"/>
  <c r="E207" i="1"/>
  <c r="E208" i="1"/>
  <c r="E209" i="1"/>
  <c r="E211" i="1"/>
  <c r="E212" i="1"/>
  <c r="E213" i="1"/>
  <c r="E214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50" i="1"/>
  <c r="E251" i="1"/>
  <c r="E252" i="1"/>
  <c r="E253" i="1"/>
  <c r="E254" i="1"/>
  <c r="E255" i="1"/>
  <c r="E256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10" i="1"/>
  <c r="E311" i="1" s="1"/>
  <c r="E312" i="1" s="1"/>
  <c r="E313" i="1" s="1"/>
  <c r="E314" i="1" s="1"/>
  <c r="E315" i="1" s="1"/>
  <c r="E316" i="1" s="1"/>
  <c r="E317" i="1" s="1"/>
  <c r="E318" i="1" s="1"/>
  <c r="E319" i="1" s="1"/>
  <c r="E320" i="1" s="1"/>
  <c r="E321" i="1" s="1"/>
  <c r="E322" i="1" s="1"/>
  <c r="E323" i="1" s="1"/>
  <c r="E324" i="1" s="1"/>
  <c r="E325" i="1" s="1"/>
  <c r="E326" i="1" s="1"/>
  <c r="E327" i="1" s="1"/>
  <c r="E328" i="1" s="1"/>
  <c r="E329" i="1" s="1"/>
  <c r="E330" i="1" s="1"/>
  <c r="E332" i="1"/>
  <c r="E333" i="1" s="1"/>
  <c r="E334" i="1" s="1"/>
  <c r="E335" i="1" s="1"/>
  <c r="E336" i="1" s="1"/>
  <c r="E337" i="1" s="1"/>
  <c r="E338" i="1" s="1"/>
  <c r="E339" i="1" s="1"/>
  <c r="E340" i="1" s="1"/>
  <c r="E341" i="1"/>
  <c r="E342" i="1" s="1"/>
  <c r="E343" i="1" s="1"/>
  <c r="E344" i="1" s="1"/>
  <c r="E346" i="1"/>
  <c r="E347" i="1"/>
  <c r="E348" i="1"/>
  <c r="E349" i="1"/>
  <c r="E350" i="1"/>
  <c r="E352" i="1"/>
  <c r="E353" i="1"/>
  <c r="E354" i="1"/>
  <c r="E355" i="1"/>
  <c r="E356" i="1"/>
  <c r="E357" i="1"/>
  <c r="E358" i="1"/>
  <c r="E361" i="1"/>
  <c r="E362" i="1"/>
  <c r="E363" i="1"/>
  <c r="E364" i="1"/>
  <c r="E365" i="1"/>
  <c r="E366" i="1"/>
  <c r="E368" i="1"/>
  <c r="E369" i="1"/>
  <c r="E370" i="1"/>
  <c r="E371" i="1"/>
  <c r="E372" i="1"/>
  <c r="E373" i="1"/>
  <c r="E374" i="1"/>
  <c r="E376" i="1"/>
  <c r="E378" i="1"/>
  <c r="E379" i="1"/>
  <c r="E380" i="1"/>
  <c r="E381" i="1"/>
  <c r="E382" i="1"/>
  <c r="E384" i="1"/>
  <c r="E386" i="1"/>
  <c r="E387" i="1"/>
  <c r="E389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20" i="1"/>
  <c r="E421" i="1"/>
  <c r="E422" i="1"/>
  <c r="E423" i="1"/>
  <c r="E425" i="1"/>
  <c r="E426" i="1"/>
  <c r="E427" i="1"/>
  <c r="E428" i="1"/>
  <c r="E429" i="1"/>
  <c r="E430" i="1"/>
  <c r="E431" i="1"/>
  <c r="E432" i="1"/>
  <c r="E433" i="1"/>
  <c r="E435" i="1"/>
  <c r="E436" i="1"/>
  <c r="E437" i="1"/>
  <c r="E438" i="1"/>
  <c r="E440" i="1"/>
  <c r="E441" i="1"/>
  <c r="E442" i="1"/>
  <c r="E443" i="1"/>
  <c r="E444" i="1"/>
  <c r="E445" i="1"/>
  <c r="E446" i="1"/>
  <c r="E447" i="1"/>
  <c r="E448" i="1"/>
  <c r="E451" i="1"/>
  <c r="E452" i="1"/>
  <c r="E453" i="1"/>
  <c r="E454" i="1"/>
  <c r="E455" i="1"/>
  <c r="E456" i="1"/>
  <c r="E458" i="1"/>
  <c r="E459" i="1"/>
  <c r="E460" i="1"/>
  <c r="E461" i="1"/>
  <c r="E462" i="1"/>
  <c r="E463" i="1"/>
  <c r="E464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2" i="1"/>
  <c r="E523" i="1"/>
  <c r="E524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40" i="1"/>
  <c r="E541" i="1"/>
  <c r="E542" i="1"/>
  <c r="E543" i="1"/>
  <c r="E544" i="1"/>
  <c r="E545" i="1"/>
  <c r="E547" i="1"/>
  <c r="E548" i="1"/>
  <c r="E549" i="1"/>
  <c r="E550" i="1"/>
  <c r="E551" i="1"/>
  <c r="E552" i="1"/>
  <c r="E553" i="1"/>
  <c r="E554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7" i="1"/>
  <c r="E578" i="1"/>
  <c r="E579" i="1"/>
  <c r="E580" i="1"/>
  <c r="E581" i="1"/>
  <c r="E582" i="1"/>
  <c r="E583" i="1"/>
  <c r="E584" i="1"/>
  <c r="E585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2" i="1"/>
  <c r="E633" i="1"/>
  <c r="E634" i="1"/>
  <c r="E635" i="1"/>
  <c r="E636" i="1"/>
  <c r="E637" i="1"/>
  <c r="E638" i="1"/>
  <c r="E639" i="1"/>
  <c r="E640" i="1"/>
  <c r="E641" i="1"/>
  <c r="E642" i="1"/>
  <c r="E644" i="1"/>
  <c r="E645" i="1"/>
  <c r="E646" i="1"/>
  <c r="E647" i="1"/>
  <c r="E648" i="1"/>
  <c r="E649" i="1"/>
  <c r="E650" i="1"/>
  <c r="E651" i="1"/>
  <c r="E652" i="1"/>
  <c r="E654" i="1"/>
  <c r="E655" i="1"/>
  <c r="E656" i="1"/>
  <c r="E657" i="1"/>
  <c r="E658" i="1"/>
  <c r="E659" i="1"/>
  <c r="E660" i="1"/>
  <c r="E669" i="1"/>
  <c r="X670" i="1"/>
  <c r="Q341" i="1"/>
  <c r="Q342" i="1" s="1"/>
  <c r="Q343" i="1" s="1"/>
  <c r="Q344" i="1" s="1"/>
  <c r="Q333" i="1"/>
  <c r="Q334" i="1" s="1"/>
  <c r="Q335" i="1" s="1"/>
  <c r="Q336" i="1" s="1"/>
  <c r="Q337" i="1" s="1"/>
  <c r="Q338" i="1" s="1"/>
  <c r="Q339" i="1" s="1"/>
  <c r="Q340" i="1" s="1"/>
  <c r="Q311" i="1"/>
  <c r="Q312" i="1" s="1"/>
  <c r="Q313" i="1" s="1"/>
  <c r="Q314" i="1" s="1"/>
  <c r="Q315" i="1" s="1"/>
  <c r="Q316" i="1" s="1"/>
  <c r="Q317" i="1" s="1"/>
  <c r="Q318" i="1" s="1"/>
  <c r="Q319" i="1" s="1"/>
  <c r="Q320" i="1" s="1"/>
  <c r="Q321" i="1" s="1"/>
  <c r="Q322" i="1" s="1"/>
  <c r="Q323" i="1" s="1"/>
  <c r="Q324" i="1" s="1"/>
  <c r="Q325" i="1" s="1"/>
  <c r="Q326" i="1" s="1"/>
  <c r="Q327" i="1" s="1"/>
  <c r="Q328" i="1" s="1"/>
  <c r="Q329" i="1" s="1"/>
  <c r="Q330" i="1" s="1"/>
  <c r="F280" i="1"/>
  <c r="F279" i="1"/>
  <c r="F278" i="1"/>
  <c r="F264" i="1"/>
  <c r="F265" i="1"/>
  <c r="F263" i="1"/>
  <c r="F17" i="1"/>
  <c r="F9" i="1"/>
  <c r="F10" i="1"/>
  <c r="F11" i="1"/>
  <c r="F12" i="1"/>
  <c r="F13" i="1"/>
  <c r="F14" i="1"/>
  <c r="F15" i="1"/>
  <c r="F16" i="1"/>
  <c r="F18" i="1"/>
  <c r="F19" i="1"/>
  <c r="F20" i="1"/>
  <c r="F21" i="1"/>
  <c r="F22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9" i="1"/>
  <c r="O251" i="1" l="1"/>
  <c r="O250" i="1"/>
  <c r="R250" i="1"/>
  <c r="O18" i="1"/>
  <c r="O20" i="1"/>
  <c r="O11" i="1"/>
  <c r="O9" i="1"/>
  <c r="O16" i="1"/>
  <c r="O10" i="1"/>
  <c r="O12" i="1"/>
  <c r="O15" i="1"/>
  <c r="O19" i="1"/>
  <c r="O21" i="1"/>
  <c r="O24" i="1"/>
  <c r="O26" i="1"/>
  <c r="O29" i="1"/>
  <c r="O31" i="1"/>
  <c r="O33" i="1"/>
  <c r="O35" i="1"/>
  <c r="O37" i="1"/>
  <c r="O40" i="1"/>
  <c r="O42" i="1"/>
  <c r="O44" i="1"/>
  <c r="O47" i="1"/>
  <c r="O49" i="1"/>
  <c r="O51" i="1"/>
  <c r="O53" i="1"/>
  <c r="O55" i="1"/>
  <c r="O58" i="1"/>
  <c r="O60" i="1"/>
  <c r="O63" i="1"/>
  <c r="O65" i="1"/>
  <c r="O67" i="1"/>
  <c r="O69" i="1"/>
  <c r="O71" i="1"/>
  <c r="O73" i="1"/>
  <c r="O75" i="1"/>
  <c r="O77" i="1"/>
  <c r="O79" i="1"/>
  <c r="O82" i="1"/>
  <c r="O84" i="1"/>
  <c r="O87" i="1"/>
  <c r="O89" i="1"/>
  <c r="O91" i="1"/>
  <c r="O93" i="1"/>
  <c r="O95" i="1"/>
  <c r="O100" i="1"/>
  <c r="O104" i="1"/>
  <c r="O106" i="1"/>
  <c r="O108" i="1"/>
  <c r="O111" i="1"/>
  <c r="O113" i="1"/>
  <c r="O115" i="1"/>
  <c r="O118" i="1"/>
  <c r="O120" i="1"/>
  <c r="O122" i="1"/>
  <c r="O124" i="1"/>
  <c r="O126" i="1"/>
  <c r="O128" i="1"/>
  <c r="O131" i="1"/>
  <c r="O133" i="1"/>
  <c r="O135" i="1"/>
  <c r="O137" i="1"/>
  <c r="O139" i="1"/>
  <c r="O147" i="1"/>
  <c r="O152" i="1"/>
  <c r="O154" i="1"/>
  <c r="O156" i="1"/>
  <c r="O160" i="1"/>
  <c r="O162" i="1"/>
  <c r="O164" i="1"/>
  <c r="O166" i="1"/>
  <c r="O169" i="1"/>
  <c r="O171" i="1"/>
  <c r="O173" i="1"/>
  <c r="O175" i="1"/>
  <c r="O177" i="1"/>
  <c r="O179" i="1"/>
  <c r="O183" i="1"/>
  <c r="O185" i="1"/>
  <c r="O187" i="1"/>
  <c r="O189" i="1"/>
  <c r="O191" i="1"/>
  <c r="O193" i="1"/>
  <c r="O195" i="1"/>
  <c r="O198" i="1"/>
  <c r="O200" i="1"/>
  <c r="O202" i="1"/>
  <c r="O204" i="1"/>
  <c r="O207" i="1"/>
  <c r="O209" i="1"/>
  <c r="O212" i="1"/>
  <c r="O214" i="1"/>
  <c r="O217" i="1"/>
  <c r="O219" i="1"/>
  <c r="O221" i="1"/>
  <c r="O223" i="1"/>
  <c r="O225" i="1"/>
  <c r="O227" i="1"/>
  <c r="O229" i="1"/>
  <c r="O233" i="1"/>
  <c r="O235" i="1"/>
  <c r="O237" i="1"/>
  <c r="O239" i="1"/>
  <c r="O241" i="1"/>
  <c r="O243" i="1"/>
  <c r="O245" i="1"/>
  <c r="O247" i="1"/>
  <c r="O252" i="1"/>
  <c r="O254" i="1"/>
  <c r="O256" i="1"/>
  <c r="O259" i="1"/>
  <c r="O261" i="1"/>
  <c r="O263" i="1"/>
  <c r="O267" i="1"/>
  <c r="O269" i="1"/>
  <c r="O271" i="1"/>
  <c r="O273" i="1"/>
  <c r="O275" i="1"/>
  <c r="O277" i="1"/>
  <c r="O279" i="1"/>
  <c r="O281" i="1"/>
  <c r="O283" i="1"/>
  <c r="O14" i="1"/>
  <c r="O23" i="1"/>
  <c r="O25" i="1"/>
  <c r="O27" i="1"/>
  <c r="O30" i="1"/>
  <c r="O32" i="1"/>
  <c r="O34" i="1"/>
  <c r="O36" i="1"/>
  <c r="O39" i="1"/>
  <c r="O41" i="1"/>
  <c r="O43" i="1"/>
  <c r="O45" i="1"/>
  <c r="O48" i="1"/>
  <c r="O50" i="1"/>
  <c r="O52" i="1"/>
  <c r="O54" i="1"/>
  <c r="O57" i="1"/>
  <c r="O59" i="1"/>
  <c r="O62" i="1"/>
  <c r="O64" i="1"/>
  <c r="O66" i="1"/>
  <c r="O68" i="1"/>
  <c r="O70" i="1"/>
  <c r="O72" i="1"/>
  <c r="O74" i="1"/>
  <c r="O76" i="1"/>
  <c r="O78" i="1"/>
  <c r="O80" i="1"/>
  <c r="O83" i="1"/>
  <c r="O85" i="1"/>
  <c r="O88" i="1"/>
  <c r="O90" i="1"/>
  <c r="O92" i="1"/>
  <c r="O94" i="1"/>
  <c r="O96" i="1"/>
  <c r="O99" i="1"/>
  <c r="O101" i="1"/>
  <c r="O103" i="1"/>
  <c r="O105" i="1"/>
  <c r="O107" i="1"/>
  <c r="O110" i="1"/>
  <c r="O112" i="1"/>
  <c r="O114" i="1"/>
  <c r="O117" i="1"/>
  <c r="O119" i="1"/>
  <c r="O121" i="1"/>
  <c r="O123" i="1"/>
  <c r="O125" i="1"/>
  <c r="O127" i="1"/>
  <c r="O130" i="1"/>
  <c r="O132" i="1"/>
  <c r="O134" i="1"/>
  <c r="O136" i="1"/>
  <c r="O138" i="1"/>
  <c r="O146" i="1"/>
  <c r="O149" i="1"/>
  <c r="O150" i="1"/>
  <c r="O153" i="1"/>
  <c r="O155" i="1"/>
  <c r="O157" i="1"/>
  <c r="O161" i="1"/>
  <c r="O163" i="1"/>
  <c r="O165" i="1"/>
  <c r="O168" i="1"/>
  <c r="O170" i="1"/>
  <c r="O172" i="1"/>
  <c r="O174" i="1"/>
  <c r="O176" i="1"/>
  <c r="O178" i="1"/>
  <c r="O180" i="1"/>
  <c r="O184" i="1"/>
  <c r="O186" i="1"/>
  <c r="O188" i="1"/>
  <c r="O190" i="1"/>
  <c r="O192" i="1"/>
  <c r="O194" i="1"/>
  <c r="O196" i="1"/>
  <c r="O199" i="1"/>
  <c r="O201" i="1"/>
  <c r="O203" i="1"/>
  <c r="O206" i="1"/>
  <c r="O208" i="1"/>
  <c r="O211" i="1"/>
  <c r="O213" i="1"/>
  <c r="O216" i="1"/>
  <c r="O218" i="1"/>
  <c r="O220" i="1"/>
  <c r="O222" i="1"/>
  <c r="O224" i="1"/>
  <c r="O226" i="1"/>
  <c r="O228" i="1"/>
  <c r="O230" i="1"/>
  <c r="O234" i="1"/>
  <c r="O236" i="1"/>
  <c r="O238" i="1"/>
  <c r="O240" i="1"/>
  <c r="O285" i="1"/>
  <c r="O287" i="1"/>
  <c r="O289" i="1"/>
  <c r="O292" i="1"/>
  <c r="O294" i="1"/>
  <c r="O296" i="1"/>
  <c r="O298" i="1"/>
  <c r="O300" i="1"/>
  <c r="O302" i="1"/>
  <c r="O304" i="1"/>
  <c r="O306" i="1"/>
  <c r="O310" i="1"/>
  <c r="O312" i="1"/>
  <c r="O314" i="1"/>
  <c r="O316" i="1"/>
  <c r="O318" i="1"/>
  <c r="O320" i="1"/>
  <c r="O322" i="1"/>
  <c r="O324" i="1"/>
  <c r="O326" i="1"/>
  <c r="O328" i="1"/>
  <c r="O330" i="1"/>
  <c r="O333" i="1"/>
  <c r="O335" i="1"/>
  <c r="O337" i="1"/>
  <c r="O339" i="1"/>
  <c r="O341" i="1"/>
  <c r="O343" i="1"/>
  <c r="O346" i="1"/>
  <c r="O348" i="1"/>
  <c r="O350" i="1"/>
  <c r="O353" i="1"/>
  <c r="O355" i="1"/>
  <c r="O357" i="1"/>
  <c r="O361" i="1"/>
  <c r="O363" i="1"/>
  <c r="O365" i="1"/>
  <c r="O368" i="1"/>
  <c r="O370" i="1"/>
  <c r="O372" i="1"/>
  <c r="O374" i="1"/>
  <c r="O378" i="1"/>
  <c r="O380" i="1"/>
  <c r="O382" i="1"/>
  <c r="O386" i="1"/>
  <c r="O389" i="1"/>
  <c r="O393" i="1"/>
  <c r="O395" i="1"/>
  <c r="O397" i="1"/>
  <c r="O399" i="1"/>
  <c r="O401" i="1"/>
  <c r="O403" i="1"/>
  <c r="O405" i="1"/>
  <c r="O408" i="1"/>
  <c r="O410" i="1"/>
  <c r="O412" i="1"/>
  <c r="O414" i="1"/>
  <c r="O416" i="1"/>
  <c r="O418" i="1"/>
  <c r="O421" i="1"/>
  <c r="O423" i="1"/>
  <c r="O426" i="1"/>
  <c r="O428" i="1"/>
  <c r="O430" i="1"/>
  <c r="O432" i="1"/>
  <c r="O435" i="1"/>
  <c r="O437" i="1"/>
  <c r="O440" i="1"/>
  <c r="O442" i="1"/>
  <c r="O444" i="1"/>
  <c r="O446" i="1"/>
  <c r="O448" i="1"/>
  <c r="O452" i="1"/>
  <c r="O454" i="1"/>
  <c r="O456" i="1"/>
  <c r="O459" i="1"/>
  <c r="O461" i="1"/>
  <c r="O463" i="1"/>
  <c r="O466" i="1"/>
  <c r="O468" i="1"/>
  <c r="O470" i="1"/>
  <c r="O472" i="1"/>
  <c r="O474" i="1"/>
  <c r="O476" i="1"/>
  <c r="O478" i="1"/>
  <c r="O242" i="1"/>
  <c r="O244" i="1"/>
  <c r="O246" i="1"/>
  <c r="O248" i="1"/>
  <c r="O253" i="1"/>
  <c r="O255" i="1"/>
  <c r="O258" i="1"/>
  <c r="O260" i="1"/>
  <c r="O262" i="1"/>
  <c r="O266" i="1"/>
  <c r="O268" i="1"/>
  <c r="O270" i="1"/>
  <c r="O272" i="1"/>
  <c r="O274" i="1"/>
  <c r="O276" i="1"/>
  <c r="O278" i="1"/>
  <c r="O280" i="1"/>
  <c r="O282" i="1"/>
  <c r="O284" i="1"/>
  <c r="O286" i="1"/>
  <c r="O288" i="1"/>
  <c r="O291" i="1"/>
  <c r="O293" i="1"/>
  <c r="O295" i="1"/>
  <c r="O297" i="1"/>
  <c r="O299" i="1"/>
  <c r="O301" i="1"/>
  <c r="O303" i="1"/>
  <c r="O305" i="1"/>
  <c r="O307" i="1"/>
  <c r="O311" i="1"/>
  <c r="O313" i="1"/>
  <c r="O315" i="1"/>
  <c r="O317" i="1"/>
  <c r="O319" i="1"/>
  <c r="O321" i="1"/>
  <c r="O323" i="1"/>
  <c r="O325" i="1"/>
  <c r="O327" i="1"/>
  <c r="O329" i="1"/>
  <c r="O332" i="1"/>
  <c r="O334" i="1"/>
  <c r="O336" i="1"/>
  <c r="O338" i="1"/>
  <c r="O340" i="1"/>
  <c r="O342" i="1"/>
  <c r="O344" i="1"/>
  <c r="O347" i="1"/>
  <c r="O349" i="1"/>
  <c r="O352" i="1"/>
  <c r="O354" i="1"/>
  <c r="O356" i="1"/>
  <c r="O358" i="1"/>
  <c r="O362" i="1"/>
  <c r="O364" i="1"/>
  <c r="O366" i="1"/>
  <c r="O369" i="1"/>
  <c r="O371" i="1"/>
  <c r="O373" i="1"/>
  <c r="O376" i="1"/>
  <c r="O379" i="1"/>
  <c r="O381" i="1"/>
  <c r="O384" i="1"/>
  <c r="O387" i="1"/>
  <c r="O392" i="1"/>
  <c r="O394" i="1"/>
  <c r="O396" i="1"/>
  <c r="O398" i="1"/>
  <c r="O400" i="1"/>
  <c r="O402" i="1"/>
  <c r="O404" i="1"/>
  <c r="O407" i="1"/>
  <c r="O409" i="1"/>
  <c r="O411" i="1"/>
  <c r="O413" i="1"/>
  <c r="O415" i="1"/>
  <c r="O417" i="1"/>
  <c r="O420" i="1"/>
  <c r="O422" i="1"/>
  <c r="O425" i="1"/>
  <c r="O427" i="1"/>
  <c r="O429" i="1"/>
  <c r="O431" i="1"/>
  <c r="O433" i="1"/>
  <c r="O436" i="1"/>
  <c r="O438" i="1"/>
  <c r="O441" i="1"/>
  <c r="O443" i="1"/>
  <c r="O445" i="1"/>
  <c r="O447" i="1"/>
  <c r="O451" i="1"/>
  <c r="O453" i="1"/>
  <c r="O455" i="1"/>
  <c r="O458" i="1"/>
  <c r="O460" i="1"/>
  <c r="O462" i="1"/>
  <c r="O464" i="1"/>
  <c r="O467" i="1"/>
  <c r="O469" i="1"/>
  <c r="O471" i="1"/>
  <c r="O473" i="1"/>
  <c r="O475" i="1"/>
  <c r="O477" i="1"/>
  <c r="O479" i="1"/>
  <c r="O481" i="1"/>
  <c r="O483" i="1"/>
  <c r="O485" i="1"/>
  <c r="O488" i="1"/>
  <c r="O490" i="1"/>
  <c r="O493" i="1"/>
  <c r="O495" i="1"/>
  <c r="O497" i="1"/>
  <c r="O500" i="1"/>
  <c r="O502" i="1"/>
  <c r="O506" i="1"/>
  <c r="O508" i="1"/>
  <c r="O510" i="1"/>
  <c r="O512" i="1"/>
  <c r="O514" i="1"/>
  <c r="O516" i="1"/>
  <c r="O518" i="1"/>
  <c r="O520" i="1"/>
  <c r="O523" i="1"/>
  <c r="O527" i="1"/>
  <c r="O529" i="1"/>
  <c r="O531" i="1"/>
  <c r="O533" i="1"/>
  <c r="O535" i="1"/>
  <c r="O537" i="1"/>
  <c r="O540" i="1"/>
  <c r="O542" i="1"/>
  <c r="O544" i="1"/>
  <c r="O547" i="1"/>
  <c r="O549" i="1"/>
  <c r="O551" i="1"/>
  <c r="O553" i="1"/>
  <c r="O556" i="1"/>
  <c r="O558" i="1"/>
  <c r="O560" i="1"/>
  <c r="O562" i="1"/>
  <c r="O563" i="1"/>
  <c r="O565" i="1"/>
  <c r="O567" i="1"/>
  <c r="O569" i="1"/>
  <c r="O571" i="1"/>
  <c r="O573" i="1"/>
  <c r="O575" i="1"/>
  <c r="O578" i="1"/>
  <c r="O580" i="1"/>
  <c r="O582" i="1"/>
  <c r="O584" i="1"/>
  <c r="O587" i="1"/>
  <c r="O589" i="1"/>
  <c r="O591" i="1"/>
  <c r="O593" i="1"/>
  <c r="O595" i="1"/>
  <c r="O597" i="1"/>
  <c r="O599" i="1"/>
  <c r="O601" i="1"/>
  <c r="O603" i="1"/>
  <c r="O605" i="1"/>
  <c r="O608" i="1"/>
  <c r="O610" i="1"/>
  <c r="O612" i="1"/>
  <c r="O614" i="1"/>
  <c r="O616" i="1"/>
  <c r="O618" i="1"/>
  <c r="O620" i="1"/>
  <c r="O622" i="1"/>
  <c r="O624" i="1"/>
  <c r="O626" i="1"/>
  <c r="O628" i="1"/>
  <c r="O630" i="1"/>
  <c r="O633" i="1"/>
  <c r="O635" i="1"/>
  <c r="O637" i="1"/>
  <c r="O639" i="1"/>
  <c r="O641" i="1"/>
  <c r="O644" i="1"/>
  <c r="O646" i="1"/>
  <c r="O648" i="1"/>
  <c r="O650" i="1"/>
  <c r="O654" i="1"/>
  <c r="O656" i="1"/>
  <c r="O658" i="1"/>
  <c r="O660" i="1"/>
  <c r="O480" i="1"/>
  <c r="O482" i="1"/>
  <c r="O484" i="1"/>
  <c r="O486" i="1"/>
  <c r="O489" i="1"/>
  <c r="O491" i="1"/>
  <c r="O492" i="1"/>
  <c r="O494" i="1"/>
  <c r="O496" i="1"/>
  <c r="O498" i="1"/>
  <c r="O499" i="1"/>
  <c r="O501" i="1"/>
  <c r="O503" i="1"/>
  <c r="O507" i="1"/>
  <c r="O509" i="1"/>
  <c r="O511" i="1"/>
  <c r="O513" i="1"/>
  <c r="O515" i="1"/>
  <c r="O517" i="1"/>
  <c r="O519" i="1"/>
  <c r="O522" i="1"/>
  <c r="O524" i="1"/>
  <c r="O528" i="1"/>
  <c r="O530" i="1"/>
  <c r="O532" i="1"/>
  <c r="O534" i="1"/>
  <c r="O536" i="1"/>
  <c r="O538" i="1"/>
  <c r="O541" i="1"/>
  <c r="O543" i="1"/>
  <c r="O545" i="1"/>
  <c r="O548" i="1"/>
  <c r="O550" i="1"/>
  <c r="O552" i="1"/>
  <c r="O554" i="1"/>
  <c r="O557" i="1"/>
  <c r="O559" i="1"/>
  <c r="O561" i="1"/>
  <c r="O564" i="1"/>
  <c r="O566" i="1"/>
  <c r="O568" i="1"/>
  <c r="O570" i="1"/>
  <c r="O572" i="1"/>
  <c r="O574" i="1"/>
  <c r="O577" i="1"/>
  <c r="O579" i="1"/>
  <c r="O581" i="1"/>
  <c r="O583" i="1"/>
  <c r="O585" i="1"/>
  <c r="O588" i="1"/>
  <c r="O590" i="1"/>
  <c r="O592" i="1"/>
  <c r="O594" i="1"/>
  <c r="O596" i="1"/>
  <c r="O598" i="1"/>
  <c r="O600" i="1"/>
  <c r="O602" i="1"/>
  <c r="O604" i="1"/>
  <c r="O606" i="1"/>
  <c r="O609" i="1"/>
  <c r="O611" i="1"/>
  <c r="O613" i="1"/>
  <c r="O615" i="1"/>
  <c r="O617" i="1"/>
  <c r="O619" i="1"/>
  <c r="O621" i="1"/>
  <c r="O623" i="1"/>
  <c r="O625" i="1"/>
  <c r="O627" i="1"/>
  <c r="O629" i="1"/>
  <c r="O632" i="1"/>
  <c r="O634" i="1"/>
  <c r="O636" i="1"/>
  <c r="O638" i="1"/>
  <c r="O640" i="1"/>
  <c r="O642" i="1"/>
  <c r="O645" i="1"/>
  <c r="O647" i="1"/>
  <c r="O649" i="1"/>
  <c r="O651" i="1"/>
  <c r="O655" i="1"/>
  <c r="O657" i="1"/>
  <c r="O659" i="1"/>
  <c r="O669" i="1"/>
  <c r="O265" i="1"/>
  <c r="O264" i="1"/>
  <c r="O102" i="1"/>
  <c r="O98" i="1"/>
  <c r="O17" i="1"/>
  <c r="R9" i="1"/>
  <c r="R11" i="1"/>
  <c r="R14" i="1"/>
  <c r="R16" i="1"/>
  <c r="R18" i="1"/>
  <c r="R20" i="1"/>
  <c r="R23" i="1"/>
  <c r="R25" i="1"/>
  <c r="R27" i="1"/>
  <c r="R30" i="1"/>
  <c r="R32" i="1"/>
  <c r="R34" i="1"/>
  <c r="R36" i="1"/>
  <c r="R39" i="1"/>
  <c r="R41" i="1"/>
  <c r="R43" i="1"/>
  <c r="R45" i="1"/>
  <c r="R48" i="1"/>
  <c r="R50" i="1"/>
  <c r="R52" i="1"/>
  <c r="R54" i="1"/>
  <c r="R57" i="1"/>
  <c r="R59" i="1"/>
  <c r="R62" i="1"/>
  <c r="R64" i="1"/>
  <c r="R66" i="1"/>
  <c r="R68" i="1"/>
  <c r="R70" i="1"/>
  <c r="R72" i="1"/>
  <c r="R74" i="1"/>
  <c r="R76" i="1"/>
  <c r="R78" i="1"/>
  <c r="R80" i="1"/>
  <c r="R83" i="1"/>
  <c r="R85" i="1"/>
  <c r="R88" i="1"/>
  <c r="R90" i="1"/>
  <c r="R92" i="1"/>
  <c r="R94" i="1"/>
  <c r="R96" i="1"/>
  <c r="R99" i="1"/>
  <c r="R101" i="1"/>
  <c r="R103" i="1"/>
  <c r="R105" i="1"/>
  <c r="R107" i="1"/>
  <c r="R110" i="1"/>
  <c r="R112" i="1"/>
  <c r="R114" i="1"/>
  <c r="R117" i="1"/>
  <c r="R119" i="1"/>
  <c r="R121" i="1"/>
  <c r="R123" i="1"/>
  <c r="R125" i="1"/>
  <c r="R127" i="1"/>
  <c r="R130" i="1"/>
  <c r="R132" i="1"/>
  <c r="R134" i="1"/>
  <c r="R136" i="1"/>
  <c r="R138" i="1"/>
  <c r="R146" i="1"/>
  <c r="R149" i="1"/>
  <c r="R150" i="1"/>
  <c r="R153" i="1"/>
  <c r="R155" i="1"/>
  <c r="R157" i="1"/>
  <c r="R10" i="1"/>
  <c r="R12" i="1"/>
  <c r="R15" i="1"/>
  <c r="R17" i="1"/>
  <c r="R19" i="1"/>
  <c r="R21" i="1"/>
  <c r="R24" i="1"/>
  <c r="R26" i="1"/>
  <c r="R29" i="1"/>
  <c r="R31" i="1"/>
  <c r="R33" i="1"/>
  <c r="R35" i="1"/>
  <c r="R37" i="1"/>
  <c r="R40" i="1"/>
  <c r="R42" i="1"/>
  <c r="R44" i="1"/>
  <c r="R47" i="1"/>
  <c r="R49" i="1"/>
  <c r="R51" i="1"/>
  <c r="R53" i="1"/>
  <c r="R55" i="1"/>
  <c r="R58" i="1"/>
  <c r="R60" i="1"/>
  <c r="R63" i="1"/>
  <c r="R65" i="1"/>
  <c r="R67" i="1"/>
  <c r="R69" i="1"/>
  <c r="R71" i="1"/>
  <c r="R73" i="1"/>
  <c r="R75" i="1"/>
  <c r="R77" i="1"/>
  <c r="R79" i="1"/>
  <c r="R82" i="1"/>
  <c r="R84" i="1"/>
  <c r="R87" i="1"/>
  <c r="R89" i="1"/>
  <c r="R91" i="1"/>
  <c r="R93" i="1"/>
  <c r="R95" i="1"/>
  <c r="R98" i="1"/>
  <c r="R100" i="1"/>
  <c r="R102" i="1"/>
  <c r="R104" i="1"/>
  <c r="R106" i="1"/>
  <c r="R108" i="1"/>
  <c r="R111" i="1"/>
  <c r="R113" i="1"/>
  <c r="R115" i="1"/>
  <c r="R118" i="1"/>
  <c r="R120" i="1"/>
  <c r="R122" i="1"/>
  <c r="R124" i="1"/>
  <c r="R126" i="1"/>
  <c r="R128" i="1"/>
  <c r="R131" i="1"/>
  <c r="R133" i="1"/>
  <c r="R135" i="1"/>
  <c r="R137" i="1"/>
  <c r="R139" i="1"/>
  <c r="R147" i="1"/>
  <c r="R152" i="1"/>
  <c r="R154" i="1"/>
  <c r="R156" i="1"/>
  <c r="R160" i="1"/>
  <c r="R162" i="1"/>
  <c r="R164" i="1"/>
  <c r="R166" i="1"/>
  <c r="R169" i="1"/>
  <c r="R171" i="1"/>
  <c r="R173" i="1"/>
  <c r="R175" i="1"/>
  <c r="R177" i="1"/>
  <c r="R179" i="1"/>
  <c r="R183" i="1"/>
  <c r="R185" i="1"/>
  <c r="R187" i="1"/>
  <c r="R189" i="1"/>
  <c r="R191" i="1"/>
  <c r="R193" i="1"/>
  <c r="R195" i="1"/>
  <c r="R198" i="1"/>
  <c r="R200" i="1"/>
  <c r="R202" i="1"/>
  <c r="R204" i="1"/>
  <c r="R207" i="1"/>
  <c r="R209" i="1"/>
  <c r="R212" i="1"/>
  <c r="R214" i="1"/>
  <c r="R217" i="1"/>
  <c r="R219" i="1"/>
  <c r="R221" i="1"/>
  <c r="R223" i="1"/>
  <c r="R225" i="1"/>
  <c r="R227" i="1"/>
  <c r="R229" i="1"/>
  <c r="R233" i="1"/>
  <c r="R235" i="1"/>
  <c r="R237" i="1"/>
  <c r="R239" i="1"/>
  <c r="R241" i="1"/>
  <c r="R243" i="1"/>
  <c r="R245" i="1"/>
  <c r="R247" i="1"/>
  <c r="R252" i="1"/>
  <c r="R254" i="1"/>
  <c r="R256" i="1"/>
  <c r="R259" i="1"/>
  <c r="R261" i="1"/>
  <c r="R263" i="1"/>
  <c r="R265" i="1"/>
  <c r="R267" i="1"/>
  <c r="R269" i="1"/>
  <c r="R271" i="1"/>
  <c r="R273" i="1"/>
  <c r="R275" i="1"/>
  <c r="R277" i="1"/>
  <c r="R279" i="1"/>
  <c r="R281" i="1"/>
  <c r="R283" i="1"/>
  <c r="R285" i="1"/>
  <c r="R287" i="1"/>
  <c r="R289" i="1"/>
  <c r="R292" i="1"/>
  <c r="R294" i="1"/>
  <c r="R296" i="1"/>
  <c r="R298" i="1"/>
  <c r="R300" i="1"/>
  <c r="R302" i="1"/>
  <c r="R304" i="1"/>
  <c r="R306" i="1"/>
  <c r="R310" i="1"/>
  <c r="R312" i="1"/>
  <c r="R314" i="1"/>
  <c r="R316" i="1"/>
  <c r="R318" i="1"/>
  <c r="R320" i="1"/>
  <c r="R322" i="1"/>
  <c r="R324" i="1"/>
  <c r="R326" i="1"/>
  <c r="R328" i="1"/>
  <c r="R330" i="1"/>
  <c r="R333" i="1"/>
  <c r="R335" i="1"/>
  <c r="R337" i="1"/>
  <c r="R339" i="1"/>
  <c r="R341" i="1"/>
  <c r="R343" i="1"/>
  <c r="R346" i="1"/>
  <c r="R348" i="1"/>
  <c r="R350" i="1"/>
  <c r="R353" i="1"/>
  <c r="R355" i="1"/>
  <c r="R357" i="1"/>
  <c r="R361" i="1"/>
  <c r="R363" i="1"/>
  <c r="R365" i="1"/>
  <c r="R368" i="1"/>
  <c r="R370" i="1"/>
  <c r="R372" i="1"/>
  <c r="R374" i="1"/>
  <c r="R378" i="1"/>
  <c r="R380" i="1"/>
  <c r="R382" i="1"/>
  <c r="R386" i="1"/>
  <c r="R392" i="1"/>
  <c r="R394" i="1"/>
  <c r="R161" i="1"/>
  <c r="R163" i="1"/>
  <c r="R165" i="1"/>
  <c r="R168" i="1"/>
  <c r="R170" i="1"/>
  <c r="R172" i="1"/>
  <c r="R174" i="1"/>
  <c r="R176" i="1"/>
  <c r="R178" i="1"/>
  <c r="R180" i="1"/>
  <c r="R184" i="1"/>
  <c r="R186" i="1"/>
  <c r="R188" i="1"/>
  <c r="R190" i="1"/>
  <c r="R192" i="1"/>
  <c r="R194" i="1"/>
  <c r="R196" i="1"/>
  <c r="R199" i="1"/>
  <c r="R201" i="1"/>
  <c r="R203" i="1"/>
  <c r="R206" i="1"/>
  <c r="R208" i="1"/>
  <c r="R211" i="1"/>
  <c r="R213" i="1"/>
  <c r="R216" i="1"/>
  <c r="R218" i="1"/>
  <c r="R220" i="1"/>
  <c r="R222" i="1"/>
  <c r="R224" i="1"/>
  <c r="R226" i="1"/>
  <c r="R228" i="1"/>
  <c r="R230" i="1"/>
  <c r="R234" i="1"/>
  <c r="R236" i="1"/>
  <c r="R238" i="1"/>
  <c r="R240" i="1"/>
  <c r="R242" i="1"/>
  <c r="R244" i="1"/>
  <c r="R246" i="1"/>
  <c r="R248" i="1"/>
  <c r="R251" i="1"/>
  <c r="R253" i="1"/>
  <c r="R255" i="1"/>
  <c r="R258" i="1"/>
  <c r="R260" i="1"/>
  <c r="R262" i="1"/>
  <c r="R264" i="1"/>
  <c r="R266" i="1"/>
  <c r="R268" i="1"/>
  <c r="R270" i="1"/>
  <c r="R272" i="1"/>
  <c r="R274" i="1"/>
  <c r="R276" i="1"/>
  <c r="R278" i="1"/>
  <c r="R280" i="1"/>
  <c r="R282" i="1"/>
  <c r="R284" i="1"/>
  <c r="R286" i="1"/>
  <c r="R288" i="1"/>
  <c r="R291" i="1"/>
  <c r="R293" i="1"/>
  <c r="R295" i="1"/>
  <c r="R297" i="1"/>
  <c r="R299" i="1"/>
  <c r="R301" i="1"/>
  <c r="R303" i="1"/>
  <c r="R305" i="1"/>
  <c r="R307" i="1"/>
  <c r="R311" i="1"/>
  <c r="R313" i="1"/>
  <c r="R315" i="1"/>
  <c r="R317" i="1"/>
  <c r="R319" i="1"/>
  <c r="R321" i="1"/>
  <c r="R323" i="1"/>
  <c r="R325" i="1"/>
  <c r="R327" i="1"/>
  <c r="R329" i="1"/>
  <c r="R332" i="1"/>
  <c r="R334" i="1"/>
  <c r="R336" i="1"/>
  <c r="R338" i="1"/>
  <c r="R340" i="1"/>
  <c r="R342" i="1"/>
  <c r="R344" i="1"/>
  <c r="R347" i="1"/>
  <c r="R349" i="1"/>
  <c r="R352" i="1"/>
  <c r="R354" i="1"/>
  <c r="R356" i="1"/>
  <c r="R358" i="1"/>
  <c r="R362" i="1"/>
  <c r="R364" i="1"/>
  <c r="R366" i="1"/>
  <c r="R369" i="1"/>
  <c r="R371" i="1"/>
  <c r="R373" i="1"/>
  <c r="R376" i="1"/>
  <c r="R379" i="1"/>
  <c r="R381" i="1"/>
  <c r="R384" i="1"/>
  <c r="R387" i="1"/>
  <c r="R393" i="1"/>
  <c r="R395" i="1"/>
  <c r="R397" i="1"/>
  <c r="R399" i="1"/>
  <c r="R401" i="1"/>
  <c r="R403" i="1"/>
  <c r="R405" i="1"/>
  <c r="R407" i="1"/>
  <c r="R409" i="1"/>
  <c r="R411" i="1"/>
  <c r="R413" i="1"/>
  <c r="R415" i="1"/>
  <c r="R417" i="1"/>
  <c r="R420" i="1"/>
  <c r="R422" i="1"/>
  <c r="R425" i="1"/>
  <c r="R427" i="1"/>
  <c r="R429" i="1"/>
  <c r="R431" i="1"/>
  <c r="R433" i="1"/>
  <c r="R436" i="1"/>
  <c r="R438" i="1"/>
  <c r="R441" i="1"/>
  <c r="R443" i="1"/>
  <c r="R445" i="1"/>
  <c r="R447" i="1"/>
  <c r="R451" i="1"/>
  <c r="R453" i="1"/>
  <c r="R455" i="1"/>
  <c r="R458" i="1"/>
  <c r="R460" i="1"/>
  <c r="R462" i="1"/>
  <c r="R464" i="1"/>
  <c r="R467" i="1"/>
  <c r="R469" i="1"/>
  <c r="R471" i="1"/>
  <c r="R473" i="1"/>
  <c r="R475" i="1"/>
  <c r="R477" i="1"/>
  <c r="R396" i="1"/>
  <c r="R398" i="1"/>
  <c r="R400" i="1"/>
  <c r="R402" i="1"/>
  <c r="R404" i="1"/>
  <c r="R389" i="1"/>
  <c r="R408" i="1"/>
  <c r="R410" i="1"/>
  <c r="R412" i="1"/>
  <c r="R414" i="1"/>
  <c r="R416" i="1"/>
  <c r="R418" i="1"/>
  <c r="R421" i="1"/>
  <c r="R423" i="1"/>
  <c r="R426" i="1"/>
  <c r="R428" i="1"/>
  <c r="R430" i="1"/>
  <c r="R432" i="1"/>
  <c r="R435" i="1"/>
  <c r="R437" i="1"/>
  <c r="R440" i="1"/>
  <c r="R442" i="1"/>
  <c r="R444" i="1"/>
  <c r="R446" i="1"/>
  <c r="R448" i="1"/>
  <c r="R452" i="1"/>
  <c r="R454" i="1"/>
  <c r="R456" i="1"/>
  <c r="R459" i="1"/>
  <c r="R461" i="1"/>
  <c r="R463" i="1"/>
  <c r="R466" i="1"/>
  <c r="R468" i="1"/>
  <c r="R470" i="1"/>
  <c r="R472" i="1"/>
  <c r="R474" i="1"/>
  <c r="R476" i="1"/>
  <c r="R478" i="1"/>
  <c r="R480" i="1"/>
  <c r="R482" i="1"/>
  <c r="R484" i="1"/>
  <c r="R486" i="1"/>
  <c r="R489" i="1"/>
  <c r="R491" i="1"/>
  <c r="R492" i="1"/>
  <c r="R494" i="1"/>
  <c r="R496" i="1"/>
  <c r="R498" i="1"/>
  <c r="R499" i="1"/>
  <c r="R501" i="1"/>
  <c r="R503" i="1"/>
  <c r="R507" i="1"/>
  <c r="R509" i="1"/>
  <c r="R511" i="1"/>
  <c r="R513" i="1"/>
  <c r="R515" i="1"/>
  <c r="R517" i="1"/>
  <c r="R519" i="1"/>
  <c r="R522" i="1"/>
  <c r="R524" i="1"/>
  <c r="R528" i="1"/>
  <c r="R530" i="1"/>
  <c r="R532" i="1"/>
  <c r="R534" i="1"/>
  <c r="R536" i="1"/>
  <c r="R538" i="1"/>
  <c r="R541" i="1"/>
  <c r="R543" i="1"/>
  <c r="R545" i="1"/>
  <c r="R548" i="1"/>
  <c r="R550" i="1"/>
  <c r="R552" i="1"/>
  <c r="R554" i="1"/>
  <c r="R557" i="1"/>
  <c r="R559" i="1"/>
  <c r="R561" i="1"/>
  <c r="R564" i="1"/>
  <c r="R566" i="1"/>
  <c r="R568" i="1"/>
  <c r="R570" i="1"/>
  <c r="R572" i="1"/>
  <c r="R574" i="1"/>
  <c r="R577" i="1"/>
  <c r="R579" i="1"/>
  <c r="R479" i="1"/>
  <c r="R481" i="1"/>
  <c r="R483" i="1"/>
  <c r="R485" i="1"/>
  <c r="R488" i="1"/>
  <c r="R490" i="1"/>
  <c r="R493" i="1"/>
  <c r="R495" i="1"/>
  <c r="R497" i="1"/>
  <c r="R500" i="1"/>
  <c r="R502" i="1"/>
  <c r="R506" i="1"/>
  <c r="R508" i="1"/>
  <c r="R510" i="1"/>
  <c r="R512" i="1"/>
  <c r="R514" i="1"/>
  <c r="R516" i="1"/>
  <c r="R518" i="1"/>
  <c r="R520" i="1"/>
  <c r="R523" i="1"/>
  <c r="R527" i="1"/>
  <c r="R529" i="1"/>
  <c r="R531" i="1"/>
  <c r="R533" i="1"/>
  <c r="R535" i="1"/>
  <c r="R537" i="1"/>
  <c r="R540" i="1"/>
  <c r="R542" i="1"/>
  <c r="R544" i="1"/>
  <c r="R547" i="1"/>
  <c r="R549" i="1"/>
  <c r="R551" i="1"/>
  <c r="R553" i="1"/>
  <c r="R556" i="1"/>
  <c r="R558" i="1"/>
  <c r="R560" i="1"/>
  <c r="R562" i="1"/>
  <c r="R563" i="1"/>
  <c r="R565" i="1"/>
  <c r="R567" i="1"/>
  <c r="R569" i="1"/>
  <c r="R571" i="1"/>
  <c r="R573" i="1"/>
  <c r="R575" i="1"/>
  <c r="R578" i="1"/>
  <c r="R580" i="1"/>
  <c r="R582" i="1"/>
  <c r="R584" i="1"/>
  <c r="R587" i="1"/>
  <c r="R589" i="1"/>
  <c r="R591" i="1"/>
  <c r="R593" i="1"/>
  <c r="R595" i="1"/>
  <c r="R597" i="1"/>
  <c r="R599" i="1"/>
  <c r="R601" i="1"/>
  <c r="R603" i="1"/>
  <c r="R605" i="1"/>
  <c r="R608" i="1"/>
  <c r="R610" i="1"/>
  <c r="R612" i="1"/>
  <c r="R614" i="1"/>
  <c r="R616" i="1"/>
  <c r="R618" i="1"/>
  <c r="R620" i="1"/>
  <c r="R622" i="1"/>
  <c r="R624" i="1"/>
  <c r="R626" i="1"/>
  <c r="R628" i="1"/>
  <c r="R630" i="1"/>
  <c r="R633" i="1"/>
  <c r="R635" i="1"/>
  <c r="R637" i="1"/>
  <c r="R639" i="1"/>
  <c r="R641" i="1"/>
  <c r="R644" i="1"/>
  <c r="R646" i="1"/>
  <c r="R648" i="1"/>
  <c r="R650" i="1"/>
  <c r="R654" i="1"/>
  <c r="R656" i="1"/>
  <c r="R658" i="1"/>
  <c r="R660" i="1"/>
  <c r="R581" i="1"/>
  <c r="R583" i="1"/>
  <c r="R585" i="1"/>
  <c r="R588" i="1"/>
  <c r="R590" i="1"/>
  <c r="R592" i="1"/>
  <c r="R594" i="1"/>
  <c r="R596" i="1"/>
  <c r="R598" i="1"/>
  <c r="R600" i="1"/>
  <c r="R602" i="1"/>
  <c r="R604" i="1"/>
  <c r="R606" i="1"/>
  <c r="R609" i="1"/>
  <c r="R611" i="1"/>
  <c r="R613" i="1"/>
  <c r="R615" i="1"/>
  <c r="R617" i="1"/>
  <c r="R619" i="1"/>
  <c r="R621" i="1"/>
  <c r="R623" i="1"/>
  <c r="R625" i="1"/>
  <c r="R627" i="1"/>
  <c r="R629" i="1"/>
  <c r="R632" i="1"/>
  <c r="R634" i="1"/>
  <c r="R636" i="1"/>
  <c r="R638" i="1"/>
  <c r="R640" i="1"/>
  <c r="R642" i="1"/>
  <c r="R645" i="1"/>
  <c r="R647" i="1"/>
  <c r="R649" i="1"/>
  <c r="R651" i="1"/>
  <c r="R655" i="1"/>
  <c r="R657" i="1"/>
  <c r="R659" i="1"/>
  <c r="R669" i="1"/>
  <c r="M670" i="1" l="1"/>
</calcChain>
</file>

<file path=xl/comments1.xml><?xml version="1.0" encoding="utf-8"?>
<comments xmlns="http://schemas.openxmlformats.org/spreadsheetml/2006/main">
  <authors>
    <author>Diego Defelippe</author>
  </authors>
  <commentList>
    <comment ref="D419" authorId="0">
      <text>
        <r>
          <rPr>
            <b/>
            <sz val="9"/>
            <color indexed="81"/>
            <rFont val="Tahoma"/>
            <family val="2"/>
          </rPr>
          <t>SONNOS:</t>
        </r>
        <r>
          <rPr>
            <sz val="9"/>
            <color indexed="81"/>
            <rFont val="Tahoma"/>
            <family val="2"/>
          </rPr>
          <t xml:space="preserve">
-MÁXIMO DESCUENTO DEL 15% EN LOS ARTÍCULOS DE ESTA SUBCATEGORÍA
</t>
        </r>
      </text>
    </comment>
    <comment ref="D424" authorId="0">
      <text>
        <r>
          <rPr>
            <b/>
            <sz val="9"/>
            <color indexed="81"/>
            <rFont val="Tahoma"/>
            <family val="2"/>
          </rPr>
          <t xml:space="preserve">SONNOS:
</t>
        </r>
        <r>
          <rPr>
            <sz val="9"/>
            <color indexed="81"/>
            <rFont val="Tahoma"/>
            <family val="2"/>
          </rPr>
          <t>-MÁXIMO DESCUENTO DEL 15% EN LOS ARTÍCULOS DE ESTA SUBCATEGORÍA</t>
        </r>
      </text>
    </comment>
    <comment ref="D434" authorId="0">
      <text>
        <r>
          <rPr>
            <b/>
            <sz val="9"/>
            <color indexed="81"/>
            <rFont val="Tahoma"/>
            <family val="2"/>
          </rPr>
          <t xml:space="preserve">SONNOS:
</t>
        </r>
        <r>
          <rPr>
            <sz val="9"/>
            <color indexed="81"/>
            <rFont val="Tahoma"/>
            <family val="2"/>
          </rPr>
          <t>-MÁXIMO DESCUENTO DEL 15% EN LOS ARTÍCULOS DE ESTA SUBCATEGORÍA</t>
        </r>
      </text>
    </comment>
    <comment ref="D439" authorId="0">
      <text>
        <r>
          <rPr>
            <b/>
            <sz val="9"/>
            <color indexed="81"/>
            <rFont val="Tahoma"/>
            <family val="2"/>
          </rPr>
          <t xml:space="preserve">SONNOS:
</t>
        </r>
        <r>
          <rPr>
            <sz val="9"/>
            <color indexed="81"/>
            <rFont val="Tahoma"/>
            <family val="2"/>
          </rPr>
          <t>-MÁXIMO DESCUENTO DEL 15% EN LOS ARTÍCULOS DE ESTA SUBCATEGORÍA</t>
        </r>
      </text>
    </comment>
  </commentList>
</comments>
</file>

<file path=xl/sharedStrings.xml><?xml version="1.0" encoding="utf-8"?>
<sst xmlns="http://schemas.openxmlformats.org/spreadsheetml/2006/main" count="200" uniqueCount="121">
  <si>
    <t>Código</t>
  </si>
  <si>
    <t>Final</t>
  </si>
  <si>
    <t>Cantidad</t>
  </si>
  <si>
    <t>Subtotal</t>
  </si>
  <si>
    <t>Entrenamiento Funcional</t>
  </si>
  <si>
    <t>MINITRAMP</t>
  </si>
  <si>
    <t>CONOS</t>
  </si>
  <si>
    <t>AROS</t>
  </si>
  <si>
    <t>ESCALERAS</t>
  </si>
  <si>
    <t>BOSUS Y MINI BOSUS</t>
  </si>
  <si>
    <t>STEPS</t>
  </si>
  <si>
    <t>REPUESTOS</t>
  </si>
  <si>
    <t>GUANTES Y GUANTINES</t>
  </si>
  <si>
    <t>BOLSAS</t>
  </si>
  <si>
    <t>BOXEO Y DEPORTES DE COMBATE</t>
  </si>
  <si>
    <t>ACCESORIOS</t>
  </si>
  <si>
    <t>BANDAS ELÁSTICAS</t>
  </si>
  <si>
    <t>BANDAS DE SUSPENSIÓN</t>
  </si>
  <si>
    <t>INDUMENTARIA</t>
  </si>
  <si>
    <t>CAJONES DE SALTO</t>
  </si>
  <si>
    <t>ORGANIZADORES</t>
  </si>
  <si>
    <t>PARA DISCOS</t>
  </si>
  <si>
    <t>PARA BARRAS Y DISCOS</t>
  </si>
  <si>
    <t>PARA MANCUERNAS</t>
  </si>
  <si>
    <t>PARA PESAS RUSAS O KETTLEBELLS</t>
  </si>
  <si>
    <t>PARA MEDICINE BALLS</t>
  </si>
  <si>
    <t>PARA BARRAS</t>
  </si>
  <si>
    <t>PARA PELOTAS</t>
  </si>
  <si>
    <t>SOPORTES</t>
  </si>
  <si>
    <t>THERABANDS</t>
  </si>
  <si>
    <t>TOBILLERAS</t>
  </si>
  <si>
    <t>MEDICINE BALLS</t>
  </si>
  <si>
    <t>MINI MEDICINES</t>
  </si>
  <si>
    <t>MEDICINES</t>
  </si>
  <si>
    <t>COLCHONETAS Y COLCHONES DE CAÍDA</t>
  </si>
  <si>
    <t>EDICIÓN PREMIUM</t>
  </si>
  <si>
    <t>PILATES</t>
  </si>
  <si>
    <t>COLCHONES DE CAÍDA</t>
  </si>
  <si>
    <t>ACCESORIOS PARA POLEAS</t>
  </si>
  <si>
    <t>DISCOS</t>
  </si>
  <si>
    <t>DIÁMETRO 25mm FUNDICIÓN</t>
  </si>
  <si>
    <t>DIÁMETRO 25mm PVC</t>
  </si>
  <si>
    <t>DIÁMETRO 30mm FUNDICIÓN</t>
  </si>
  <si>
    <t>DIÁMETRO 50mm BUMPER</t>
  </si>
  <si>
    <t>DIÁMETRO 50mm FUNDICIÓN</t>
  </si>
  <si>
    <t>BARRAS Y MANCUERNAS</t>
  </si>
  <si>
    <t>DIÁMETRO 25mm HUECAS</t>
  </si>
  <si>
    <t>DIÁMETRO 25mm MACIZAS</t>
  </si>
  <si>
    <t>DIÁMETRO 30mm MACIZAS</t>
  </si>
  <si>
    <t>DIÁMETRO 50mm u OLÍMPICAS</t>
  </si>
  <si>
    <t>MANCUERNAS CON PESO</t>
  </si>
  <si>
    <t>HEXAGONALES DE FUNDICIÓN</t>
  </si>
  <si>
    <t>PVC</t>
  </si>
  <si>
    <t>PESAS RUSAS O KETTLEBELLS</t>
  </si>
  <si>
    <t>FUNDICIÓN</t>
  </si>
  <si>
    <t>SUPER CORES Y ACCESOSRIOS</t>
  </si>
  <si>
    <t>FITBALL</t>
  </si>
  <si>
    <t>VALLAS</t>
  </si>
  <si>
    <t>CINTURONES</t>
  </si>
  <si>
    <t>BATTLE ROPE Y SOGA PARA TREPAR</t>
  </si>
  <si>
    <t>RINGS, JAULAS Y ESTRUCTURAS</t>
  </si>
  <si>
    <t>BANCOS</t>
  </si>
  <si>
    <t>SOPORTES - RACKS DE SENTADILLAS</t>
  </si>
  <si>
    <t>TRINEOS DE LASTRE Y EMPUJE</t>
  </si>
  <si>
    <t>SANDBAGS Y CHALECO DE SOBRECARGA</t>
  </si>
  <si>
    <t>BARRAS DE DOMINADAS</t>
  </si>
  <si>
    <t>GUANTES DE FITNESS Y PROTECCIONES DE MANO</t>
  </si>
  <si>
    <t>CONSULTAR</t>
  </si>
  <si>
    <t>412615-13-7</t>
  </si>
  <si>
    <t>412615-13-4</t>
  </si>
  <si>
    <t>412615-13-5</t>
  </si>
  <si>
    <t>412615-13-6</t>
  </si>
  <si>
    <t>412615-10-7</t>
  </si>
  <si>
    <t>412615-10-4</t>
  </si>
  <si>
    <t>412615-10-5</t>
  </si>
  <si>
    <t>412615-10-6</t>
  </si>
  <si>
    <t>412615-15-7</t>
  </si>
  <si>
    <t>412615-15-4</t>
  </si>
  <si>
    <t>412615-15-5</t>
  </si>
  <si>
    <t>412615-15-6</t>
  </si>
  <si>
    <t>412615-5-7</t>
  </si>
  <si>
    <t>412615-5-4</t>
  </si>
  <si>
    <t>412615-5-5</t>
  </si>
  <si>
    <t>412615-5-6</t>
  </si>
  <si>
    <t>412615-2-7</t>
  </si>
  <si>
    <t>412615-2-4</t>
  </si>
  <si>
    <t>412615-2-5</t>
  </si>
  <si>
    <t>412615-2-6</t>
  </si>
  <si>
    <t>SHORT BOXEO</t>
  </si>
  <si>
    <t>SHORT THAI</t>
  </si>
  <si>
    <t>412616-8-6</t>
  </si>
  <si>
    <t>412616-8-5</t>
  </si>
  <si>
    <t>412616-8-4</t>
  </si>
  <si>
    <t>412616-8-3</t>
  </si>
  <si>
    <t>412616-2-6</t>
  </si>
  <si>
    <t>412616-2-5</t>
  </si>
  <si>
    <t>412616-2-4</t>
  </si>
  <si>
    <t>412616-2-3</t>
  </si>
  <si>
    <t>412617-6-6</t>
  </si>
  <si>
    <t>412617-6-5</t>
  </si>
  <si>
    <t>412617-6-4</t>
  </si>
  <si>
    <t>ROLOS - RUEDAS DE ABDOMINALES</t>
  </si>
  <si>
    <t>KITS pvc</t>
  </si>
  <si>
    <t>Lista Mayorista</t>
  </si>
  <si>
    <t>CANTIDAD</t>
  </si>
  <si>
    <t>SUBTOTAL</t>
  </si>
  <si>
    <t>MARKUP</t>
  </si>
  <si>
    <t>PRECIO FINAL</t>
  </si>
  <si>
    <t>LISTA DE ARTÍCULOS</t>
  </si>
  <si>
    <t>CÓDIGO</t>
  </si>
  <si>
    <t>***Los precios expresados en esta lista se encuentran CON IVA. Consultar cuenta para depositar.***</t>
  </si>
  <si>
    <t>TOTAL:</t>
  </si>
  <si>
    <t>PRECIO MIN. SUGERIDO</t>
  </si>
  <si>
    <t>Otros</t>
  </si>
  <si>
    <t xml:space="preserve">        Sucursales de venta al público:      ALMAGRO:  AV. Corrientes 3626, a 2 cuadras del Shopping Abasto.        /        SAN JUSTO: Florencio Varela 1759, a metros de la Universidad de La Matanza.</t>
  </si>
  <si>
    <r>
      <t xml:space="preserve">SELECCIONE SU DESCUENTO              </t>
    </r>
    <r>
      <rPr>
        <b/>
        <sz val="14"/>
        <color theme="0"/>
        <rFont val="Calibri"/>
        <family val="2"/>
        <scheme val="minor"/>
      </rPr>
      <t xml:space="preserve"> ---</t>
    </r>
    <r>
      <rPr>
        <b/>
        <sz val="14"/>
        <rFont val="Calibri"/>
        <family val="2"/>
        <scheme val="minor"/>
      </rPr>
      <t xml:space="preserve">                     </t>
    </r>
  </si>
  <si>
    <r>
      <rPr>
        <b/>
        <sz val="16"/>
        <rFont val="Calibri"/>
        <family val="2"/>
        <scheme val="minor"/>
      </rPr>
      <t xml:space="preserve">      Contacto:   </t>
    </r>
    <r>
      <rPr>
        <b/>
        <sz val="11"/>
        <rFont val="Calibri"/>
        <family val="2"/>
        <scheme val="minor"/>
      </rPr>
      <t xml:space="preserve">                </t>
    </r>
    <r>
      <rPr>
        <b/>
        <sz val="12"/>
        <rFont val="Calibri"/>
        <family val="2"/>
        <scheme val="minor"/>
      </rPr>
      <t>15 3511-0185 / 15 3511-0608</t>
    </r>
    <r>
      <rPr>
        <b/>
        <sz val="11"/>
        <rFont val="Calibri"/>
        <family val="2"/>
        <scheme val="minor"/>
      </rPr>
      <t xml:space="preserve">                                             </t>
    </r>
    <r>
      <rPr>
        <b/>
        <sz val="12"/>
        <rFont val="Calibri"/>
        <family val="2"/>
        <scheme val="minor"/>
      </rPr>
      <t>4651-4692 int. 115 o 108                                               www.sonnosweb.com</t>
    </r>
  </si>
  <si>
    <t>PISOS</t>
  </si>
  <si>
    <t>VARIABLE DE AJUSTE</t>
  </si>
  <si>
    <t>VARIABLE DE AJUSTEML</t>
  </si>
  <si>
    <t>BOLSAS BÚLGARAS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</si>
</sst>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-&quot;$&quot;* #,##0.00_-;\-&quot;$&quot;* #,##0.00_-;_-&quot;$&quot;* &quot;-&quot;??_-;_-@_-"/>
    <numFmt numFmtId="164" formatCode="_-* #,##0.00\ &quot;€&quot;_-;\-* #,##0.00\ &quot;€&quot;_-;_-* &quot;-&quot;??\ &quot;€&quot;_-;_-@_-"/>
    <numFmt numFmtId="165" formatCode="_-* #,##0.00\ _€_-;\-* #,##0.00\ _€_-;_-* &quot;-&quot;??\ _€_-;_-@_-"/>
    <numFmt numFmtId="166" formatCode="_ &quot;$&quot;\ * #,##0.00_ ;_ &quot;$&quot;\ * \-#,##0.00_ ;_ &quot;$&quot;\ * &quot;-&quot;??_ ;_ @_ "/>
    <numFmt numFmtId="167" formatCode="_ [$€-2]\ * #,##0.00_ ;_ [$€-2]\ * \-#,##0.00_ ;_ [$€-2]\ * &quot;-&quot;??_ "/>
    <numFmt numFmtId="168" formatCode="_ * #,##0.00_ ;_ * \-#,##0.00_ ;_ * &quot;-&quot;??_ ;_ @_ "/>
  </numFmts>
  <fonts count="6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Arial"/>
      <family val="2"/>
    </font>
    <font>
      <b/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Arial"/>
      <family val="2"/>
    </font>
    <font>
      <sz val="11"/>
      <color indexed="8"/>
      <name val="Calibri"/>
      <family val="2"/>
    </font>
    <font>
      <b/>
      <sz val="12"/>
      <color rgb="FFFF0000"/>
      <name val="Arial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2"/>
      <color indexed="24"/>
      <name val="Arial"/>
      <family val="2"/>
    </font>
    <font>
      <sz val="10"/>
      <name val="Arial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u/>
      <sz val="11"/>
      <color theme="10"/>
      <name val="Calibri"/>
      <family val="2"/>
      <scheme val="minor"/>
    </font>
    <font>
      <u/>
      <sz val="9"/>
      <color theme="10"/>
      <name val="Arial"/>
      <family val="2"/>
    </font>
    <font>
      <u/>
      <sz val="10"/>
      <color indexed="12"/>
      <name val="Arial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name val="MS Sans Serif"/>
      <family val="2"/>
    </font>
    <font>
      <b/>
      <sz val="10"/>
      <name val="MS Sans Serif"/>
      <family val="2"/>
    </font>
    <font>
      <b/>
      <sz val="11"/>
      <color indexed="63"/>
      <name val="Calibri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9"/>
      <name val="Arial"/>
      <family val="2"/>
    </font>
    <font>
      <b/>
      <sz val="12"/>
      <name val="Arial"/>
      <family val="2"/>
    </font>
    <font>
      <b/>
      <sz val="20"/>
      <name val="Arial"/>
      <family val="2"/>
    </font>
    <font>
      <sz val="9"/>
      <color theme="1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</font>
    <font>
      <b/>
      <sz val="9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16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theme="0"/>
      <name val="Calibri"/>
      <family val="2"/>
      <scheme val="minor"/>
    </font>
    <font>
      <b/>
      <sz val="9"/>
      <color theme="1"/>
      <name val="Arial"/>
      <family val="2"/>
    </font>
    <font>
      <b/>
      <i/>
      <sz val="16"/>
      <color rgb="FFFF0000"/>
      <name val="Arial"/>
      <family val="2"/>
    </font>
    <font>
      <b/>
      <i/>
      <sz val="18"/>
      <color rgb="FFFF0000"/>
      <name val="Arial"/>
      <family val="2"/>
    </font>
    <font>
      <b/>
      <sz val="22"/>
      <name val="Arial"/>
      <family val="2"/>
    </font>
    <font>
      <b/>
      <sz val="14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.5"/>
      <name val="Calibri"/>
      <family val="2"/>
      <scheme val="minor"/>
    </font>
    <font>
      <sz val="9"/>
      <name val="Calibri"/>
      <family val="2"/>
      <scheme val="minor"/>
    </font>
    <font>
      <sz val="11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theme="0"/>
      <name val="Arial"/>
      <family val="2"/>
    </font>
  </fonts>
  <fills count="6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31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solid">
        <fgColor indexed="4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3E952"/>
        <bgColor indexed="64"/>
      </patternFill>
    </fill>
    <fill>
      <patternFill patternType="solid">
        <fgColor rgb="FFFD2F2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4780F3"/>
        <bgColor indexed="64"/>
      </patternFill>
    </fill>
    <fill>
      <patternFill patternType="solid">
        <fgColor rgb="FF00C225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rgb="FFF89006"/>
        <bgColor indexed="64"/>
      </patternFill>
    </fill>
    <fill>
      <patternFill patternType="solid">
        <fgColor rgb="FF7030A0"/>
        <bgColor indexed="64"/>
      </patternFill>
    </fill>
  </fills>
  <borders count="5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Up="1" diagonalDown="1"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 diagonalUp="1" diagonalDown="1">
      <left style="thin">
        <color indexed="64"/>
      </left>
      <right/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 style="medium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80">
    <xf numFmtId="0" fontId="0" fillId="0" borderId="0"/>
    <xf numFmtId="166" fontId="7" fillId="0" borderId="0" applyFont="0" applyFill="0" applyBorder="0" applyAlignment="0" applyProtection="0"/>
    <xf numFmtId="0" fontId="7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7" fillId="12" borderId="0" applyNumberFormat="0" applyBorder="0" applyAlignment="0" applyProtection="0"/>
    <xf numFmtId="0" fontId="1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7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7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7" fillId="13" borderId="0" applyNumberFormat="0" applyBorder="0" applyAlignment="0" applyProtection="0"/>
    <xf numFmtId="0" fontId="1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7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7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7" fillId="14" borderId="0" applyNumberFormat="0" applyBorder="0" applyAlignment="0" applyProtection="0"/>
    <xf numFmtId="0" fontId="1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7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7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7" fillId="15" borderId="0" applyNumberFormat="0" applyBorder="0" applyAlignment="0" applyProtection="0"/>
    <xf numFmtId="0" fontId="1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7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7" fillId="1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7" fillId="16" borderId="0" applyNumberFormat="0" applyBorder="0" applyAlignment="0" applyProtection="0"/>
    <xf numFmtId="0" fontId="1" fillId="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7" fillId="1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7" fillId="17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7" fillId="17" borderId="0" applyNumberFormat="0" applyBorder="0" applyAlignment="0" applyProtection="0"/>
    <xf numFmtId="0" fontId="1" fillId="8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7" fillId="17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7" fillId="18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7" fillId="18" borderId="0" applyNumberFormat="0" applyBorder="0" applyAlignment="0" applyProtection="0"/>
    <xf numFmtId="0" fontId="1" fillId="3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7" fillId="18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7" fillId="19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7" fillId="19" borderId="0" applyNumberFormat="0" applyBorder="0" applyAlignment="0" applyProtection="0"/>
    <xf numFmtId="0" fontId="1" fillId="4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7" fillId="19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7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7" fillId="20" borderId="0" applyNumberFormat="0" applyBorder="0" applyAlignment="0" applyProtection="0"/>
    <xf numFmtId="0" fontId="1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7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7" fillId="1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7" fillId="15" borderId="0" applyNumberFormat="0" applyBorder="0" applyAlignment="0" applyProtection="0"/>
    <xf numFmtId="0" fontId="1" fillId="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7" fillId="1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7" fillId="18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7" fillId="18" borderId="0" applyNumberFormat="0" applyBorder="0" applyAlignment="0" applyProtection="0"/>
    <xf numFmtId="0" fontId="1" fillId="7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7" fillId="18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7" fillId="21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7" fillId="21" borderId="0" applyNumberFormat="0" applyBorder="0" applyAlignment="0" applyProtection="0"/>
    <xf numFmtId="0" fontId="1" fillId="9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7" fillId="21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9" fillId="22" borderId="0" applyNumberFormat="0" applyBorder="0" applyAlignment="0" applyProtection="0"/>
    <xf numFmtId="0" fontId="9" fillId="22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2" fillId="20" borderId="0" applyNumberFormat="0" applyBorder="0" applyAlignment="0" applyProtection="0"/>
    <xf numFmtId="0" fontId="9" fillId="23" borderId="0" applyNumberFormat="0" applyBorder="0" applyAlignment="0" applyProtection="0"/>
    <xf numFmtId="0" fontId="9" fillId="23" borderId="0" applyNumberFormat="0" applyBorder="0" applyAlignment="0" applyProtection="0"/>
    <xf numFmtId="0" fontId="2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2" fillId="25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1" fillId="26" borderId="6" applyNumberFormat="0" applyAlignment="0" applyProtection="0"/>
    <xf numFmtId="0" fontId="11" fillId="26" borderId="6" applyNumberFormat="0" applyAlignment="0" applyProtection="0"/>
    <xf numFmtId="0" fontId="12" fillId="27" borderId="7" applyNumberFormat="0" applyAlignment="0" applyProtection="0"/>
    <xf numFmtId="0" fontId="12" fillId="27" borderId="7" applyNumberFormat="0" applyAlignment="0" applyProtection="0"/>
    <xf numFmtId="0" fontId="13" fillId="0" borderId="8" applyNumberFormat="0" applyFill="0" applyAlignment="0" applyProtection="0"/>
    <xf numFmtId="0" fontId="13" fillId="0" borderId="8" applyNumberFormat="0" applyFill="0" applyAlignment="0" applyProtection="0"/>
    <xf numFmtId="0" fontId="14" fillId="0" borderId="0" applyNumberFormat="0" applyFont="0" applyFill="0" applyBorder="0" applyAlignment="0" applyProtection="0"/>
    <xf numFmtId="0" fontId="15" fillId="28" borderId="0" applyNumberFormat="0" applyBorder="0" applyAlignment="0" applyProtection="0"/>
    <xf numFmtId="0" fontId="14" fillId="0" borderId="0" applyNumberFormat="0" applyFont="0" applyFill="0" applyBorder="0" applyAlignment="0" applyProtection="0"/>
    <xf numFmtId="0" fontId="14" fillId="0" borderId="0" applyNumberFormat="0" applyFon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1" borderId="0" applyNumberFormat="0" applyBorder="0" applyAlignment="0" applyProtection="0"/>
    <xf numFmtId="0" fontId="9" fillId="23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17" fillId="17" borderId="6" applyNumberFormat="0" applyAlignment="0" applyProtection="0"/>
    <xf numFmtId="0" fontId="17" fillId="17" borderId="6" applyNumberFormat="0" applyAlignment="0" applyProtection="0"/>
    <xf numFmtId="167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0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0" fontId="15" fillId="0" borderId="0" applyFont="0" applyFill="0" applyBorder="0" applyAlignment="0" applyProtection="0"/>
    <xf numFmtId="0" fontId="15" fillId="0" borderId="0" applyFont="0" applyFill="0" applyBorder="0" applyAlignment="0" applyProtection="0"/>
    <xf numFmtId="0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0" fontId="14" fillId="0" borderId="0" applyNumberFormat="0" applyFont="0" applyFill="0" applyBorder="0" applyAlignment="0" applyProtection="0"/>
    <xf numFmtId="0" fontId="14" fillId="0" borderId="0" applyNumberFormat="0" applyFont="0" applyFill="0" applyBorder="0" applyAlignment="0" applyProtection="0"/>
    <xf numFmtId="0" fontId="14" fillId="0" borderId="0" applyNumberFormat="0" applyFont="0" applyFill="0" applyBorder="0" applyAlignment="0" applyProtection="0"/>
    <xf numFmtId="0" fontId="14" fillId="0" borderId="0" applyNumberFormat="0" applyFont="0" applyFill="0" applyBorder="0" applyAlignment="0" applyProtection="0"/>
    <xf numFmtId="0" fontId="14" fillId="0" borderId="0" applyNumberFormat="0" applyFont="0" applyFill="0" applyBorder="0" applyAlignment="0" applyProtection="0"/>
    <xf numFmtId="0" fontId="14" fillId="0" borderId="0" applyNumberFormat="0" applyFont="0" applyFill="0" applyBorder="0" applyAlignment="0" applyProtection="0"/>
    <xf numFmtId="0" fontId="14" fillId="0" borderId="0" applyNumberFormat="0" applyFont="0" applyFill="0" applyBorder="0" applyAlignment="0" applyProtection="0"/>
    <xf numFmtId="2" fontId="14" fillId="0" borderId="0" applyFont="0" applyFill="0" applyBorder="0" applyAlignment="0" applyProtection="0"/>
    <xf numFmtId="4" fontId="14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>
      <alignment vertical="top"/>
      <protection locked="0"/>
    </xf>
    <xf numFmtId="0" fontId="20" fillId="0" borderId="0" applyNumberFormat="0" applyFill="0" applyBorder="0" applyAlignment="0" applyProtection="0">
      <alignment vertical="top"/>
      <protection locked="0"/>
    </xf>
    <xf numFmtId="0" fontId="20" fillId="0" borderId="0" applyNumberFormat="0" applyFill="0" applyBorder="0" applyAlignment="0" applyProtection="0">
      <alignment vertical="top"/>
      <protection locked="0"/>
    </xf>
    <xf numFmtId="0" fontId="20" fillId="0" borderId="0" applyNumberFormat="0" applyFill="0" applyBorder="0" applyAlignment="0" applyProtection="0">
      <alignment vertical="top"/>
      <protection locked="0"/>
    </xf>
    <xf numFmtId="0" fontId="20" fillId="0" borderId="0" applyNumberFormat="0" applyFill="0" applyBorder="0" applyAlignment="0" applyProtection="0">
      <alignment vertical="top"/>
      <protection locked="0"/>
    </xf>
    <xf numFmtId="0" fontId="20" fillId="0" borderId="0" applyNumberFormat="0" applyFill="0" applyBorder="0" applyAlignment="0" applyProtection="0">
      <alignment vertical="top"/>
      <protection locked="0"/>
    </xf>
    <xf numFmtId="0" fontId="20" fillId="0" borderId="0" applyNumberFormat="0" applyFill="0" applyBorder="0" applyAlignment="0" applyProtection="0">
      <alignment vertical="top"/>
      <protection locked="0"/>
    </xf>
    <xf numFmtId="0" fontId="20" fillId="0" borderId="0" applyNumberFormat="0" applyFill="0" applyBorder="0" applyAlignment="0" applyProtection="0">
      <alignment vertical="top"/>
      <protection locked="0"/>
    </xf>
    <xf numFmtId="0" fontId="20" fillId="0" borderId="0" applyNumberFormat="0" applyFill="0" applyBorder="0" applyAlignment="0" applyProtection="0">
      <alignment vertical="top"/>
      <protection locked="0"/>
    </xf>
    <xf numFmtId="0" fontId="20" fillId="0" borderId="0" applyNumberFormat="0" applyFill="0" applyBorder="0" applyAlignment="0" applyProtection="0">
      <alignment vertical="top"/>
      <protection locked="0"/>
    </xf>
    <xf numFmtId="0" fontId="20" fillId="0" borderId="0" applyNumberFormat="0" applyFill="0" applyBorder="0" applyAlignment="0" applyProtection="0">
      <alignment vertical="top"/>
      <protection locked="0"/>
    </xf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>
      <alignment vertical="top"/>
      <protection locked="0"/>
    </xf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>
      <alignment vertical="top"/>
      <protection locked="0"/>
    </xf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>
      <alignment vertical="top"/>
      <protection locked="0"/>
    </xf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>
      <alignment vertical="top"/>
      <protection locked="0"/>
    </xf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>
      <alignment vertical="top"/>
      <protection locked="0"/>
    </xf>
    <xf numFmtId="0" fontId="21" fillId="13" borderId="0" applyNumberFormat="0" applyBorder="0" applyAlignment="0" applyProtection="0"/>
    <xf numFmtId="0" fontId="21" fillId="13" borderId="0" applyNumberFormat="0" applyBorder="0" applyAlignment="0" applyProtection="0"/>
    <xf numFmtId="0" fontId="15" fillId="0" borderId="0"/>
    <xf numFmtId="0" fontId="15" fillId="0" borderId="0"/>
    <xf numFmtId="0" fontId="15" fillId="0" borderId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5" fontId="7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5" fontId="7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7" fillId="0" borderId="0" applyFont="0" applyFill="0" applyBorder="0" applyAlignment="0" applyProtection="0"/>
    <xf numFmtId="16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166" fontId="15" fillId="0" borderId="0" applyFont="0" applyFill="0" applyBorder="0" applyAlignment="0" applyProtection="0"/>
    <xf numFmtId="4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7" fillId="0" borderId="0" applyFont="0" applyFill="0" applyBorder="0" applyAlignment="0" applyProtection="0"/>
    <xf numFmtId="0" fontId="22" fillId="33" borderId="0" applyNumberFormat="0" applyBorder="0" applyAlignment="0" applyProtection="0"/>
    <xf numFmtId="0" fontId="22" fillId="33" borderId="0" applyNumberFormat="0" applyBorder="0" applyAlignment="0" applyProtection="0"/>
    <xf numFmtId="0" fontId="1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5" fillId="0" borderId="0"/>
    <xf numFmtId="0" fontId="1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5" fillId="0" borderId="0"/>
    <xf numFmtId="0" fontId="1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" fillId="0" borderId="0"/>
    <xf numFmtId="0" fontId="1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" fillId="0" borderId="0"/>
    <xf numFmtId="0" fontId="1" fillId="0" borderId="0"/>
    <xf numFmtId="0" fontId="15" fillId="0" borderId="0"/>
    <xf numFmtId="0" fontId="1" fillId="0" borderId="0"/>
    <xf numFmtId="0" fontId="15" fillId="0" borderId="0"/>
    <xf numFmtId="0" fontId="15" fillId="0" borderId="0"/>
    <xf numFmtId="0" fontId="1" fillId="0" borderId="0"/>
    <xf numFmtId="0" fontId="1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5" fillId="0" borderId="0"/>
    <xf numFmtId="0" fontId="1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" fillId="0" borderId="0"/>
    <xf numFmtId="0" fontId="1" fillId="0" borderId="0"/>
    <xf numFmtId="0" fontId="15" fillId="0" borderId="0"/>
    <xf numFmtId="0" fontId="1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7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5" fillId="0" borderId="0"/>
    <xf numFmtId="0" fontId="1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5" fillId="0" borderId="0"/>
    <xf numFmtId="0" fontId="15" fillId="0" borderId="0"/>
    <xf numFmtId="0" fontId="15" fillId="0" borderId="0"/>
    <xf numFmtId="0" fontId="1" fillId="0" borderId="0"/>
    <xf numFmtId="0" fontId="1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5" fillId="0" borderId="0"/>
    <xf numFmtId="0" fontId="15" fillId="0" borderId="0"/>
    <xf numFmtId="0" fontId="15" fillId="0" borderId="0"/>
    <xf numFmtId="0" fontId="1" fillId="0" borderId="0"/>
    <xf numFmtId="0" fontId="7" fillId="34" borderId="9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34" borderId="9" applyNumberFormat="0" applyFont="0" applyAlignment="0" applyProtection="0"/>
    <xf numFmtId="0" fontId="7" fillId="2" borderId="1" applyNumberFormat="0" applyFont="0" applyAlignment="0" applyProtection="0"/>
    <xf numFmtId="0" fontId="7" fillId="34" borderId="9" applyNumberFormat="0" applyFont="0" applyAlignment="0" applyProtection="0"/>
    <xf numFmtId="0" fontId="7" fillId="34" borderId="9" applyNumberFormat="0" applyFont="0" applyAlignment="0" applyProtection="0"/>
    <xf numFmtId="0" fontId="7" fillId="34" borderId="9" applyNumberFormat="0" applyFont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23" fillId="0" borderId="0" applyNumberFormat="0" applyFont="0" applyFill="0" applyBorder="0" applyAlignment="0" applyProtection="0">
      <alignment horizontal="left"/>
    </xf>
    <xf numFmtId="15" fontId="23" fillId="0" borderId="0" applyFont="0" applyFill="0" applyBorder="0" applyAlignment="0" applyProtection="0"/>
    <xf numFmtId="4" fontId="23" fillId="0" borderId="0" applyFont="0" applyFill="0" applyBorder="0" applyAlignment="0" applyProtection="0"/>
    <xf numFmtId="0" fontId="24" fillId="0" borderId="10">
      <alignment horizontal="center"/>
    </xf>
    <xf numFmtId="3" fontId="23" fillId="0" borderId="0" applyFont="0" applyFill="0" applyBorder="0" applyAlignment="0" applyProtection="0"/>
    <xf numFmtId="0" fontId="23" fillId="35" borderId="0" applyNumberFormat="0" applyFont="0" applyBorder="0" applyAlignment="0" applyProtection="0"/>
    <xf numFmtId="0" fontId="25" fillId="26" borderId="11" applyNumberFormat="0" applyAlignment="0" applyProtection="0"/>
    <xf numFmtId="0" fontId="25" fillId="26" borderId="11" applyNumberFormat="0" applyAlignment="0" applyProtection="0"/>
    <xf numFmtId="4" fontId="26" fillId="36" borderId="12" applyNumberFormat="0" applyProtection="0">
      <alignment vertical="center"/>
    </xf>
    <xf numFmtId="4" fontId="26" fillId="36" borderId="12" applyNumberFormat="0" applyProtection="0">
      <alignment vertical="center"/>
    </xf>
    <xf numFmtId="4" fontId="26" fillId="36" borderId="12" applyNumberFormat="0" applyProtection="0">
      <alignment vertical="center"/>
    </xf>
    <xf numFmtId="4" fontId="27" fillId="36" borderId="12" applyNumberFormat="0" applyProtection="0">
      <alignment horizontal="left" vertical="center" indent="1"/>
    </xf>
    <xf numFmtId="4" fontId="27" fillId="36" borderId="12" applyNumberFormat="0" applyProtection="0">
      <alignment horizontal="left" vertical="center" indent="1"/>
    </xf>
    <xf numFmtId="4" fontId="27" fillId="36" borderId="12" applyNumberFormat="0" applyProtection="0">
      <alignment horizontal="left" vertical="center" indent="1"/>
    </xf>
    <xf numFmtId="4" fontId="27" fillId="37" borderId="0" applyNumberFormat="0" applyProtection="0">
      <alignment horizontal="left" vertical="center" indent="1"/>
    </xf>
    <xf numFmtId="4" fontId="27" fillId="38" borderId="12" applyNumberFormat="0" applyProtection="0">
      <alignment horizontal="right" vertical="center"/>
    </xf>
    <xf numFmtId="4" fontId="27" fillId="38" borderId="12" applyNumberFormat="0" applyProtection="0">
      <alignment horizontal="right" vertical="center"/>
    </xf>
    <xf numFmtId="4" fontId="27" fillId="38" borderId="12" applyNumberFormat="0" applyProtection="0">
      <alignment horizontal="right" vertical="center"/>
    </xf>
    <xf numFmtId="4" fontId="27" fillId="39" borderId="12" applyNumberFormat="0" applyProtection="0">
      <alignment horizontal="right" vertical="center"/>
    </xf>
    <xf numFmtId="4" fontId="27" fillId="39" borderId="12" applyNumberFormat="0" applyProtection="0">
      <alignment horizontal="right" vertical="center"/>
    </xf>
    <xf numFmtId="4" fontId="27" fillId="39" borderId="12" applyNumberFormat="0" applyProtection="0">
      <alignment horizontal="right" vertical="center"/>
    </xf>
    <xf numFmtId="4" fontId="26" fillId="38" borderId="12" applyNumberFormat="0" applyProtection="0">
      <alignment horizontal="left" vertical="center" indent="1"/>
    </xf>
    <xf numFmtId="4" fontId="26" fillId="38" borderId="12" applyNumberFormat="0" applyProtection="0">
      <alignment horizontal="left" vertical="center" indent="1"/>
    </xf>
    <xf numFmtId="4" fontId="26" fillId="38" borderId="12" applyNumberFormat="0" applyProtection="0">
      <alignment horizontal="left" vertical="center" indent="1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13" applyNumberFormat="0" applyFill="0" applyAlignment="0" applyProtection="0"/>
    <xf numFmtId="0" fontId="30" fillId="0" borderId="13" applyNumberFormat="0" applyFill="0" applyAlignment="0" applyProtection="0"/>
    <xf numFmtId="0" fontId="31" fillId="0" borderId="14" applyNumberFormat="0" applyFill="0" applyAlignment="0" applyProtection="0"/>
    <xf numFmtId="0" fontId="31" fillId="0" borderId="14" applyNumberFormat="0" applyFill="0" applyAlignment="0" applyProtection="0"/>
    <xf numFmtId="0" fontId="16" fillId="0" borderId="15" applyNumberFormat="0" applyFill="0" applyAlignment="0" applyProtection="0"/>
    <xf numFmtId="0" fontId="16" fillId="0" borderId="15" applyNumberFormat="0" applyFill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16" applyNumberFormat="0" applyFill="0" applyAlignment="0" applyProtection="0"/>
    <xf numFmtId="0" fontId="33" fillId="0" borderId="16" applyNumberFormat="0" applyFill="0" applyAlignment="0" applyProtection="0"/>
    <xf numFmtId="0" fontId="14" fillId="0" borderId="17" applyNumberFormat="0" applyFont="0" applyFill="0" applyAlignment="0" applyProtection="0"/>
    <xf numFmtId="0" fontId="33" fillId="0" borderId="16" applyNumberFormat="0" applyFill="0" applyAlignment="0" applyProtection="0"/>
    <xf numFmtId="0" fontId="39" fillId="0" borderId="0" applyNumberFormat="0" applyBorder="0" applyAlignment="0"/>
    <xf numFmtId="0" fontId="39" fillId="0" borderId="0" applyNumberFormat="0" applyBorder="0" applyAlignment="0"/>
    <xf numFmtId="9" fontId="1" fillId="0" borderId="0" applyFont="0" applyFill="0" applyBorder="0" applyAlignment="0" applyProtection="0"/>
  </cellStyleXfs>
  <cellXfs count="184">
    <xf numFmtId="0" fontId="0" fillId="0" borderId="0" xfId="0"/>
    <xf numFmtId="0" fontId="5" fillId="0" borderId="0" xfId="0" applyFont="1"/>
    <xf numFmtId="0" fontId="5" fillId="0" borderId="0" xfId="0" applyFont="1" applyFill="1"/>
    <xf numFmtId="0" fontId="8" fillId="11" borderId="10" xfId="0" applyFont="1" applyFill="1" applyBorder="1" applyAlignment="1">
      <alignment horizontal="center" shrinkToFit="1"/>
    </xf>
    <xf numFmtId="0" fontId="35" fillId="40" borderId="3" xfId="0" applyFont="1" applyFill="1" applyBorder="1" applyAlignment="1">
      <alignment horizontal="center" vertical="center"/>
    </xf>
    <xf numFmtId="0" fontId="3" fillId="10" borderId="19" xfId="0" applyFont="1" applyFill="1" applyBorder="1" applyAlignment="1">
      <alignment horizontal="center" vertical="center" wrapText="1"/>
    </xf>
    <xf numFmtId="0" fontId="3" fillId="0" borderId="24" xfId="0" applyFont="1" applyFill="1" applyBorder="1" applyAlignment="1">
      <alignment horizontal="center" shrinkToFit="1"/>
    </xf>
    <xf numFmtId="0" fontId="3" fillId="10" borderId="21" xfId="0" applyFont="1" applyFill="1" applyBorder="1" applyAlignment="1">
      <alignment horizontal="center" vertical="center" shrinkToFit="1"/>
    </xf>
    <xf numFmtId="0" fontId="3" fillId="10" borderId="21" xfId="0" applyFont="1" applyFill="1" applyBorder="1" applyAlignment="1">
      <alignment horizontal="center" vertical="center" wrapText="1"/>
    </xf>
    <xf numFmtId="166" fontId="34" fillId="0" borderId="20" xfId="0" applyNumberFormat="1" applyFont="1" applyFill="1" applyBorder="1"/>
    <xf numFmtId="166" fontId="34" fillId="0" borderId="21" xfId="0" applyNumberFormat="1" applyFont="1" applyFill="1" applyBorder="1"/>
    <xf numFmtId="0" fontId="6" fillId="0" borderId="25" xfId="0" applyNumberFormat="1" applyFont="1" applyBorder="1" applyAlignment="1">
      <alignment horizontal="center" shrinkToFit="1"/>
    </xf>
    <xf numFmtId="0" fontId="37" fillId="0" borderId="0" xfId="0" applyFont="1"/>
    <xf numFmtId="0" fontId="34" fillId="0" borderId="20" xfId="0" applyNumberFormat="1" applyFont="1" applyFill="1" applyBorder="1" applyAlignment="1">
      <alignment horizontal="center" shrinkToFit="1"/>
    </xf>
    <xf numFmtId="0" fontId="37" fillId="11" borderId="0" xfId="0" applyFont="1" applyFill="1"/>
    <xf numFmtId="0" fontId="6" fillId="0" borderId="0" xfId="0" applyNumberFormat="1" applyFont="1" applyAlignment="1">
      <alignment horizontal="center" shrinkToFit="1"/>
    </xf>
    <xf numFmtId="0" fontId="6" fillId="0" borderId="0" xfId="0" applyFont="1"/>
    <xf numFmtId="0" fontId="37" fillId="0" borderId="0" xfId="0" applyFont="1" applyBorder="1"/>
    <xf numFmtId="0" fontId="34" fillId="0" borderId="21" xfId="0" applyNumberFormat="1" applyFont="1" applyFill="1" applyBorder="1" applyAlignment="1">
      <alignment horizontal="center" shrinkToFit="1"/>
    </xf>
    <xf numFmtId="0" fontId="34" fillId="0" borderId="21" xfId="0" applyFont="1" applyFill="1" applyBorder="1" applyAlignment="1">
      <alignment horizontal="left"/>
    </xf>
    <xf numFmtId="0" fontId="34" fillId="0" borderId="23" xfId="0" applyNumberFormat="1" applyFont="1" applyFill="1" applyBorder="1" applyAlignment="1">
      <alignment horizontal="center" shrinkToFit="1"/>
    </xf>
    <xf numFmtId="0" fontId="34" fillId="0" borderId="5" xfId="0" applyNumberFormat="1" applyFont="1" applyFill="1" applyBorder="1" applyAlignment="1">
      <alignment horizontal="center" shrinkToFit="1"/>
    </xf>
    <xf numFmtId="0" fontId="3" fillId="10" borderId="5" xfId="0" applyFont="1" applyFill="1" applyBorder="1" applyAlignment="1">
      <alignment horizontal="center" vertical="center" shrinkToFit="1"/>
    </xf>
    <xf numFmtId="0" fontId="3" fillId="10" borderId="5" xfId="0" applyFont="1" applyFill="1" applyBorder="1" applyAlignment="1">
      <alignment horizontal="center" vertical="center" wrapText="1"/>
    </xf>
    <xf numFmtId="166" fontId="34" fillId="11" borderId="20" xfId="0" applyNumberFormat="1" applyFont="1" applyFill="1" applyBorder="1"/>
    <xf numFmtId="1" fontId="37" fillId="0" borderId="0" xfId="0" applyNumberFormat="1" applyFont="1" applyBorder="1" applyAlignment="1">
      <alignment horizontal="center"/>
    </xf>
    <xf numFmtId="0" fontId="40" fillId="0" borderId="0" xfId="0" applyFont="1"/>
    <xf numFmtId="0" fontId="34" fillId="48" borderId="20" xfId="0" applyNumberFormat="1" applyFont="1" applyFill="1" applyBorder="1" applyAlignment="1">
      <alignment horizontal="center" shrinkToFit="1"/>
    </xf>
    <xf numFmtId="166" fontId="34" fillId="48" borderId="21" xfId="0" applyNumberFormat="1" applyFont="1" applyFill="1" applyBorder="1"/>
    <xf numFmtId="166" fontId="34" fillId="48" borderId="20" xfId="0" applyNumberFormat="1" applyFont="1" applyFill="1" applyBorder="1"/>
    <xf numFmtId="0" fontId="34" fillId="48" borderId="21" xfId="0" applyNumberFormat="1" applyFont="1" applyFill="1" applyBorder="1" applyAlignment="1">
      <alignment horizontal="center" shrinkToFit="1"/>
    </xf>
    <xf numFmtId="2" fontId="37" fillId="0" borderId="0" xfId="0" applyNumberFormat="1" applyFont="1" applyBorder="1" applyAlignment="1">
      <alignment horizontal="center"/>
    </xf>
    <xf numFmtId="0" fontId="2" fillId="0" borderId="0" xfId="0" applyFont="1"/>
    <xf numFmtId="0" fontId="41" fillId="0" borderId="0" xfId="0" applyFont="1"/>
    <xf numFmtId="1" fontId="41" fillId="0" borderId="0" xfId="0" applyNumberFormat="1" applyFont="1"/>
    <xf numFmtId="0" fontId="37" fillId="11" borderId="36" xfId="0" applyFont="1" applyFill="1" applyBorder="1"/>
    <xf numFmtId="2" fontId="37" fillId="11" borderId="36" xfId="0" applyNumberFormat="1" applyFont="1" applyFill="1" applyBorder="1" applyAlignment="1">
      <alignment horizontal="center"/>
    </xf>
    <xf numFmtId="1" fontId="34" fillId="41" borderId="32" xfId="0" applyNumberFormat="1" applyFont="1" applyFill="1" applyBorder="1" applyAlignment="1"/>
    <xf numFmtId="1" fontId="34" fillId="41" borderId="26" xfId="0" applyNumberFormat="1" applyFont="1" applyFill="1" applyBorder="1" applyAlignment="1"/>
    <xf numFmtId="0" fontId="4" fillId="0" borderId="0" xfId="0" applyFont="1" applyBorder="1" applyAlignment="1">
      <alignment vertical="center" wrapText="1"/>
    </xf>
    <xf numFmtId="0" fontId="4" fillId="0" borderId="37" xfId="0" applyFont="1" applyBorder="1" applyAlignment="1">
      <alignment vertical="center" wrapText="1"/>
    </xf>
    <xf numFmtId="0" fontId="4" fillId="0" borderId="39" xfId="0" applyFont="1" applyBorder="1" applyAlignment="1">
      <alignment vertical="center" wrapText="1"/>
    </xf>
    <xf numFmtId="0" fontId="4" fillId="0" borderId="40" xfId="0" applyFont="1" applyBorder="1" applyAlignment="1">
      <alignment vertical="center" wrapText="1"/>
    </xf>
    <xf numFmtId="0" fontId="4" fillId="0" borderId="18" xfId="0" applyFont="1" applyBorder="1" applyAlignment="1">
      <alignment vertical="center" wrapText="1"/>
    </xf>
    <xf numFmtId="9" fontId="35" fillId="40" borderId="5" xfId="679" applyFont="1" applyFill="1" applyBorder="1" applyAlignment="1">
      <alignment horizontal="center" vertical="center" shrinkToFit="1"/>
    </xf>
    <xf numFmtId="0" fontId="35" fillId="40" borderId="5" xfId="0" applyFont="1" applyFill="1" applyBorder="1" applyAlignment="1">
      <alignment horizontal="center" vertical="center" shrinkToFit="1"/>
    </xf>
    <xf numFmtId="0" fontId="38" fillId="41" borderId="43" xfId="0" applyFont="1" applyFill="1" applyBorder="1" applyAlignment="1">
      <alignment horizontal="center"/>
    </xf>
    <xf numFmtId="0" fontId="38" fillId="41" borderId="29" xfId="0" applyFont="1" applyFill="1" applyBorder="1" applyAlignment="1"/>
    <xf numFmtId="0" fontId="38" fillId="41" borderId="31" xfId="0" applyFont="1" applyFill="1" applyBorder="1" applyAlignment="1"/>
    <xf numFmtId="0" fontId="38" fillId="41" borderId="32" xfId="0" applyFont="1" applyFill="1" applyBorder="1" applyAlignment="1"/>
    <xf numFmtId="0" fontId="38" fillId="41" borderId="27" xfId="0" applyFont="1" applyFill="1" applyBorder="1" applyAlignment="1"/>
    <xf numFmtId="0" fontId="34" fillId="41" borderId="42" xfId="0" applyNumberFormat="1" applyFont="1" applyFill="1" applyBorder="1" applyAlignment="1">
      <alignment horizontal="center" shrinkToFit="1"/>
    </xf>
    <xf numFmtId="166" fontId="34" fillId="41" borderId="44" xfId="0" applyNumberFormat="1" applyFont="1" applyFill="1" applyBorder="1"/>
    <xf numFmtId="0" fontId="6" fillId="0" borderId="0" xfId="0" applyNumberFormat="1" applyFont="1" applyBorder="1" applyAlignment="1">
      <alignment horizontal="center" shrinkToFit="1"/>
    </xf>
    <xf numFmtId="0" fontId="6" fillId="0" borderId="0" xfId="0" applyFont="1" applyBorder="1"/>
    <xf numFmtId="166" fontId="34" fillId="51" borderId="21" xfId="0" applyNumberFormat="1" applyFont="1" applyFill="1" applyBorder="1"/>
    <xf numFmtId="0" fontId="37" fillId="0" borderId="0" xfId="0" applyFont="1" applyBorder="1" applyAlignment="1">
      <alignment horizontal="center"/>
    </xf>
    <xf numFmtId="166" fontId="34" fillId="41" borderId="32" xfId="0" applyNumberFormat="1" applyFont="1" applyFill="1" applyBorder="1" applyAlignment="1"/>
    <xf numFmtId="2" fontId="38" fillId="41" borderId="31" xfId="0" applyNumberFormat="1" applyFont="1" applyFill="1" applyBorder="1" applyAlignment="1"/>
    <xf numFmtId="2" fontId="34" fillId="51" borderId="21" xfId="0" applyNumberFormat="1" applyFont="1" applyFill="1" applyBorder="1"/>
    <xf numFmtId="2" fontId="38" fillId="41" borderId="27" xfId="0" applyNumberFormat="1" applyFont="1" applyFill="1" applyBorder="1" applyAlignment="1"/>
    <xf numFmtId="2" fontId="34" fillId="41" borderId="44" xfId="0" applyNumberFormat="1" applyFont="1" applyFill="1" applyBorder="1"/>
    <xf numFmtId="2" fontId="3" fillId="10" borderId="19" xfId="0" applyNumberFormat="1" applyFont="1" applyFill="1" applyBorder="1" applyAlignment="1">
      <alignment horizontal="center" vertical="center" wrapText="1"/>
    </xf>
    <xf numFmtId="2" fontId="3" fillId="10" borderId="5" xfId="0" applyNumberFormat="1" applyFont="1" applyFill="1" applyBorder="1" applyAlignment="1">
      <alignment horizontal="center" vertical="center" wrapText="1"/>
    </xf>
    <xf numFmtId="166" fontId="34" fillId="11" borderId="21" xfId="0" applyNumberFormat="1" applyFont="1" applyFill="1" applyBorder="1"/>
    <xf numFmtId="2" fontId="34" fillId="11" borderId="21" xfId="0" applyNumberFormat="1" applyFont="1" applyFill="1" applyBorder="1"/>
    <xf numFmtId="0" fontId="41" fillId="0" borderId="0" xfId="0" applyFont="1" applyProtection="1">
      <protection hidden="1"/>
    </xf>
    <xf numFmtId="9" fontId="41" fillId="0" borderId="0" xfId="679" applyFont="1"/>
    <xf numFmtId="0" fontId="41" fillId="0" borderId="0" xfId="0" applyFont="1" applyFill="1"/>
    <xf numFmtId="0" fontId="45" fillId="0" borderId="0" xfId="0" applyFont="1"/>
    <xf numFmtId="166" fontId="34" fillId="51" borderId="21" xfId="0" applyNumberFormat="1" applyFont="1" applyFill="1" applyBorder="1" applyProtection="1">
      <protection hidden="1"/>
    </xf>
    <xf numFmtId="0" fontId="38" fillId="41" borderId="27" xfId="0" applyFont="1" applyFill="1" applyBorder="1" applyAlignment="1" applyProtection="1">
      <protection hidden="1"/>
    </xf>
    <xf numFmtId="166" fontId="34" fillId="41" borderId="44" xfId="0" applyNumberFormat="1" applyFont="1" applyFill="1" applyBorder="1" applyProtection="1">
      <protection hidden="1"/>
    </xf>
    <xf numFmtId="0" fontId="3" fillId="10" borderId="19" xfId="0" applyFont="1" applyFill="1" applyBorder="1" applyAlignment="1" applyProtection="1">
      <alignment horizontal="center" vertical="center" wrapText="1"/>
      <protection hidden="1"/>
    </xf>
    <xf numFmtId="166" fontId="34" fillId="11" borderId="21" xfId="0" applyNumberFormat="1" applyFont="1" applyFill="1" applyBorder="1" applyProtection="1">
      <protection hidden="1"/>
    </xf>
    <xf numFmtId="0" fontId="3" fillId="10" borderId="5" xfId="0" applyFont="1" applyFill="1" applyBorder="1" applyAlignment="1" applyProtection="1">
      <alignment horizontal="center" vertical="center" wrapText="1"/>
      <protection hidden="1"/>
    </xf>
    <xf numFmtId="1" fontId="34" fillId="41" borderId="32" xfId="0" applyNumberFormat="1" applyFont="1" applyFill="1" applyBorder="1" applyAlignment="1" applyProtection="1">
      <protection locked="0"/>
    </xf>
    <xf numFmtId="1" fontId="34" fillId="41" borderId="26" xfId="0" applyNumberFormat="1" applyFont="1" applyFill="1" applyBorder="1" applyAlignment="1" applyProtection="1">
      <protection locked="0"/>
    </xf>
    <xf numFmtId="0" fontId="34" fillId="42" borderId="35" xfId="0" applyFont="1" applyFill="1" applyBorder="1" applyAlignment="1" applyProtection="1">
      <alignment horizontal="center"/>
      <protection locked="0"/>
    </xf>
    <xf numFmtId="0" fontId="34" fillId="43" borderId="28" xfId="0" applyFont="1" applyFill="1" applyBorder="1" applyAlignment="1" applyProtection="1">
      <alignment horizontal="center"/>
      <protection locked="0"/>
    </xf>
    <xf numFmtId="0" fontId="34" fillId="0" borderId="28" xfId="0" applyFont="1" applyFill="1" applyBorder="1" applyAlignment="1" applyProtection="1">
      <alignment horizontal="center"/>
      <protection locked="0"/>
    </xf>
    <xf numFmtId="0" fontId="34" fillId="44" borderId="28" xfId="0" applyFont="1" applyFill="1" applyBorder="1" applyAlignment="1" applyProtection="1">
      <alignment horizontal="center"/>
      <protection locked="0"/>
    </xf>
    <xf numFmtId="0" fontId="34" fillId="45" borderId="28" xfId="0" applyFont="1" applyFill="1" applyBorder="1" applyAlignment="1" applyProtection="1">
      <alignment horizontal="center"/>
      <protection locked="0"/>
    </xf>
    <xf numFmtId="0" fontId="34" fillId="46" borderId="28" xfId="0" applyFont="1" applyFill="1" applyBorder="1" applyAlignment="1" applyProtection="1">
      <alignment horizontal="center"/>
      <protection locked="0"/>
    </xf>
    <xf numFmtId="0" fontId="34" fillId="47" borderId="28" xfId="0" applyFont="1" applyFill="1" applyBorder="1" applyAlignment="1" applyProtection="1">
      <alignment horizontal="center"/>
      <protection locked="0"/>
    </xf>
    <xf numFmtId="1" fontId="34" fillId="0" borderId="34" xfId="0" applyNumberFormat="1" applyFont="1" applyFill="1" applyBorder="1" applyAlignment="1" applyProtection="1">
      <protection locked="0"/>
    </xf>
    <xf numFmtId="1" fontId="34" fillId="41" borderId="32" xfId="0" applyNumberFormat="1" applyFont="1" applyFill="1" applyBorder="1" applyAlignment="1" applyProtection="1">
      <alignment horizontal="center"/>
      <protection locked="0"/>
    </xf>
    <xf numFmtId="1" fontId="34" fillId="41" borderId="26" xfId="0" applyNumberFormat="1" applyFont="1" applyFill="1" applyBorder="1" applyAlignment="1" applyProtection="1">
      <alignment horizontal="center"/>
      <protection locked="0"/>
    </xf>
    <xf numFmtId="166" fontId="46" fillId="11" borderId="21" xfId="0" applyNumberFormat="1" applyFont="1" applyFill="1" applyBorder="1" applyProtection="1">
      <protection hidden="1"/>
    </xf>
    <xf numFmtId="0" fontId="8" fillId="11" borderId="10" xfId="0" applyFont="1" applyFill="1" applyBorder="1" applyAlignment="1">
      <alignment horizontal="center" vertical="center"/>
    </xf>
    <xf numFmtId="0" fontId="38" fillId="40" borderId="5" xfId="0" applyFont="1" applyFill="1" applyBorder="1" applyAlignment="1">
      <alignment horizontal="center" vertical="center" wrapText="1" shrinkToFit="1"/>
    </xf>
    <xf numFmtId="0" fontId="4" fillId="0" borderId="22" xfId="0" applyFont="1" applyBorder="1" applyAlignment="1">
      <alignment vertical="center" wrapText="1"/>
    </xf>
    <xf numFmtId="0" fontId="35" fillId="40" borderId="18" xfId="0" applyFont="1" applyFill="1" applyBorder="1" applyAlignment="1">
      <alignment horizontal="center" vertical="center"/>
    </xf>
    <xf numFmtId="0" fontId="50" fillId="0" borderId="0" xfId="0" applyFont="1" applyBorder="1" applyAlignment="1">
      <alignment horizontal="center" vertical="center" wrapText="1"/>
    </xf>
    <xf numFmtId="0" fontId="2" fillId="0" borderId="25" xfId="0" applyFont="1" applyBorder="1"/>
    <xf numFmtId="9" fontId="49" fillId="52" borderId="41" xfId="679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/>
    </xf>
    <xf numFmtId="2" fontId="41" fillId="0" borderId="0" xfId="0" applyNumberFormat="1" applyFont="1"/>
    <xf numFmtId="0" fontId="54" fillId="0" borderId="0" xfId="0" applyFont="1" applyAlignment="1">
      <alignment horizontal="center" wrapText="1" shrinkToFit="1"/>
    </xf>
    <xf numFmtId="0" fontId="35" fillId="40" borderId="3" xfId="0" applyFont="1" applyFill="1" applyBorder="1" applyAlignment="1">
      <alignment horizontal="center" vertical="center" shrinkToFit="1"/>
    </xf>
    <xf numFmtId="0" fontId="38" fillId="41" borderId="43" xfId="0" applyFont="1" applyFill="1" applyBorder="1" applyAlignment="1"/>
    <xf numFmtId="0" fontId="34" fillId="41" borderId="43" xfId="0" applyNumberFormat="1" applyFont="1" applyFill="1" applyBorder="1" applyAlignment="1">
      <alignment horizontal="center" shrinkToFit="1"/>
    </xf>
    <xf numFmtId="0" fontId="34" fillId="0" borderId="25" xfId="0" applyNumberFormat="1" applyFont="1" applyFill="1" applyBorder="1" applyAlignment="1">
      <alignment horizontal="center" shrinkToFit="1"/>
    </xf>
    <xf numFmtId="0" fontId="4" fillId="0" borderId="0" xfId="0" applyFont="1" applyBorder="1" applyAlignment="1">
      <alignment horizontal="center" vertical="center" wrapText="1"/>
    </xf>
    <xf numFmtId="0" fontId="36" fillId="40" borderId="40" xfId="0" applyFont="1" applyFill="1" applyBorder="1" applyAlignment="1">
      <alignment vertical="center" wrapText="1"/>
    </xf>
    <xf numFmtId="0" fontId="56" fillId="0" borderId="0" xfId="0" applyFont="1"/>
    <xf numFmtId="0" fontId="57" fillId="0" borderId="0" xfId="0" applyFont="1"/>
    <xf numFmtId="0" fontId="56" fillId="0" borderId="0" xfId="0" applyFont="1" applyFill="1"/>
    <xf numFmtId="0" fontId="58" fillId="0" borderId="0" xfId="0" applyFont="1"/>
    <xf numFmtId="1" fontId="34" fillId="0" borderId="32" xfId="0" applyNumberFormat="1" applyFont="1" applyFill="1" applyBorder="1" applyAlignment="1" applyProtection="1">
      <alignment horizontal="center"/>
      <protection locked="0"/>
    </xf>
    <xf numFmtId="1" fontId="34" fillId="0" borderId="26" xfId="0" applyNumberFormat="1" applyFont="1" applyFill="1" applyBorder="1" applyAlignment="1" applyProtection="1">
      <alignment horizontal="center"/>
      <protection locked="0"/>
    </xf>
    <xf numFmtId="1" fontId="34" fillId="0" borderId="27" xfId="0" applyNumberFormat="1" applyFont="1" applyFill="1" applyBorder="1" applyAlignment="1" applyProtection="1">
      <alignment horizontal="center"/>
      <protection locked="0"/>
    </xf>
    <xf numFmtId="0" fontId="36" fillId="40" borderId="38" xfId="0" applyFont="1" applyFill="1" applyBorder="1" applyAlignment="1">
      <alignment horizontal="center" vertical="center" wrapText="1"/>
    </xf>
    <xf numFmtId="0" fontId="36" fillId="40" borderId="39" xfId="0" applyFont="1" applyFill="1" applyBorder="1" applyAlignment="1">
      <alignment horizontal="center" vertical="center" wrapText="1"/>
    </xf>
    <xf numFmtId="0" fontId="55" fillId="0" borderId="2" xfId="0" applyFont="1" applyBorder="1" applyAlignment="1">
      <alignment horizontal="center" vertical="center"/>
    </xf>
    <xf numFmtId="0" fontId="55" fillId="0" borderId="3" xfId="0" applyFont="1" applyBorder="1" applyAlignment="1">
      <alignment horizontal="center" vertical="center"/>
    </xf>
    <xf numFmtId="0" fontId="55" fillId="0" borderId="4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1" fontId="34" fillId="48" borderId="32" xfId="0" applyNumberFormat="1" applyFont="1" applyFill="1" applyBorder="1" applyAlignment="1" applyProtection="1">
      <alignment horizontal="center"/>
      <protection locked="0"/>
    </xf>
    <xf numFmtId="1" fontId="34" fillId="48" borderId="26" xfId="0" applyNumberFormat="1" applyFont="1" applyFill="1" applyBorder="1" applyAlignment="1" applyProtection="1">
      <alignment horizontal="center"/>
      <protection locked="0"/>
    </xf>
    <xf numFmtId="1" fontId="34" fillId="48" borderId="27" xfId="0" applyNumberFormat="1" applyFont="1" applyFill="1" applyBorder="1" applyAlignment="1" applyProtection="1">
      <alignment horizontal="center"/>
      <protection locked="0"/>
    </xf>
    <xf numFmtId="1" fontId="34" fillId="0" borderId="45" xfId="0" applyNumberFormat="1" applyFont="1" applyFill="1" applyBorder="1" applyAlignment="1" applyProtection="1">
      <alignment horizontal="center"/>
      <protection locked="0"/>
    </xf>
    <xf numFmtId="1" fontId="34" fillId="0" borderId="46" xfId="0" applyNumberFormat="1" applyFont="1" applyFill="1" applyBorder="1" applyAlignment="1" applyProtection="1">
      <alignment horizontal="center"/>
      <protection locked="0"/>
    </xf>
    <xf numFmtId="1" fontId="34" fillId="0" borderId="47" xfId="0" applyNumberFormat="1" applyFont="1" applyFill="1" applyBorder="1" applyAlignment="1" applyProtection="1">
      <alignment horizontal="center"/>
      <protection locked="0"/>
    </xf>
    <xf numFmtId="1" fontId="3" fillId="10" borderId="29" xfId="0" applyNumberFormat="1" applyFont="1" applyFill="1" applyBorder="1" applyAlignment="1" applyProtection="1">
      <alignment horizontal="center" vertical="center" wrapText="1"/>
      <protection locked="0"/>
    </xf>
    <xf numFmtId="1" fontId="3" fillId="10" borderId="30" xfId="0" applyNumberFormat="1" applyFont="1" applyFill="1" applyBorder="1" applyAlignment="1" applyProtection="1">
      <alignment horizontal="center" vertical="center" wrapText="1"/>
      <protection locked="0"/>
    </xf>
    <xf numFmtId="1" fontId="3" fillId="10" borderId="31" xfId="0" applyNumberFormat="1" applyFont="1" applyFill="1" applyBorder="1" applyAlignment="1" applyProtection="1">
      <alignment horizontal="center" vertical="center" wrapText="1"/>
      <protection locked="0"/>
    </xf>
    <xf numFmtId="1" fontId="34" fillId="11" borderId="32" xfId="0" applyNumberFormat="1" applyFont="1" applyFill="1" applyBorder="1" applyAlignment="1" applyProtection="1">
      <alignment horizontal="center"/>
      <protection locked="0"/>
    </xf>
    <xf numFmtId="1" fontId="34" fillId="11" borderId="26" xfId="0" applyNumberFormat="1" applyFont="1" applyFill="1" applyBorder="1" applyAlignment="1" applyProtection="1">
      <alignment horizontal="center"/>
      <protection locked="0"/>
    </xf>
    <xf numFmtId="1" fontId="34" fillId="11" borderId="27" xfId="0" applyNumberFormat="1" applyFont="1" applyFill="1" applyBorder="1" applyAlignment="1" applyProtection="1">
      <alignment horizontal="center"/>
      <protection locked="0"/>
    </xf>
    <xf numFmtId="14" fontId="42" fillId="50" borderId="2" xfId="0" applyNumberFormat="1" applyFont="1" applyFill="1" applyBorder="1" applyAlignment="1">
      <alignment horizontal="center" vertical="center" wrapText="1"/>
    </xf>
    <xf numFmtId="14" fontId="42" fillId="50" borderId="4" xfId="0" applyNumberFormat="1" applyFont="1" applyFill="1" applyBorder="1" applyAlignment="1">
      <alignment horizontal="center" vertical="center" wrapText="1"/>
    </xf>
    <xf numFmtId="0" fontId="3" fillId="10" borderId="2" xfId="0" applyFont="1" applyFill="1" applyBorder="1" applyAlignment="1">
      <alignment horizontal="center" vertical="center" wrapText="1"/>
    </xf>
    <xf numFmtId="0" fontId="3" fillId="10" borderId="3" xfId="0" applyFont="1" applyFill="1" applyBorder="1" applyAlignment="1">
      <alignment horizontal="center" vertical="center" wrapText="1"/>
    </xf>
    <xf numFmtId="0" fontId="3" fillId="10" borderId="4" xfId="0" applyFont="1" applyFill="1" applyBorder="1" applyAlignment="1">
      <alignment horizontal="center" vertical="center" wrapText="1"/>
    </xf>
    <xf numFmtId="1" fontId="3" fillId="10" borderId="2" xfId="0" applyNumberFormat="1" applyFont="1" applyFill="1" applyBorder="1" applyAlignment="1">
      <alignment horizontal="center" vertical="center" wrapText="1"/>
    </xf>
    <xf numFmtId="1" fontId="3" fillId="10" borderId="3" xfId="0" applyNumberFormat="1" applyFont="1" applyFill="1" applyBorder="1" applyAlignment="1">
      <alignment horizontal="center" vertical="center" wrapText="1"/>
    </xf>
    <xf numFmtId="1" fontId="3" fillId="10" borderId="4" xfId="0" applyNumberFormat="1" applyFont="1" applyFill="1" applyBorder="1" applyAlignment="1">
      <alignment horizontal="center" vertical="center" wrapText="1"/>
    </xf>
    <xf numFmtId="1" fontId="34" fillId="45" borderId="32" xfId="0" applyNumberFormat="1" applyFont="1" applyFill="1" applyBorder="1" applyAlignment="1" applyProtection="1">
      <alignment horizontal="center"/>
      <protection locked="0"/>
    </xf>
    <xf numFmtId="1" fontId="34" fillId="45" borderId="33" xfId="0" applyNumberFormat="1" applyFont="1" applyFill="1" applyBorder="1" applyAlignment="1" applyProtection="1">
      <alignment horizontal="center"/>
      <protection locked="0"/>
    </xf>
    <xf numFmtId="1" fontId="34" fillId="49" borderId="48" xfId="0" applyNumberFormat="1" applyFont="1" applyFill="1" applyBorder="1" applyAlignment="1" applyProtection="1">
      <alignment horizontal="center"/>
      <protection locked="0"/>
    </xf>
    <xf numFmtId="1" fontId="34" fillId="49" borderId="33" xfId="0" applyNumberFormat="1" applyFont="1" applyFill="1" applyBorder="1" applyAlignment="1" applyProtection="1">
      <alignment horizontal="center"/>
      <protection locked="0"/>
    </xf>
    <xf numFmtId="1" fontId="34" fillId="42" borderId="48" xfId="0" applyNumberFormat="1" applyFont="1" applyFill="1" applyBorder="1" applyAlignment="1" applyProtection="1">
      <alignment horizontal="center"/>
      <protection locked="0"/>
    </xf>
    <xf numFmtId="1" fontId="34" fillId="42" borderId="33" xfId="0" applyNumberFormat="1" applyFont="1" applyFill="1" applyBorder="1" applyAlignment="1" applyProtection="1">
      <alignment horizontal="center"/>
      <protection locked="0"/>
    </xf>
    <xf numFmtId="1" fontId="34" fillId="0" borderId="49" xfId="0" applyNumberFormat="1" applyFont="1" applyFill="1" applyBorder="1" applyAlignment="1" applyProtection="1">
      <alignment horizontal="center"/>
      <protection locked="0"/>
    </xf>
    <xf numFmtId="1" fontId="34" fillId="0" borderId="50" xfId="0" applyNumberFormat="1" applyFont="1" applyFill="1" applyBorder="1" applyAlignment="1" applyProtection="1">
      <alignment horizontal="center"/>
      <protection locked="0"/>
    </xf>
    <xf numFmtId="0" fontId="51" fillId="0" borderId="51" xfId="0" applyFont="1" applyBorder="1" applyAlignment="1">
      <alignment horizontal="left" vertical="center" wrapText="1"/>
    </xf>
    <xf numFmtId="0" fontId="51" fillId="0" borderId="10" xfId="0" applyFont="1" applyBorder="1" applyAlignment="1">
      <alignment horizontal="left" vertical="center" wrapText="1"/>
    </xf>
    <xf numFmtId="0" fontId="35" fillId="40" borderId="22" xfId="0" applyFont="1" applyFill="1" applyBorder="1" applyAlignment="1">
      <alignment horizontal="center" vertical="center"/>
    </xf>
    <xf numFmtId="0" fontId="35" fillId="40" borderId="10" xfId="0" applyFont="1" applyFill="1" applyBorder="1" applyAlignment="1">
      <alignment horizontal="center" vertical="center"/>
    </xf>
    <xf numFmtId="0" fontId="35" fillId="40" borderId="18" xfId="0" applyFont="1" applyFill="1" applyBorder="1" applyAlignment="1">
      <alignment horizontal="center" vertical="center"/>
    </xf>
    <xf numFmtId="44" fontId="47" fillId="11" borderId="45" xfId="0" applyNumberFormat="1" applyFont="1" applyFill="1" applyBorder="1" applyAlignment="1">
      <alignment horizontal="center" vertical="center"/>
    </xf>
    <xf numFmtId="44" fontId="47" fillId="11" borderId="46" xfId="0" applyNumberFormat="1" applyFont="1" applyFill="1" applyBorder="1" applyAlignment="1">
      <alignment horizontal="center" vertical="center"/>
    </xf>
    <xf numFmtId="44" fontId="47" fillId="11" borderId="47" xfId="0" applyNumberFormat="1" applyFont="1" applyFill="1" applyBorder="1" applyAlignment="1">
      <alignment horizontal="center" vertical="center"/>
    </xf>
    <xf numFmtId="1" fontId="48" fillId="11" borderId="45" xfId="0" applyNumberFormat="1" applyFont="1" applyFill="1" applyBorder="1" applyAlignment="1">
      <alignment horizontal="right" vertical="center"/>
    </xf>
    <xf numFmtId="1" fontId="48" fillId="11" borderId="46" xfId="0" applyNumberFormat="1" applyFont="1" applyFill="1" applyBorder="1" applyAlignment="1">
      <alignment horizontal="right" vertical="center"/>
    </xf>
    <xf numFmtId="1" fontId="48" fillId="11" borderId="47" xfId="0" applyNumberFormat="1" applyFont="1" applyFill="1" applyBorder="1" applyAlignment="1">
      <alignment horizontal="right" vertical="center"/>
    </xf>
    <xf numFmtId="1" fontId="34" fillId="53" borderId="32" xfId="0" applyNumberFormat="1" applyFont="1" applyFill="1" applyBorder="1" applyAlignment="1" applyProtection="1">
      <alignment horizontal="center"/>
      <protection locked="0"/>
    </xf>
    <xf numFmtId="1" fontId="34" fillId="53" borderId="26" xfId="0" applyNumberFormat="1" applyFont="1" applyFill="1" applyBorder="1" applyAlignment="1" applyProtection="1">
      <alignment horizontal="center"/>
      <protection locked="0"/>
    </xf>
    <xf numFmtId="1" fontId="34" fillId="55" borderId="26" xfId="0" applyNumberFormat="1" applyFont="1" applyFill="1" applyBorder="1" applyAlignment="1" applyProtection="1">
      <alignment horizontal="center"/>
      <protection locked="0"/>
    </xf>
    <xf numFmtId="1" fontId="34" fillId="55" borderId="27" xfId="0" applyNumberFormat="1" applyFont="1" applyFill="1" applyBorder="1" applyAlignment="1" applyProtection="1">
      <alignment horizontal="center"/>
      <protection locked="0"/>
    </xf>
    <xf numFmtId="166" fontId="34" fillId="51" borderId="44" xfId="0" applyNumberFormat="1" applyFont="1" applyFill="1" applyBorder="1"/>
    <xf numFmtId="1" fontId="34" fillId="55" borderId="28" xfId="0" applyNumberFormat="1" applyFont="1" applyFill="1" applyBorder="1" applyAlignment="1" applyProtection="1">
      <alignment horizontal="center"/>
      <protection locked="0"/>
    </xf>
    <xf numFmtId="1" fontId="34" fillId="46" borderId="28" xfId="0" applyNumberFormat="1" applyFont="1" applyFill="1" applyBorder="1" applyAlignment="1" applyProtection="1">
      <alignment horizontal="center"/>
      <protection locked="0"/>
    </xf>
    <xf numFmtId="1" fontId="34" fillId="47" borderId="28" xfId="0" applyNumberFormat="1" applyFont="1" applyFill="1" applyBorder="1" applyAlignment="1" applyProtection="1">
      <alignment horizontal="center"/>
      <protection locked="0"/>
    </xf>
    <xf numFmtId="1" fontId="59" fillId="11" borderId="28" xfId="0" applyNumberFormat="1" applyFont="1" applyFill="1" applyBorder="1" applyAlignment="1" applyProtection="1">
      <alignment horizontal="center"/>
      <protection locked="0"/>
    </xf>
    <xf numFmtId="1" fontId="34" fillId="0" borderId="52" xfId="0" applyNumberFormat="1" applyFont="1" applyFill="1" applyBorder="1" applyAlignment="1" applyProtection="1">
      <alignment horizontal="center"/>
      <protection locked="0"/>
    </xf>
    <xf numFmtId="1" fontId="34" fillId="0" borderId="53" xfId="0" applyNumberFormat="1" applyFont="1" applyFill="1" applyBorder="1" applyAlignment="1" applyProtection="1">
      <alignment horizontal="center"/>
      <protection locked="0"/>
    </xf>
    <xf numFmtId="1" fontId="34" fillId="0" borderId="54" xfId="0" applyNumberFormat="1" applyFont="1" applyFill="1" applyBorder="1" applyAlignment="1" applyProtection="1">
      <alignment horizontal="center"/>
      <protection locked="0"/>
    </xf>
    <xf numFmtId="1" fontId="34" fillId="0" borderId="42" xfId="0" applyNumberFormat="1" applyFont="1" applyFill="1" applyBorder="1" applyAlignment="1" applyProtection="1">
      <alignment horizontal="center"/>
      <protection locked="0"/>
    </xf>
    <xf numFmtId="1" fontId="34" fillId="0" borderId="43" xfId="0" applyNumberFormat="1" applyFont="1" applyFill="1" applyBorder="1" applyAlignment="1" applyProtection="1">
      <alignment horizontal="center"/>
      <protection locked="0"/>
    </xf>
    <xf numFmtId="1" fontId="34" fillId="0" borderId="44" xfId="0" applyNumberFormat="1" applyFont="1" applyFill="1" applyBorder="1" applyAlignment="1" applyProtection="1">
      <alignment horizontal="center"/>
      <protection locked="0"/>
    </xf>
    <xf numFmtId="1" fontId="34" fillId="55" borderId="35" xfId="0" applyNumberFormat="1" applyFont="1" applyFill="1" applyBorder="1" applyAlignment="1" applyProtection="1">
      <alignment horizontal="center"/>
      <protection locked="0"/>
    </xf>
    <xf numFmtId="1" fontId="59" fillId="11" borderId="55" xfId="0" applyNumberFormat="1" applyFont="1" applyFill="1" applyBorder="1" applyAlignment="1" applyProtection="1">
      <alignment horizontal="center"/>
      <protection locked="0"/>
    </xf>
    <xf numFmtId="1" fontId="34" fillId="57" borderId="35" xfId="0" applyNumberFormat="1" applyFont="1" applyFill="1" applyBorder="1" applyAlignment="1" applyProtection="1">
      <protection locked="0"/>
    </xf>
    <xf numFmtId="1" fontId="34" fillId="54" borderId="28" xfId="0" applyNumberFormat="1" applyFont="1" applyFill="1" applyBorder="1" applyAlignment="1" applyProtection="1">
      <protection locked="0"/>
    </xf>
    <xf numFmtId="1" fontId="34" fillId="58" borderId="28" xfId="0" applyNumberFormat="1" applyFont="1" applyFill="1" applyBorder="1" applyAlignment="1" applyProtection="1">
      <protection locked="0"/>
    </xf>
    <xf numFmtId="1" fontId="34" fillId="59" borderId="28" xfId="0" applyNumberFormat="1" applyFont="1" applyFill="1" applyBorder="1" applyAlignment="1" applyProtection="1">
      <protection locked="0"/>
    </xf>
    <xf numFmtId="1" fontId="59" fillId="11" borderId="28" xfId="0" applyNumberFormat="1" applyFont="1" applyFill="1" applyBorder="1" applyAlignment="1" applyProtection="1">
      <protection locked="0"/>
    </xf>
    <xf numFmtId="1" fontId="34" fillId="46" borderId="28" xfId="0" applyNumberFormat="1" applyFont="1" applyFill="1" applyBorder="1" applyAlignment="1" applyProtection="1">
      <protection locked="0"/>
    </xf>
    <xf numFmtId="1" fontId="34" fillId="56" borderId="28" xfId="0" applyNumberFormat="1" applyFont="1" applyFill="1" applyBorder="1" applyAlignment="1" applyProtection="1">
      <protection locked="0"/>
    </xf>
    <xf numFmtId="1" fontId="34" fillId="60" borderId="55" xfId="0" applyNumberFormat="1" applyFont="1" applyFill="1" applyBorder="1" applyAlignment="1" applyProtection="1">
      <protection locked="0"/>
    </xf>
  </cellXfs>
  <cellStyles count="680">
    <cellStyle name="20% - Énfasis1 2" xfId="2"/>
    <cellStyle name="20% - Énfasis1 2 2" xfId="3"/>
    <cellStyle name="20% - Énfasis1 2 2 2" xfId="4"/>
    <cellStyle name="20% - Énfasis1 2 2 2 2" xfId="5"/>
    <cellStyle name="20% - Énfasis1 2 2 3" xfId="6"/>
    <cellStyle name="20% - Énfasis1 2 3" xfId="7"/>
    <cellStyle name="20% - Énfasis1 2 3 2" xfId="8"/>
    <cellStyle name="20% - Énfasis1 2 4" xfId="9"/>
    <cellStyle name="20% - Énfasis1 2 5" xfId="10"/>
    <cellStyle name="20% - Énfasis1 2 6" xfId="11"/>
    <cellStyle name="20% - Énfasis1 2 7" xfId="12"/>
    <cellStyle name="20% - Énfasis1 3" xfId="13"/>
    <cellStyle name="20% - Énfasis1 3 2" xfId="14"/>
    <cellStyle name="20% - Énfasis1 3 2 2" xfId="15"/>
    <cellStyle name="20% - Énfasis1 3 3" xfId="16"/>
    <cellStyle name="20% - Énfasis1 3 4" xfId="17"/>
    <cellStyle name="20% - Énfasis1 3 5" xfId="18"/>
    <cellStyle name="20% - Énfasis1 4" xfId="19"/>
    <cellStyle name="20% - Énfasis1 4 2" xfId="20"/>
    <cellStyle name="20% - Énfasis1 5" xfId="21"/>
    <cellStyle name="20% - Énfasis1 6" xfId="22"/>
    <cellStyle name="20% - Énfasis2 2" xfId="23"/>
    <cellStyle name="20% - Énfasis2 2 2" xfId="24"/>
    <cellStyle name="20% - Énfasis2 2 2 2" xfId="25"/>
    <cellStyle name="20% - Énfasis2 2 2 2 2" xfId="26"/>
    <cellStyle name="20% - Énfasis2 2 2 3" xfId="27"/>
    <cellStyle name="20% - Énfasis2 2 3" xfId="28"/>
    <cellStyle name="20% - Énfasis2 2 3 2" xfId="29"/>
    <cellStyle name="20% - Énfasis2 2 4" xfId="30"/>
    <cellStyle name="20% - Énfasis2 2 5" xfId="31"/>
    <cellStyle name="20% - Énfasis2 2 6" xfId="32"/>
    <cellStyle name="20% - Énfasis2 2 7" xfId="33"/>
    <cellStyle name="20% - Énfasis2 3" xfId="34"/>
    <cellStyle name="20% - Énfasis2 3 2" xfId="35"/>
    <cellStyle name="20% - Énfasis2 3 2 2" xfId="36"/>
    <cellStyle name="20% - Énfasis2 3 3" xfId="37"/>
    <cellStyle name="20% - Énfasis2 3 4" xfId="38"/>
    <cellStyle name="20% - Énfasis2 3 5" xfId="39"/>
    <cellStyle name="20% - Énfasis2 4" xfId="40"/>
    <cellStyle name="20% - Énfasis2 4 2" xfId="41"/>
    <cellStyle name="20% - Énfasis2 5" xfId="42"/>
    <cellStyle name="20% - Énfasis2 6" xfId="43"/>
    <cellStyle name="20% - Énfasis3 2" xfId="44"/>
    <cellStyle name="20% - Énfasis3 2 2" xfId="45"/>
    <cellStyle name="20% - Énfasis3 2 2 2" xfId="46"/>
    <cellStyle name="20% - Énfasis3 2 2 2 2" xfId="47"/>
    <cellStyle name="20% - Énfasis3 2 2 3" xfId="48"/>
    <cellStyle name="20% - Énfasis3 2 3" xfId="49"/>
    <cellStyle name="20% - Énfasis3 2 3 2" xfId="50"/>
    <cellStyle name="20% - Énfasis3 2 4" xfId="51"/>
    <cellStyle name="20% - Énfasis3 2 5" xfId="52"/>
    <cellStyle name="20% - Énfasis3 2 6" xfId="53"/>
    <cellStyle name="20% - Énfasis3 2 7" xfId="54"/>
    <cellStyle name="20% - Énfasis3 3" xfId="55"/>
    <cellStyle name="20% - Énfasis3 3 2" xfId="56"/>
    <cellStyle name="20% - Énfasis3 3 2 2" xfId="57"/>
    <cellStyle name="20% - Énfasis3 3 3" xfId="58"/>
    <cellStyle name="20% - Énfasis3 3 4" xfId="59"/>
    <cellStyle name="20% - Énfasis3 3 5" xfId="60"/>
    <cellStyle name="20% - Énfasis3 4" xfId="61"/>
    <cellStyle name="20% - Énfasis3 4 2" xfId="62"/>
    <cellStyle name="20% - Énfasis3 5" xfId="63"/>
    <cellStyle name="20% - Énfasis3 6" xfId="64"/>
    <cellStyle name="20% - Énfasis4 2" xfId="65"/>
    <cellStyle name="20% - Énfasis4 2 2" xfId="66"/>
    <cellStyle name="20% - Énfasis4 2 2 2" xfId="67"/>
    <cellStyle name="20% - Énfasis4 2 2 2 2" xfId="68"/>
    <cellStyle name="20% - Énfasis4 2 2 3" xfId="69"/>
    <cellStyle name="20% - Énfasis4 2 3" xfId="70"/>
    <cellStyle name="20% - Énfasis4 2 3 2" xfId="71"/>
    <cellStyle name="20% - Énfasis4 2 4" xfId="72"/>
    <cellStyle name="20% - Énfasis4 2 5" xfId="73"/>
    <cellStyle name="20% - Énfasis4 2 6" xfId="74"/>
    <cellStyle name="20% - Énfasis4 2 7" xfId="75"/>
    <cellStyle name="20% - Énfasis4 3" xfId="76"/>
    <cellStyle name="20% - Énfasis4 3 2" xfId="77"/>
    <cellStyle name="20% - Énfasis4 3 2 2" xfId="78"/>
    <cellStyle name="20% - Énfasis4 3 3" xfId="79"/>
    <cellStyle name="20% - Énfasis4 3 4" xfId="80"/>
    <cellStyle name="20% - Énfasis4 3 5" xfId="81"/>
    <cellStyle name="20% - Énfasis4 4" xfId="82"/>
    <cellStyle name="20% - Énfasis4 4 2" xfId="83"/>
    <cellStyle name="20% - Énfasis4 5" xfId="84"/>
    <cellStyle name="20% - Énfasis4 6" xfId="85"/>
    <cellStyle name="20% - Énfasis5 2" xfId="86"/>
    <cellStyle name="20% - Énfasis5 2 2" xfId="87"/>
    <cellStyle name="20% - Énfasis5 2 2 2" xfId="88"/>
    <cellStyle name="20% - Énfasis5 2 2 2 2" xfId="89"/>
    <cellStyle name="20% - Énfasis5 2 2 3" xfId="90"/>
    <cellStyle name="20% - Énfasis5 2 3" xfId="91"/>
    <cellStyle name="20% - Énfasis5 2 3 2" xfId="92"/>
    <cellStyle name="20% - Énfasis5 2 4" xfId="93"/>
    <cellStyle name="20% - Énfasis5 2 5" xfId="94"/>
    <cellStyle name="20% - Énfasis5 2 6" xfId="95"/>
    <cellStyle name="20% - Énfasis5 2 7" xfId="96"/>
    <cellStyle name="20% - Énfasis5 3" xfId="97"/>
    <cellStyle name="20% - Énfasis5 3 2" xfId="98"/>
    <cellStyle name="20% - Énfasis5 3 2 2" xfId="99"/>
    <cellStyle name="20% - Énfasis5 3 3" xfId="100"/>
    <cellStyle name="20% - Énfasis5 3 4" xfId="101"/>
    <cellStyle name="20% - Énfasis5 3 5" xfId="102"/>
    <cellStyle name="20% - Énfasis5 4" xfId="103"/>
    <cellStyle name="20% - Énfasis5 4 2" xfId="104"/>
    <cellStyle name="20% - Énfasis5 5" xfId="105"/>
    <cellStyle name="20% - Énfasis6 2" xfId="106"/>
    <cellStyle name="20% - Énfasis6 2 2" xfId="107"/>
    <cellStyle name="20% - Énfasis6 2 2 2" xfId="108"/>
    <cellStyle name="20% - Énfasis6 2 2 2 2" xfId="109"/>
    <cellStyle name="20% - Énfasis6 2 2 3" xfId="110"/>
    <cellStyle name="20% - Énfasis6 2 3" xfId="111"/>
    <cellStyle name="20% - Énfasis6 2 3 2" xfId="112"/>
    <cellStyle name="20% - Énfasis6 2 4" xfId="113"/>
    <cellStyle name="20% - Énfasis6 2 5" xfId="114"/>
    <cellStyle name="20% - Énfasis6 2 6" xfId="115"/>
    <cellStyle name="20% - Énfasis6 2 7" xfId="116"/>
    <cellStyle name="20% - Énfasis6 3" xfId="117"/>
    <cellStyle name="20% - Énfasis6 3 2" xfId="118"/>
    <cellStyle name="20% - Énfasis6 3 2 2" xfId="119"/>
    <cellStyle name="20% - Énfasis6 3 3" xfId="120"/>
    <cellStyle name="20% - Énfasis6 3 4" xfId="121"/>
    <cellStyle name="20% - Énfasis6 3 5" xfId="122"/>
    <cellStyle name="20% - Énfasis6 4" xfId="123"/>
    <cellStyle name="20% - Énfasis6 4 2" xfId="124"/>
    <cellStyle name="20% - Énfasis6 5" xfId="125"/>
    <cellStyle name="40% - Énfasis1 2" xfId="126"/>
    <cellStyle name="40% - Énfasis1 2 2" xfId="127"/>
    <cellStyle name="40% - Énfasis1 2 2 2" xfId="128"/>
    <cellStyle name="40% - Énfasis1 2 2 2 2" xfId="129"/>
    <cellStyle name="40% - Énfasis1 2 2 3" xfId="130"/>
    <cellStyle name="40% - Énfasis1 2 3" xfId="131"/>
    <cellStyle name="40% - Énfasis1 2 3 2" xfId="132"/>
    <cellStyle name="40% - Énfasis1 2 4" xfId="133"/>
    <cellStyle name="40% - Énfasis1 2 5" xfId="134"/>
    <cellStyle name="40% - Énfasis1 2 6" xfId="135"/>
    <cellStyle name="40% - Énfasis1 2 7" xfId="136"/>
    <cellStyle name="40% - Énfasis1 3" xfId="137"/>
    <cellStyle name="40% - Énfasis1 3 2" xfId="138"/>
    <cellStyle name="40% - Énfasis1 3 2 2" xfId="139"/>
    <cellStyle name="40% - Énfasis1 3 3" xfId="140"/>
    <cellStyle name="40% - Énfasis1 3 4" xfId="141"/>
    <cellStyle name="40% - Énfasis1 3 5" xfId="142"/>
    <cellStyle name="40% - Énfasis1 4" xfId="143"/>
    <cellStyle name="40% - Énfasis1 4 2" xfId="144"/>
    <cellStyle name="40% - Énfasis1 5" xfId="145"/>
    <cellStyle name="40% - Énfasis2 2" xfId="146"/>
    <cellStyle name="40% - Énfasis2 2 2" xfId="147"/>
    <cellStyle name="40% - Énfasis2 2 2 2" xfId="148"/>
    <cellStyle name="40% - Énfasis2 2 2 2 2" xfId="149"/>
    <cellStyle name="40% - Énfasis2 2 2 3" xfId="150"/>
    <cellStyle name="40% - Énfasis2 2 3" xfId="151"/>
    <cellStyle name="40% - Énfasis2 2 3 2" xfId="152"/>
    <cellStyle name="40% - Énfasis2 2 4" xfId="153"/>
    <cellStyle name="40% - Énfasis2 2 5" xfId="154"/>
    <cellStyle name="40% - Énfasis2 2 6" xfId="155"/>
    <cellStyle name="40% - Énfasis2 2 7" xfId="156"/>
    <cellStyle name="40% - Énfasis2 3" xfId="157"/>
    <cellStyle name="40% - Énfasis2 3 2" xfId="158"/>
    <cellStyle name="40% - Énfasis2 3 2 2" xfId="159"/>
    <cellStyle name="40% - Énfasis2 3 3" xfId="160"/>
    <cellStyle name="40% - Énfasis2 3 4" xfId="161"/>
    <cellStyle name="40% - Énfasis2 3 5" xfId="162"/>
    <cellStyle name="40% - Énfasis2 4" xfId="163"/>
    <cellStyle name="40% - Énfasis2 4 2" xfId="164"/>
    <cellStyle name="40% - Énfasis2 5" xfId="165"/>
    <cellStyle name="40% - Énfasis3 2" xfId="166"/>
    <cellStyle name="40% - Énfasis3 2 2" xfId="167"/>
    <cellStyle name="40% - Énfasis3 2 2 2" xfId="168"/>
    <cellStyle name="40% - Énfasis3 2 2 2 2" xfId="169"/>
    <cellStyle name="40% - Énfasis3 2 2 3" xfId="170"/>
    <cellStyle name="40% - Énfasis3 2 3" xfId="171"/>
    <cellStyle name="40% - Énfasis3 2 3 2" xfId="172"/>
    <cellStyle name="40% - Énfasis3 2 4" xfId="173"/>
    <cellStyle name="40% - Énfasis3 2 5" xfId="174"/>
    <cellStyle name="40% - Énfasis3 2 6" xfId="175"/>
    <cellStyle name="40% - Énfasis3 2 7" xfId="176"/>
    <cellStyle name="40% - Énfasis3 3" xfId="177"/>
    <cellStyle name="40% - Énfasis3 3 2" xfId="178"/>
    <cellStyle name="40% - Énfasis3 3 2 2" xfId="179"/>
    <cellStyle name="40% - Énfasis3 3 3" xfId="180"/>
    <cellStyle name="40% - Énfasis3 3 4" xfId="181"/>
    <cellStyle name="40% - Énfasis3 3 5" xfId="182"/>
    <cellStyle name="40% - Énfasis3 4" xfId="183"/>
    <cellStyle name="40% - Énfasis3 4 2" xfId="184"/>
    <cellStyle name="40% - Énfasis3 5" xfId="185"/>
    <cellStyle name="40% - Énfasis3 6" xfId="186"/>
    <cellStyle name="40% - Énfasis4 2" xfId="187"/>
    <cellStyle name="40% - Énfasis4 2 2" xfId="188"/>
    <cellStyle name="40% - Énfasis4 2 2 2" xfId="189"/>
    <cellStyle name="40% - Énfasis4 2 2 2 2" xfId="190"/>
    <cellStyle name="40% - Énfasis4 2 2 3" xfId="191"/>
    <cellStyle name="40% - Énfasis4 2 3" xfId="192"/>
    <cellStyle name="40% - Énfasis4 2 3 2" xfId="193"/>
    <cellStyle name="40% - Énfasis4 2 4" xfId="194"/>
    <cellStyle name="40% - Énfasis4 2 5" xfId="195"/>
    <cellStyle name="40% - Énfasis4 2 6" xfId="196"/>
    <cellStyle name="40% - Énfasis4 2 7" xfId="197"/>
    <cellStyle name="40% - Énfasis4 3" xfId="198"/>
    <cellStyle name="40% - Énfasis4 3 2" xfId="199"/>
    <cellStyle name="40% - Énfasis4 3 2 2" xfId="200"/>
    <cellStyle name="40% - Énfasis4 3 3" xfId="201"/>
    <cellStyle name="40% - Énfasis4 3 4" xfId="202"/>
    <cellStyle name="40% - Énfasis4 3 5" xfId="203"/>
    <cellStyle name="40% - Énfasis4 4" xfId="204"/>
    <cellStyle name="40% - Énfasis4 4 2" xfId="205"/>
    <cellStyle name="40% - Énfasis4 5" xfId="206"/>
    <cellStyle name="40% - Énfasis5 2" xfId="207"/>
    <cellStyle name="40% - Énfasis5 2 2" xfId="208"/>
    <cellStyle name="40% - Énfasis5 2 2 2" xfId="209"/>
    <cellStyle name="40% - Énfasis5 2 2 2 2" xfId="210"/>
    <cellStyle name="40% - Énfasis5 2 2 3" xfId="211"/>
    <cellStyle name="40% - Énfasis5 2 3" xfId="212"/>
    <cellStyle name="40% - Énfasis5 2 3 2" xfId="213"/>
    <cellStyle name="40% - Énfasis5 2 4" xfId="214"/>
    <cellStyle name="40% - Énfasis5 2 5" xfId="215"/>
    <cellStyle name="40% - Énfasis5 2 6" xfId="216"/>
    <cellStyle name="40% - Énfasis5 2 7" xfId="217"/>
    <cellStyle name="40% - Énfasis5 3" xfId="218"/>
    <cellStyle name="40% - Énfasis5 3 2" xfId="219"/>
    <cellStyle name="40% - Énfasis5 3 2 2" xfId="220"/>
    <cellStyle name="40% - Énfasis5 3 3" xfId="221"/>
    <cellStyle name="40% - Énfasis5 3 4" xfId="222"/>
    <cellStyle name="40% - Énfasis5 3 5" xfId="223"/>
    <cellStyle name="40% - Énfasis5 4" xfId="224"/>
    <cellStyle name="40% - Énfasis5 4 2" xfId="225"/>
    <cellStyle name="40% - Énfasis5 5" xfId="226"/>
    <cellStyle name="40% - Énfasis6 2" xfId="227"/>
    <cellStyle name="40% - Énfasis6 2 2" xfId="228"/>
    <cellStyle name="40% - Énfasis6 2 2 2" xfId="229"/>
    <cellStyle name="40% - Énfasis6 2 2 2 2" xfId="230"/>
    <cellStyle name="40% - Énfasis6 2 2 3" xfId="231"/>
    <cellStyle name="40% - Énfasis6 2 3" xfId="232"/>
    <cellStyle name="40% - Énfasis6 2 3 2" xfId="233"/>
    <cellStyle name="40% - Énfasis6 2 4" xfId="234"/>
    <cellStyle name="40% - Énfasis6 2 5" xfId="235"/>
    <cellStyle name="40% - Énfasis6 2 6" xfId="236"/>
    <cellStyle name="40% - Énfasis6 2 7" xfId="237"/>
    <cellStyle name="40% - Énfasis6 3" xfId="238"/>
    <cellStyle name="40% - Énfasis6 3 2" xfId="239"/>
    <cellStyle name="40% - Énfasis6 3 2 2" xfId="240"/>
    <cellStyle name="40% - Énfasis6 3 3" xfId="241"/>
    <cellStyle name="40% - Énfasis6 3 4" xfId="242"/>
    <cellStyle name="40% - Énfasis6 3 5" xfId="243"/>
    <cellStyle name="40% - Énfasis6 4" xfId="244"/>
    <cellStyle name="40% - Énfasis6 4 2" xfId="245"/>
    <cellStyle name="40% - Énfasis6 5" xfId="246"/>
    <cellStyle name="60% - Énfasis1 2" xfId="247"/>
    <cellStyle name="60% - Énfasis1 3" xfId="248"/>
    <cellStyle name="60% - Énfasis2 2" xfId="249"/>
    <cellStyle name="60% - Énfasis2 3" xfId="250"/>
    <cellStyle name="60% - Énfasis3 2" xfId="251"/>
    <cellStyle name="60% - Énfasis3 3" xfId="252"/>
    <cellStyle name="60% - Énfasis3 3 2" xfId="253"/>
    <cellStyle name="60% - Énfasis4 2" xfId="254"/>
    <cellStyle name="60% - Énfasis4 3" xfId="255"/>
    <cellStyle name="60% - Énfasis4 3 2" xfId="256"/>
    <cellStyle name="60% - Énfasis5 2" xfId="257"/>
    <cellStyle name="60% - Énfasis5 3" xfId="258"/>
    <cellStyle name="60% - Énfasis6 2" xfId="259"/>
    <cellStyle name="60% - Énfasis6 3" xfId="260"/>
    <cellStyle name="60% - Énfasis6 3 2" xfId="261"/>
    <cellStyle name="Buena 2" xfId="262"/>
    <cellStyle name="Buena 3" xfId="263"/>
    <cellStyle name="Cálculo 2" xfId="264"/>
    <cellStyle name="Cálculo 3" xfId="265"/>
    <cellStyle name="Celda de comprobación 2" xfId="266"/>
    <cellStyle name="Celda de comprobación 3" xfId="267"/>
    <cellStyle name="Celda vinculada 2" xfId="268"/>
    <cellStyle name="Celda vinculada 3" xfId="269"/>
    <cellStyle name="DIA" xfId="270"/>
    <cellStyle name="disable_style" xfId="271"/>
    <cellStyle name="ENCABEZ1" xfId="272"/>
    <cellStyle name="ENCABEZ2" xfId="273"/>
    <cellStyle name="Encabezado 4 2" xfId="274"/>
    <cellStyle name="Encabezado 4 3" xfId="275"/>
    <cellStyle name="Énfasis1 2" xfId="276"/>
    <cellStyle name="Énfasis1 3" xfId="277"/>
    <cellStyle name="Énfasis2 2" xfId="278"/>
    <cellStyle name="Énfasis2 3" xfId="279"/>
    <cellStyle name="Énfasis3 2" xfId="280"/>
    <cellStyle name="Énfasis3 3" xfId="281"/>
    <cellStyle name="Énfasis4 2" xfId="282"/>
    <cellStyle name="Énfasis4 3" xfId="283"/>
    <cellStyle name="Énfasis5 2" xfId="284"/>
    <cellStyle name="Énfasis5 3" xfId="285"/>
    <cellStyle name="Énfasis6 2" xfId="286"/>
    <cellStyle name="Énfasis6 3" xfId="287"/>
    <cellStyle name="Entrada 2" xfId="288"/>
    <cellStyle name="Entrada 3" xfId="289"/>
    <cellStyle name="Euro" xfId="290"/>
    <cellStyle name="Euro 2" xfId="291"/>
    <cellStyle name="Euro 2 2" xfId="292"/>
    <cellStyle name="Euro 2 2 2" xfId="293"/>
    <cellStyle name="Euro 2 3" xfId="294"/>
    <cellStyle name="Euro 2 3 2" xfId="295"/>
    <cellStyle name="Euro 2 4" xfId="296"/>
    <cellStyle name="Euro 3" xfId="297"/>
    <cellStyle name="Euro 3 2" xfId="298"/>
    <cellStyle name="Euro 3 3" xfId="299"/>
    <cellStyle name="Euro 4" xfId="300"/>
    <cellStyle name="Euro 4 2" xfId="301"/>
    <cellStyle name="Euro 5" xfId="302"/>
    <cellStyle name="Euro 5 2" xfId="303"/>
    <cellStyle name="Euro 6" xfId="304"/>
    <cellStyle name="Euro 6 2" xfId="305"/>
    <cellStyle name="Euro 7" xfId="306"/>
    <cellStyle name="F2" xfId="307"/>
    <cellStyle name="F3" xfId="308"/>
    <cellStyle name="F4" xfId="309"/>
    <cellStyle name="F5" xfId="310"/>
    <cellStyle name="F6" xfId="311"/>
    <cellStyle name="F7" xfId="312"/>
    <cellStyle name="F8" xfId="313"/>
    <cellStyle name="FIJO" xfId="314"/>
    <cellStyle name="FINANCIERO" xfId="315"/>
    <cellStyle name="Hipervínculo 10" xfId="316"/>
    <cellStyle name="Hipervínculo 10 2" xfId="317"/>
    <cellStyle name="Hipervínculo 2" xfId="318"/>
    <cellStyle name="Hipervínculo 2 2" xfId="319"/>
    <cellStyle name="Hipervínculo 2_CODIFICACION Y COSTOS 2014" xfId="320"/>
    <cellStyle name="Hipervínculo 3" xfId="321"/>
    <cellStyle name="Hipervínculo 3 2" xfId="322"/>
    <cellStyle name="Hipervínculo 3 3" xfId="323"/>
    <cellStyle name="Hipervínculo 3 3 2" xfId="324"/>
    <cellStyle name="Hipervínculo 3_CODIFICACION Y COSTOS 2014" xfId="325"/>
    <cellStyle name="Hipervínculo 4" xfId="326"/>
    <cellStyle name="Hipervínculo 4 2" xfId="327"/>
    <cellStyle name="Hipervínculo 5" xfId="328"/>
    <cellStyle name="Hipervínculo 5 2" xfId="329"/>
    <cellStyle name="Hipervínculo 6" xfId="330"/>
    <cellStyle name="Hipervínculo 6 2" xfId="331"/>
    <cellStyle name="Hipervínculo 7" xfId="332"/>
    <cellStyle name="Hipervínculo 7 2" xfId="333"/>
    <cellStyle name="Hipervínculo 8" xfId="334"/>
    <cellStyle name="Hipervínculo 8 2" xfId="335"/>
    <cellStyle name="Hipervínculo 9" xfId="336"/>
    <cellStyle name="Hipervínculo 9 2" xfId="337"/>
    <cellStyle name="Incorrecto 2" xfId="338"/>
    <cellStyle name="Incorrecto 3" xfId="339"/>
    <cellStyle name="l]_x000d__x000a_Path=M:\RIOCEN01_x000d__x000a_Name=Carlos Emilio Brousse_x000d__x000a_DDEApps=nsf,nsg,nsh,ntf,ns2,ors,org_x000d__x000a_SmartIcons=Todos_x000d__x000a_" xfId="340"/>
    <cellStyle name="l]_x000d__x000a_Path=M:\RIOCEN01_x000d__x000a_Name=Carlos Emilio Brousse_x000d__x000a_DDEApps=nsf,nsg,nsh,ntf,ns2,ors,org_x000d__x000a_SmartIcons=Todos_x000d__x000a_ 2" xfId="341"/>
    <cellStyle name="l]_x000d__x000a_Path=M:\RIOCEN01_x000d__x000a_Name=Carlos Emilio Brousse_x000d__x000a_DDEApps=nsf,nsg,nsh,ntf,ns2,ors,org_x000d__x000a_SmartIcons=Todos_x000d__x000a_ 2 2" xfId="342"/>
    <cellStyle name="Millares 2" xfId="343"/>
    <cellStyle name="Millares 2 2" xfId="344"/>
    <cellStyle name="Millares 3" xfId="345"/>
    <cellStyle name="Millares 3 2" xfId="346"/>
    <cellStyle name="Millares 4" xfId="347"/>
    <cellStyle name="Millares 4 2" xfId="348"/>
    <cellStyle name="Millares 4 3" xfId="349"/>
    <cellStyle name="Millares 4 4" xfId="350"/>
    <cellStyle name="Millares 5" xfId="351"/>
    <cellStyle name="Millares 6" xfId="352"/>
    <cellStyle name="Millares 6 2" xfId="353"/>
    <cellStyle name="Millares 6 2 2" xfId="354"/>
    <cellStyle name="Millares 6 3" xfId="355"/>
    <cellStyle name="Millares 7" xfId="356"/>
    <cellStyle name="Millares 8" xfId="357"/>
    <cellStyle name="Millares 9" xfId="358"/>
    <cellStyle name="Moneda 2" xfId="1"/>
    <cellStyle name="Moneda 2 2" xfId="359"/>
    <cellStyle name="Moneda 2 2 2" xfId="360"/>
    <cellStyle name="Moneda 2 2 3" xfId="361"/>
    <cellStyle name="Moneda 2 2 3 2" xfId="362"/>
    <cellStyle name="Moneda 2 3" xfId="363"/>
    <cellStyle name="Moneda 2 3 2" xfId="364"/>
    <cellStyle name="Moneda 2 4" xfId="365"/>
    <cellStyle name="Moneda 2 4 2" xfId="366"/>
    <cellStyle name="Moneda 2 5" xfId="367"/>
    <cellStyle name="Moneda 3" xfId="368"/>
    <cellStyle name="Moneda 3 2" xfId="369"/>
    <cellStyle name="Moneda 3 3" xfId="370"/>
    <cellStyle name="Moneda 4" xfId="371"/>
    <cellStyle name="Moneda 4 2" xfId="372"/>
    <cellStyle name="Moneda 4 3" xfId="373"/>
    <cellStyle name="Moneda 4 4" xfId="374"/>
    <cellStyle name="Moneda 5" xfId="375"/>
    <cellStyle name="Moneda 5 2" xfId="376"/>
    <cellStyle name="Moneda 5 3" xfId="377"/>
    <cellStyle name="Moneda 5 4" xfId="378"/>
    <cellStyle name="Moneda 6" xfId="379"/>
    <cellStyle name="Moneda 7" xfId="380"/>
    <cellStyle name="Moneda 8" xfId="381"/>
    <cellStyle name="Moneda 9" xfId="382"/>
    <cellStyle name="Neutral 2" xfId="383"/>
    <cellStyle name="Neutral 3" xfId="384"/>
    <cellStyle name="Normal" xfId="0" builtinId="0"/>
    <cellStyle name="Normal 10" xfId="385"/>
    <cellStyle name="Normal 10 2" xfId="386"/>
    <cellStyle name="Normal 10 2 2" xfId="387"/>
    <cellStyle name="Normal 10 2 2 2" xfId="388"/>
    <cellStyle name="Normal 10 2 3" xfId="389"/>
    <cellStyle name="Normal 10 3" xfId="390"/>
    <cellStyle name="Normal 10 3 2" xfId="391"/>
    <cellStyle name="Normal 10 4" xfId="392"/>
    <cellStyle name="Normal 10 5" xfId="393"/>
    <cellStyle name="Normal 11" xfId="394"/>
    <cellStyle name="Normal 11 2" xfId="395"/>
    <cellStyle name="Normal 11 2 2" xfId="396"/>
    <cellStyle name="Normal 11 2 2 2" xfId="397"/>
    <cellStyle name="Normal 11 2 3" xfId="398"/>
    <cellStyle name="Normal 11 2 4" xfId="399"/>
    <cellStyle name="Normal 11 3" xfId="400"/>
    <cellStyle name="Normal 11 3 2" xfId="401"/>
    <cellStyle name="Normal 11 4" xfId="402"/>
    <cellStyle name="Normal 11 5" xfId="403"/>
    <cellStyle name="Normal 12" xfId="404"/>
    <cellStyle name="Normal 12 2" xfId="405"/>
    <cellStyle name="Normal 12 2 2" xfId="406"/>
    <cellStyle name="Normal 12 2 3" xfId="407"/>
    <cellStyle name="Normal 12 3" xfId="408"/>
    <cellStyle name="Normal 12 4" xfId="409"/>
    <cellStyle name="Normal 13" xfId="410"/>
    <cellStyle name="Normal 13 2" xfId="411"/>
    <cellStyle name="Normal 13 3" xfId="412"/>
    <cellStyle name="Normal 13 3 2" xfId="413"/>
    <cellStyle name="Normal 13 3 3" xfId="414"/>
    <cellStyle name="Normal 14" xfId="415"/>
    <cellStyle name="Normal 14 2" xfId="416"/>
    <cellStyle name="Normal 14 3" xfId="417"/>
    <cellStyle name="Normal 14 4" xfId="418"/>
    <cellStyle name="Normal 14 5" xfId="419"/>
    <cellStyle name="Normal 15" xfId="420"/>
    <cellStyle name="Normal 15 2" xfId="421"/>
    <cellStyle name="Normal 16" xfId="422"/>
    <cellStyle name="Normal 17" xfId="423"/>
    <cellStyle name="Normal 18" xfId="424"/>
    <cellStyle name="Normal 18 2" xfId="425"/>
    <cellStyle name="Normal 19" xfId="426"/>
    <cellStyle name="Normal 2" xfId="427"/>
    <cellStyle name="Normal 2 10" xfId="428"/>
    <cellStyle name="Normal 2 2" xfId="429"/>
    <cellStyle name="Normal 2 2 2" xfId="430"/>
    <cellStyle name="Normal 2 2 2 2" xfId="431"/>
    <cellStyle name="Normal 2 2 2 2 2" xfId="432"/>
    <cellStyle name="Normal 2 2 2 2 2 2" xfId="433"/>
    <cellStyle name="Normal 2 2 2 2 3" xfId="434"/>
    <cellStyle name="Normal 2 2 2 3" xfId="435"/>
    <cellStyle name="Normal 2 2 2 3 2" xfId="436"/>
    <cellStyle name="Normal 2 2 2 4" xfId="437"/>
    <cellStyle name="Normal 2 2 3" xfId="438"/>
    <cellStyle name="Normal 2 2 3 2" xfId="439"/>
    <cellStyle name="Normal 2 2 3 2 2" xfId="440"/>
    <cellStyle name="Normal 2 2 3 3" xfId="441"/>
    <cellStyle name="Normal 2 2 4" xfId="442"/>
    <cellStyle name="Normal 2 2 4 2" xfId="443"/>
    <cellStyle name="Normal 2 2 5" xfId="444"/>
    <cellStyle name="Normal 2 2 6" xfId="445"/>
    <cellStyle name="Normal 2 3" xfId="446"/>
    <cellStyle name="Normal 2 3 2" xfId="447"/>
    <cellStyle name="Normal 2 4" xfId="448"/>
    <cellStyle name="Normal 2 4 2" xfId="449"/>
    <cellStyle name="Normal 2 4 2 2" xfId="450"/>
    <cellStyle name="Normal 2 4 2 2 2" xfId="451"/>
    <cellStyle name="Normal 2 4 2 3" xfId="452"/>
    <cellStyle name="Normal 2 4 3" xfId="453"/>
    <cellStyle name="Normal 2 4 3 2" xfId="454"/>
    <cellStyle name="Normal 2 4 4" xfId="455"/>
    <cellStyle name="Normal 2 5" xfId="456"/>
    <cellStyle name="Normal 2 5 2" xfId="457"/>
    <cellStyle name="Normal 2 5 2 2" xfId="458"/>
    <cellStyle name="Normal 2 5 3" xfId="459"/>
    <cellStyle name="Normal 2 6" xfId="460"/>
    <cellStyle name="Normal 2 6 2" xfId="461"/>
    <cellStyle name="Normal 2 7" xfId="462"/>
    <cellStyle name="Normal 2 8" xfId="463"/>
    <cellStyle name="Normal 2 9" xfId="464"/>
    <cellStyle name="Normal 2_CODIFICACION Y COSTOS 2014" xfId="465"/>
    <cellStyle name="Normal 20" xfId="466"/>
    <cellStyle name="Normal 21" xfId="467"/>
    <cellStyle name="Normal 22" xfId="468"/>
    <cellStyle name="Normal 23" xfId="469"/>
    <cellStyle name="Normal 24" xfId="470"/>
    <cellStyle name="Normal 25" xfId="677"/>
    <cellStyle name="Normal 26" xfId="678"/>
    <cellStyle name="Normal 3" xfId="471"/>
    <cellStyle name="Normal 3 2" xfId="472"/>
    <cellStyle name="Normal 3 2 2" xfId="473"/>
    <cellStyle name="Normal 3 2 3" xfId="474"/>
    <cellStyle name="Normal 3 2 3 2" xfId="475"/>
    <cellStyle name="Normal 3 2_CODIFICACION Y COSTOS 2014" xfId="476"/>
    <cellStyle name="Normal 3 3" xfId="477"/>
    <cellStyle name="Normal 3 4" xfId="478"/>
    <cellStyle name="Normal 3 4 2" xfId="479"/>
    <cellStyle name="Normal 3 5" xfId="480"/>
    <cellStyle name="Normal 3 6" xfId="481"/>
    <cellStyle name="Normal 3 7" xfId="482"/>
    <cellStyle name="Normal 3_CODIFICACION Y COSTOS 2014" xfId="483"/>
    <cellStyle name="Normal 4" xfId="484"/>
    <cellStyle name="Normal 4 2" xfId="485"/>
    <cellStyle name="Normal 4 2 2" xfId="486"/>
    <cellStyle name="Normal 4 2 2 2" xfId="487"/>
    <cellStyle name="Normal 4 2 2 2 2" xfId="488"/>
    <cellStyle name="Normal 4 2 2 2 2 2" xfId="489"/>
    <cellStyle name="Normal 4 2 2 2 3" xfId="490"/>
    <cellStyle name="Normal 4 2 2 3" xfId="491"/>
    <cellStyle name="Normal 4 2 2 3 2" xfId="492"/>
    <cellStyle name="Normal 4 2 2 4" xfId="493"/>
    <cellStyle name="Normal 4 2 3" xfId="494"/>
    <cellStyle name="Normal 4 2 3 2" xfId="495"/>
    <cellStyle name="Normal 4 2 3 2 2" xfId="496"/>
    <cellStyle name="Normal 4 2 3 3" xfId="497"/>
    <cellStyle name="Normal 4 2 4" xfId="498"/>
    <cellStyle name="Normal 4 2 4 2" xfId="499"/>
    <cellStyle name="Normal 4 2 5" xfId="500"/>
    <cellStyle name="Normal 4 2 6" xfId="501"/>
    <cellStyle name="Normal 4 3" xfId="502"/>
    <cellStyle name="Normal 4 3 2" xfId="503"/>
    <cellStyle name="Normal 4 3 2 2" xfId="504"/>
    <cellStyle name="Normal 4 3 2 2 2" xfId="505"/>
    <cellStyle name="Normal 4 3 2 3" xfId="506"/>
    <cellStyle name="Normal 4 3 3" xfId="507"/>
    <cellStyle name="Normal 4 3 3 2" xfId="508"/>
    <cellStyle name="Normal 4 3 4" xfId="509"/>
    <cellStyle name="Normal 4 4" xfId="510"/>
    <cellStyle name="Normal 4 4 2" xfId="511"/>
    <cellStyle name="Normal 4 4 2 2" xfId="512"/>
    <cellStyle name="Normal 4 4 3" xfId="513"/>
    <cellStyle name="Normal 4 5" xfId="514"/>
    <cellStyle name="Normal 4 5 2" xfId="515"/>
    <cellStyle name="Normal 4 6" xfId="516"/>
    <cellStyle name="Normal 4 7" xfId="517"/>
    <cellStyle name="Normal 4 8" xfId="518"/>
    <cellStyle name="Normal 5" xfId="519"/>
    <cellStyle name="Normal 5 2" xfId="520"/>
    <cellStyle name="Normal 5 3" xfId="521"/>
    <cellStyle name="Normal 5 4" xfId="522"/>
    <cellStyle name="Normal 6" xfId="523"/>
    <cellStyle name="Normal 6 2" xfId="524"/>
    <cellStyle name="Normal 6 2 2" xfId="525"/>
    <cellStyle name="Normal 6 2 2 2" xfId="526"/>
    <cellStyle name="Normal 6 2 2 2 2" xfId="527"/>
    <cellStyle name="Normal 6 2 2 3" xfId="528"/>
    <cellStyle name="Normal 6 2 3" xfId="529"/>
    <cellStyle name="Normal 6 2 3 2" xfId="530"/>
    <cellStyle name="Normal 6 2 4" xfId="531"/>
    <cellStyle name="Normal 6 3" xfId="532"/>
    <cellStyle name="Normal 6 3 2" xfId="533"/>
    <cellStyle name="Normal 6 3 2 2" xfId="534"/>
    <cellStyle name="Normal 6 3 3" xfId="535"/>
    <cellStyle name="Normal 6 4" xfId="536"/>
    <cellStyle name="Normal 6 4 2" xfId="537"/>
    <cellStyle name="Normal 6 5" xfId="538"/>
    <cellStyle name="Normal 6 6" xfId="539"/>
    <cellStyle name="Normal 7" xfId="540"/>
    <cellStyle name="Normal 7 2" xfId="541"/>
    <cellStyle name="Normal 7 2 2" xfId="542"/>
    <cellStyle name="Normal 7 2 2 2" xfId="543"/>
    <cellStyle name="Normal 7 2 2 2 2" xfId="544"/>
    <cellStyle name="Normal 7 2 2 3" xfId="545"/>
    <cellStyle name="Normal 7 2 3" xfId="546"/>
    <cellStyle name="Normal 7 2 3 2" xfId="547"/>
    <cellStyle name="Normal 7 2 4" xfId="548"/>
    <cellStyle name="Normal 7 3" xfId="549"/>
    <cellStyle name="Normal 7 3 2" xfId="550"/>
    <cellStyle name="Normal 7 3 2 2" xfId="551"/>
    <cellStyle name="Normal 7 3 3" xfId="552"/>
    <cellStyle name="Normal 7 4" xfId="553"/>
    <cellStyle name="Normal 7 4 2" xfId="554"/>
    <cellStyle name="Normal 7 5" xfId="555"/>
    <cellStyle name="Normal 7 6" xfId="556"/>
    <cellStyle name="Normal 8" xfId="557"/>
    <cellStyle name="Normal 8 2" xfId="558"/>
    <cellStyle name="Normal 8 2 2" xfId="559"/>
    <cellStyle name="Normal 8 2 2 2" xfId="560"/>
    <cellStyle name="Normal 8 2 2 2 2" xfId="561"/>
    <cellStyle name="Normal 8 2 2 3" xfId="562"/>
    <cellStyle name="Normal 8 2 3" xfId="563"/>
    <cellStyle name="Normal 8 2 3 2" xfId="564"/>
    <cellStyle name="Normal 8 2 4" xfId="565"/>
    <cellStyle name="Normal 8 3" xfId="566"/>
    <cellStyle name="Normal 8 3 2" xfId="567"/>
    <cellStyle name="Normal 8 3 2 2" xfId="568"/>
    <cellStyle name="Normal 8 3 3" xfId="569"/>
    <cellStyle name="Normal 8 4" xfId="570"/>
    <cellStyle name="Normal 8 4 2" xfId="571"/>
    <cellStyle name="Normal 8 5" xfId="572"/>
    <cellStyle name="Normal 8 6" xfId="573"/>
    <cellStyle name="Normal 9" xfId="574"/>
    <cellStyle name="Normal 9 2" xfId="575"/>
    <cellStyle name="Normal 9 3" xfId="576"/>
    <cellStyle name="Normal 9 4" xfId="577"/>
    <cellStyle name="Notas 2" xfId="578"/>
    <cellStyle name="Notas 2 2" xfId="579"/>
    <cellStyle name="Notas 2 2 2" xfId="580"/>
    <cellStyle name="Notas 2 2 2 2" xfId="581"/>
    <cellStyle name="Notas 2 2 2 2 2" xfId="582"/>
    <cellStyle name="Notas 2 2 2 3" xfId="583"/>
    <cellStyle name="Notas 2 2 3" xfId="584"/>
    <cellStyle name="Notas 2 2 3 2" xfId="585"/>
    <cellStyle name="Notas 2 2 4" xfId="586"/>
    <cellStyle name="Notas 2 3" xfId="587"/>
    <cellStyle name="Notas 2 3 2" xfId="588"/>
    <cellStyle name="Notas 2 3 2 2" xfId="589"/>
    <cellStyle name="Notas 2 3 3" xfId="590"/>
    <cellStyle name="Notas 2 4" xfId="591"/>
    <cellStyle name="Notas 2 4 2" xfId="592"/>
    <cellStyle name="Notas 2 5" xfId="593"/>
    <cellStyle name="Notas 2 6" xfId="594"/>
    <cellStyle name="Notas 2 7" xfId="595"/>
    <cellStyle name="Notas 2 8" xfId="596"/>
    <cellStyle name="Notas 3" xfId="597"/>
    <cellStyle name="Notas 3 2" xfId="598"/>
    <cellStyle name="Porcentaje" xfId="679" builtinId="5"/>
    <cellStyle name="Porcentaje 10" xfId="599"/>
    <cellStyle name="Porcentaje 11" xfId="600"/>
    <cellStyle name="Porcentaje 2" xfId="601"/>
    <cellStyle name="Porcentaje 2 2" xfId="602"/>
    <cellStyle name="Porcentaje 2 3" xfId="603"/>
    <cellStyle name="Porcentaje 2 3 2" xfId="604"/>
    <cellStyle name="Porcentaje 3" xfId="605"/>
    <cellStyle name="Porcentaje 3 2" xfId="606"/>
    <cellStyle name="Porcentaje 4" xfId="607"/>
    <cellStyle name="Porcentaje 4 2" xfId="608"/>
    <cellStyle name="Porcentaje 4 3" xfId="609"/>
    <cellStyle name="Porcentaje 5" xfId="610"/>
    <cellStyle name="Porcentaje 5 2" xfId="611"/>
    <cellStyle name="Porcentaje 5 2 2" xfId="612"/>
    <cellStyle name="Porcentaje 5 3" xfId="613"/>
    <cellStyle name="Porcentaje 5 4" xfId="614"/>
    <cellStyle name="Porcentaje 6" xfId="615"/>
    <cellStyle name="Porcentaje 6 2" xfId="616"/>
    <cellStyle name="Porcentaje 6 3" xfId="617"/>
    <cellStyle name="Porcentaje 7" xfId="618"/>
    <cellStyle name="Porcentaje 7 2" xfId="619"/>
    <cellStyle name="Porcentaje 8" xfId="620"/>
    <cellStyle name="Porcentaje 9" xfId="621"/>
    <cellStyle name="Porcentual 2" xfId="622"/>
    <cellStyle name="Porcentual 2 2" xfId="623"/>
    <cellStyle name="Porcentual 2 3" xfId="624"/>
    <cellStyle name="Porcentual 3" xfId="625"/>
    <cellStyle name="Porcentual 4" xfId="626"/>
    <cellStyle name="Porcentual 4 2" xfId="627"/>
    <cellStyle name="Porcentual 5" xfId="628"/>
    <cellStyle name="Porcentual 6" xfId="629"/>
    <cellStyle name="Porcentual 6 2" xfId="630"/>
    <cellStyle name="Porcentual 6 2 2" xfId="631"/>
    <cellStyle name="Porcentual 6 3" xfId="632"/>
    <cellStyle name="Porcentual 7" xfId="633"/>
    <cellStyle name="Porcentual 8" xfId="634"/>
    <cellStyle name="Porcentual 8 2" xfId="635"/>
    <cellStyle name="Porcentual 9" xfId="636"/>
    <cellStyle name="PSChar" xfId="637"/>
    <cellStyle name="PSDate" xfId="638"/>
    <cellStyle name="PSDec" xfId="639"/>
    <cellStyle name="PSHeading" xfId="640"/>
    <cellStyle name="PSInt" xfId="641"/>
    <cellStyle name="PSSpacer" xfId="642"/>
    <cellStyle name="Salida 2" xfId="643"/>
    <cellStyle name="Salida 3" xfId="644"/>
    <cellStyle name="SAPBEXaggData" xfId="645"/>
    <cellStyle name="SAPBEXaggData 2" xfId="646"/>
    <cellStyle name="SAPBEXaggData 2 2" xfId="647"/>
    <cellStyle name="SAPBEXaggItem" xfId="648"/>
    <cellStyle name="SAPBEXaggItem 2" xfId="649"/>
    <cellStyle name="SAPBEXaggItem 2 2" xfId="650"/>
    <cellStyle name="SAPBEXchaText" xfId="651"/>
    <cellStyle name="SAPBEXformats" xfId="652"/>
    <cellStyle name="SAPBEXformats 2" xfId="653"/>
    <cellStyle name="SAPBEXformats 2 2" xfId="654"/>
    <cellStyle name="SAPBEXstdData" xfId="655"/>
    <cellStyle name="SAPBEXstdData 2" xfId="656"/>
    <cellStyle name="SAPBEXstdData 2 2" xfId="657"/>
    <cellStyle name="SAPBEXstdItem" xfId="658"/>
    <cellStyle name="SAPBEXstdItem 2" xfId="659"/>
    <cellStyle name="SAPBEXstdItem 2 2" xfId="660"/>
    <cellStyle name="Texto de advertencia 2" xfId="661"/>
    <cellStyle name="Texto de advertencia 3" xfId="662"/>
    <cellStyle name="Texto explicativo 2" xfId="663"/>
    <cellStyle name="Texto explicativo 3" xfId="664"/>
    <cellStyle name="Título 1 2" xfId="665"/>
    <cellStyle name="Título 1 3" xfId="666"/>
    <cellStyle name="Título 2 2" xfId="667"/>
    <cellStyle name="Título 2 3" xfId="668"/>
    <cellStyle name="Título 3 2" xfId="669"/>
    <cellStyle name="Título 3 3" xfId="670"/>
    <cellStyle name="Título 4" xfId="671"/>
    <cellStyle name="Título 5" xfId="672"/>
    <cellStyle name="Total 2" xfId="673"/>
    <cellStyle name="Total 2 2" xfId="674"/>
    <cellStyle name="Total 2 3" xfId="675"/>
    <cellStyle name="Total 3" xfId="676"/>
  </cellStyles>
  <dxfs count="2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5" tint="-0.24994659260841701"/>
      </font>
    </dxf>
    <dxf>
      <font>
        <b/>
        <i val="0"/>
        <color theme="5" tint="-0.24994659260841701"/>
      </font>
    </dxf>
    <dxf>
      <font>
        <b/>
        <i val="0"/>
        <color theme="5" tint="-0.24994659260841701"/>
      </font>
    </dxf>
    <dxf>
      <font>
        <b/>
        <i val="0"/>
        <color theme="5" tint="-0.24994659260841701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  <dxf>
      <font>
        <b/>
        <i val="0"/>
        <color theme="5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C225"/>
      <color rgb="FFF89006"/>
      <color rgb="FFFF33CC"/>
      <color rgb="FF0066FF"/>
      <color rgb="FF4780F3"/>
      <color rgb="FFFD2F2F"/>
      <color rgb="FF23E952"/>
      <color rgb="FF00FF00"/>
      <color rgb="FF3399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https://goo.gl/Px9jWM" TargetMode="External"/><Relationship Id="rId13" Type="http://schemas.openxmlformats.org/officeDocument/2006/relationships/hyperlink" Target="https://goo.gl/huWXTY" TargetMode="External"/><Relationship Id="rId18" Type="http://schemas.openxmlformats.org/officeDocument/2006/relationships/hyperlink" Target="https://goo.gl/n7Zi8g" TargetMode="External"/><Relationship Id="rId26" Type="http://schemas.openxmlformats.org/officeDocument/2006/relationships/hyperlink" Target="https://goo.gl/gDzJ8V" TargetMode="External"/><Relationship Id="rId3" Type="http://schemas.openxmlformats.org/officeDocument/2006/relationships/image" Target="../media/image3.jpeg"/><Relationship Id="rId21" Type="http://schemas.openxmlformats.org/officeDocument/2006/relationships/hyperlink" Target="https://goo.gl/VS7ESZ" TargetMode="External"/><Relationship Id="rId7" Type="http://schemas.openxmlformats.org/officeDocument/2006/relationships/image" Target="../media/image6.png"/><Relationship Id="rId12" Type="http://schemas.openxmlformats.org/officeDocument/2006/relationships/hyperlink" Target="https://goo.gl/To6Cmp" TargetMode="External"/><Relationship Id="rId17" Type="http://schemas.openxmlformats.org/officeDocument/2006/relationships/hyperlink" Target="https://goo.gl/jcjfvE" TargetMode="External"/><Relationship Id="rId25" Type="http://schemas.openxmlformats.org/officeDocument/2006/relationships/hyperlink" Target="https://goo.gl/beFE7E" TargetMode="External"/><Relationship Id="rId2" Type="http://schemas.openxmlformats.org/officeDocument/2006/relationships/image" Target="../media/image2.png"/><Relationship Id="rId16" Type="http://schemas.openxmlformats.org/officeDocument/2006/relationships/hyperlink" Target="https://goo.gl/ANQTs2" TargetMode="External"/><Relationship Id="rId20" Type="http://schemas.openxmlformats.org/officeDocument/2006/relationships/hyperlink" Target="https://goo.gl/2mFE5T" TargetMode="External"/><Relationship Id="rId1" Type="http://schemas.openxmlformats.org/officeDocument/2006/relationships/image" Target="../media/image1.png"/><Relationship Id="rId6" Type="http://schemas.openxmlformats.org/officeDocument/2006/relationships/hyperlink" Target="https://goo.gl/XFrg37" TargetMode="External"/><Relationship Id="rId11" Type="http://schemas.openxmlformats.org/officeDocument/2006/relationships/hyperlink" Target="https://goo.gl/nnud4i" TargetMode="External"/><Relationship Id="rId24" Type="http://schemas.openxmlformats.org/officeDocument/2006/relationships/hyperlink" Target="https://goo.gl/mi2VAM" TargetMode="External"/><Relationship Id="rId5" Type="http://schemas.openxmlformats.org/officeDocument/2006/relationships/image" Target="../media/image5.png"/><Relationship Id="rId15" Type="http://schemas.openxmlformats.org/officeDocument/2006/relationships/hyperlink" Target="https://goo.gl/y7pFy9" TargetMode="External"/><Relationship Id="rId23" Type="http://schemas.openxmlformats.org/officeDocument/2006/relationships/hyperlink" Target="https://goo.gl/z8UJRJ" TargetMode="External"/><Relationship Id="rId10" Type="http://schemas.openxmlformats.org/officeDocument/2006/relationships/hyperlink" Target="https://goo.gl/3UvyAn" TargetMode="External"/><Relationship Id="rId19" Type="http://schemas.openxmlformats.org/officeDocument/2006/relationships/hyperlink" Target="https://goo.gl/ytQ3Kx" TargetMode="External"/><Relationship Id="rId4" Type="http://schemas.openxmlformats.org/officeDocument/2006/relationships/image" Target="../media/image4.png"/><Relationship Id="rId9" Type="http://schemas.openxmlformats.org/officeDocument/2006/relationships/hyperlink" Target="https://goo.gl/tQuMxu" TargetMode="External"/><Relationship Id="rId14" Type="http://schemas.openxmlformats.org/officeDocument/2006/relationships/hyperlink" Target="https://goo.gl/Nm8Rhw" TargetMode="External"/><Relationship Id="rId22" Type="http://schemas.openxmlformats.org/officeDocument/2006/relationships/hyperlink" Target="https://goo.gl/k3WyYR" TargetMode="External"/><Relationship Id="rId27" Type="http://schemas.openxmlformats.org/officeDocument/2006/relationships/hyperlink" Target="https://goo.gl/5f8TxZ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123264</xdr:rowOff>
    </xdr:from>
    <xdr:to>
      <xdr:col>2</xdr:col>
      <xdr:colOff>145214</xdr:colOff>
      <xdr:row>4</xdr:row>
      <xdr:rowOff>168087</xdr:rowOff>
    </xdr:to>
    <xdr:pic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24117"/>
          <a:ext cx="1052890" cy="1042146"/>
        </a:xfrm>
        <a:prstGeom prst="rect">
          <a:avLst/>
        </a:prstGeom>
      </xdr:spPr>
    </xdr:pic>
    <xdr:clientData/>
  </xdr:twoCellAnchor>
  <xdr:twoCellAnchor editAs="oneCell">
    <xdr:from>
      <xdr:col>16</xdr:col>
      <xdr:colOff>105337</xdr:colOff>
      <xdr:row>3</xdr:row>
      <xdr:rowOff>78442</xdr:rowOff>
    </xdr:from>
    <xdr:to>
      <xdr:col>17</xdr:col>
      <xdr:colOff>515858</xdr:colOff>
      <xdr:row>4</xdr:row>
      <xdr:rowOff>33619</xdr:rowOff>
    </xdr:to>
    <xdr:pic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98190" y="762001"/>
          <a:ext cx="1699197" cy="369794"/>
        </a:xfrm>
        <a:prstGeom prst="rect">
          <a:avLst/>
        </a:prstGeom>
      </xdr:spPr>
    </xdr:pic>
    <xdr:clientData/>
  </xdr:twoCellAnchor>
  <xdr:twoCellAnchor>
    <xdr:from>
      <xdr:col>3</xdr:col>
      <xdr:colOff>1394011</xdr:colOff>
      <xdr:row>3</xdr:row>
      <xdr:rowOff>52305</xdr:rowOff>
    </xdr:from>
    <xdr:to>
      <xdr:col>3</xdr:col>
      <xdr:colOff>1725705</xdr:colOff>
      <xdr:row>3</xdr:row>
      <xdr:rowOff>395912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9511" y="735864"/>
          <a:ext cx="331694" cy="343607"/>
        </a:xfrm>
        <a:prstGeom prst="rect">
          <a:avLst/>
        </a:prstGeom>
      </xdr:spPr>
    </xdr:pic>
    <xdr:clientData/>
  </xdr:twoCellAnchor>
  <xdr:twoCellAnchor>
    <xdr:from>
      <xdr:col>3</xdr:col>
      <xdr:colOff>4678885</xdr:colOff>
      <xdr:row>3</xdr:row>
      <xdr:rowOff>67235</xdr:rowOff>
    </xdr:from>
    <xdr:to>
      <xdr:col>3</xdr:col>
      <xdr:colOff>4999374</xdr:colOff>
      <xdr:row>3</xdr:row>
      <xdr:rowOff>387724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4385" y="750794"/>
          <a:ext cx="320489" cy="320489"/>
        </a:xfrm>
        <a:prstGeom prst="rect">
          <a:avLst/>
        </a:prstGeom>
      </xdr:spPr>
    </xdr:pic>
    <xdr:clientData/>
  </xdr:twoCellAnchor>
  <xdr:twoCellAnchor editAs="oneCell">
    <xdr:from>
      <xdr:col>4</xdr:col>
      <xdr:colOff>930091</xdr:colOff>
      <xdr:row>3</xdr:row>
      <xdr:rowOff>20548</xdr:rowOff>
    </xdr:from>
    <xdr:to>
      <xdr:col>6</xdr:col>
      <xdr:colOff>78443</xdr:colOff>
      <xdr:row>3</xdr:row>
      <xdr:rowOff>377940</xdr:rowOff>
    </xdr:to>
    <xdr:pic>
      <xdr:nvPicPr>
        <xdr:cNvPr id="8" name="7 Imagen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61179" y="704107"/>
          <a:ext cx="358587" cy="357392"/>
        </a:xfrm>
        <a:prstGeom prst="rect">
          <a:avLst/>
        </a:prstGeom>
      </xdr:spPr>
    </xdr:pic>
    <xdr:clientData/>
  </xdr:twoCellAnchor>
  <xdr:twoCellAnchor>
    <xdr:from>
      <xdr:col>3</xdr:col>
      <xdr:colOff>4347882</xdr:colOff>
      <xdr:row>4</xdr:row>
      <xdr:rowOff>67235</xdr:rowOff>
    </xdr:from>
    <xdr:to>
      <xdr:col>3</xdr:col>
      <xdr:colOff>6712323</xdr:colOff>
      <xdr:row>4</xdr:row>
      <xdr:rowOff>347382</xdr:rowOff>
    </xdr:to>
    <xdr:sp macro="" textlink="">
      <xdr:nvSpPr>
        <xdr:cNvPr id="10" name="9 Flecha derecha"/>
        <xdr:cNvSpPr/>
      </xdr:nvSpPr>
      <xdr:spPr>
        <a:xfrm>
          <a:off x="5513294" y="1165411"/>
          <a:ext cx="2364441" cy="280147"/>
        </a:xfrm>
        <a:prstGeom prst="rightArrow">
          <a:avLst>
            <a:gd name="adj1" fmla="val 72481"/>
            <a:gd name="adj2" fmla="val 114084"/>
          </a:avLst>
        </a:prstGeom>
        <a:solidFill>
          <a:srgbClr val="23E952"/>
        </a:solidFill>
        <a:ln>
          <a:solidFill>
            <a:srgbClr val="00C22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2</xdr:col>
      <xdr:colOff>0</xdr:colOff>
      <xdr:row>8</xdr:row>
      <xdr:rowOff>36628</xdr:rowOff>
    </xdr:from>
    <xdr:to>
      <xdr:col>2</xdr:col>
      <xdr:colOff>843017</xdr:colOff>
      <xdr:row>8</xdr:row>
      <xdr:rowOff>179941</xdr:rowOff>
    </xdr:to>
    <xdr:pic>
      <xdr:nvPicPr>
        <xdr:cNvPr id="9" name="8 Imagen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2236903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9</xdr:row>
      <xdr:rowOff>21896</xdr:rowOff>
    </xdr:from>
    <xdr:to>
      <xdr:col>2</xdr:col>
      <xdr:colOff>843017</xdr:colOff>
      <xdr:row>9</xdr:row>
      <xdr:rowOff>165209</xdr:rowOff>
    </xdr:to>
    <xdr:pic>
      <xdr:nvPicPr>
        <xdr:cNvPr id="11" name="10 Imagen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2412671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26</xdr:row>
      <xdr:rowOff>21896</xdr:rowOff>
    </xdr:from>
    <xdr:to>
      <xdr:col>2</xdr:col>
      <xdr:colOff>843017</xdr:colOff>
      <xdr:row>26</xdr:row>
      <xdr:rowOff>165209</xdr:rowOff>
    </xdr:to>
    <xdr:pic>
      <xdr:nvPicPr>
        <xdr:cNvPr id="12" name="11 Imagen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5841671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25</xdr:row>
      <xdr:rowOff>21896</xdr:rowOff>
    </xdr:from>
    <xdr:to>
      <xdr:col>2</xdr:col>
      <xdr:colOff>843017</xdr:colOff>
      <xdr:row>25</xdr:row>
      <xdr:rowOff>165209</xdr:rowOff>
    </xdr:to>
    <xdr:pic>
      <xdr:nvPicPr>
        <xdr:cNvPr id="13" name="12 Imagen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5651171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24</xdr:row>
      <xdr:rowOff>21896</xdr:rowOff>
    </xdr:from>
    <xdr:to>
      <xdr:col>2</xdr:col>
      <xdr:colOff>843017</xdr:colOff>
      <xdr:row>24</xdr:row>
      <xdr:rowOff>165209</xdr:rowOff>
    </xdr:to>
    <xdr:pic>
      <xdr:nvPicPr>
        <xdr:cNvPr id="14" name="13 Imagen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5460671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66</xdr:row>
      <xdr:rowOff>21896</xdr:rowOff>
    </xdr:from>
    <xdr:to>
      <xdr:col>2</xdr:col>
      <xdr:colOff>843017</xdr:colOff>
      <xdr:row>66</xdr:row>
      <xdr:rowOff>165209</xdr:rowOff>
    </xdr:to>
    <xdr:pic>
      <xdr:nvPicPr>
        <xdr:cNvPr id="15" name="14 Imagen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13461671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67</xdr:row>
      <xdr:rowOff>32844</xdr:rowOff>
    </xdr:from>
    <xdr:to>
      <xdr:col>2</xdr:col>
      <xdr:colOff>843017</xdr:colOff>
      <xdr:row>67</xdr:row>
      <xdr:rowOff>176157</xdr:rowOff>
    </xdr:to>
    <xdr:pic>
      <xdr:nvPicPr>
        <xdr:cNvPr id="16" name="15 Imagen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13663119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68</xdr:row>
      <xdr:rowOff>32844</xdr:rowOff>
    </xdr:from>
    <xdr:to>
      <xdr:col>2</xdr:col>
      <xdr:colOff>843017</xdr:colOff>
      <xdr:row>68</xdr:row>
      <xdr:rowOff>176157</xdr:rowOff>
    </xdr:to>
    <xdr:pic>
      <xdr:nvPicPr>
        <xdr:cNvPr id="17" name="16 Imagen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13853619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82</xdr:row>
      <xdr:rowOff>32844</xdr:rowOff>
    </xdr:from>
    <xdr:to>
      <xdr:col>2</xdr:col>
      <xdr:colOff>843017</xdr:colOff>
      <xdr:row>82</xdr:row>
      <xdr:rowOff>176157</xdr:rowOff>
    </xdr:to>
    <xdr:pic>
      <xdr:nvPicPr>
        <xdr:cNvPr id="18" name="17 Imagen">
          <a:hlinkClick xmlns:r="http://schemas.openxmlformats.org/officeDocument/2006/relationships" r:id="rId12"/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16520619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81</xdr:row>
      <xdr:rowOff>21896</xdr:rowOff>
    </xdr:from>
    <xdr:to>
      <xdr:col>2</xdr:col>
      <xdr:colOff>843017</xdr:colOff>
      <xdr:row>81</xdr:row>
      <xdr:rowOff>165209</xdr:rowOff>
    </xdr:to>
    <xdr:pic>
      <xdr:nvPicPr>
        <xdr:cNvPr id="19" name="18 Imagen">
          <a:hlinkClick xmlns:r="http://schemas.openxmlformats.org/officeDocument/2006/relationships" r:id="rId13"/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16319171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106</xdr:row>
      <xdr:rowOff>21896</xdr:rowOff>
    </xdr:from>
    <xdr:to>
      <xdr:col>2</xdr:col>
      <xdr:colOff>843017</xdr:colOff>
      <xdr:row>106</xdr:row>
      <xdr:rowOff>165209</xdr:rowOff>
    </xdr:to>
    <xdr:pic>
      <xdr:nvPicPr>
        <xdr:cNvPr id="20" name="19 Imagen">
          <a:hlinkClick xmlns:r="http://schemas.openxmlformats.org/officeDocument/2006/relationships" r:id="rId14"/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21081671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107</xdr:row>
      <xdr:rowOff>21896</xdr:rowOff>
    </xdr:from>
    <xdr:to>
      <xdr:col>2</xdr:col>
      <xdr:colOff>843017</xdr:colOff>
      <xdr:row>107</xdr:row>
      <xdr:rowOff>165209</xdr:rowOff>
    </xdr:to>
    <xdr:pic>
      <xdr:nvPicPr>
        <xdr:cNvPr id="21" name="20 Imagen">
          <a:hlinkClick xmlns:r="http://schemas.openxmlformats.org/officeDocument/2006/relationships" r:id="rId14"/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21272171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130</xdr:row>
      <xdr:rowOff>21896</xdr:rowOff>
    </xdr:from>
    <xdr:to>
      <xdr:col>2</xdr:col>
      <xdr:colOff>843017</xdr:colOff>
      <xdr:row>130</xdr:row>
      <xdr:rowOff>165209</xdr:rowOff>
    </xdr:to>
    <xdr:pic>
      <xdr:nvPicPr>
        <xdr:cNvPr id="22" name="21 Imagen">
          <a:hlinkClick xmlns:r="http://schemas.openxmlformats.org/officeDocument/2006/relationships" r:id="rId15"/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25653671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132</xdr:row>
      <xdr:rowOff>21896</xdr:rowOff>
    </xdr:from>
    <xdr:to>
      <xdr:col>2</xdr:col>
      <xdr:colOff>843017</xdr:colOff>
      <xdr:row>132</xdr:row>
      <xdr:rowOff>165209</xdr:rowOff>
    </xdr:to>
    <xdr:pic>
      <xdr:nvPicPr>
        <xdr:cNvPr id="23" name="22 Imagen">
          <a:hlinkClick xmlns:r="http://schemas.openxmlformats.org/officeDocument/2006/relationships" r:id="rId16"/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26034671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133</xdr:row>
      <xdr:rowOff>21896</xdr:rowOff>
    </xdr:from>
    <xdr:to>
      <xdr:col>2</xdr:col>
      <xdr:colOff>843017</xdr:colOff>
      <xdr:row>133</xdr:row>
      <xdr:rowOff>165209</xdr:rowOff>
    </xdr:to>
    <xdr:pic>
      <xdr:nvPicPr>
        <xdr:cNvPr id="24" name="23 Imagen">
          <a:hlinkClick xmlns:r="http://schemas.openxmlformats.org/officeDocument/2006/relationships" r:id="rId16"/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26225171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134</xdr:row>
      <xdr:rowOff>21896</xdr:rowOff>
    </xdr:from>
    <xdr:to>
      <xdr:col>2</xdr:col>
      <xdr:colOff>843017</xdr:colOff>
      <xdr:row>134</xdr:row>
      <xdr:rowOff>165209</xdr:rowOff>
    </xdr:to>
    <xdr:pic>
      <xdr:nvPicPr>
        <xdr:cNvPr id="25" name="24 Imagen">
          <a:hlinkClick xmlns:r="http://schemas.openxmlformats.org/officeDocument/2006/relationships" r:id="rId16"/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26415671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135</xdr:row>
      <xdr:rowOff>21896</xdr:rowOff>
    </xdr:from>
    <xdr:to>
      <xdr:col>2</xdr:col>
      <xdr:colOff>843017</xdr:colOff>
      <xdr:row>135</xdr:row>
      <xdr:rowOff>165209</xdr:rowOff>
    </xdr:to>
    <xdr:pic>
      <xdr:nvPicPr>
        <xdr:cNvPr id="26" name="25 Imagen">
          <a:hlinkClick xmlns:r="http://schemas.openxmlformats.org/officeDocument/2006/relationships" r:id="rId16"/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26606171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136</xdr:row>
      <xdr:rowOff>21896</xdr:rowOff>
    </xdr:from>
    <xdr:to>
      <xdr:col>2</xdr:col>
      <xdr:colOff>843017</xdr:colOff>
      <xdr:row>136</xdr:row>
      <xdr:rowOff>165209</xdr:rowOff>
    </xdr:to>
    <xdr:pic>
      <xdr:nvPicPr>
        <xdr:cNvPr id="27" name="26 Imagen">
          <a:hlinkClick xmlns:r="http://schemas.openxmlformats.org/officeDocument/2006/relationships" r:id="rId16"/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26796671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137</xdr:row>
      <xdr:rowOff>21896</xdr:rowOff>
    </xdr:from>
    <xdr:to>
      <xdr:col>2</xdr:col>
      <xdr:colOff>843017</xdr:colOff>
      <xdr:row>137</xdr:row>
      <xdr:rowOff>165209</xdr:rowOff>
    </xdr:to>
    <xdr:pic>
      <xdr:nvPicPr>
        <xdr:cNvPr id="28" name="27 Imagen">
          <a:hlinkClick xmlns:r="http://schemas.openxmlformats.org/officeDocument/2006/relationships" r:id="rId16"/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26987171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138</xdr:row>
      <xdr:rowOff>21896</xdr:rowOff>
    </xdr:from>
    <xdr:to>
      <xdr:col>2</xdr:col>
      <xdr:colOff>843017</xdr:colOff>
      <xdr:row>138</xdr:row>
      <xdr:rowOff>165209</xdr:rowOff>
    </xdr:to>
    <xdr:pic>
      <xdr:nvPicPr>
        <xdr:cNvPr id="29" name="28 Imagen">
          <a:hlinkClick xmlns:r="http://schemas.openxmlformats.org/officeDocument/2006/relationships" r:id="rId16"/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27177671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131</xdr:row>
      <xdr:rowOff>21896</xdr:rowOff>
    </xdr:from>
    <xdr:to>
      <xdr:col>2</xdr:col>
      <xdr:colOff>843017</xdr:colOff>
      <xdr:row>131</xdr:row>
      <xdr:rowOff>165209</xdr:rowOff>
    </xdr:to>
    <xdr:pic>
      <xdr:nvPicPr>
        <xdr:cNvPr id="30" name="29 Imagen">
          <a:hlinkClick xmlns:r="http://schemas.openxmlformats.org/officeDocument/2006/relationships" r:id="rId16"/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25844171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167</xdr:row>
      <xdr:rowOff>21896</xdr:rowOff>
    </xdr:from>
    <xdr:to>
      <xdr:col>2</xdr:col>
      <xdr:colOff>843017</xdr:colOff>
      <xdr:row>167</xdr:row>
      <xdr:rowOff>165209</xdr:rowOff>
    </xdr:to>
    <xdr:pic>
      <xdr:nvPicPr>
        <xdr:cNvPr id="31" name="30 Imagen">
          <a:hlinkClick xmlns:r="http://schemas.openxmlformats.org/officeDocument/2006/relationships" r:id="rId17"/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31759196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168</xdr:row>
      <xdr:rowOff>21896</xdr:rowOff>
    </xdr:from>
    <xdr:to>
      <xdr:col>2</xdr:col>
      <xdr:colOff>843017</xdr:colOff>
      <xdr:row>168</xdr:row>
      <xdr:rowOff>165209</xdr:rowOff>
    </xdr:to>
    <xdr:pic>
      <xdr:nvPicPr>
        <xdr:cNvPr id="32" name="31 Imagen">
          <a:hlinkClick xmlns:r="http://schemas.openxmlformats.org/officeDocument/2006/relationships" r:id="rId17"/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31949696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169</xdr:row>
      <xdr:rowOff>21896</xdr:rowOff>
    </xdr:from>
    <xdr:to>
      <xdr:col>2</xdr:col>
      <xdr:colOff>843017</xdr:colOff>
      <xdr:row>169</xdr:row>
      <xdr:rowOff>165209</xdr:rowOff>
    </xdr:to>
    <xdr:pic>
      <xdr:nvPicPr>
        <xdr:cNvPr id="33" name="32 Imagen">
          <a:hlinkClick xmlns:r="http://schemas.openxmlformats.org/officeDocument/2006/relationships" r:id="rId17"/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32140196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170</xdr:row>
      <xdr:rowOff>21896</xdr:rowOff>
    </xdr:from>
    <xdr:to>
      <xdr:col>2</xdr:col>
      <xdr:colOff>843017</xdr:colOff>
      <xdr:row>170</xdr:row>
      <xdr:rowOff>165209</xdr:rowOff>
    </xdr:to>
    <xdr:pic>
      <xdr:nvPicPr>
        <xdr:cNvPr id="34" name="33 Imagen">
          <a:hlinkClick xmlns:r="http://schemas.openxmlformats.org/officeDocument/2006/relationships" r:id="rId17"/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32330696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171</xdr:row>
      <xdr:rowOff>21896</xdr:rowOff>
    </xdr:from>
    <xdr:to>
      <xdr:col>2</xdr:col>
      <xdr:colOff>843017</xdr:colOff>
      <xdr:row>171</xdr:row>
      <xdr:rowOff>165209</xdr:rowOff>
    </xdr:to>
    <xdr:pic>
      <xdr:nvPicPr>
        <xdr:cNvPr id="35" name="34 Imagen">
          <a:hlinkClick xmlns:r="http://schemas.openxmlformats.org/officeDocument/2006/relationships" r:id="rId17"/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32521196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172</xdr:row>
      <xdr:rowOff>21896</xdr:rowOff>
    </xdr:from>
    <xdr:to>
      <xdr:col>2</xdr:col>
      <xdr:colOff>843017</xdr:colOff>
      <xdr:row>172</xdr:row>
      <xdr:rowOff>165209</xdr:rowOff>
    </xdr:to>
    <xdr:pic>
      <xdr:nvPicPr>
        <xdr:cNvPr id="36" name="35 Imagen">
          <a:hlinkClick xmlns:r="http://schemas.openxmlformats.org/officeDocument/2006/relationships" r:id="rId17"/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32711696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173</xdr:row>
      <xdr:rowOff>21896</xdr:rowOff>
    </xdr:from>
    <xdr:to>
      <xdr:col>2</xdr:col>
      <xdr:colOff>843017</xdr:colOff>
      <xdr:row>173</xdr:row>
      <xdr:rowOff>165209</xdr:rowOff>
    </xdr:to>
    <xdr:pic>
      <xdr:nvPicPr>
        <xdr:cNvPr id="37" name="36 Imagen">
          <a:hlinkClick xmlns:r="http://schemas.openxmlformats.org/officeDocument/2006/relationships" r:id="rId17"/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32902196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174</xdr:row>
      <xdr:rowOff>21896</xdr:rowOff>
    </xdr:from>
    <xdr:to>
      <xdr:col>2</xdr:col>
      <xdr:colOff>843017</xdr:colOff>
      <xdr:row>174</xdr:row>
      <xdr:rowOff>165209</xdr:rowOff>
    </xdr:to>
    <xdr:pic>
      <xdr:nvPicPr>
        <xdr:cNvPr id="38" name="37 Imagen">
          <a:hlinkClick xmlns:r="http://schemas.openxmlformats.org/officeDocument/2006/relationships" r:id="rId17"/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33092696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175</xdr:row>
      <xdr:rowOff>21896</xdr:rowOff>
    </xdr:from>
    <xdr:to>
      <xdr:col>2</xdr:col>
      <xdr:colOff>843017</xdr:colOff>
      <xdr:row>175</xdr:row>
      <xdr:rowOff>165209</xdr:rowOff>
    </xdr:to>
    <xdr:pic>
      <xdr:nvPicPr>
        <xdr:cNvPr id="39" name="38 Imagen">
          <a:hlinkClick xmlns:r="http://schemas.openxmlformats.org/officeDocument/2006/relationships" r:id="rId17"/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33283196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176</xdr:row>
      <xdr:rowOff>21896</xdr:rowOff>
    </xdr:from>
    <xdr:to>
      <xdr:col>2</xdr:col>
      <xdr:colOff>843017</xdr:colOff>
      <xdr:row>176</xdr:row>
      <xdr:rowOff>165209</xdr:rowOff>
    </xdr:to>
    <xdr:pic>
      <xdr:nvPicPr>
        <xdr:cNvPr id="40" name="39 Imagen">
          <a:hlinkClick xmlns:r="http://schemas.openxmlformats.org/officeDocument/2006/relationships" r:id="rId17"/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33473696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177</xdr:row>
      <xdr:rowOff>21896</xdr:rowOff>
    </xdr:from>
    <xdr:to>
      <xdr:col>2</xdr:col>
      <xdr:colOff>843017</xdr:colOff>
      <xdr:row>177</xdr:row>
      <xdr:rowOff>165209</xdr:rowOff>
    </xdr:to>
    <xdr:pic>
      <xdr:nvPicPr>
        <xdr:cNvPr id="41" name="40 Imagen">
          <a:hlinkClick xmlns:r="http://schemas.openxmlformats.org/officeDocument/2006/relationships" r:id="rId17"/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33664196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178</xdr:row>
      <xdr:rowOff>21896</xdr:rowOff>
    </xdr:from>
    <xdr:to>
      <xdr:col>2</xdr:col>
      <xdr:colOff>843017</xdr:colOff>
      <xdr:row>178</xdr:row>
      <xdr:rowOff>165209</xdr:rowOff>
    </xdr:to>
    <xdr:pic>
      <xdr:nvPicPr>
        <xdr:cNvPr id="42" name="41 Imagen">
          <a:hlinkClick xmlns:r="http://schemas.openxmlformats.org/officeDocument/2006/relationships" r:id="rId17"/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33854696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179</xdr:row>
      <xdr:rowOff>21896</xdr:rowOff>
    </xdr:from>
    <xdr:to>
      <xdr:col>2</xdr:col>
      <xdr:colOff>843017</xdr:colOff>
      <xdr:row>179</xdr:row>
      <xdr:rowOff>165209</xdr:rowOff>
    </xdr:to>
    <xdr:pic>
      <xdr:nvPicPr>
        <xdr:cNvPr id="43" name="42 Imagen">
          <a:hlinkClick xmlns:r="http://schemas.openxmlformats.org/officeDocument/2006/relationships" r:id="rId17"/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34045196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194</xdr:row>
      <xdr:rowOff>32844</xdr:rowOff>
    </xdr:from>
    <xdr:to>
      <xdr:col>2</xdr:col>
      <xdr:colOff>843017</xdr:colOff>
      <xdr:row>194</xdr:row>
      <xdr:rowOff>176157</xdr:rowOff>
    </xdr:to>
    <xdr:pic>
      <xdr:nvPicPr>
        <xdr:cNvPr id="44" name="43 Imagen">
          <a:hlinkClick xmlns:r="http://schemas.openxmlformats.org/officeDocument/2006/relationships" r:id="rId18"/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36923169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201</xdr:row>
      <xdr:rowOff>21896</xdr:rowOff>
    </xdr:from>
    <xdr:to>
      <xdr:col>2</xdr:col>
      <xdr:colOff>843017</xdr:colOff>
      <xdr:row>201</xdr:row>
      <xdr:rowOff>165209</xdr:rowOff>
    </xdr:to>
    <xdr:pic>
      <xdr:nvPicPr>
        <xdr:cNvPr id="45" name="44 Imagen">
          <a:hlinkClick xmlns:r="http://schemas.openxmlformats.org/officeDocument/2006/relationships" r:id="rId19"/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38245721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250</xdr:row>
      <xdr:rowOff>32844</xdr:rowOff>
    </xdr:from>
    <xdr:to>
      <xdr:col>2</xdr:col>
      <xdr:colOff>843017</xdr:colOff>
      <xdr:row>250</xdr:row>
      <xdr:rowOff>176157</xdr:rowOff>
    </xdr:to>
    <xdr:pic>
      <xdr:nvPicPr>
        <xdr:cNvPr id="46" name="45 Imagen">
          <a:hlinkClick xmlns:r="http://schemas.openxmlformats.org/officeDocument/2006/relationships" r:id="rId20"/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47800719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251</xdr:row>
      <xdr:rowOff>32844</xdr:rowOff>
    </xdr:from>
    <xdr:to>
      <xdr:col>2</xdr:col>
      <xdr:colOff>843017</xdr:colOff>
      <xdr:row>251</xdr:row>
      <xdr:rowOff>176157</xdr:rowOff>
    </xdr:to>
    <xdr:pic>
      <xdr:nvPicPr>
        <xdr:cNvPr id="47" name="46 Imagen">
          <a:hlinkClick xmlns:r="http://schemas.openxmlformats.org/officeDocument/2006/relationships" r:id="rId20"/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47991219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249</xdr:row>
      <xdr:rowOff>32844</xdr:rowOff>
    </xdr:from>
    <xdr:to>
      <xdr:col>2</xdr:col>
      <xdr:colOff>843017</xdr:colOff>
      <xdr:row>249</xdr:row>
      <xdr:rowOff>176157</xdr:rowOff>
    </xdr:to>
    <xdr:pic>
      <xdr:nvPicPr>
        <xdr:cNvPr id="48" name="47 Imagen">
          <a:hlinkClick xmlns:r="http://schemas.openxmlformats.org/officeDocument/2006/relationships" r:id="rId21"/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47610219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243</xdr:row>
      <xdr:rowOff>32844</xdr:rowOff>
    </xdr:from>
    <xdr:to>
      <xdr:col>2</xdr:col>
      <xdr:colOff>843017</xdr:colOff>
      <xdr:row>243</xdr:row>
      <xdr:rowOff>176157</xdr:rowOff>
    </xdr:to>
    <xdr:pic>
      <xdr:nvPicPr>
        <xdr:cNvPr id="49" name="48 Imagen">
          <a:hlinkClick xmlns:r="http://schemas.openxmlformats.org/officeDocument/2006/relationships" r:id="rId22"/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46657719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244</xdr:row>
      <xdr:rowOff>32844</xdr:rowOff>
    </xdr:from>
    <xdr:to>
      <xdr:col>2</xdr:col>
      <xdr:colOff>843017</xdr:colOff>
      <xdr:row>244</xdr:row>
      <xdr:rowOff>176157</xdr:rowOff>
    </xdr:to>
    <xdr:pic>
      <xdr:nvPicPr>
        <xdr:cNvPr id="50" name="49 Imagen">
          <a:hlinkClick xmlns:r="http://schemas.openxmlformats.org/officeDocument/2006/relationships" r:id="rId22"/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46848219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245</xdr:row>
      <xdr:rowOff>32844</xdr:rowOff>
    </xdr:from>
    <xdr:to>
      <xdr:col>2</xdr:col>
      <xdr:colOff>843017</xdr:colOff>
      <xdr:row>245</xdr:row>
      <xdr:rowOff>176157</xdr:rowOff>
    </xdr:to>
    <xdr:pic>
      <xdr:nvPicPr>
        <xdr:cNvPr id="51" name="50 Imagen">
          <a:hlinkClick xmlns:r="http://schemas.openxmlformats.org/officeDocument/2006/relationships" r:id="rId22"/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47038719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246</xdr:row>
      <xdr:rowOff>32844</xdr:rowOff>
    </xdr:from>
    <xdr:to>
      <xdr:col>2</xdr:col>
      <xdr:colOff>843017</xdr:colOff>
      <xdr:row>246</xdr:row>
      <xdr:rowOff>176157</xdr:rowOff>
    </xdr:to>
    <xdr:pic>
      <xdr:nvPicPr>
        <xdr:cNvPr id="52" name="51 Imagen">
          <a:hlinkClick xmlns:r="http://schemas.openxmlformats.org/officeDocument/2006/relationships" r:id="rId22"/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47229219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269</xdr:row>
      <xdr:rowOff>32844</xdr:rowOff>
    </xdr:from>
    <xdr:to>
      <xdr:col>2</xdr:col>
      <xdr:colOff>843017</xdr:colOff>
      <xdr:row>269</xdr:row>
      <xdr:rowOff>176157</xdr:rowOff>
    </xdr:to>
    <xdr:pic>
      <xdr:nvPicPr>
        <xdr:cNvPr id="53" name="52 Imagen">
          <a:hlinkClick xmlns:r="http://schemas.openxmlformats.org/officeDocument/2006/relationships" r:id="rId23"/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51420219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267</xdr:row>
      <xdr:rowOff>32844</xdr:rowOff>
    </xdr:from>
    <xdr:to>
      <xdr:col>2</xdr:col>
      <xdr:colOff>843017</xdr:colOff>
      <xdr:row>267</xdr:row>
      <xdr:rowOff>176157</xdr:rowOff>
    </xdr:to>
    <xdr:pic>
      <xdr:nvPicPr>
        <xdr:cNvPr id="54" name="53 Imagen">
          <a:hlinkClick xmlns:r="http://schemas.openxmlformats.org/officeDocument/2006/relationships" r:id="rId24"/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51039219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268</xdr:row>
      <xdr:rowOff>32844</xdr:rowOff>
    </xdr:from>
    <xdr:to>
      <xdr:col>2</xdr:col>
      <xdr:colOff>843017</xdr:colOff>
      <xdr:row>268</xdr:row>
      <xdr:rowOff>176157</xdr:rowOff>
    </xdr:to>
    <xdr:pic>
      <xdr:nvPicPr>
        <xdr:cNvPr id="55" name="54 Imagen">
          <a:hlinkClick xmlns:r="http://schemas.openxmlformats.org/officeDocument/2006/relationships" r:id="rId24"/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51229719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290</xdr:row>
      <xdr:rowOff>32844</xdr:rowOff>
    </xdr:from>
    <xdr:to>
      <xdr:col>2</xdr:col>
      <xdr:colOff>843017</xdr:colOff>
      <xdr:row>290</xdr:row>
      <xdr:rowOff>176157</xdr:rowOff>
    </xdr:to>
    <xdr:pic>
      <xdr:nvPicPr>
        <xdr:cNvPr id="56" name="55 Imagen">
          <a:hlinkClick xmlns:r="http://schemas.openxmlformats.org/officeDocument/2006/relationships" r:id="rId25"/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55420719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296</xdr:row>
      <xdr:rowOff>32844</xdr:rowOff>
    </xdr:from>
    <xdr:to>
      <xdr:col>2</xdr:col>
      <xdr:colOff>843017</xdr:colOff>
      <xdr:row>296</xdr:row>
      <xdr:rowOff>176157</xdr:rowOff>
    </xdr:to>
    <xdr:pic>
      <xdr:nvPicPr>
        <xdr:cNvPr id="57" name="56 Imagen">
          <a:hlinkClick xmlns:r="http://schemas.openxmlformats.org/officeDocument/2006/relationships" r:id="rId26"/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56563719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412</xdr:row>
      <xdr:rowOff>32844</xdr:rowOff>
    </xdr:from>
    <xdr:to>
      <xdr:col>2</xdr:col>
      <xdr:colOff>843017</xdr:colOff>
      <xdr:row>412</xdr:row>
      <xdr:rowOff>176157</xdr:rowOff>
    </xdr:to>
    <xdr:pic>
      <xdr:nvPicPr>
        <xdr:cNvPr id="58" name="57 Imagen">
          <a:hlinkClick xmlns:r="http://schemas.openxmlformats.org/officeDocument/2006/relationships" r:id="rId27"/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78509319"/>
          <a:ext cx="843017" cy="14331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odificacion/CODIFICACION%20SN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Listas/ANEXOS/Lista%20de%20art&#237;culos%20con%20curva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DIFICACION SNN"/>
      <sheetName val="RENTABILIDAD SNN"/>
      <sheetName val="actualizacion_precios"/>
      <sheetName val="CATEGORIA"/>
      <sheetName val="SUBCATEGORIA"/>
      <sheetName val="MARCAS"/>
      <sheetName val="Articulos Deshabilitados GBP"/>
    </sheetNames>
    <sheetDataSet>
      <sheetData sheetId="0">
        <row r="1">
          <cell r="A1" t="str">
            <v>0 NUEVO</v>
          </cell>
          <cell r="B1" t="str">
            <v>0 VIEJO</v>
          </cell>
          <cell r="C1" t="str">
            <v>0GARBARINO</v>
          </cell>
          <cell r="D1" t="str">
            <v>0COD CAT</v>
          </cell>
          <cell r="E1" t="str">
            <v>0CATEGORIA</v>
          </cell>
          <cell r="F1" t="str">
            <v>0COD USUB CAT</v>
          </cell>
          <cell r="G1" t="str">
            <v>0SUB CATEGORIA</v>
          </cell>
          <cell r="H1" t="str">
            <v>0COD PROV</v>
          </cell>
          <cell r="I1" t="str">
            <v>0PROVEEDOR</v>
          </cell>
          <cell r="J1" t="str">
            <v>0COD INTERNO PROVEEDOR</v>
          </cell>
          <cell r="K1" t="str">
            <v>0DESCRIPCION</v>
          </cell>
          <cell r="L1" t="str">
            <v>0RENTABILIDAD</v>
          </cell>
          <cell r="M1" t="str">
            <v>0PRECIO LISTA</v>
          </cell>
          <cell r="N1" t="str">
            <v>0DESCUENTO</v>
          </cell>
          <cell r="O1" t="str">
            <v>0COSTO NETO</v>
          </cell>
          <cell r="P1" t="str">
            <v>0IVA</v>
          </cell>
          <cell r="Q1" t="str">
            <v>0COSTO FINAL</v>
          </cell>
          <cell r="R1" t="str">
            <v>0MARGEN MAYORISTA</v>
          </cell>
          <cell r="S1" t="str">
            <v>0NETO MAYORISTA</v>
          </cell>
          <cell r="T1" t="str">
            <v>0MARGEN GIMNASIO</v>
          </cell>
          <cell r="U1" t="str">
            <v>precio neto virtual</v>
          </cell>
          <cell r="V1" t="str">
            <v>dif rent</v>
          </cell>
          <cell r="X1" t="str">
            <v>0NETO VIRTUAL</v>
          </cell>
          <cell r="Y1" t="str">
            <v>FINAL VIRTUAL</v>
          </cell>
        </row>
        <row r="2">
          <cell r="A2">
            <v>0</v>
          </cell>
          <cell r="B2">
            <v>0</v>
          </cell>
          <cell r="C2">
            <v>0</v>
          </cell>
          <cell r="D2">
            <v>1</v>
          </cell>
          <cell r="E2" t="str">
            <v>SIN CATEGORIA</v>
          </cell>
          <cell r="F2">
            <v>1</v>
          </cell>
          <cell r="G2" t="str">
            <v>Sin SubCategoria</v>
          </cell>
          <cell r="H2">
            <v>383</v>
          </cell>
          <cell r="I2" t="str">
            <v>DISCONTINUO</v>
          </cell>
          <cell r="J2">
            <v>0</v>
          </cell>
          <cell r="K2">
            <v>0</v>
          </cell>
          <cell r="L2">
            <v>0</v>
          </cell>
          <cell r="M2">
            <v>1</v>
          </cell>
          <cell r="N2">
            <v>0</v>
          </cell>
          <cell r="O2">
            <v>0</v>
          </cell>
          <cell r="P2">
            <v>0</v>
          </cell>
          <cell r="Q2">
            <v>1</v>
          </cell>
          <cell r="R2">
            <v>0</v>
          </cell>
          <cell r="S2">
            <v>1</v>
          </cell>
          <cell r="T2">
            <v>0</v>
          </cell>
          <cell r="U2">
            <v>0</v>
          </cell>
          <cell r="X2">
            <v>1</v>
          </cell>
          <cell r="Y2">
            <v>1.21</v>
          </cell>
        </row>
        <row r="3">
          <cell r="A3">
            <v>12001</v>
          </cell>
          <cell r="B3" t="str">
            <v>2200/6</v>
          </cell>
          <cell r="C3">
            <v>0</v>
          </cell>
          <cell r="D3">
            <v>1</v>
          </cell>
          <cell r="E3" t="str">
            <v>SIN CATEGORIA</v>
          </cell>
          <cell r="F3">
            <v>1</v>
          </cell>
          <cell r="G3" t="str">
            <v>Sin SubCategoria</v>
          </cell>
          <cell r="H3">
            <v>102</v>
          </cell>
          <cell r="I3" t="str">
            <v>Doberti Alicia y Fiorani Ana Maria S.H.</v>
          </cell>
          <cell r="J3">
            <v>0</v>
          </cell>
          <cell r="K3" t="str">
            <v>BOLSA CAMISETA CON LOGO (precio x kilo)</v>
          </cell>
          <cell r="L3" t="str">
            <v>rentab a mano</v>
          </cell>
          <cell r="M3">
            <v>1</v>
          </cell>
          <cell r="N3">
            <v>0</v>
          </cell>
          <cell r="O3">
            <v>1</v>
          </cell>
          <cell r="P3">
            <v>0.21</v>
          </cell>
          <cell r="Q3">
            <v>1.21</v>
          </cell>
          <cell r="R3">
            <v>1</v>
          </cell>
          <cell r="S3">
            <v>1</v>
          </cell>
          <cell r="T3">
            <v>1</v>
          </cell>
          <cell r="U3">
            <v>1</v>
          </cell>
          <cell r="X3">
            <v>1</v>
          </cell>
          <cell r="Y3">
            <v>1.21</v>
          </cell>
        </row>
        <row r="4">
          <cell r="A4">
            <v>12002</v>
          </cell>
          <cell r="B4" t="str">
            <v>2200/7</v>
          </cell>
          <cell r="C4">
            <v>0</v>
          </cell>
          <cell r="D4">
            <v>1</v>
          </cell>
          <cell r="E4" t="str">
            <v>SIN CATEGORIA</v>
          </cell>
          <cell r="F4">
            <v>1</v>
          </cell>
          <cell r="G4" t="str">
            <v>Sin SubCategoria</v>
          </cell>
          <cell r="H4">
            <v>102</v>
          </cell>
          <cell r="I4" t="str">
            <v>Doberti Alicia y Fiorani Ana Maria S.H.</v>
          </cell>
          <cell r="J4">
            <v>0</v>
          </cell>
          <cell r="K4" t="str">
            <v>BOLSA MEDIANA o CHICA TRANSPARENTE (precio x kilo)</v>
          </cell>
          <cell r="L4" t="str">
            <v>rentab a mano</v>
          </cell>
          <cell r="M4">
            <v>1</v>
          </cell>
          <cell r="N4">
            <v>0</v>
          </cell>
          <cell r="O4">
            <v>1</v>
          </cell>
          <cell r="P4">
            <v>0.21</v>
          </cell>
          <cell r="Q4">
            <v>1.21</v>
          </cell>
          <cell r="R4">
            <v>1</v>
          </cell>
          <cell r="S4">
            <v>1</v>
          </cell>
          <cell r="T4">
            <v>1</v>
          </cell>
          <cell r="U4">
            <v>1</v>
          </cell>
          <cell r="X4">
            <v>1</v>
          </cell>
          <cell r="Y4">
            <v>1.21</v>
          </cell>
        </row>
        <row r="5">
          <cell r="A5">
            <v>21001</v>
          </cell>
          <cell r="B5">
            <v>21001</v>
          </cell>
          <cell r="C5">
            <v>0</v>
          </cell>
          <cell r="D5">
            <v>80</v>
          </cell>
          <cell r="E5" t="str">
            <v>REPUESTOS</v>
          </cell>
          <cell r="F5">
            <v>4047</v>
          </cell>
          <cell r="G5" t="str">
            <v>Repuesto generico</v>
          </cell>
          <cell r="H5">
            <v>143</v>
          </cell>
          <cell r="I5" t="str">
            <v xml:space="preserve">Gaetani Hnos </v>
          </cell>
          <cell r="J5" t="str">
            <v>2254/C</v>
          </cell>
          <cell r="K5" t="str">
            <v>SOGA ELASTICA Ø4mm x ms</v>
          </cell>
          <cell r="L5">
            <v>6.1</v>
          </cell>
          <cell r="M5">
            <v>12.57</v>
          </cell>
          <cell r="N5">
            <v>0</v>
          </cell>
          <cell r="O5">
            <v>12.57</v>
          </cell>
          <cell r="P5">
            <v>0.21</v>
          </cell>
          <cell r="Q5">
            <v>15.2097</v>
          </cell>
          <cell r="R5">
            <v>1.2121212121212199E-2</v>
          </cell>
          <cell r="S5">
            <v>20.737452727272728</v>
          </cell>
          <cell r="T5">
            <v>1.67</v>
          </cell>
          <cell r="U5">
            <v>20.991900000000001</v>
          </cell>
          <cell r="X5">
            <v>20.991900000000001</v>
          </cell>
          <cell r="Y5">
            <v>25.400199000000001</v>
          </cell>
        </row>
        <row r="6">
          <cell r="A6">
            <v>21002</v>
          </cell>
          <cell r="B6">
            <v>21002</v>
          </cell>
          <cell r="C6">
            <v>0</v>
          </cell>
          <cell r="D6">
            <v>80</v>
          </cell>
          <cell r="E6" t="str">
            <v>REPUESTOS</v>
          </cell>
          <cell r="F6">
            <v>4047</v>
          </cell>
          <cell r="G6" t="str">
            <v>Repuesto generico</v>
          </cell>
          <cell r="H6">
            <v>143</v>
          </cell>
          <cell r="I6" t="str">
            <v xml:space="preserve">Gaetani Hnos </v>
          </cell>
          <cell r="J6" t="str">
            <v>2256/C</v>
          </cell>
          <cell r="K6" t="str">
            <v>SOGA ELASTICA Ø6mm x mts</v>
          </cell>
          <cell r="L6">
            <v>6.1</v>
          </cell>
          <cell r="M6">
            <v>16.71</v>
          </cell>
          <cell r="N6">
            <v>0</v>
          </cell>
          <cell r="O6">
            <v>16.71</v>
          </cell>
          <cell r="P6">
            <v>0.21</v>
          </cell>
          <cell r="Q6">
            <v>20.219100000000001</v>
          </cell>
          <cell r="R6">
            <v>1.2121212121212199E-2</v>
          </cell>
          <cell r="S6">
            <v>27.56744909090909</v>
          </cell>
          <cell r="T6">
            <v>1.67</v>
          </cell>
          <cell r="U6">
            <v>27.9057</v>
          </cell>
          <cell r="X6">
            <v>27.9057</v>
          </cell>
          <cell r="Y6">
            <v>33.765896999999995</v>
          </cell>
        </row>
        <row r="7">
          <cell r="A7">
            <v>21003</v>
          </cell>
          <cell r="B7">
            <v>21003</v>
          </cell>
          <cell r="C7">
            <v>0</v>
          </cell>
          <cell r="D7">
            <v>80</v>
          </cell>
          <cell r="E7" t="str">
            <v>REPUESTOS</v>
          </cell>
          <cell r="F7">
            <v>4047</v>
          </cell>
          <cell r="G7" t="str">
            <v>Repuesto generico</v>
          </cell>
          <cell r="H7">
            <v>143</v>
          </cell>
          <cell r="I7" t="str">
            <v xml:space="preserve">Gaetani Hnos </v>
          </cell>
          <cell r="J7" t="str">
            <v>2258/C</v>
          </cell>
          <cell r="K7" t="str">
            <v>SOGA ELASTICA Ø8mm x mts</v>
          </cell>
          <cell r="L7">
            <v>6.1</v>
          </cell>
          <cell r="M7">
            <v>24.1</v>
          </cell>
          <cell r="N7">
            <v>0</v>
          </cell>
          <cell r="O7">
            <v>24.1</v>
          </cell>
          <cell r="P7">
            <v>0.21</v>
          </cell>
          <cell r="Q7">
            <v>29.161000000000001</v>
          </cell>
          <cell r="R7">
            <v>1.2121212121212199E-2</v>
          </cell>
          <cell r="S7">
            <v>39.75915757575757</v>
          </cell>
          <cell r="T7">
            <v>1.67</v>
          </cell>
          <cell r="U7">
            <v>40.247</v>
          </cell>
          <cell r="X7">
            <v>40.247</v>
          </cell>
          <cell r="Y7">
            <v>48.698869999999999</v>
          </cell>
        </row>
        <row r="8">
          <cell r="A8">
            <v>21004</v>
          </cell>
          <cell r="B8">
            <v>21004</v>
          </cell>
          <cell r="C8">
            <v>0</v>
          </cell>
          <cell r="D8">
            <v>80</v>
          </cell>
          <cell r="E8" t="str">
            <v>REPUESTOS</v>
          </cell>
          <cell r="F8">
            <v>4047</v>
          </cell>
          <cell r="G8" t="str">
            <v>Repuesto generico</v>
          </cell>
          <cell r="H8">
            <v>143</v>
          </cell>
          <cell r="I8" t="str">
            <v xml:space="preserve">Gaetani Hnos </v>
          </cell>
          <cell r="J8" t="str">
            <v>2260/C</v>
          </cell>
          <cell r="K8" t="str">
            <v>SOGA ELASTICA Ø10mm x mts</v>
          </cell>
          <cell r="L8">
            <v>6.1</v>
          </cell>
          <cell r="M8">
            <v>33.22</v>
          </cell>
          <cell r="N8">
            <v>0</v>
          </cell>
          <cell r="O8">
            <v>33.22</v>
          </cell>
          <cell r="P8">
            <v>0.21</v>
          </cell>
          <cell r="Q8">
            <v>40.196199999999997</v>
          </cell>
          <cell r="R8">
            <v>1.2121212121212199E-2</v>
          </cell>
          <cell r="S8">
            <v>54.804946666666659</v>
          </cell>
          <cell r="T8">
            <v>1.67</v>
          </cell>
          <cell r="U8">
            <v>55.477399999999996</v>
          </cell>
          <cell r="X8">
            <v>55.477399999999996</v>
          </cell>
          <cell r="Y8">
            <v>67.127653999999993</v>
          </cell>
        </row>
        <row r="9">
          <cell r="A9">
            <v>21005</v>
          </cell>
          <cell r="B9">
            <v>21005</v>
          </cell>
          <cell r="C9">
            <v>0</v>
          </cell>
          <cell r="D9">
            <v>80</v>
          </cell>
          <cell r="E9" t="str">
            <v>REPUESTOS</v>
          </cell>
          <cell r="F9">
            <v>4047</v>
          </cell>
          <cell r="G9" t="str">
            <v>Repuesto generico</v>
          </cell>
          <cell r="H9">
            <v>143</v>
          </cell>
          <cell r="I9" t="str">
            <v xml:space="preserve">Gaetani Hnos </v>
          </cell>
          <cell r="J9">
            <v>0</v>
          </cell>
          <cell r="K9" t="str">
            <v>GANCHO TERMINAL PARA SOGA ELASTICA (7cm)</v>
          </cell>
          <cell r="L9">
            <v>6.1</v>
          </cell>
          <cell r="M9">
            <v>20</v>
          </cell>
          <cell r="N9">
            <v>0</v>
          </cell>
          <cell r="O9">
            <v>20</v>
          </cell>
          <cell r="P9">
            <v>0.21</v>
          </cell>
          <cell r="Q9">
            <v>24.2</v>
          </cell>
          <cell r="R9">
            <v>1.2121212121212199E-2</v>
          </cell>
          <cell r="S9">
            <v>32.995151515151512</v>
          </cell>
          <cell r="T9">
            <v>1.67</v>
          </cell>
          <cell r="U9">
            <v>33.4</v>
          </cell>
          <cell r="X9">
            <v>33.4</v>
          </cell>
          <cell r="Y9">
            <v>40.413999999999994</v>
          </cell>
        </row>
        <row r="10">
          <cell r="A10">
            <v>21010</v>
          </cell>
          <cell r="B10">
            <v>21010</v>
          </cell>
          <cell r="C10">
            <v>0</v>
          </cell>
          <cell r="D10">
            <v>80</v>
          </cell>
          <cell r="E10" t="str">
            <v>REPUESTOS</v>
          </cell>
          <cell r="F10">
            <v>4047</v>
          </cell>
          <cell r="G10" t="str">
            <v>Repuesto generico</v>
          </cell>
          <cell r="H10">
            <v>143</v>
          </cell>
          <cell r="I10" t="str">
            <v xml:space="preserve">Gaetani Hnos </v>
          </cell>
          <cell r="J10">
            <v>1908</v>
          </cell>
          <cell r="K10" t="str">
            <v>SOGA POLIESTER POLIFILAMENTO Ø8MM</v>
          </cell>
          <cell r="L10">
            <v>6.1</v>
          </cell>
          <cell r="M10">
            <v>16.73</v>
          </cell>
          <cell r="N10">
            <v>0</v>
          </cell>
          <cell r="O10">
            <v>16.73</v>
          </cell>
          <cell r="P10">
            <v>0.21</v>
          </cell>
          <cell r="Q10">
            <v>20.243300000000001</v>
          </cell>
          <cell r="R10">
            <v>1.2121212121212199E-2</v>
          </cell>
          <cell r="S10">
            <v>27.600444242424238</v>
          </cell>
          <cell r="T10">
            <v>1.67</v>
          </cell>
          <cell r="U10">
            <v>27.9391</v>
          </cell>
          <cell r="X10">
            <v>27.9391</v>
          </cell>
          <cell r="Y10">
            <v>33.806311000000001</v>
          </cell>
        </row>
        <row r="11">
          <cell r="A11">
            <v>21011</v>
          </cell>
          <cell r="B11">
            <v>21011</v>
          </cell>
          <cell r="C11">
            <v>0</v>
          </cell>
          <cell r="D11">
            <v>80</v>
          </cell>
          <cell r="E11" t="str">
            <v>REPUESTOS</v>
          </cell>
          <cell r="F11">
            <v>4047</v>
          </cell>
          <cell r="G11" t="str">
            <v>Repuesto generico</v>
          </cell>
          <cell r="H11">
            <v>143</v>
          </cell>
          <cell r="I11" t="str">
            <v xml:space="preserve">Gaetani Hnos </v>
          </cell>
          <cell r="J11">
            <v>1910</v>
          </cell>
          <cell r="K11" t="str">
            <v>SOGA POLIESTER POLIFILAMENTO Ø10MM</v>
          </cell>
          <cell r="L11">
            <v>6.1</v>
          </cell>
          <cell r="M11">
            <v>23.66</v>
          </cell>
          <cell r="N11">
            <v>0</v>
          </cell>
          <cell r="O11">
            <v>23.66</v>
          </cell>
          <cell r="P11">
            <v>0.21</v>
          </cell>
          <cell r="Q11">
            <v>28.628599999999999</v>
          </cell>
          <cell r="R11">
            <v>1.2121212121212199E-2</v>
          </cell>
          <cell r="S11">
            <v>39.033264242424238</v>
          </cell>
          <cell r="T11">
            <v>1.67</v>
          </cell>
          <cell r="U11">
            <v>39.5122</v>
          </cell>
          <cell r="X11">
            <v>39.5122</v>
          </cell>
          <cell r="Y11">
            <v>47.809761999999999</v>
          </cell>
        </row>
        <row r="12">
          <cell r="A12">
            <v>21012</v>
          </cell>
          <cell r="B12">
            <v>21012</v>
          </cell>
          <cell r="C12">
            <v>0</v>
          </cell>
          <cell r="D12">
            <v>80</v>
          </cell>
          <cell r="E12" t="str">
            <v>REPUESTOS</v>
          </cell>
          <cell r="F12">
            <v>4047</v>
          </cell>
          <cell r="G12" t="str">
            <v>Repuesto generico</v>
          </cell>
          <cell r="H12">
            <v>143</v>
          </cell>
          <cell r="I12" t="str">
            <v xml:space="preserve">Gaetani Hnos </v>
          </cell>
          <cell r="J12">
            <v>1912</v>
          </cell>
          <cell r="K12" t="str">
            <v>SOGA POLIESTER POLIFILAMENTO Ø12MM</v>
          </cell>
          <cell r="L12">
            <v>6.1</v>
          </cell>
          <cell r="M12">
            <v>31.08</v>
          </cell>
          <cell r="N12">
            <v>0</v>
          </cell>
          <cell r="O12">
            <v>31.08</v>
          </cell>
          <cell r="P12">
            <v>0.21</v>
          </cell>
          <cell r="Q12">
            <v>37.6068</v>
          </cell>
          <cell r="R12">
            <v>1.2121212121212199E-2</v>
          </cell>
          <cell r="S12">
            <v>51.274465454545449</v>
          </cell>
          <cell r="T12">
            <v>1.67</v>
          </cell>
          <cell r="U12">
            <v>51.903599999999997</v>
          </cell>
          <cell r="X12">
            <v>51.903599999999997</v>
          </cell>
          <cell r="Y12">
            <v>62.803355999999994</v>
          </cell>
        </row>
        <row r="13">
          <cell r="A13">
            <v>21013</v>
          </cell>
          <cell r="B13">
            <v>21013</v>
          </cell>
          <cell r="C13">
            <v>0</v>
          </cell>
          <cell r="D13">
            <v>80</v>
          </cell>
          <cell r="E13" t="str">
            <v>REPUESTOS</v>
          </cell>
          <cell r="F13">
            <v>4047</v>
          </cell>
          <cell r="G13" t="str">
            <v>Repuesto generico</v>
          </cell>
          <cell r="H13">
            <v>143</v>
          </cell>
          <cell r="I13" t="str">
            <v xml:space="preserve">Gaetani Hnos </v>
          </cell>
          <cell r="J13">
            <v>1914</v>
          </cell>
          <cell r="K13" t="str">
            <v>SOGA POLIESTER POLIFILAMENTO Ø14MM</v>
          </cell>
          <cell r="L13">
            <v>6.1</v>
          </cell>
          <cell r="M13">
            <v>41.71</v>
          </cell>
          <cell r="N13">
            <v>0</v>
          </cell>
          <cell r="O13">
            <v>41.71</v>
          </cell>
          <cell r="P13">
            <v>0.21</v>
          </cell>
          <cell r="Q13">
            <v>50.469099999999997</v>
          </cell>
          <cell r="R13">
            <v>1.2121212121212199E-2</v>
          </cell>
          <cell r="S13">
            <v>68.811388484848479</v>
          </cell>
          <cell r="T13">
            <v>1.67</v>
          </cell>
          <cell r="U13">
            <v>69.655699999999996</v>
          </cell>
          <cell r="X13">
            <v>69.655699999999996</v>
          </cell>
          <cell r="Y13">
            <v>84.283396999999994</v>
          </cell>
        </row>
        <row r="14">
          <cell r="A14">
            <v>21020</v>
          </cell>
          <cell r="B14">
            <v>21020</v>
          </cell>
          <cell r="C14">
            <v>0</v>
          </cell>
          <cell r="D14">
            <v>80</v>
          </cell>
          <cell r="E14" t="str">
            <v>REPUESTOS</v>
          </cell>
          <cell r="F14">
            <v>4047</v>
          </cell>
          <cell r="G14" t="str">
            <v>Repuesto generico</v>
          </cell>
          <cell r="H14">
            <v>143</v>
          </cell>
          <cell r="I14" t="str">
            <v xml:space="preserve">Gaetani Hnos </v>
          </cell>
          <cell r="J14">
            <v>0</v>
          </cell>
          <cell r="K14" t="str">
            <v>GUARDA CABO PARA INICIO SOGA TREPAR 25mm</v>
          </cell>
          <cell r="L14">
            <v>6.1</v>
          </cell>
          <cell r="M14">
            <v>36</v>
          </cell>
          <cell r="N14">
            <v>0</v>
          </cell>
          <cell r="O14">
            <v>36</v>
          </cell>
          <cell r="P14">
            <v>0.21</v>
          </cell>
          <cell r="Q14">
            <v>43.56</v>
          </cell>
          <cell r="R14">
            <v>1.2121212121212199E-2</v>
          </cell>
          <cell r="S14">
            <v>59.391272727272721</v>
          </cell>
          <cell r="T14">
            <v>1.67</v>
          </cell>
          <cell r="U14">
            <v>60.12</v>
          </cell>
          <cell r="X14">
            <v>60.12</v>
          </cell>
          <cell r="Y14">
            <v>72.745199999999997</v>
          </cell>
        </row>
        <row r="15">
          <cell r="A15">
            <v>22001</v>
          </cell>
          <cell r="B15">
            <v>22001</v>
          </cell>
          <cell r="C15">
            <v>0</v>
          </cell>
          <cell r="D15">
            <v>66</v>
          </cell>
          <cell r="E15" t="str">
            <v>HOCKEY</v>
          </cell>
          <cell r="F15">
            <v>3999</v>
          </cell>
          <cell r="G15" t="str">
            <v>Accesorios hockey</v>
          </cell>
          <cell r="H15">
            <v>478</v>
          </cell>
          <cell r="I15" t="str">
            <v>Morales Juan Alejandro</v>
          </cell>
          <cell r="J15">
            <v>0</v>
          </cell>
          <cell r="K15" t="str">
            <v>ARCO HOCKEY JUNIOR (venta x par)</v>
          </cell>
          <cell r="L15">
            <v>5.2</v>
          </cell>
          <cell r="M15">
            <v>6600</v>
          </cell>
          <cell r="N15">
            <v>0</v>
          </cell>
          <cell r="O15">
            <v>6600</v>
          </cell>
          <cell r="P15">
            <v>0.21</v>
          </cell>
          <cell r="Q15">
            <v>7986</v>
          </cell>
          <cell r="R15">
            <v>-9.2485549132947931E-2</v>
          </cell>
          <cell r="S15">
            <v>11320.335260115606</v>
          </cell>
          <cell r="T15">
            <v>1.57</v>
          </cell>
          <cell r="U15">
            <v>10362</v>
          </cell>
          <cell r="X15">
            <v>10362</v>
          </cell>
          <cell r="Y15">
            <v>12538.02</v>
          </cell>
        </row>
        <row r="16">
          <cell r="A16">
            <v>22002</v>
          </cell>
          <cell r="B16">
            <v>22002</v>
          </cell>
          <cell r="C16">
            <v>0</v>
          </cell>
          <cell r="D16">
            <v>66</v>
          </cell>
          <cell r="E16" t="str">
            <v>HOCKEY</v>
          </cell>
          <cell r="F16">
            <v>3999</v>
          </cell>
          <cell r="G16" t="str">
            <v>Accesorios hockey</v>
          </cell>
          <cell r="H16">
            <v>478</v>
          </cell>
          <cell r="I16" t="str">
            <v>Morales Juan Alejandro</v>
          </cell>
          <cell r="J16">
            <v>0</v>
          </cell>
          <cell r="K16" t="str">
            <v>ARCO HOCKEY SENIOR (venta x par)</v>
          </cell>
          <cell r="L16">
            <v>5.2</v>
          </cell>
          <cell r="M16">
            <v>8500</v>
          </cell>
          <cell r="N16">
            <v>0</v>
          </cell>
          <cell r="O16">
            <v>8500</v>
          </cell>
          <cell r="P16">
            <v>0.21</v>
          </cell>
          <cell r="Q16">
            <v>10285</v>
          </cell>
          <cell r="R16">
            <v>-9.2485549132947931E-2</v>
          </cell>
          <cell r="S16">
            <v>14579.219653179191</v>
          </cell>
          <cell r="T16">
            <v>1.57</v>
          </cell>
          <cell r="U16">
            <v>13345</v>
          </cell>
          <cell r="X16">
            <v>13345</v>
          </cell>
          <cell r="Y16">
            <v>16147.449999999999</v>
          </cell>
        </row>
        <row r="17">
          <cell r="A17">
            <v>23001</v>
          </cell>
          <cell r="B17">
            <v>23001</v>
          </cell>
          <cell r="C17">
            <v>0</v>
          </cell>
          <cell r="D17">
            <v>59</v>
          </cell>
          <cell r="E17" t="str">
            <v>NATACION</v>
          </cell>
          <cell r="F17">
            <v>3971</v>
          </cell>
          <cell r="G17" t="str">
            <v>Accesorios natacion</v>
          </cell>
          <cell r="H17">
            <v>479</v>
          </cell>
          <cell r="I17" t="str">
            <v>Pino Sub S.A. (la casa del buceador)</v>
          </cell>
          <cell r="J17">
            <v>0</v>
          </cell>
          <cell r="K17" t="str">
            <v>PATA RANA PINO RONDIN CHICA</v>
          </cell>
          <cell r="L17">
            <v>5.2</v>
          </cell>
          <cell r="M17">
            <v>295.10000000000002</v>
          </cell>
          <cell r="N17">
            <v>0</v>
          </cell>
          <cell r="O17">
            <v>295.10000000000002</v>
          </cell>
          <cell r="P17">
            <v>0.21</v>
          </cell>
          <cell r="Q17">
            <v>357.07100000000003</v>
          </cell>
          <cell r="R17">
            <v>-9.2485549132947931E-2</v>
          </cell>
          <cell r="S17">
            <v>506.15620231213882</v>
          </cell>
          <cell r="T17">
            <v>1.57</v>
          </cell>
          <cell r="U17">
            <v>463.30700000000007</v>
          </cell>
          <cell r="X17">
            <v>463.30700000000007</v>
          </cell>
          <cell r="Y17">
            <v>560.60147000000006</v>
          </cell>
        </row>
        <row r="18">
          <cell r="A18">
            <v>23002</v>
          </cell>
          <cell r="B18">
            <v>23002</v>
          </cell>
          <cell r="C18">
            <v>0</v>
          </cell>
          <cell r="D18">
            <v>59</v>
          </cell>
          <cell r="E18" t="str">
            <v>NATACION</v>
          </cell>
          <cell r="F18">
            <v>3971</v>
          </cell>
          <cell r="G18" t="str">
            <v>Accesorios natacion</v>
          </cell>
          <cell r="H18">
            <v>479</v>
          </cell>
          <cell r="I18" t="str">
            <v>Pino Sub S.A. (la casa del buceador)</v>
          </cell>
          <cell r="J18">
            <v>0</v>
          </cell>
          <cell r="K18" t="str">
            <v>PATA RANA PINO RONDIN GRANDE</v>
          </cell>
          <cell r="L18">
            <v>5.2</v>
          </cell>
          <cell r="M18">
            <v>344.97</v>
          </cell>
          <cell r="N18">
            <v>0</v>
          </cell>
          <cell r="O18">
            <v>344.97</v>
          </cell>
          <cell r="P18">
            <v>0.21</v>
          </cell>
          <cell r="Q18">
            <v>417.41370000000006</v>
          </cell>
          <cell r="R18">
            <v>-9.2485549132947931E-2</v>
          </cell>
          <cell r="S18">
            <v>591.69334161849724</v>
          </cell>
          <cell r="T18">
            <v>1.57</v>
          </cell>
          <cell r="U18">
            <v>541.60290000000009</v>
          </cell>
          <cell r="X18">
            <v>541.60290000000009</v>
          </cell>
          <cell r="Y18">
            <v>655.33950900000013</v>
          </cell>
        </row>
        <row r="19">
          <cell r="A19">
            <v>35001</v>
          </cell>
          <cell r="B19" t="str">
            <v>PIT101</v>
          </cell>
          <cell r="C19">
            <v>0</v>
          </cell>
          <cell r="D19">
            <v>80</v>
          </cell>
          <cell r="E19" t="str">
            <v>NATACION</v>
          </cell>
          <cell r="F19">
            <v>4047</v>
          </cell>
          <cell r="G19" t="str">
            <v>Repuesto generico</v>
          </cell>
          <cell r="H19">
            <v>143</v>
          </cell>
          <cell r="I19" t="str">
            <v xml:space="preserve">Gaetani Hnos </v>
          </cell>
          <cell r="J19">
            <v>0</v>
          </cell>
          <cell r="K19" t="str">
            <v>ANCLAJE SONNOS PITON (para pared o techo)</v>
          </cell>
          <cell r="L19">
            <v>1.2</v>
          </cell>
          <cell r="M19">
            <v>25.5</v>
          </cell>
          <cell r="N19">
            <v>0</v>
          </cell>
          <cell r="O19">
            <v>25.5</v>
          </cell>
          <cell r="P19">
            <v>0.21</v>
          </cell>
          <cell r="Q19">
            <v>30.855</v>
          </cell>
          <cell r="R19">
            <v>0.22330097087378631</v>
          </cell>
          <cell r="S19">
            <v>49.910679611650494</v>
          </cell>
          <cell r="T19">
            <v>2.52</v>
          </cell>
          <cell r="U19">
            <v>64.260000000000005</v>
          </cell>
          <cell r="X19">
            <v>64.260000000000005</v>
          </cell>
          <cell r="Y19">
            <v>77.754600000000011</v>
          </cell>
        </row>
        <row r="20">
          <cell r="A20">
            <v>36001</v>
          </cell>
          <cell r="B20">
            <v>36001</v>
          </cell>
          <cell r="C20">
            <v>0</v>
          </cell>
          <cell r="D20">
            <v>80</v>
          </cell>
          <cell r="E20" t="str">
            <v>NATACION</v>
          </cell>
          <cell r="F20">
            <v>4047</v>
          </cell>
          <cell r="G20" t="str">
            <v>Repuesto generico</v>
          </cell>
          <cell r="H20">
            <v>292</v>
          </cell>
          <cell r="I20" t="str">
            <v>Protec Asociados S.R.L.</v>
          </cell>
          <cell r="J20" t="str">
            <v>PRT138</v>
          </cell>
          <cell r="K20" t="str">
            <v>PILA ZINC CARBONO AAA (PRECIO X UNIDAD)</v>
          </cell>
          <cell r="L20">
            <v>5.2</v>
          </cell>
          <cell r="M20">
            <v>7</v>
          </cell>
          <cell r="N20">
            <v>0</v>
          </cell>
          <cell r="O20">
            <v>7</v>
          </cell>
          <cell r="P20">
            <v>0.21</v>
          </cell>
          <cell r="Q20">
            <v>8.4700000000000006</v>
          </cell>
          <cell r="R20">
            <v>-9.2485549132947931E-2</v>
          </cell>
          <cell r="S20">
            <v>12.006416184971098</v>
          </cell>
          <cell r="T20">
            <v>1.57</v>
          </cell>
          <cell r="U20">
            <v>10.99</v>
          </cell>
          <cell r="X20">
            <v>10.99</v>
          </cell>
          <cell r="Y20">
            <v>13.2979</v>
          </cell>
        </row>
        <row r="21">
          <cell r="A21">
            <v>36002</v>
          </cell>
          <cell r="B21">
            <v>36002</v>
          </cell>
          <cell r="C21">
            <v>0</v>
          </cell>
          <cell r="D21">
            <v>80</v>
          </cell>
          <cell r="E21" t="str">
            <v>NATACION</v>
          </cell>
          <cell r="F21">
            <v>4047</v>
          </cell>
          <cell r="G21" t="str">
            <v>Repuesto generico</v>
          </cell>
          <cell r="H21">
            <v>292</v>
          </cell>
          <cell r="I21" t="str">
            <v>Protec Asociados S.R.L.</v>
          </cell>
          <cell r="J21" t="str">
            <v>PRT139</v>
          </cell>
          <cell r="K21" t="str">
            <v>PILA ZINC CARBONO AA (PRECIO X UNIDAD)</v>
          </cell>
          <cell r="L21">
            <v>5.2</v>
          </cell>
          <cell r="M21">
            <v>4.5</v>
          </cell>
          <cell r="N21">
            <v>0</v>
          </cell>
          <cell r="O21">
            <v>4.5</v>
          </cell>
          <cell r="P21">
            <v>0.21</v>
          </cell>
          <cell r="Q21">
            <v>5.4450000000000003</v>
          </cell>
          <cell r="R21">
            <v>-9.2485549132947931E-2</v>
          </cell>
          <cell r="S21">
            <v>7.7184104046242776</v>
          </cell>
          <cell r="T21">
            <v>1.57</v>
          </cell>
          <cell r="U21">
            <v>7.0650000000000004</v>
          </cell>
          <cell r="X21">
            <v>7.0650000000000004</v>
          </cell>
          <cell r="Y21">
            <v>8.5486500000000003</v>
          </cell>
        </row>
        <row r="22">
          <cell r="A22">
            <v>45001</v>
          </cell>
          <cell r="B22">
            <v>45001</v>
          </cell>
          <cell r="C22">
            <v>0</v>
          </cell>
          <cell r="D22">
            <v>61</v>
          </cell>
          <cell r="E22" t="str">
            <v>NATACION</v>
          </cell>
          <cell r="F22">
            <v>3980</v>
          </cell>
          <cell r="G22" t="str">
            <v>Accesorios fitness</v>
          </cell>
          <cell r="H22">
            <v>256</v>
          </cell>
          <cell r="I22" t="str">
            <v>Naonis S.R.L.</v>
          </cell>
          <cell r="J22">
            <v>0</v>
          </cell>
          <cell r="K22" t="str">
            <v>Pelota antiestres goma espuma Ø6,5cm (sin nucleo)</v>
          </cell>
          <cell r="L22">
            <v>6.1</v>
          </cell>
          <cell r="M22">
            <v>8.9499999999999993</v>
          </cell>
          <cell r="N22">
            <v>0</v>
          </cell>
          <cell r="O22">
            <v>8.9499999999999993</v>
          </cell>
          <cell r="P22">
            <v>0.21</v>
          </cell>
          <cell r="Q22">
            <v>10.829499999999999</v>
          </cell>
          <cell r="R22">
            <v>1.2121212121212199E-2</v>
          </cell>
          <cell r="S22">
            <v>14.7653303030303</v>
          </cell>
          <cell r="T22">
            <v>1.67</v>
          </cell>
          <cell r="U22">
            <v>14.946499999999999</v>
          </cell>
          <cell r="X22">
            <v>14.946499999999999</v>
          </cell>
          <cell r="Y22">
            <v>18.085264999999996</v>
          </cell>
        </row>
        <row r="23">
          <cell r="A23">
            <v>45002</v>
          </cell>
          <cell r="B23">
            <v>45002</v>
          </cell>
          <cell r="C23">
            <v>0</v>
          </cell>
          <cell r="D23">
            <v>61</v>
          </cell>
          <cell r="E23" t="str">
            <v>NATACION</v>
          </cell>
          <cell r="F23">
            <v>3980</v>
          </cell>
          <cell r="G23" t="str">
            <v>Accesorios fitness</v>
          </cell>
          <cell r="H23">
            <v>256</v>
          </cell>
          <cell r="I23" t="str">
            <v>Naonis S.R.L.</v>
          </cell>
          <cell r="J23">
            <v>0</v>
          </cell>
          <cell r="K23" t="str">
            <v>Pelota antiestres goma espuma Ø10,5cm</v>
          </cell>
          <cell r="L23">
            <v>6.1</v>
          </cell>
          <cell r="M23">
            <v>16.8</v>
          </cell>
          <cell r="N23">
            <v>0</v>
          </cell>
          <cell r="O23">
            <v>16.8</v>
          </cell>
          <cell r="P23">
            <v>0.21</v>
          </cell>
          <cell r="Q23">
            <v>20.327999999999999</v>
          </cell>
          <cell r="R23">
            <v>1.2121212121212199E-2</v>
          </cell>
          <cell r="S23">
            <v>27.715927272727271</v>
          </cell>
          <cell r="T23">
            <v>1.67</v>
          </cell>
          <cell r="U23">
            <v>28.056000000000001</v>
          </cell>
          <cell r="X23">
            <v>28.056000000000001</v>
          </cell>
          <cell r="Y23">
            <v>33.947760000000002</v>
          </cell>
        </row>
        <row r="24">
          <cell r="A24">
            <v>45003</v>
          </cell>
          <cell r="B24">
            <v>45003</v>
          </cell>
          <cell r="C24">
            <v>0</v>
          </cell>
          <cell r="D24">
            <v>61</v>
          </cell>
          <cell r="E24" t="str">
            <v>NATACION</v>
          </cell>
          <cell r="F24">
            <v>3980</v>
          </cell>
          <cell r="G24" t="str">
            <v>Accesorios fitness</v>
          </cell>
          <cell r="H24">
            <v>256</v>
          </cell>
          <cell r="I24" t="str">
            <v>Naonis S.R.L.</v>
          </cell>
          <cell r="J24">
            <v>0</v>
          </cell>
          <cell r="K24" t="str">
            <v>Pelota antiestres goma espuma Ø6,5cm (con nucleo)</v>
          </cell>
          <cell r="L24">
            <v>6.1</v>
          </cell>
          <cell r="M24">
            <v>8.9499999999999993</v>
          </cell>
          <cell r="N24">
            <v>0</v>
          </cell>
          <cell r="O24">
            <v>8.9499999999999993</v>
          </cell>
          <cell r="P24">
            <v>0.21</v>
          </cell>
          <cell r="Q24">
            <v>10.829499999999999</v>
          </cell>
          <cell r="R24">
            <v>1.2121212121212199E-2</v>
          </cell>
          <cell r="S24">
            <v>14.7653303030303</v>
          </cell>
          <cell r="T24">
            <v>1.67</v>
          </cell>
          <cell r="U24">
            <v>14.946499999999999</v>
          </cell>
          <cell r="X24">
            <v>14.946499999999999</v>
          </cell>
          <cell r="Y24">
            <v>18.085264999999996</v>
          </cell>
        </row>
        <row r="25">
          <cell r="A25">
            <v>46001</v>
          </cell>
          <cell r="B25" t="str">
            <v>1030/1</v>
          </cell>
          <cell r="C25">
            <v>0</v>
          </cell>
          <cell r="D25">
            <v>80</v>
          </cell>
          <cell r="E25" t="str">
            <v>NATACION</v>
          </cell>
          <cell r="F25">
            <v>4045</v>
          </cell>
          <cell r="G25" t="str">
            <v>Repuesto maquinas</v>
          </cell>
          <cell r="H25">
            <v>303</v>
          </cell>
          <cell r="I25" t="str">
            <v>Resor-Plast S.A</v>
          </cell>
          <cell r="J25" t="str">
            <v>CAGYM100</v>
          </cell>
          <cell r="K25" t="str">
            <v>REPUESTO CABLE ACERO RECUBIERTO 5mm x mts.</v>
          </cell>
          <cell r="L25">
            <v>5.2</v>
          </cell>
          <cell r="M25">
            <v>74.924999999999997</v>
          </cell>
          <cell r="N25">
            <v>0</v>
          </cell>
          <cell r="O25">
            <v>74.924999999999997</v>
          </cell>
          <cell r="P25">
            <v>0.21</v>
          </cell>
          <cell r="Q25">
            <v>90.65925</v>
          </cell>
          <cell r="R25">
            <v>-9.2485549132947931E-2</v>
          </cell>
          <cell r="S25">
            <v>128.51153323699421</v>
          </cell>
          <cell r="T25">
            <v>1.57</v>
          </cell>
          <cell r="U25">
            <v>117.63225</v>
          </cell>
          <cell r="X25">
            <v>117.63225</v>
          </cell>
          <cell r="Y25">
            <v>142.33502250000001</v>
          </cell>
        </row>
        <row r="26">
          <cell r="A26">
            <v>46002</v>
          </cell>
          <cell r="B26" t="str">
            <v>1030/2</v>
          </cell>
          <cell r="C26">
            <v>0</v>
          </cell>
          <cell r="D26">
            <v>80</v>
          </cell>
          <cell r="E26" t="str">
            <v>NATACION</v>
          </cell>
          <cell r="F26">
            <v>4045</v>
          </cell>
          <cell r="G26" t="str">
            <v>Repuesto maquinas</v>
          </cell>
          <cell r="H26">
            <v>303</v>
          </cell>
          <cell r="I26" t="str">
            <v>Resor-Plast S.A</v>
          </cell>
          <cell r="J26" t="str">
            <v>CAGYM101</v>
          </cell>
          <cell r="K26" t="str">
            <v>REPUESTO CABLE ACERO RECUBIERTO 6mm x mts</v>
          </cell>
          <cell r="L26">
            <v>5.2</v>
          </cell>
          <cell r="M26">
            <v>95.984999999999999</v>
          </cell>
          <cell r="N26">
            <v>0</v>
          </cell>
          <cell r="O26">
            <v>95.984999999999999</v>
          </cell>
          <cell r="P26">
            <v>0.21</v>
          </cell>
          <cell r="Q26">
            <v>116.14185000000001</v>
          </cell>
          <cell r="R26">
            <v>-9.2485549132947931E-2</v>
          </cell>
          <cell r="S26">
            <v>164.63369393063584</v>
          </cell>
          <cell r="T26">
            <v>1.57</v>
          </cell>
          <cell r="U26">
            <v>150.69645</v>
          </cell>
          <cell r="X26">
            <v>150.69645</v>
          </cell>
          <cell r="Y26">
            <v>182.3427045</v>
          </cell>
        </row>
        <row r="27">
          <cell r="A27">
            <v>52001</v>
          </cell>
          <cell r="B27">
            <v>52001</v>
          </cell>
          <cell r="C27">
            <v>0</v>
          </cell>
          <cell r="D27">
            <v>86</v>
          </cell>
          <cell r="E27" t="str">
            <v>NATACION</v>
          </cell>
          <cell r="F27">
            <v>4072</v>
          </cell>
          <cell r="G27" t="str">
            <v>Raqueta tenis</v>
          </cell>
          <cell r="H27">
            <v>248</v>
          </cell>
          <cell r="I27" t="str">
            <v>Molco Sport S.R.L. (DRB)</v>
          </cell>
          <cell r="J27" t="str">
            <v>TTRZOU004Z  JR1</v>
          </cell>
          <cell r="K27" t="str">
            <v>RAQUETA TENIS SUFIX JUNIOR 1</v>
          </cell>
          <cell r="L27">
            <v>6.2</v>
          </cell>
          <cell r="M27">
            <v>390</v>
          </cell>
          <cell r="N27">
            <v>0.04</v>
          </cell>
          <cell r="O27">
            <v>374.4</v>
          </cell>
          <cell r="P27">
            <v>0.21</v>
          </cell>
          <cell r="Q27">
            <v>453.024</v>
          </cell>
          <cell r="R27">
            <v>1.1764705882352899E-2</v>
          </cell>
          <cell r="S27">
            <v>636.39190588235294</v>
          </cell>
          <cell r="T27">
            <v>1.72</v>
          </cell>
          <cell r="U27">
            <v>643.96799999999996</v>
          </cell>
          <cell r="X27">
            <v>643.96799999999996</v>
          </cell>
          <cell r="Y27">
            <v>779.20127999999988</v>
          </cell>
        </row>
        <row r="28">
          <cell r="A28">
            <v>52002</v>
          </cell>
          <cell r="B28">
            <v>52002</v>
          </cell>
          <cell r="C28">
            <v>0</v>
          </cell>
          <cell r="D28">
            <v>86</v>
          </cell>
          <cell r="E28" t="str">
            <v>NATACION</v>
          </cell>
          <cell r="F28">
            <v>4072</v>
          </cell>
          <cell r="G28" t="str">
            <v>Raqueta tenis</v>
          </cell>
          <cell r="H28">
            <v>248</v>
          </cell>
          <cell r="I28" t="str">
            <v>Molco Sport S.R.L. (DRB)</v>
          </cell>
          <cell r="J28" t="str">
            <v>TTRZOU005Z  JR2</v>
          </cell>
          <cell r="K28" t="str">
            <v>RAQUETA TENIS SUFIX JUNIOR 2</v>
          </cell>
          <cell r="L28">
            <v>6.2</v>
          </cell>
          <cell r="M28">
            <v>390</v>
          </cell>
          <cell r="N28">
            <v>0.04</v>
          </cell>
          <cell r="O28">
            <v>374.4</v>
          </cell>
          <cell r="P28">
            <v>0.21</v>
          </cell>
          <cell r="Q28">
            <v>453.024</v>
          </cell>
          <cell r="R28">
            <v>1.1764705882352899E-2</v>
          </cell>
          <cell r="S28">
            <v>636.39190588235294</v>
          </cell>
          <cell r="T28">
            <v>1.72</v>
          </cell>
          <cell r="U28">
            <v>643.96799999999996</v>
          </cell>
          <cell r="X28">
            <v>643.96799999999996</v>
          </cell>
          <cell r="Y28">
            <v>779.20127999999988</v>
          </cell>
        </row>
        <row r="29">
          <cell r="A29">
            <v>52003</v>
          </cell>
          <cell r="B29">
            <v>52003</v>
          </cell>
          <cell r="C29">
            <v>0</v>
          </cell>
          <cell r="D29">
            <v>86</v>
          </cell>
          <cell r="E29" t="str">
            <v>NATACION</v>
          </cell>
          <cell r="F29">
            <v>4072</v>
          </cell>
          <cell r="G29" t="str">
            <v>Raqueta tenis</v>
          </cell>
          <cell r="H29">
            <v>248</v>
          </cell>
          <cell r="I29" t="str">
            <v>Molco Sport S.R.L. (DRB)</v>
          </cell>
          <cell r="J29" t="str">
            <v>TTRZOU006Z  JR3</v>
          </cell>
          <cell r="K29" t="str">
            <v>RAQUETA TENIS SUFIX JUNIOR 3</v>
          </cell>
          <cell r="L29">
            <v>6.2</v>
          </cell>
          <cell r="M29">
            <v>390</v>
          </cell>
          <cell r="N29">
            <v>0.04</v>
          </cell>
          <cell r="O29">
            <v>374.4</v>
          </cell>
          <cell r="P29">
            <v>0.21</v>
          </cell>
          <cell r="Q29">
            <v>453.024</v>
          </cell>
          <cell r="R29">
            <v>1.1764705882352899E-2</v>
          </cell>
          <cell r="S29">
            <v>636.39190588235294</v>
          </cell>
          <cell r="T29">
            <v>1.72</v>
          </cell>
          <cell r="U29">
            <v>643.96799999999996</v>
          </cell>
          <cell r="X29">
            <v>643.96799999999996</v>
          </cell>
          <cell r="Y29">
            <v>779.20127999999988</v>
          </cell>
        </row>
        <row r="30">
          <cell r="A30">
            <v>52004</v>
          </cell>
          <cell r="B30">
            <v>52004</v>
          </cell>
          <cell r="C30">
            <v>0</v>
          </cell>
          <cell r="D30">
            <v>86</v>
          </cell>
          <cell r="E30" t="str">
            <v>NATACION</v>
          </cell>
          <cell r="F30">
            <v>4072</v>
          </cell>
          <cell r="G30" t="str">
            <v>Raqueta tenis</v>
          </cell>
          <cell r="H30">
            <v>248</v>
          </cell>
          <cell r="I30" t="str">
            <v>Molco Sport S.R.L. (DRB)</v>
          </cell>
          <cell r="J30" t="str">
            <v>TTRZOU003Z  JR0</v>
          </cell>
          <cell r="K30" t="str">
            <v>RAQUETA TENIS SUFIX JUNIOR 0</v>
          </cell>
          <cell r="L30">
            <v>6.2</v>
          </cell>
          <cell r="M30">
            <v>390</v>
          </cell>
          <cell r="N30">
            <v>0.04</v>
          </cell>
          <cell r="O30">
            <v>374.4</v>
          </cell>
          <cell r="P30">
            <v>0.21</v>
          </cell>
          <cell r="Q30">
            <v>453.024</v>
          </cell>
          <cell r="R30">
            <v>1.1764705882352899E-2</v>
          </cell>
          <cell r="S30">
            <v>636.39190588235294</v>
          </cell>
          <cell r="T30">
            <v>1.72</v>
          </cell>
          <cell r="U30">
            <v>643.96799999999996</v>
          </cell>
          <cell r="X30">
            <v>643.96799999999996</v>
          </cell>
          <cell r="Y30">
            <v>779.20127999999988</v>
          </cell>
        </row>
        <row r="31">
          <cell r="A31">
            <v>52005</v>
          </cell>
          <cell r="B31">
            <v>52005</v>
          </cell>
          <cell r="C31">
            <v>0</v>
          </cell>
          <cell r="D31">
            <v>86</v>
          </cell>
          <cell r="E31" t="str">
            <v>NATACION</v>
          </cell>
          <cell r="F31">
            <v>4069</v>
          </cell>
          <cell r="G31" t="str">
            <v>Accesorios tenis</v>
          </cell>
          <cell r="H31">
            <v>248</v>
          </cell>
          <cell r="I31" t="str">
            <v>Molco Sport S.R.L. (DRB)</v>
          </cell>
          <cell r="J31">
            <v>1060004</v>
          </cell>
          <cell r="K31" t="str">
            <v>TUBO PELOTA TENIS SUFIX PRO</v>
          </cell>
          <cell r="L31">
            <v>6.2</v>
          </cell>
          <cell r="M31">
            <v>100</v>
          </cell>
          <cell r="N31">
            <v>0.04</v>
          </cell>
          <cell r="O31">
            <v>96</v>
          </cell>
          <cell r="P31">
            <v>0.21</v>
          </cell>
          <cell r="Q31">
            <v>116.16</v>
          </cell>
          <cell r="R31">
            <v>1.1764705882352899E-2</v>
          </cell>
          <cell r="S31">
            <v>163.17741176470588</v>
          </cell>
          <cell r="T31">
            <v>1.72</v>
          </cell>
          <cell r="U31">
            <v>165.12</v>
          </cell>
          <cell r="X31">
            <v>165.12</v>
          </cell>
          <cell r="Y31">
            <v>199.79519999999999</v>
          </cell>
        </row>
        <row r="32">
          <cell r="A32">
            <v>52006</v>
          </cell>
          <cell r="B32">
            <v>52006</v>
          </cell>
          <cell r="C32">
            <v>0</v>
          </cell>
          <cell r="D32">
            <v>61</v>
          </cell>
          <cell r="E32" t="str">
            <v>NATACION</v>
          </cell>
          <cell r="F32">
            <v>4103</v>
          </cell>
          <cell r="G32" t="str">
            <v>Guantes fitness</v>
          </cell>
          <cell r="H32">
            <v>248</v>
          </cell>
          <cell r="I32" t="str">
            <v>Molco Sport S.R.L. (DRB)</v>
          </cell>
          <cell r="J32" t="str">
            <v>DGAMGU005Z S / M / L / XL</v>
          </cell>
          <cell r="K32" t="str">
            <v>GUANTE FITNESS DRB MESH CUERO S/PUÑO (varios colores)</v>
          </cell>
          <cell r="L32">
            <v>6.2</v>
          </cell>
          <cell r="M32">
            <v>80</v>
          </cell>
          <cell r="N32">
            <v>0.04</v>
          </cell>
          <cell r="O32">
            <v>76.8</v>
          </cell>
          <cell r="P32">
            <v>0.21</v>
          </cell>
          <cell r="Q32">
            <v>92.927999999999997</v>
          </cell>
          <cell r="R32">
            <v>1.1764705882352899E-2</v>
          </cell>
          <cell r="S32">
            <v>130.54192941176473</v>
          </cell>
          <cell r="T32">
            <v>1.72</v>
          </cell>
          <cell r="U32">
            <v>132.096</v>
          </cell>
          <cell r="X32">
            <v>132.096</v>
          </cell>
          <cell r="Y32">
            <v>159.83616000000001</v>
          </cell>
        </row>
        <row r="33">
          <cell r="A33">
            <v>52007</v>
          </cell>
          <cell r="B33">
            <v>52007</v>
          </cell>
          <cell r="C33">
            <v>0</v>
          </cell>
          <cell r="D33">
            <v>86</v>
          </cell>
          <cell r="E33" t="str">
            <v>NATACION</v>
          </cell>
          <cell r="F33">
            <v>4069</v>
          </cell>
          <cell r="G33" t="str">
            <v>Accesorios tenis</v>
          </cell>
          <cell r="H33">
            <v>248</v>
          </cell>
          <cell r="I33" t="str">
            <v>Molco Sport S.R.L. (DRB)</v>
          </cell>
          <cell r="J33" t="str">
            <v>TTPZFZ003Z  Z</v>
          </cell>
          <cell r="K33" t="str">
            <v>TUBO PELOTA TENIS BALLS VILAS GOLD PROF</v>
          </cell>
          <cell r="L33">
            <v>6.2</v>
          </cell>
          <cell r="M33">
            <v>150</v>
          </cell>
          <cell r="N33">
            <v>0.04</v>
          </cell>
          <cell r="O33">
            <v>144</v>
          </cell>
          <cell r="P33">
            <v>0.21</v>
          </cell>
          <cell r="Q33">
            <v>174.24</v>
          </cell>
          <cell r="R33">
            <v>1.1764705882352899E-2</v>
          </cell>
          <cell r="S33">
            <v>244.76611764705885</v>
          </cell>
          <cell r="T33">
            <v>1.72</v>
          </cell>
          <cell r="U33">
            <v>247.68</v>
          </cell>
          <cell r="X33">
            <v>247.68</v>
          </cell>
          <cell r="Y33">
            <v>299.69279999999998</v>
          </cell>
        </row>
        <row r="34">
          <cell r="A34">
            <v>52008</v>
          </cell>
          <cell r="B34">
            <v>52008</v>
          </cell>
          <cell r="C34">
            <v>0</v>
          </cell>
          <cell r="D34">
            <v>86</v>
          </cell>
          <cell r="E34" t="str">
            <v>NATACION</v>
          </cell>
          <cell r="F34">
            <v>4069</v>
          </cell>
          <cell r="G34" t="str">
            <v>Accesorios tenis</v>
          </cell>
          <cell r="H34">
            <v>248</v>
          </cell>
          <cell r="I34" t="str">
            <v>Molco Sport S.R.L. (DRB)</v>
          </cell>
          <cell r="J34" t="str">
            <v>TTPZFZ002Z  Z</v>
          </cell>
          <cell r="K34" t="str">
            <v>TUBO PELOTA TENIS BALLS VILAS ONE</v>
          </cell>
          <cell r="L34">
            <v>6.2</v>
          </cell>
          <cell r="M34">
            <v>135</v>
          </cell>
          <cell r="N34">
            <v>0.04</v>
          </cell>
          <cell r="O34">
            <v>129.6</v>
          </cell>
          <cell r="P34">
            <v>0.21</v>
          </cell>
          <cell r="Q34">
            <v>156.816</v>
          </cell>
          <cell r="R34">
            <v>1.1764705882352899E-2</v>
          </cell>
          <cell r="S34">
            <v>220.28950588235293</v>
          </cell>
          <cell r="T34">
            <v>1.72</v>
          </cell>
          <cell r="U34">
            <v>222.91199999999998</v>
          </cell>
          <cell r="X34">
            <v>222.91199999999998</v>
          </cell>
          <cell r="Y34">
            <v>269.72351999999995</v>
          </cell>
        </row>
        <row r="35">
          <cell r="A35">
            <v>52009</v>
          </cell>
          <cell r="B35">
            <v>52009</v>
          </cell>
          <cell r="C35">
            <v>0</v>
          </cell>
          <cell r="D35">
            <v>86</v>
          </cell>
          <cell r="E35" t="str">
            <v>NATACION</v>
          </cell>
          <cell r="F35">
            <v>4069</v>
          </cell>
          <cell r="G35" t="str">
            <v>Accesorios tenis</v>
          </cell>
          <cell r="H35">
            <v>248</v>
          </cell>
          <cell r="I35" t="str">
            <v>Molco Sport S.R.L. (DRB)</v>
          </cell>
          <cell r="J35" t="str">
            <v>TTAMZU003Z  Z</v>
          </cell>
          <cell r="K35" t="str">
            <v>MUÑEQUERA ALGODON TRIPLE SUFIX</v>
          </cell>
          <cell r="L35">
            <v>6.2</v>
          </cell>
          <cell r="M35">
            <v>50</v>
          </cell>
          <cell r="N35">
            <v>0.04</v>
          </cell>
          <cell r="O35">
            <v>48</v>
          </cell>
          <cell r="P35">
            <v>0.21</v>
          </cell>
          <cell r="Q35">
            <v>58.08</v>
          </cell>
          <cell r="R35">
            <v>1.1764705882352899E-2</v>
          </cell>
          <cell r="S35">
            <v>81.58870588235294</v>
          </cell>
          <cell r="T35">
            <v>1.72</v>
          </cell>
          <cell r="U35">
            <v>82.56</v>
          </cell>
          <cell r="X35">
            <v>82.56</v>
          </cell>
          <cell r="Y35">
            <v>99.897599999999997</v>
          </cell>
        </row>
        <row r="36">
          <cell r="A36">
            <v>52010</v>
          </cell>
          <cell r="B36">
            <v>52010</v>
          </cell>
          <cell r="C36">
            <v>0</v>
          </cell>
          <cell r="D36">
            <v>86</v>
          </cell>
          <cell r="E36" t="str">
            <v>NATACION</v>
          </cell>
          <cell r="F36">
            <v>4069</v>
          </cell>
          <cell r="G36" t="str">
            <v>Accesorios tenis</v>
          </cell>
          <cell r="H36">
            <v>248</v>
          </cell>
          <cell r="I36" t="str">
            <v>Molco Sport S.R.L. (DRB)</v>
          </cell>
          <cell r="J36" t="str">
            <v>TTAVBU002Z  Z</v>
          </cell>
          <cell r="K36" t="str">
            <v>RAQUETERO DOBLE SUFIX</v>
          </cell>
          <cell r="L36">
            <v>6.2</v>
          </cell>
          <cell r="M36">
            <v>430</v>
          </cell>
          <cell r="N36">
            <v>0.04</v>
          </cell>
          <cell r="O36">
            <v>412.8</v>
          </cell>
          <cell r="P36">
            <v>0.21</v>
          </cell>
          <cell r="Q36">
            <v>499.488</v>
          </cell>
          <cell r="R36">
            <v>1.1764705882352899E-2</v>
          </cell>
          <cell r="S36">
            <v>701.66287058823525</v>
          </cell>
          <cell r="T36">
            <v>1.72</v>
          </cell>
          <cell r="U36">
            <v>710.01599999999996</v>
          </cell>
          <cell r="X36">
            <v>710.01599999999996</v>
          </cell>
          <cell r="Y36">
            <v>859.11935999999992</v>
          </cell>
        </row>
        <row r="37">
          <cell r="A37">
            <v>52011</v>
          </cell>
          <cell r="B37">
            <v>52011</v>
          </cell>
          <cell r="C37">
            <v>0</v>
          </cell>
          <cell r="D37">
            <v>86</v>
          </cell>
          <cell r="E37" t="str">
            <v>NATACION</v>
          </cell>
          <cell r="F37">
            <v>4069</v>
          </cell>
          <cell r="G37" t="str">
            <v>Accesorios tenis</v>
          </cell>
          <cell r="H37">
            <v>248</v>
          </cell>
          <cell r="I37" t="str">
            <v>Molco Sport S.R.L. (DRB)</v>
          </cell>
          <cell r="J37" t="str">
            <v>TTAZRZ006Z  Z</v>
          </cell>
          <cell r="K37" t="str">
            <v>CUBRE GRIP TENIS LISO EN BLISTER x 3 Unid</v>
          </cell>
          <cell r="L37">
            <v>6.2</v>
          </cell>
          <cell r="M37">
            <v>80</v>
          </cell>
          <cell r="N37">
            <v>0.04</v>
          </cell>
          <cell r="O37">
            <v>76.8</v>
          </cell>
          <cell r="P37">
            <v>0.21</v>
          </cell>
          <cell r="Q37">
            <v>92.927999999999997</v>
          </cell>
          <cell r="R37">
            <v>1.1764705882352899E-2</v>
          </cell>
          <cell r="S37">
            <v>130.54192941176473</v>
          </cell>
          <cell r="T37">
            <v>1.72</v>
          </cell>
          <cell r="U37">
            <v>132.096</v>
          </cell>
          <cell r="X37">
            <v>132.096</v>
          </cell>
          <cell r="Y37">
            <v>159.83616000000001</v>
          </cell>
        </row>
        <row r="38">
          <cell r="A38">
            <v>52012</v>
          </cell>
          <cell r="B38">
            <v>52012</v>
          </cell>
          <cell r="C38">
            <v>0</v>
          </cell>
          <cell r="D38">
            <v>86</v>
          </cell>
          <cell r="E38" t="str">
            <v>NATACION</v>
          </cell>
          <cell r="F38">
            <v>4069</v>
          </cell>
          <cell r="G38" t="str">
            <v>Accesorios tenis</v>
          </cell>
          <cell r="H38">
            <v>248</v>
          </cell>
          <cell r="I38" t="str">
            <v>Molco Sport S.R.L. (DRB)</v>
          </cell>
          <cell r="J38" t="str">
            <v>TTAZRZ002Z  Z</v>
          </cell>
          <cell r="K38" t="str">
            <v>CUSHION GRIP SUFIX PLAIN SUFIX</v>
          </cell>
          <cell r="L38">
            <v>6.2</v>
          </cell>
          <cell r="M38">
            <v>115</v>
          </cell>
          <cell r="N38">
            <v>0.04</v>
          </cell>
          <cell r="O38">
            <v>110.4</v>
          </cell>
          <cell r="P38">
            <v>0.21</v>
          </cell>
          <cell r="Q38">
            <v>133.584</v>
          </cell>
          <cell r="R38">
            <v>1.1764705882352899E-2</v>
          </cell>
          <cell r="S38">
            <v>187.65402352941177</v>
          </cell>
          <cell r="T38">
            <v>1.72</v>
          </cell>
          <cell r="U38">
            <v>189.88800000000001</v>
          </cell>
          <cell r="X38">
            <v>189.88800000000001</v>
          </cell>
          <cell r="Y38">
            <v>229.76447999999999</v>
          </cell>
        </row>
        <row r="39">
          <cell r="A39">
            <v>52013</v>
          </cell>
          <cell r="B39">
            <v>52013</v>
          </cell>
          <cell r="C39">
            <v>0</v>
          </cell>
          <cell r="D39">
            <v>63</v>
          </cell>
          <cell r="E39" t="str">
            <v>NATACION</v>
          </cell>
          <cell r="F39">
            <v>3987</v>
          </cell>
          <cell r="G39" t="str">
            <v>Accesorios futbol</v>
          </cell>
          <cell r="H39">
            <v>248</v>
          </cell>
          <cell r="I39" t="str">
            <v>Molco Sport S.R.L. (DRB)</v>
          </cell>
          <cell r="J39">
            <v>20900007</v>
          </cell>
          <cell r="K39" t="str">
            <v>RED FUTBOL TENIS DRB (Mini)</v>
          </cell>
          <cell r="L39">
            <v>6.2</v>
          </cell>
          <cell r="M39">
            <v>1000</v>
          </cell>
          <cell r="N39">
            <v>0.04</v>
          </cell>
          <cell r="O39">
            <v>960</v>
          </cell>
          <cell r="P39">
            <v>0.21</v>
          </cell>
          <cell r="Q39">
            <v>1161.5999999999999</v>
          </cell>
          <cell r="R39">
            <v>1.1764705882352899E-2</v>
          </cell>
          <cell r="S39">
            <v>1631.774117647059</v>
          </cell>
          <cell r="T39">
            <v>1.72</v>
          </cell>
          <cell r="U39">
            <v>1651.2</v>
          </cell>
          <cell r="X39">
            <v>1651.2</v>
          </cell>
          <cell r="Y39">
            <v>1997.952</v>
          </cell>
        </row>
        <row r="40">
          <cell r="A40">
            <v>52014</v>
          </cell>
          <cell r="B40">
            <v>52014</v>
          </cell>
          <cell r="C40">
            <v>0</v>
          </cell>
          <cell r="D40">
            <v>86</v>
          </cell>
          <cell r="E40" t="str">
            <v>NATACION</v>
          </cell>
          <cell r="F40">
            <v>4069</v>
          </cell>
          <cell r="G40" t="str">
            <v>Accesorios tenis</v>
          </cell>
          <cell r="H40">
            <v>248</v>
          </cell>
          <cell r="I40" t="str">
            <v>Molco Sport S.R.L. (DRB)</v>
          </cell>
          <cell r="J40" t="str">
            <v>TTAZRZ005Z  Z</v>
          </cell>
          <cell r="K40" t="str">
            <v>CUBRE GRIP TENIS LISO PACK x Unid (caja 60Unid)</v>
          </cell>
          <cell r="L40">
            <v>6.2</v>
          </cell>
          <cell r="M40">
            <v>1395</v>
          </cell>
          <cell r="N40">
            <v>0.04</v>
          </cell>
          <cell r="O40">
            <v>22.32</v>
          </cell>
          <cell r="P40">
            <v>0.21</v>
          </cell>
          <cell r="Q40">
            <v>27.007200000000001</v>
          </cell>
          <cell r="R40">
            <v>1.1764705882352899E-2</v>
          </cell>
          <cell r="S40">
            <v>37.938748235294121</v>
          </cell>
          <cell r="T40">
            <v>1.72</v>
          </cell>
          <cell r="U40">
            <v>38.3904</v>
          </cell>
          <cell r="X40">
            <v>38.3904</v>
          </cell>
          <cell r="Y40">
            <v>46.452383999999995</v>
          </cell>
        </row>
        <row r="41">
          <cell r="A41">
            <v>52015</v>
          </cell>
          <cell r="B41">
            <v>52015</v>
          </cell>
          <cell r="C41">
            <v>0</v>
          </cell>
          <cell r="D41">
            <v>86</v>
          </cell>
          <cell r="E41" t="str">
            <v>NATACION</v>
          </cell>
          <cell r="F41">
            <v>4069</v>
          </cell>
          <cell r="G41" t="str">
            <v>Accesorios tenis</v>
          </cell>
          <cell r="H41">
            <v>248</v>
          </cell>
          <cell r="I41" t="str">
            <v>Molco Sport S.R.L. (DRB)</v>
          </cell>
          <cell r="J41" t="str">
            <v>TTAZVZ001Z  Z</v>
          </cell>
          <cell r="K41" t="str">
            <v>ANTIVIBRADOR TENIS SHOCK LEESER x 3Unid</v>
          </cell>
          <cell r="L41">
            <v>6.2</v>
          </cell>
          <cell r="M41">
            <v>70</v>
          </cell>
          <cell r="N41">
            <v>0.04</v>
          </cell>
          <cell r="O41">
            <v>67.2</v>
          </cell>
          <cell r="P41">
            <v>0.21</v>
          </cell>
          <cell r="Q41">
            <v>81.311999999999998</v>
          </cell>
          <cell r="R41">
            <v>1.1764705882352899E-2</v>
          </cell>
          <cell r="S41">
            <v>114.22418823529412</v>
          </cell>
          <cell r="T41">
            <v>1.72</v>
          </cell>
          <cell r="U41">
            <v>115.584</v>
          </cell>
          <cell r="X41">
            <v>115.584</v>
          </cell>
          <cell r="Y41">
            <v>139.85664</v>
          </cell>
        </row>
        <row r="42">
          <cell r="A42">
            <v>52016</v>
          </cell>
          <cell r="B42">
            <v>52016</v>
          </cell>
          <cell r="C42">
            <v>0</v>
          </cell>
          <cell r="D42">
            <v>86</v>
          </cell>
          <cell r="E42" t="str">
            <v>NATACION</v>
          </cell>
          <cell r="F42">
            <v>4069</v>
          </cell>
          <cell r="G42" t="str">
            <v>Accesorios tenis</v>
          </cell>
          <cell r="H42">
            <v>248</v>
          </cell>
          <cell r="I42" t="str">
            <v>Molco Sport S.R.L. (DRB)</v>
          </cell>
          <cell r="J42">
            <v>0</v>
          </cell>
          <cell r="K42" t="str">
            <v>BALANCER TENIS PLOMITOS x Unid</v>
          </cell>
          <cell r="L42">
            <v>6.2</v>
          </cell>
          <cell r="M42">
            <v>50</v>
          </cell>
          <cell r="N42">
            <v>0.04</v>
          </cell>
          <cell r="O42">
            <v>48</v>
          </cell>
          <cell r="P42">
            <v>0.21</v>
          </cell>
          <cell r="Q42">
            <v>58.08</v>
          </cell>
          <cell r="R42">
            <v>1.1764705882352899E-2</v>
          </cell>
          <cell r="S42">
            <v>81.58870588235294</v>
          </cell>
          <cell r="T42">
            <v>1.72</v>
          </cell>
          <cell r="U42">
            <v>82.56</v>
          </cell>
          <cell r="X42">
            <v>82.56</v>
          </cell>
          <cell r="Y42">
            <v>99.897599999999997</v>
          </cell>
        </row>
        <row r="43">
          <cell r="A43">
            <v>52017</v>
          </cell>
          <cell r="B43">
            <v>52017</v>
          </cell>
          <cell r="C43">
            <v>0</v>
          </cell>
          <cell r="D43">
            <v>86</v>
          </cell>
          <cell r="E43" t="str">
            <v>NATACION</v>
          </cell>
          <cell r="F43">
            <v>4069</v>
          </cell>
          <cell r="G43" t="str">
            <v>Accesorios tenis</v>
          </cell>
          <cell r="H43">
            <v>248</v>
          </cell>
          <cell r="I43" t="str">
            <v>Molco Sport S.R.L. (DRB)</v>
          </cell>
          <cell r="J43" t="str">
            <v>TTAZVZ003Z  Z</v>
          </cell>
          <cell r="K43" t="str">
            <v>ANTIVIBRADOR TENIS DAMPNER x 2 Unid</v>
          </cell>
          <cell r="L43">
            <v>6.2</v>
          </cell>
          <cell r="M43">
            <v>65</v>
          </cell>
          <cell r="N43">
            <v>0.04</v>
          </cell>
          <cell r="O43">
            <v>62.4</v>
          </cell>
          <cell r="P43">
            <v>0.21</v>
          </cell>
          <cell r="Q43">
            <v>75.503999999999991</v>
          </cell>
          <cell r="R43">
            <v>1.1764705882352899E-2</v>
          </cell>
          <cell r="S43">
            <v>106.06531764705883</v>
          </cell>
          <cell r="T43">
            <v>1.72</v>
          </cell>
          <cell r="U43">
            <v>107.328</v>
          </cell>
          <cell r="X43">
            <v>107.328</v>
          </cell>
          <cell r="Y43">
            <v>129.86688000000001</v>
          </cell>
        </row>
        <row r="44">
          <cell r="A44">
            <v>52018</v>
          </cell>
          <cell r="B44">
            <v>52018</v>
          </cell>
          <cell r="C44">
            <v>0</v>
          </cell>
          <cell r="D44">
            <v>86</v>
          </cell>
          <cell r="E44" t="str">
            <v>NATACION</v>
          </cell>
          <cell r="F44">
            <v>4069</v>
          </cell>
          <cell r="G44" t="str">
            <v>Accesorios tenis</v>
          </cell>
          <cell r="H44">
            <v>248</v>
          </cell>
          <cell r="I44" t="str">
            <v>Molco Sport S.R.L. (DRB)</v>
          </cell>
          <cell r="J44" t="str">
            <v>TTAZVZ002Z  Z</v>
          </cell>
          <cell r="K44" t="str">
            <v xml:space="preserve">ANTIVIBRADROR TENIS SHOCK LEESER x 50 </v>
          </cell>
          <cell r="L44">
            <v>6.2</v>
          </cell>
          <cell r="M44">
            <v>930</v>
          </cell>
          <cell r="N44">
            <v>0.04</v>
          </cell>
          <cell r="O44">
            <v>17.855999999999998</v>
          </cell>
          <cell r="P44">
            <v>0.21</v>
          </cell>
          <cell r="Q44">
            <v>21.605759999999997</v>
          </cell>
          <cell r="R44">
            <v>1.1764705882352899E-2</v>
          </cell>
          <cell r="S44">
            <v>30.350998588235289</v>
          </cell>
          <cell r="T44">
            <v>1.72</v>
          </cell>
          <cell r="U44">
            <v>30.712319999999995</v>
          </cell>
          <cell r="X44">
            <v>30.712319999999995</v>
          </cell>
          <cell r="Y44">
            <v>37.161907199999995</v>
          </cell>
        </row>
        <row r="45">
          <cell r="A45">
            <v>52019</v>
          </cell>
          <cell r="B45">
            <v>52019</v>
          </cell>
          <cell r="C45">
            <v>0</v>
          </cell>
          <cell r="D45">
            <v>69</v>
          </cell>
          <cell r="E45" t="str">
            <v>NATACION</v>
          </cell>
          <cell r="F45">
            <v>4006</v>
          </cell>
          <cell r="G45" t="str">
            <v>Productos marketing</v>
          </cell>
          <cell r="H45">
            <v>248</v>
          </cell>
          <cell r="I45" t="str">
            <v>Molco Sport S.R.L. (DRB)</v>
          </cell>
          <cell r="J45" t="str">
            <v>TTAVVZ001Z  Z / SHAZVZ001Z  Z</v>
          </cell>
          <cell r="K45" t="str">
            <v>LLAVERO DRB (todos los modelos)</v>
          </cell>
          <cell r="L45">
            <v>6.2</v>
          </cell>
          <cell r="M45">
            <v>35</v>
          </cell>
          <cell r="N45">
            <v>0.04</v>
          </cell>
          <cell r="O45">
            <v>33.6</v>
          </cell>
          <cell r="P45">
            <v>0.21</v>
          </cell>
          <cell r="Q45">
            <v>40.655999999999999</v>
          </cell>
          <cell r="R45">
            <v>1.1764705882352899E-2</v>
          </cell>
          <cell r="S45">
            <v>57.112094117647061</v>
          </cell>
          <cell r="T45">
            <v>1.72</v>
          </cell>
          <cell r="U45">
            <v>57.792000000000002</v>
          </cell>
          <cell r="X45">
            <v>57.792000000000002</v>
          </cell>
          <cell r="Y45">
            <v>69.928319999999999</v>
          </cell>
        </row>
        <row r="46">
          <cell r="A46">
            <v>52020</v>
          </cell>
          <cell r="B46">
            <v>52020</v>
          </cell>
          <cell r="C46">
            <v>0</v>
          </cell>
          <cell r="D46">
            <v>86</v>
          </cell>
          <cell r="E46" t="str">
            <v>NATACION</v>
          </cell>
          <cell r="F46">
            <v>4069</v>
          </cell>
          <cell r="G46" t="str">
            <v>Accesorios tenis</v>
          </cell>
          <cell r="H46">
            <v>248</v>
          </cell>
          <cell r="I46" t="str">
            <v>Molco Sport S.R.L. (DRB)</v>
          </cell>
          <cell r="J46" t="str">
            <v>TTAVVZ002Z  Z</v>
          </cell>
          <cell r="K46" t="str">
            <v>CLIP PELOTA TENIS BALL CLIP SUFIX</v>
          </cell>
          <cell r="L46">
            <v>6.2</v>
          </cell>
          <cell r="M46">
            <v>35</v>
          </cell>
          <cell r="N46">
            <v>0.04</v>
          </cell>
          <cell r="O46">
            <v>33.6</v>
          </cell>
          <cell r="P46">
            <v>0.21</v>
          </cell>
          <cell r="Q46">
            <v>40.655999999999999</v>
          </cell>
          <cell r="R46">
            <v>1.1764705882352899E-2</v>
          </cell>
          <cell r="S46">
            <v>57.112094117647061</v>
          </cell>
          <cell r="T46">
            <v>1.72</v>
          </cell>
          <cell r="U46">
            <v>57.792000000000002</v>
          </cell>
          <cell r="X46">
            <v>57.792000000000002</v>
          </cell>
          <cell r="Y46">
            <v>69.928319999999999</v>
          </cell>
        </row>
        <row r="47">
          <cell r="A47">
            <v>52021</v>
          </cell>
          <cell r="B47">
            <v>52021</v>
          </cell>
          <cell r="C47">
            <v>0</v>
          </cell>
          <cell r="D47">
            <v>86</v>
          </cell>
          <cell r="E47" t="str">
            <v>NATACION</v>
          </cell>
          <cell r="F47">
            <v>4069</v>
          </cell>
          <cell r="G47" t="str">
            <v>Accesorios tenis</v>
          </cell>
          <cell r="H47">
            <v>248</v>
          </cell>
          <cell r="I47" t="str">
            <v>Molco Sport S.R.L. (DRB)</v>
          </cell>
          <cell r="J47" t="str">
            <v>TTAVZZ001Z  Z</v>
          </cell>
          <cell r="K47" t="str">
            <v>PIZARRA SUFIX</v>
          </cell>
          <cell r="L47">
            <v>6.2</v>
          </cell>
          <cell r="M47">
            <v>112</v>
          </cell>
          <cell r="N47">
            <v>0.04</v>
          </cell>
          <cell r="O47">
            <v>107.52</v>
          </cell>
          <cell r="P47">
            <v>0.21</v>
          </cell>
          <cell r="Q47">
            <v>130.0992</v>
          </cell>
          <cell r="R47">
            <v>1.1764705882352899E-2</v>
          </cell>
          <cell r="S47">
            <v>182.75870117647057</v>
          </cell>
          <cell r="T47">
            <v>1.72</v>
          </cell>
          <cell r="U47">
            <v>184.93439999999998</v>
          </cell>
          <cell r="X47">
            <v>184.93439999999998</v>
          </cell>
          <cell r="Y47">
            <v>223.77062399999997</v>
          </cell>
        </row>
        <row r="48">
          <cell r="A48">
            <v>52022</v>
          </cell>
          <cell r="B48">
            <v>52022</v>
          </cell>
          <cell r="C48">
            <v>0</v>
          </cell>
          <cell r="D48">
            <v>86</v>
          </cell>
          <cell r="E48" t="str">
            <v>NATACION</v>
          </cell>
          <cell r="F48">
            <v>4069</v>
          </cell>
          <cell r="G48" t="str">
            <v>Accesorios tenis</v>
          </cell>
          <cell r="H48">
            <v>248</v>
          </cell>
          <cell r="I48" t="str">
            <v>Molco Sport S.R.L. (DRB)</v>
          </cell>
          <cell r="J48" t="str">
            <v>TTPZOZ001R  Z</v>
          </cell>
          <cell r="K48" t="str">
            <v>PELOTA TENIS BALLS SUFIX x 12 (roja)</v>
          </cell>
          <cell r="L48">
            <v>6.2</v>
          </cell>
          <cell r="M48">
            <v>380</v>
          </cell>
          <cell r="N48">
            <v>0.04</v>
          </cell>
          <cell r="O48">
            <v>364.8</v>
          </cell>
          <cell r="P48">
            <v>0.21</v>
          </cell>
          <cell r="Q48">
            <v>441.40800000000002</v>
          </cell>
          <cell r="R48">
            <v>1.1764705882352899E-2</v>
          </cell>
          <cell r="S48">
            <v>620.07416470588237</v>
          </cell>
          <cell r="T48">
            <v>1.72</v>
          </cell>
          <cell r="U48">
            <v>627.45600000000002</v>
          </cell>
          <cell r="X48">
            <v>627.45600000000002</v>
          </cell>
          <cell r="Y48">
            <v>759.22176000000002</v>
          </cell>
        </row>
        <row r="49">
          <cell r="A49">
            <v>52029</v>
          </cell>
          <cell r="B49">
            <v>52029</v>
          </cell>
          <cell r="C49">
            <v>0</v>
          </cell>
          <cell r="D49">
            <v>51</v>
          </cell>
          <cell r="E49" t="str">
            <v>NATACION</v>
          </cell>
          <cell r="F49">
            <v>3941</v>
          </cell>
          <cell r="G49" t="str">
            <v>Bolso deportivo</v>
          </cell>
          <cell r="H49">
            <v>248</v>
          </cell>
          <cell r="I49" t="str">
            <v>Molco Sport S.R.L. (DRB)</v>
          </cell>
          <cell r="J49" t="str">
            <v>DVAVBZ002</v>
          </cell>
          <cell r="K49" t="str">
            <v>BOLSO MEDICO DRB (asistencia medica)</v>
          </cell>
          <cell r="L49">
            <v>6.2</v>
          </cell>
          <cell r="M49">
            <v>270</v>
          </cell>
          <cell r="N49">
            <v>0.04</v>
          </cell>
          <cell r="O49">
            <v>259.2</v>
          </cell>
          <cell r="P49">
            <v>0.21</v>
          </cell>
          <cell r="Q49">
            <v>313.63200000000001</v>
          </cell>
          <cell r="R49">
            <v>1.1764705882352899E-2</v>
          </cell>
          <cell r="S49">
            <v>440.57901176470585</v>
          </cell>
          <cell r="T49">
            <v>1.72</v>
          </cell>
          <cell r="U49">
            <v>445.82399999999996</v>
          </cell>
          <cell r="X49">
            <v>445.82399999999996</v>
          </cell>
          <cell r="Y49">
            <v>539.4470399999999</v>
          </cell>
        </row>
        <row r="50">
          <cell r="A50">
            <v>52030</v>
          </cell>
          <cell r="B50">
            <v>52030</v>
          </cell>
          <cell r="C50">
            <v>0</v>
          </cell>
          <cell r="D50">
            <v>63</v>
          </cell>
          <cell r="E50" t="str">
            <v>NATACION</v>
          </cell>
          <cell r="F50">
            <v>3990</v>
          </cell>
          <cell r="G50" t="str">
            <v>Pelota futbol</v>
          </cell>
          <cell r="H50">
            <v>248</v>
          </cell>
          <cell r="I50" t="str">
            <v>Molco Sport S.R.L. (DRB)</v>
          </cell>
          <cell r="J50" t="str">
            <v>DFPTEZ003Z  Z</v>
          </cell>
          <cell r="K50" t="str">
            <v>PELOTA FUTBOL Nº5 DRB TEAM</v>
          </cell>
          <cell r="L50">
            <v>6.2</v>
          </cell>
          <cell r="M50">
            <v>210</v>
          </cell>
          <cell r="N50">
            <v>0.04</v>
          </cell>
          <cell r="O50">
            <v>201.6</v>
          </cell>
          <cell r="P50">
            <v>0.21</v>
          </cell>
          <cell r="Q50">
            <v>243.93599999999998</v>
          </cell>
          <cell r="R50">
            <v>1.1764705882352899E-2</v>
          </cell>
          <cell r="S50">
            <v>342.67256470588239</v>
          </cell>
          <cell r="T50">
            <v>1.72</v>
          </cell>
          <cell r="U50">
            <v>346.75200000000001</v>
          </cell>
          <cell r="X50">
            <v>346.75200000000001</v>
          </cell>
          <cell r="Y50">
            <v>419.56992000000002</v>
          </cell>
        </row>
        <row r="51">
          <cell r="A51">
            <v>52031</v>
          </cell>
          <cell r="B51">
            <v>52031</v>
          </cell>
          <cell r="C51">
            <v>0</v>
          </cell>
          <cell r="D51">
            <v>63</v>
          </cell>
          <cell r="E51" t="str">
            <v>NATACION</v>
          </cell>
          <cell r="F51">
            <v>3990</v>
          </cell>
          <cell r="G51" t="str">
            <v>Pelota futbol</v>
          </cell>
          <cell r="H51">
            <v>248</v>
          </cell>
          <cell r="I51" t="str">
            <v>Molco Sport S.R.L. (DRB)</v>
          </cell>
          <cell r="J51" t="str">
            <v>DFPVDL018Z  5</v>
          </cell>
          <cell r="K51" t="str">
            <v xml:space="preserve">PELOTA FUTBOL Nº5 DRB CLUBES </v>
          </cell>
          <cell r="L51">
            <v>6.2</v>
          </cell>
          <cell r="M51">
            <v>295</v>
          </cell>
          <cell r="N51">
            <v>0.04</v>
          </cell>
          <cell r="O51">
            <v>283.2</v>
          </cell>
          <cell r="P51">
            <v>0.21</v>
          </cell>
          <cell r="Q51">
            <v>342.67199999999997</v>
          </cell>
          <cell r="R51">
            <v>1.1764705882352899E-2</v>
          </cell>
          <cell r="S51">
            <v>481.37336470588235</v>
          </cell>
          <cell r="T51">
            <v>1.72</v>
          </cell>
          <cell r="U51">
            <v>487.10399999999998</v>
          </cell>
          <cell r="X51">
            <v>487.10399999999998</v>
          </cell>
          <cell r="Y51">
            <v>589.39584000000002</v>
          </cell>
        </row>
        <row r="52">
          <cell r="A52">
            <v>52032</v>
          </cell>
          <cell r="B52">
            <v>52032</v>
          </cell>
          <cell r="C52">
            <v>0</v>
          </cell>
          <cell r="D52">
            <v>63</v>
          </cell>
          <cell r="E52" t="str">
            <v>NATACION</v>
          </cell>
          <cell r="F52">
            <v>3988</v>
          </cell>
          <cell r="G52" t="str">
            <v>Indumentaria futbol</v>
          </cell>
          <cell r="H52">
            <v>248</v>
          </cell>
          <cell r="I52" t="str">
            <v>Molco Sport S.R.L. (DRB)</v>
          </cell>
          <cell r="J52" t="str">
            <v>DFIFCM001IY XL</v>
          </cell>
          <cell r="K52" t="str">
            <v>CAMISETA CAMPEONATO DRB</v>
          </cell>
          <cell r="L52">
            <v>6.2</v>
          </cell>
          <cell r="M52">
            <v>150</v>
          </cell>
          <cell r="N52">
            <v>0.04</v>
          </cell>
          <cell r="O52">
            <v>144</v>
          </cell>
          <cell r="P52">
            <v>0.21</v>
          </cell>
          <cell r="Q52">
            <v>174.24</v>
          </cell>
          <cell r="R52">
            <v>1.1764705882352899E-2</v>
          </cell>
          <cell r="S52">
            <v>244.76611764705885</v>
          </cell>
          <cell r="T52">
            <v>1.72</v>
          </cell>
          <cell r="U52">
            <v>247.68</v>
          </cell>
          <cell r="X52">
            <v>247.68</v>
          </cell>
          <cell r="Y52">
            <v>299.69279999999998</v>
          </cell>
        </row>
        <row r="53">
          <cell r="A53">
            <v>52033</v>
          </cell>
          <cell r="B53">
            <v>52033</v>
          </cell>
          <cell r="C53">
            <v>0</v>
          </cell>
          <cell r="D53">
            <v>63</v>
          </cell>
          <cell r="E53" t="str">
            <v>NATACION</v>
          </cell>
          <cell r="F53">
            <v>3988</v>
          </cell>
          <cell r="G53" t="str">
            <v>Indumentaria futbol</v>
          </cell>
          <cell r="H53">
            <v>248</v>
          </cell>
          <cell r="I53" t="str">
            <v>Molco Sport S.R.L. (DRB)</v>
          </cell>
          <cell r="J53" t="str">
            <v>DFIASM001B</v>
          </cell>
          <cell r="K53" t="str">
            <v>BERMUDA ARQUERO FUTBOL DRB</v>
          </cell>
          <cell r="L53">
            <v>6.2</v>
          </cell>
          <cell r="M53">
            <v>176.25</v>
          </cell>
          <cell r="N53">
            <v>0.04</v>
          </cell>
          <cell r="O53">
            <v>169.2</v>
          </cell>
          <cell r="P53">
            <v>0.21</v>
          </cell>
          <cell r="Q53">
            <v>204.73199999999997</v>
          </cell>
          <cell r="R53">
            <v>1.1764705882352899E-2</v>
          </cell>
          <cell r="S53">
            <v>287.60018823529413</v>
          </cell>
          <cell r="T53">
            <v>1.72</v>
          </cell>
          <cell r="U53">
            <v>291.024</v>
          </cell>
          <cell r="X53">
            <v>291.024</v>
          </cell>
          <cell r="Y53">
            <v>352.13903999999997</v>
          </cell>
        </row>
        <row r="54">
          <cell r="A54">
            <v>52034</v>
          </cell>
          <cell r="B54">
            <v>52034</v>
          </cell>
          <cell r="C54">
            <v>0</v>
          </cell>
          <cell r="D54">
            <v>63</v>
          </cell>
          <cell r="E54" t="str">
            <v>NATACION</v>
          </cell>
          <cell r="F54">
            <v>3988</v>
          </cell>
          <cell r="G54" t="str">
            <v>Indumentaria futbol</v>
          </cell>
          <cell r="H54">
            <v>248</v>
          </cell>
          <cell r="I54" t="str">
            <v>Molco Sport S.R.L. (DRB)</v>
          </cell>
          <cell r="J54" t="str">
            <v>DFIANZ001B</v>
          </cell>
          <cell r="K54" t="str">
            <v>PANTALON LARGO ARQUERO FUTBOL DRB</v>
          </cell>
          <cell r="L54">
            <v>6.2</v>
          </cell>
          <cell r="M54">
            <v>495</v>
          </cell>
          <cell r="N54">
            <v>0.04</v>
          </cell>
          <cell r="O54">
            <v>475.2</v>
          </cell>
          <cell r="P54">
            <v>0.21</v>
          </cell>
          <cell r="Q54">
            <v>574.99199999999996</v>
          </cell>
          <cell r="R54">
            <v>1.1764705882352899E-2</v>
          </cell>
          <cell r="S54">
            <v>807.72818823529406</v>
          </cell>
          <cell r="T54">
            <v>1.72</v>
          </cell>
          <cell r="U54">
            <v>817.34399999999994</v>
          </cell>
          <cell r="X54">
            <v>817.34399999999994</v>
          </cell>
          <cell r="Y54">
            <v>988.98623999999984</v>
          </cell>
        </row>
        <row r="55">
          <cell r="A55">
            <v>52035</v>
          </cell>
          <cell r="B55">
            <v>52035</v>
          </cell>
          <cell r="C55">
            <v>0</v>
          </cell>
          <cell r="D55">
            <v>63</v>
          </cell>
          <cell r="E55" t="str">
            <v>NATACION</v>
          </cell>
          <cell r="F55">
            <v>3988</v>
          </cell>
          <cell r="G55" t="str">
            <v>Indumentaria futbol</v>
          </cell>
          <cell r="H55">
            <v>248</v>
          </cell>
          <cell r="I55" t="str">
            <v>Molco Sport S.R.L. (DRB)</v>
          </cell>
          <cell r="J55" t="str">
            <v>DFIFSM001B  M</v>
          </cell>
          <cell r="K55" t="str">
            <v>SHORT FUTBOL LISO DRB</v>
          </cell>
          <cell r="L55">
            <v>6.2</v>
          </cell>
          <cell r="M55">
            <v>115</v>
          </cell>
          <cell r="N55">
            <v>0.04</v>
          </cell>
          <cell r="O55">
            <v>110.4</v>
          </cell>
          <cell r="P55">
            <v>0.21</v>
          </cell>
          <cell r="Q55">
            <v>133.584</v>
          </cell>
          <cell r="R55">
            <v>1.1764705882352899E-2</v>
          </cell>
          <cell r="S55">
            <v>187.65402352941177</v>
          </cell>
          <cell r="T55">
            <v>1.72</v>
          </cell>
          <cell r="U55">
            <v>189.88800000000001</v>
          </cell>
          <cell r="X55">
            <v>189.88800000000001</v>
          </cell>
          <cell r="Y55">
            <v>229.76447999999999</v>
          </cell>
        </row>
        <row r="56">
          <cell r="A56">
            <v>52036</v>
          </cell>
          <cell r="B56">
            <v>52036</v>
          </cell>
          <cell r="C56">
            <v>0</v>
          </cell>
          <cell r="D56">
            <v>63</v>
          </cell>
          <cell r="E56" t="str">
            <v>NATACION</v>
          </cell>
          <cell r="F56">
            <v>3988</v>
          </cell>
          <cell r="G56" t="str">
            <v>Indumentaria futbol</v>
          </cell>
          <cell r="H56">
            <v>248</v>
          </cell>
          <cell r="I56" t="str">
            <v>Molco Sport S.R.L. (DRB)</v>
          </cell>
          <cell r="J56" t="str">
            <v>DVIEAU005B  L</v>
          </cell>
          <cell r="K56" t="str">
            <v>CALZA FUTBOL DRB</v>
          </cell>
          <cell r="L56">
            <v>6.2</v>
          </cell>
          <cell r="M56">
            <v>225</v>
          </cell>
          <cell r="N56">
            <v>0.04</v>
          </cell>
          <cell r="O56">
            <v>216</v>
          </cell>
          <cell r="P56">
            <v>0.21</v>
          </cell>
          <cell r="Q56">
            <v>261.36</v>
          </cell>
          <cell r="R56">
            <v>1.1764705882352899E-2</v>
          </cell>
          <cell r="S56">
            <v>367.14917647058826</v>
          </cell>
          <cell r="T56">
            <v>1.72</v>
          </cell>
          <cell r="U56">
            <v>371.52</v>
          </cell>
          <cell r="X56">
            <v>371.52</v>
          </cell>
          <cell r="Y56">
            <v>449.53919999999994</v>
          </cell>
        </row>
        <row r="57">
          <cell r="A57">
            <v>52037</v>
          </cell>
          <cell r="B57">
            <v>52037</v>
          </cell>
          <cell r="C57">
            <v>0</v>
          </cell>
          <cell r="D57">
            <v>63</v>
          </cell>
          <cell r="E57" t="str">
            <v>NATACION</v>
          </cell>
          <cell r="F57">
            <v>3988</v>
          </cell>
          <cell r="G57" t="str">
            <v>Indumentaria futbol</v>
          </cell>
          <cell r="H57">
            <v>248</v>
          </cell>
          <cell r="I57" t="str">
            <v>Molco Sport S.R.L. (DRB)</v>
          </cell>
          <cell r="J57" t="str">
            <v>DVIEAU002B  M</v>
          </cell>
          <cell r="K57" t="str">
            <v>CALZA DRB SKIN</v>
          </cell>
          <cell r="L57">
            <v>6.2</v>
          </cell>
          <cell r="M57">
            <v>210</v>
          </cell>
          <cell r="N57">
            <v>0.04</v>
          </cell>
          <cell r="O57">
            <v>201.6</v>
          </cell>
          <cell r="P57">
            <v>0.21</v>
          </cell>
          <cell r="Q57">
            <v>243.93599999999998</v>
          </cell>
          <cell r="R57">
            <v>1.1764705882352899E-2</v>
          </cell>
          <cell r="S57">
            <v>342.67256470588239</v>
          </cell>
          <cell r="T57">
            <v>1.72</v>
          </cell>
          <cell r="U57">
            <v>346.75200000000001</v>
          </cell>
          <cell r="X57">
            <v>346.75200000000001</v>
          </cell>
          <cell r="Y57">
            <v>419.56992000000002</v>
          </cell>
        </row>
        <row r="58">
          <cell r="A58">
            <v>52038</v>
          </cell>
          <cell r="B58">
            <v>52038</v>
          </cell>
          <cell r="C58">
            <v>0</v>
          </cell>
          <cell r="D58">
            <v>63</v>
          </cell>
          <cell r="E58" t="str">
            <v>NATACION</v>
          </cell>
          <cell r="F58">
            <v>3988</v>
          </cell>
          <cell r="G58" t="str">
            <v>Indumentaria futbol</v>
          </cell>
          <cell r="H58">
            <v>248</v>
          </cell>
          <cell r="I58" t="str">
            <v>Molco Sport S.R.L. (DRB)</v>
          </cell>
          <cell r="J58" t="str">
            <v>DFIJJU001B  SR</v>
          </cell>
          <cell r="K58" t="str">
            <v>MEDIA FUTBOL SOCCER  ADULTO x Unid</v>
          </cell>
          <cell r="L58">
            <v>6.2</v>
          </cell>
          <cell r="M58">
            <v>80</v>
          </cell>
          <cell r="N58">
            <v>0.04</v>
          </cell>
          <cell r="O58">
            <v>12.799999999999999</v>
          </cell>
          <cell r="P58">
            <v>0.21</v>
          </cell>
          <cell r="Q58">
            <v>15.488</v>
          </cell>
          <cell r="R58">
            <v>1.1764705882352899E-2</v>
          </cell>
          <cell r="S58">
            <v>21.756988235294116</v>
          </cell>
          <cell r="T58">
            <v>1.72</v>
          </cell>
          <cell r="U58">
            <v>22.015999999999998</v>
          </cell>
          <cell r="X58">
            <v>22.015999999999998</v>
          </cell>
          <cell r="Y58">
            <v>26.639359999999996</v>
          </cell>
        </row>
        <row r="59">
          <cell r="A59">
            <v>52039</v>
          </cell>
          <cell r="B59">
            <v>52039</v>
          </cell>
          <cell r="C59">
            <v>0</v>
          </cell>
          <cell r="D59">
            <v>63</v>
          </cell>
          <cell r="E59" t="str">
            <v>NATACION</v>
          </cell>
          <cell r="F59">
            <v>3988</v>
          </cell>
          <cell r="G59" t="str">
            <v>Indumentaria futbol</v>
          </cell>
          <cell r="H59">
            <v>248</v>
          </cell>
          <cell r="I59" t="str">
            <v>Molco Sport S.R.L. (DRB)</v>
          </cell>
          <cell r="J59" t="str">
            <v>DFIVIU001GF SR</v>
          </cell>
          <cell r="K59" t="str">
            <v>PECHERA FUTBOL ENTRENAMIENTO DRB</v>
          </cell>
          <cell r="L59">
            <v>6.2</v>
          </cell>
          <cell r="M59">
            <v>205</v>
          </cell>
          <cell r="N59">
            <v>0.04</v>
          </cell>
          <cell r="O59">
            <v>196.8</v>
          </cell>
          <cell r="P59">
            <v>0.21</v>
          </cell>
          <cell r="Q59">
            <v>238.12800000000001</v>
          </cell>
          <cell r="R59">
            <v>1.1764705882352899E-2</v>
          </cell>
          <cell r="S59">
            <v>334.51369411764711</v>
          </cell>
          <cell r="T59">
            <v>1.72</v>
          </cell>
          <cell r="U59">
            <v>338.49600000000004</v>
          </cell>
          <cell r="X59">
            <v>338.49600000000004</v>
          </cell>
          <cell r="Y59">
            <v>409.58016000000003</v>
          </cell>
        </row>
        <row r="60">
          <cell r="A60">
            <v>52040</v>
          </cell>
          <cell r="B60">
            <v>52040</v>
          </cell>
          <cell r="C60">
            <v>0</v>
          </cell>
          <cell r="D60">
            <v>63</v>
          </cell>
          <cell r="E60" t="str">
            <v>NATACION</v>
          </cell>
          <cell r="F60">
            <v>3988</v>
          </cell>
          <cell r="G60" t="str">
            <v>Indumentaria futbol</v>
          </cell>
          <cell r="H60">
            <v>248</v>
          </cell>
          <cell r="I60" t="str">
            <v>Molco Sport S.R.L. (DRB)</v>
          </cell>
          <cell r="J60" t="str">
            <v>DFIICM001BY L</v>
          </cell>
          <cell r="K60" t="str">
            <v>CAMISETA ARBITRO LINE FUTBOL</v>
          </cell>
          <cell r="L60">
            <v>6.2</v>
          </cell>
          <cell r="M60">
            <v>269.5</v>
          </cell>
          <cell r="N60">
            <v>0.04</v>
          </cell>
          <cell r="O60">
            <v>258.72000000000003</v>
          </cell>
          <cell r="P60">
            <v>0.21</v>
          </cell>
          <cell r="Q60">
            <v>313.05120000000005</v>
          </cell>
          <cell r="R60">
            <v>1.1764705882352899E-2</v>
          </cell>
          <cell r="S60">
            <v>439.76312470588243</v>
          </cell>
          <cell r="T60">
            <v>1.72</v>
          </cell>
          <cell r="U60">
            <v>444.99840000000006</v>
          </cell>
          <cell r="X60">
            <v>444.99840000000006</v>
          </cell>
          <cell r="Y60">
            <v>538.44806400000004</v>
          </cell>
        </row>
        <row r="61">
          <cell r="A61">
            <v>52041</v>
          </cell>
          <cell r="B61">
            <v>52041</v>
          </cell>
          <cell r="C61">
            <v>0</v>
          </cell>
          <cell r="D61">
            <v>63</v>
          </cell>
          <cell r="E61" t="str">
            <v>NATACION</v>
          </cell>
          <cell r="F61">
            <v>3988</v>
          </cell>
          <cell r="G61" t="str">
            <v>Indumentaria futbol</v>
          </cell>
          <cell r="H61">
            <v>248</v>
          </cell>
          <cell r="I61" t="str">
            <v>Molco Sport S.R.L. (DRB)</v>
          </cell>
          <cell r="J61" t="str">
            <v>DVIEZU001B  M</v>
          </cell>
          <cell r="K61" t="str">
            <v>REMERA MANGA LARGA DRB TERMICA (lycra)</v>
          </cell>
          <cell r="L61">
            <v>6.2</v>
          </cell>
          <cell r="M61">
            <v>375</v>
          </cell>
          <cell r="N61">
            <v>0.04</v>
          </cell>
          <cell r="O61">
            <v>360</v>
          </cell>
          <cell r="P61">
            <v>0.21</v>
          </cell>
          <cell r="Q61">
            <v>435.6</v>
          </cell>
          <cell r="R61">
            <v>1.1764705882352899E-2</v>
          </cell>
          <cell r="S61">
            <v>611.91529411764714</v>
          </cell>
          <cell r="T61">
            <v>1.72</v>
          </cell>
          <cell r="U61">
            <v>619.20000000000005</v>
          </cell>
          <cell r="X61">
            <v>619.20000000000005</v>
          </cell>
          <cell r="Y61">
            <v>749.23200000000008</v>
          </cell>
        </row>
        <row r="62">
          <cell r="A62">
            <v>52042</v>
          </cell>
          <cell r="B62">
            <v>52042</v>
          </cell>
          <cell r="C62">
            <v>0</v>
          </cell>
          <cell r="D62">
            <v>63</v>
          </cell>
          <cell r="E62" t="str">
            <v>NATACION</v>
          </cell>
          <cell r="F62">
            <v>3987</v>
          </cell>
          <cell r="G62" t="str">
            <v>Accesorios futbol</v>
          </cell>
          <cell r="H62">
            <v>248</v>
          </cell>
          <cell r="I62" t="str">
            <v>Molco Sport S.R.L. (DRB)</v>
          </cell>
          <cell r="J62" t="str">
            <v>DFIAGU001Z  04</v>
          </cell>
          <cell r="K62" t="str">
            <v>GUANTE ARQUERO FUTBOL ROCKET</v>
          </cell>
          <cell r="L62">
            <v>6.2</v>
          </cell>
          <cell r="M62">
            <v>105</v>
          </cell>
          <cell r="N62">
            <v>0.04</v>
          </cell>
          <cell r="O62">
            <v>100.8</v>
          </cell>
          <cell r="P62">
            <v>0.21</v>
          </cell>
          <cell r="Q62">
            <v>121.96799999999999</v>
          </cell>
          <cell r="R62">
            <v>1.1764705882352899E-2</v>
          </cell>
          <cell r="S62">
            <v>171.3362823529412</v>
          </cell>
          <cell r="T62">
            <v>1.72</v>
          </cell>
          <cell r="U62">
            <v>173.376</v>
          </cell>
          <cell r="X62">
            <v>173.376</v>
          </cell>
          <cell r="Y62">
            <v>209.78496000000001</v>
          </cell>
        </row>
        <row r="63">
          <cell r="A63">
            <v>52043</v>
          </cell>
          <cell r="B63">
            <v>52043</v>
          </cell>
          <cell r="C63">
            <v>0</v>
          </cell>
          <cell r="D63">
            <v>63</v>
          </cell>
          <cell r="E63" t="str">
            <v>NATACION</v>
          </cell>
          <cell r="F63">
            <v>3987</v>
          </cell>
          <cell r="G63" t="str">
            <v>Accesorios futbol</v>
          </cell>
          <cell r="H63">
            <v>248</v>
          </cell>
          <cell r="I63" t="str">
            <v>Molco Sport S.R.L. (DRB)</v>
          </cell>
          <cell r="J63" t="str">
            <v>DFIAGU003Z  08</v>
          </cell>
          <cell r="K63" t="str">
            <v>GUANTE ARQUERO FUTBOL DRB LEADER (8-9-10-11)</v>
          </cell>
          <cell r="L63">
            <v>6.2</v>
          </cell>
          <cell r="M63">
            <v>620</v>
          </cell>
          <cell r="N63">
            <v>0.04</v>
          </cell>
          <cell r="O63">
            <v>595.20000000000005</v>
          </cell>
          <cell r="P63">
            <v>0.21</v>
          </cell>
          <cell r="Q63">
            <v>720.19200000000001</v>
          </cell>
          <cell r="R63">
            <v>1.1764705882352899E-2</v>
          </cell>
          <cell r="S63">
            <v>1011.6999529411765</v>
          </cell>
          <cell r="T63">
            <v>1.72</v>
          </cell>
          <cell r="U63">
            <v>1023.744</v>
          </cell>
          <cell r="X63">
            <v>1023.744</v>
          </cell>
          <cell r="Y63">
            <v>1238.7302400000001</v>
          </cell>
        </row>
        <row r="64">
          <cell r="A64">
            <v>52044</v>
          </cell>
          <cell r="B64">
            <v>52044</v>
          </cell>
          <cell r="C64">
            <v>0</v>
          </cell>
          <cell r="D64">
            <v>63</v>
          </cell>
          <cell r="E64" t="str">
            <v>NATACION</v>
          </cell>
          <cell r="F64">
            <v>3987</v>
          </cell>
          <cell r="G64" t="str">
            <v>Accesorios futbol</v>
          </cell>
          <cell r="H64">
            <v>248</v>
          </cell>
          <cell r="I64" t="str">
            <v>Molco Sport S.R.L. (DRB)</v>
          </cell>
          <cell r="J64" t="str">
            <v>DVTFRZ001Z  Z</v>
          </cell>
          <cell r="K64" t="str">
            <v xml:space="preserve">TAPON PLASTICO x 12Unid DRB </v>
          </cell>
          <cell r="L64">
            <v>6.2</v>
          </cell>
          <cell r="M64">
            <v>70</v>
          </cell>
          <cell r="N64">
            <v>0.04</v>
          </cell>
          <cell r="O64">
            <v>67.2</v>
          </cell>
          <cell r="P64">
            <v>0.21</v>
          </cell>
          <cell r="Q64">
            <v>81.311999999999998</v>
          </cell>
          <cell r="R64">
            <v>1.1764705882352899E-2</v>
          </cell>
          <cell r="S64">
            <v>114.22418823529412</v>
          </cell>
          <cell r="T64">
            <v>1.72</v>
          </cell>
          <cell r="U64">
            <v>115.584</v>
          </cell>
          <cell r="X64">
            <v>115.584</v>
          </cell>
          <cell r="Y64">
            <v>139.85664</v>
          </cell>
        </row>
        <row r="65">
          <cell r="A65">
            <v>52045</v>
          </cell>
          <cell r="B65">
            <v>52045</v>
          </cell>
          <cell r="C65">
            <v>0</v>
          </cell>
          <cell r="D65">
            <v>63</v>
          </cell>
          <cell r="E65" t="str">
            <v>NATACION</v>
          </cell>
          <cell r="F65">
            <v>3987</v>
          </cell>
          <cell r="G65" t="str">
            <v>Accesorios futbol</v>
          </cell>
          <cell r="H65">
            <v>248</v>
          </cell>
          <cell r="I65" t="str">
            <v>Molco Sport S.R.L. (DRB)</v>
          </cell>
          <cell r="J65" t="str">
            <v>DVTFRZ002Z  Z</v>
          </cell>
          <cell r="K65" t="str">
            <v xml:space="preserve">TAPON METAL / PLASTICO x 12Unid DRB </v>
          </cell>
          <cell r="L65">
            <v>6.2</v>
          </cell>
          <cell r="M65">
            <v>80</v>
          </cell>
          <cell r="N65">
            <v>0.04</v>
          </cell>
          <cell r="O65">
            <v>76.8</v>
          </cell>
          <cell r="P65">
            <v>0.21</v>
          </cell>
          <cell r="Q65">
            <v>92.927999999999997</v>
          </cell>
          <cell r="R65">
            <v>1.1764705882352899E-2</v>
          </cell>
          <cell r="S65">
            <v>130.54192941176473</v>
          </cell>
          <cell r="T65">
            <v>1.72</v>
          </cell>
          <cell r="U65">
            <v>132.096</v>
          </cell>
          <cell r="X65">
            <v>132.096</v>
          </cell>
          <cell r="Y65">
            <v>159.83616000000001</v>
          </cell>
        </row>
        <row r="66">
          <cell r="A66">
            <v>52046</v>
          </cell>
          <cell r="B66">
            <v>52046</v>
          </cell>
          <cell r="C66">
            <v>0</v>
          </cell>
          <cell r="D66">
            <v>63</v>
          </cell>
          <cell r="E66" t="str">
            <v>NATACION</v>
          </cell>
          <cell r="F66">
            <v>3987</v>
          </cell>
          <cell r="G66" t="str">
            <v>Accesorios futbol</v>
          </cell>
          <cell r="H66">
            <v>248</v>
          </cell>
          <cell r="I66" t="str">
            <v>Molco Sport S.R.L. (DRB)</v>
          </cell>
          <cell r="J66" t="str">
            <v>DVTFRZ004Z  Z</v>
          </cell>
          <cell r="K66" t="str">
            <v xml:space="preserve">TAPON ALUMINIO x 12Unid DRB </v>
          </cell>
          <cell r="L66">
            <v>6.2</v>
          </cell>
          <cell r="M66">
            <v>125</v>
          </cell>
          <cell r="N66">
            <v>0.04</v>
          </cell>
          <cell r="O66">
            <v>120</v>
          </cell>
          <cell r="P66">
            <v>0.21</v>
          </cell>
          <cell r="Q66">
            <v>145.19999999999999</v>
          </cell>
          <cell r="R66">
            <v>1.1764705882352899E-2</v>
          </cell>
          <cell r="S66">
            <v>203.97176470588238</v>
          </cell>
          <cell r="T66">
            <v>1.72</v>
          </cell>
          <cell r="U66">
            <v>206.4</v>
          </cell>
          <cell r="X66">
            <v>206.4</v>
          </cell>
          <cell r="Y66">
            <v>249.744</v>
          </cell>
        </row>
        <row r="67">
          <cell r="A67">
            <v>52047</v>
          </cell>
          <cell r="B67">
            <v>52047</v>
          </cell>
          <cell r="C67">
            <v>0</v>
          </cell>
          <cell r="D67">
            <v>63</v>
          </cell>
          <cell r="E67" t="str">
            <v>NATACION</v>
          </cell>
          <cell r="F67">
            <v>3989</v>
          </cell>
          <cell r="G67" t="str">
            <v>Protecciones futbol</v>
          </cell>
          <cell r="H67">
            <v>248</v>
          </cell>
          <cell r="I67" t="str">
            <v>Molco Sport S.R.L. (DRB)</v>
          </cell>
          <cell r="J67" t="str">
            <v>DFAJLU001Z</v>
          </cell>
          <cell r="K67" t="str">
            <v>CANILLERA CUP FUTBOL DRB (XXS-XS-S-M)</v>
          </cell>
          <cell r="L67">
            <v>6.2</v>
          </cell>
          <cell r="M67">
            <v>55</v>
          </cell>
          <cell r="N67">
            <v>0.04</v>
          </cell>
          <cell r="O67">
            <v>52.8</v>
          </cell>
          <cell r="P67">
            <v>0.21</v>
          </cell>
          <cell r="Q67">
            <v>63.887999999999998</v>
          </cell>
          <cell r="R67">
            <v>1.1764705882352899E-2</v>
          </cell>
          <cell r="S67">
            <v>89.747576470588228</v>
          </cell>
          <cell r="T67">
            <v>1.72</v>
          </cell>
          <cell r="U67">
            <v>90.815999999999988</v>
          </cell>
          <cell r="X67">
            <v>90.815999999999988</v>
          </cell>
          <cell r="Y67">
            <v>109.88735999999999</v>
          </cell>
        </row>
        <row r="68">
          <cell r="A68">
            <v>52048</v>
          </cell>
          <cell r="B68">
            <v>52048</v>
          </cell>
          <cell r="C68">
            <v>0</v>
          </cell>
          <cell r="D68">
            <v>63</v>
          </cell>
          <cell r="E68" t="str">
            <v>NATACION</v>
          </cell>
          <cell r="F68">
            <v>3989</v>
          </cell>
          <cell r="G68" t="str">
            <v>Protecciones futbol</v>
          </cell>
          <cell r="H68">
            <v>248</v>
          </cell>
          <cell r="I68" t="str">
            <v>Molco Sport S.R.L. (DRB)</v>
          </cell>
          <cell r="J68" t="str">
            <v>DFAJLL001Z  M</v>
          </cell>
          <cell r="K68" t="str">
            <v>CANILLERA FUTBOL DRB BOCA JUNIORS</v>
          </cell>
          <cell r="L68">
            <v>6.2</v>
          </cell>
          <cell r="M68">
            <v>85</v>
          </cell>
          <cell r="N68">
            <v>0.04</v>
          </cell>
          <cell r="O68">
            <v>81.599999999999994</v>
          </cell>
          <cell r="P68">
            <v>0.21</v>
          </cell>
          <cell r="Q68">
            <v>98.73599999999999</v>
          </cell>
          <cell r="R68">
            <v>1.1764705882352899E-2</v>
          </cell>
          <cell r="S68">
            <v>138.70079999999999</v>
          </cell>
          <cell r="T68">
            <v>1.72</v>
          </cell>
          <cell r="U68">
            <v>140.35199999999998</v>
          </cell>
          <cell r="X68">
            <v>140.35199999999998</v>
          </cell>
          <cell r="Y68">
            <v>169.82591999999997</v>
          </cell>
        </row>
        <row r="69">
          <cell r="A69">
            <v>52049</v>
          </cell>
          <cell r="B69">
            <v>52049</v>
          </cell>
          <cell r="C69">
            <v>0</v>
          </cell>
          <cell r="D69">
            <v>63</v>
          </cell>
          <cell r="E69" t="str">
            <v>NATACION</v>
          </cell>
          <cell r="F69">
            <v>3989</v>
          </cell>
          <cell r="G69" t="str">
            <v>Protecciones futbol</v>
          </cell>
          <cell r="H69">
            <v>248</v>
          </cell>
          <cell r="I69" t="str">
            <v>Molco Sport S.R.L. (DRB)</v>
          </cell>
          <cell r="J69" t="str">
            <v>DFAJLU003Z  S</v>
          </cell>
          <cell r="K69" t="str">
            <v>CANILLERA FUTBOL DRB BREMEN (talle S)</v>
          </cell>
          <cell r="L69">
            <v>6.2</v>
          </cell>
          <cell r="M69">
            <v>125</v>
          </cell>
          <cell r="N69">
            <v>0.04</v>
          </cell>
          <cell r="O69">
            <v>120</v>
          </cell>
          <cell r="P69">
            <v>0.21</v>
          </cell>
          <cell r="Q69">
            <v>145.19999999999999</v>
          </cell>
          <cell r="R69">
            <v>1.1764705882352899E-2</v>
          </cell>
          <cell r="S69">
            <v>203.97176470588238</v>
          </cell>
          <cell r="T69">
            <v>1.72</v>
          </cell>
          <cell r="U69">
            <v>206.4</v>
          </cell>
          <cell r="X69">
            <v>206.4</v>
          </cell>
          <cell r="Y69">
            <v>249.744</v>
          </cell>
        </row>
        <row r="70">
          <cell r="A70">
            <v>52050</v>
          </cell>
          <cell r="B70">
            <v>52050</v>
          </cell>
          <cell r="C70">
            <v>0</v>
          </cell>
          <cell r="D70">
            <v>63</v>
          </cell>
          <cell r="E70" t="str">
            <v>NATACION</v>
          </cell>
          <cell r="F70">
            <v>3989</v>
          </cell>
          <cell r="G70" t="str">
            <v>Protecciones futbol</v>
          </cell>
          <cell r="H70">
            <v>248</v>
          </cell>
          <cell r="I70" t="str">
            <v>Molco Sport S.R.L. (DRB)</v>
          </cell>
          <cell r="J70" t="str">
            <v>DFAJLU003Z  M</v>
          </cell>
          <cell r="K70" t="str">
            <v>CANILLERA FUTBOL DRB BREMEN (talle M)</v>
          </cell>
          <cell r="L70">
            <v>6.2</v>
          </cell>
          <cell r="M70">
            <v>125</v>
          </cell>
          <cell r="N70">
            <v>0.04</v>
          </cell>
          <cell r="O70">
            <v>120</v>
          </cell>
          <cell r="P70">
            <v>0.21</v>
          </cell>
          <cell r="Q70">
            <v>145.19999999999999</v>
          </cell>
          <cell r="R70">
            <v>1.1764705882352899E-2</v>
          </cell>
          <cell r="S70">
            <v>203.97176470588238</v>
          </cell>
          <cell r="T70">
            <v>1.72</v>
          </cell>
          <cell r="U70">
            <v>206.4</v>
          </cell>
          <cell r="X70">
            <v>206.4</v>
          </cell>
          <cell r="Y70">
            <v>249.744</v>
          </cell>
        </row>
        <row r="71">
          <cell r="A71">
            <v>52051</v>
          </cell>
          <cell r="B71">
            <v>52051</v>
          </cell>
          <cell r="C71">
            <v>0</v>
          </cell>
          <cell r="D71">
            <v>63</v>
          </cell>
          <cell r="E71" t="str">
            <v>NATACION</v>
          </cell>
          <cell r="F71">
            <v>3987</v>
          </cell>
          <cell r="G71" t="str">
            <v>Accesorios futbol</v>
          </cell>
          <cell r="H71">
            <v>248</v>
          </cell>
          <cell r="I71" t="str">
            <v>Molco Sport S.R.L. (DRB)</v>
          </cell>
          <cell r="J71" t="str">
            <v>DVAIZZ001Z  Z</v>
          </cell>
          <cell r="K71" t="str">
            <v>SILBATO EX PLANO CON CORREA x Unid</v>
          </cell>
          <cell r="L71">
            <v>6.2</v>
          </cell>
          <cell r="M71">
            <v>15</v>
          </cell>
          <cell r="N71">
            <v>0.04</v>
          </cell>
          <cell r="O71">
            <v>14.4</v>
          </cell>
          <cell r="P71">
            <v>0.21</v>
          </cell>
          <cell r="Q71">
            <v>17.423999999999999</v>
          </cell>
          <cell r="R71">
            <v>1.1764705882352899E-2</v>
          </cell>
          <cell r="S71">
            <v>24.476611764705883</v>
          </cell>
          <cell r="T71">
            <v>1.72</v>
          </cell>
          <cell r="U71">
            <v>24.768000000000001</v>
          </cell>
          <cell r="X71">
            <v>24.768000000000001</v>
          </cell>
          <cell r="Y71">
            <v>29.969280000000001</v>
          </cell>
        </row>
        <row r="72">
          <cell r="A72">
            <v>52052</v>
          </cell>
          <cell r="B72">
            <v>52052</v>
          </cell>
          <cell r="C72">
            <v>0</v>
          </cell>
          <cell r="D72">
            <v>63</v>
          </cell>
          <cell r="E72" t="str">
            <v>NATACION</v>
          </cell>
          <cell r="F72">
            <v>3987</v>
          </cell>
          <cell r="G72" t="str">
            <v>Accesorios futbol</v>
          </cell>
          <cell r="H72">
            <v>248</v>
          </cell>
          <cell r="I72" t="str">
            <v>Molco Sport S.R.L. (DRB)</v>
          </cell>
          <cell r="J72" t="str">
            <v>DVAIZZ002Z  Z</v>
          </cell>
          <cell r="K72" t="str">
            <v>SILBATO TECNIC TIPO FOX x UNIDAD</v>
          </cell>
          <cell r="L72">
            <v>6.2</v>
          </cell>
          <cell r="M72">
            <v>45</v>
          </cell>
          <cell r="N72">
            <v>0.04</v>
          </cell>
          <cell r="O72">
            <v>43.2</v>
          </cell>
          <cell r="P72">
            <v>0.21</v>
          </cell>
          <cell r="Q72">
            <v>52.272000000000006</v>
          </cell>
          <cell r="R72">
            <v>1.1764705882352899E-2</v>
          </cell>
          <cell r="S72">
            <v>73.429835294117652</v>
          </cell>
          <cell r="T72">
            <v>1.72</v>
          </cell>
          <cell r="U72">
            <v>74.304000000000002</v>
          </cell>
          <cell r="X72">
            <v>74.304000000000002</v>
          </cell>
          <cell r="Y72">
            <v>89.907839999999993</v>
          </cell>
        </row>
        <row r="73">
          <cell r="A73">
            <v>52053</v>
          </cell>
          <cell r="B73">
            <v>52053</v>
          </cell>
          <cell r="C73">
            <v>0</v>
          </cell>
          <cell r="D73">
            <v>63</v>
          </cell>
          <cell r="E73" t="str">
            <v>NATACION</v>
          </cell>
          <cell r="F73">
            <v>3987</v>
          </cell>
          <cell r="G73" t="str">
            <v>Accesorios futbol</v>
          </cell>
          <cell r="H73">
            <v>248</v>
          </cell>
          <cell r="I73" t="str">
            <v>Molco Sport S.R.L. (DRB)</v>
          </cell>
          <cell r="J73" t="str">
            <v>DVAIZZ003Z  Z</v>
          </cell>
          <cell r="K73" t="str">
            <v>SILBATO METALICO DRB</v>
          </cell>
          <cell r="L73">
            <v>6.2</v>
          </cell>
          <cell r="M73">
            <v>50</v>
          </cell>
          <cell r="N73">
            <v>0.04</v>
          </cell>
          <cell r="O73">
            <v>48</v>
          </cell>
          <cell r="P73">
            <v>0.21</v>
          </cell>
          <cell r="Q73">
            <v>58.08</v>
          </cell>
          <cell r="R73">
            <v>1.1764705882352899E-2</v>
          </cell>
          <cell r="S73">
            <v>81.58870588235294</v>
          </cell>
          <cell r="T73">
            <v>1.72</v>
          </cell>
          <cell r="U73">
            <v>82.56</v>
          </cell>
          <cell r="X73">
            <v>82.56</v>
          </cell>
          <cell r="Y73">
            <v>99.897599999999997</v>
          </cell>
        </row>
        <row r="74">
          <cell r="A74">
            <v>52054</v>
          </cell>
          <cell r="B74">
            <v>52054</v>
          </cell>
          <cell r="C74">
            <v>0</v>
          </cell>
          <cell r="D74">
            <v>89</v>
          </cell>
          <cell r="E74" t="str">
            <v>NATACION</v>
          </cell>
          <cell r="F74">
            <v>4081</v>
          </cell>
          <cell r="G74" t="str">
            <v>Doble accion</v>
          </cell>
          <cell r="H74">
            <v>248</v>
          </cell>
          <cell r="I74" t="str">
            <v>Molco Sport S.R.L. (DRB)</v>
          </cell>
          <cell r="J74" t="str">
            <v>DFAVZZ001Z  Z</v>
          </cell>
          <cell r="K74" t="str">
            <v>INFLADOR DOBLE ACCION PRO DRB</v>
          </cell>
          <cell r="L74">
            <v>6.2</v>
          </cell>
          <cell r="M74">
            <v>145</v>
          </cell>
          <cell r="N74">
            <v>0.04</v>
          </cell>
          <cell r="O74">
            <v>139.19999999999999</v>
          </cell>
          <cell r="P74">
            <v>0.21</v>
          </cell>
          <cell r="Q74">
            <v>168.43199999999999</v>
          </cell>
          <cell r="R74">
            <v>1.1764705882352899E-2</v>
          </cell>
          <cell r="S74">
            <v>236.60724705882353</v>
          </cell>
          <cell r="T74">
            <v>1.72</v>
          </cell>
          <cell r="U74">
            <v>239.42399999999998</v>
          </cell>
          <cell r="X74">
            <v>239.42399999999998</v>
          </cell>
          <cell r="Y74">
            <v>289.70303999999999</v>
          </cell>
        </row>
        <row r="75">
          <cell r="A75">
            <v>52055</v>
          </cell>
          <cell r="B75">
            <v>52055</v>
          </cell>
          <cell r="C75">
            <v>0</v>
          </cell>
          <cell r="D75">
            <v>51</v>
          </cell>
          <cell r="E75" t="str">
            <v>NATACION</v>
          </cell>
          <cell r="F75">
            <v>3941</v>
          </cell>
          <cell r="G75" t="str">
            <v>Bolso deportivo</v>
          </cell>
          <cell r="H75">
            <v>248</v>
          </cell>
          <cell r="I75" t="str">
            <v>Molco Sport S.R.L. (DRB)</v>
          </cell>
          <cell r="J75" t="str">
            <v>DFAVBZ001RB  U</v>
          </cell>
          <cell r="K75" t="str">
            <v>BOTINERO DRB VICTORY (grande)</v>
          </cell>
          <cell r="L75">
            <v>6.2</v>
          </cell>
          <cell r="M75">
            <v>125</v>
          </cell>
          <cell r="N75">
            <v>0.04</v>
          </cell>
          <cell r="O75">
            <v>120</v>
          </cell>
          <cell r="P75">
            <v>0.21</v>
          </cell>
          <cell r="Q75">
            <v>145.19999999999999</v>
          </cell>
          <cell r="R75">
            <v>1.1764705882352899E-2</v>
          </cell>
          <cell r="S75">
            <v>203.97176470588238</v>
          </cell>
          <cell r="T75">
            <v>1.72</v>
          </cell>
          <cell r="U75">
            <v>206.4</v>
          </cell>
          <cell r="X75">
            <v>206.4</v>
          </cell>
          <cell r="Y75">
            <v>249.744</v>
          </cell>
        </row>
        <row r="76">
          <cell r="A76">
            <v>52056</v>
          </cell>
          <cell r="B76">
            <v>52056</v>
          </cell>
          <cell r="C76">
            <v>0</v>
          </cell>
          <cell r="D76">
            <v>51</v>
          </cell>
          <cell r="E76" t="str">
            <v>NATACION</v>
          </cell>
          <cell r="F76">
            <v>3941</v>
          </cell>
          <cell r="G76" t="str">
            <v>Bolso deportivo</v>
          </cell>
          <cell r="H76">
            <v>248</v>
          </cell>
          <cell r="I76" t="str">
            <v>Molco Sport S.R.L. (DRB)</v>
          </cell>
          <cell r="J76" t="str">
            <v>DVAVBZ003Z  U</v>
          </cell>
          <cell r="K76" t="str">
            <v>BOLSO PELOTERO RED DRB</v>
          </cell>
          <cell r="L76">
            <v>6.2</v>
          </cell>
          <cell r="M76">
            <v>130</v>
          </cell>
          <cell r="N76">
            <v>0.04</v>
          </cell>
          <cell r="O76">
            <v>124.8</v>
          </cell>
          <cell r="P76">
            <v>0.21</v>
          </cell>
          <cell r="Q76">
            <v>151.00799999999998</v>
          </cell>
          <cell r="R76">
            <v>1.1764705882352899E-2</v>
          </cell>
          <cell r="S76">
            <v>212.13063529411767</v>
          </cell>
          <cell r="T76">
            <v>1.72</v>
          </cell>
          <cell r="U76">
            <v>214.65600000000001</v>
          </cell>
          <cell r="X76">
            <v>214.65600000000001</v>
          </cell>
          <cell r="Y76">
            <v>259.73376000000002</v>
          </cell>
        </row>
        <row r="77">
          <cell r="A77">
            <v>52057</v>
          </cell>
          <cell r="B77">
            <v>52057</v>
          </cell>
          <cell r="C77">
            <v>0</v>
          </cell>
          <cell r="D77">
            <v>51</v>
          </cell>
          <cell r="E77" t="str">
            <v>NATACION</v>
          </cell>
          <cell r="F77">
            <v>3941</v>
          </cell>
          <cell r="G77" t="str">
            <v>Bolso deportivo</v>
          </cell>
          <cell r="H77">
            <v>248</v>
          </cell>
          <cell r="I77" t="str">
            <v>Molco Sport S.R.L. (DRB)</v>
          </cell>
          <cell r="J77" t="str">
            <v>DVAVBZ004Z  U</v>
          </cell>
          <cell r="K77" t="str">
            <v>BOLSO DEPORTIVO DRB</v>
          </cell>
          <cell r="L77">
            <v>6.2</v>
          </cell>
          <cell r="M77">
            <v>320</v>
          </cell>
          <cell r="N77">
            <v>0.04</v>
          </cell>
          <cell r="O77">
            <v>307.2</v>
          </cell>
          <cell r="P77">
            <v>0.21</v>
          </cell>
          <cell r="Q77">
            <v>371.71199999999999</v>
          </cell>
          <cell r="R77">
            <v>1.1764705882352899E-2</v>
          </cell>
          <cell r="S77">
            <v>522.16771764705891</v>
          </cell>
          <cell r="T77">
            <v>1.72</v>
          </cell>
          <cell r="U77">
            <v>528.38400000000001</v>
          </cell>
          <cell r="X77">
            <v>528.38400000000001</v>
          </cell>
          <cell r="Y77">
            <v>639.34464000000003</v>
          </cell>
        </row>
        <row r="78">
          <cell r="A78">
            <v>52058</v>
          </cell>
          <cell r="B78">
            <v>52058</v>
          </cell>
          <cell r="C78">
            <v>0</v>
          </cell>
          <cell r="D78">
            <v>51</v>
          </cell>
          <cell r="E78" t="str">
            <v>NATACION</v>
          </cell>
          <cell r="F78">
            <v>3941</v>
          </cell>
          <cell r="G78" t="str">
            <v>Bolso deportivo</v>
          </cell>
          <cell r="H78">
            <v>248</v>
          </cell>
          <cell r="I78" t="str">
            <v>Molco Sport S.R.L. (DRB)</v>
          </cell>
          <cell r="J78" t="str">
            <v>DFAVBL001Z U</v>
          </cell>
          <cell r="K78" t="str">
            <v>BOTINERO DRB BOCA JRS OFICIAL</v>
          </cell>
          <cell r="L78">
            <v>6.2</v>
          </cell>
          <cell r="M78">
            <v>135</v>
          </cell>
          <cell r="N78">
            <v>0.04</v>
          </cell>
          <cell r="O78">
            <v>129.6</v>
          </cell>
          <cell r="P78">
            <v>0.21</v>
          </cell>
          <cell r="Q78">
            <v>156.816</v>
          </cell>
          <cell r="R78">
            <v>1.1764705882352899E-2</v>
          </cell>
          <cell r="S78">
            <v>220.28950588235293</v>
          </cell>
          <cell r="T78">
            <v>1.72</v>
          </cell>
          <cell r="U78">
            <v>222.91199999999998</v>
          </cell>
          <cell r="X78">
            <v>222.91199999999998</v>
          </cell>
          <cell r="Y78">
            <v>269.72351999999995</v>
          </cell>
        </row>
        <row r="79">
          <cell r="A79">
            <v>52059</v>
          </cell>
          <cell r="B79">
            <v>52059</v>
          </cell>
          <cell r="C79">
            <v>0</v>
          </cell>
          <cell r="D79">
            <v>63</v>
          </cell>
          <cell r="E79" t="str">
            <v>NATACION</v>
          </cell>
          <cell r="F79">
            <v>3987</v>
          </cell>
          <cell r="G79" t="str">
            <v>Accesorios futbol</v>
          </cell>
          <cell r="H79">
            <v>248</v>
          </cell>
          <cell r="I79" t="str">
            <v>Molco Sport S.R.L. (DRB)</v>
          </cell>
          <cell r="J79" t="str">
            <v>DVAIVZ003Z  U</v>
          </cell>
          <cell r="K79" t="str">
            <v>TARJETA ARBITRO FUTBOL</v>
          </cell>
          <cell r="L79">
            <v>6.2</v>
          </cell>
          <cell r="M79">
            <v>55</v>
          </cell>
          <cell r="N79">
            <v>0.04</v>
          </cell>
          <cell r="O79">
            <v>52.8</v>
          </cell>
          <cell r="P79">
            <v>0.21</v>
          </cell>
          <cell r="Q79">
            <v>63.887999999999998</v>
          </cell>
          <cell r="R79">
            <v>1.1764705882352899E-2</v>
          </cell>
          <cell r="S79">
            <v>89.747576470588228</v>
          </cell>
          <cell r="T79">
            <v>1.72</v>
          </cell>
          <cell r="U79">
            <v>90.815999999999988</v>
          </cell>
          <cell r="X79">
            <v>90.815999999999988</v>
          </cell>
          <cell r="Y79">
            <v>109.88735999999999</v>
          </cell>
        </row>
        <row r="80">
          <cell r="A80">
            <v>52060</v>
          </cell>
          <cell r="B80">
            <v>52060</v>
          </cell>
          <cell r="C80">
            <v>0</v>
          </cell>
          <cell r="D80">
            <v>89</v>
          </cell>
          <cell r="E80" t="str">
            <v>NATACION</v>
          </cell>
          <cell r="F80">
            <v>4080</v>
          </cell>
          <cell r="G80" t="str">
            <v>Simple accion</v>
          </cell>
          <cell r="H80">
            <v>248</v>
          </cell>
          <cell r="I80" t="str">
            <v>Molco Sport S.R.L. (DRB)</v>
          </cell>
          <cell r="J80" t="str">
            <v>DFAVZZ002Z  Z</v>
          </cell>
          <cell r="K80" t="str">
            <v>INFLADOR  DRB C/PICO SIN ROSCA</v>
          </cell>
          <cell r="L80">
            <v>6.2</v>
          </cell>
          <cell r="M80">
            <v>70</v>
          </cell>
          <cell r="N80">
            <v>0.04</v>
          </cell>
          <cell r="O80">
            <v>67.2</v>
          </cell>
          <cell r="P80">
            <v>0.21</v>
          </cell>
          <cell r="Q80">
            <v>81.311999999999998</v>
          </cell>
          <cell r="R80">
            <v>1.1764705882352899E-2</v>
          </cell>
          <cell r="S80">
            <v>114.22418823529412</v>
          </cell>
          <cell r="T80">
            <v>1.72</v>
          </cell>
          <cell r="U80">
            <v>115.584</v>
          </cell>
          <cell r="X80">
            <v>115.584</v>
          </cell>
          <cell r="Y80">
            <v>139.85664</v>
          </cell>
        </row>
        <row r="81">
          <cell r="A81">
            <v>52061</v>
          </cell>
          <cell r="B81">
            <v>52061</v>
          </cell>
          <cell r="C81">
            <v>0</v>
          </cell>
          <cell r="D81">
            <v>63</v>
          </cell>
          <cell r="E81" t="str">
            <v>NATACION</v>
          </cell>
          <cell r="F81">
            <v>3987</v>
          </cell>
          <cell r="G81" t="str">
            <v>Accesorios futbol</v>
          </cell>
          <cell r="H81">
            <v>248</v>
          </cell>
          <cell r="I81" t="str">
            <v>Molco Sport S.R.L. (DRB)</v>
          </cell>
          <cell r="J81" t="str">
            <v>DFIAGL002Z 04 / 05 / 06 / 07</v>
          </cell>
          <cell r="K81" t="str">
            <v>GUANTE ARQUERO FUTBOL DRB RIVER PLATE (4-5-6-7)</v>
          </cell>
          <cell r="L81">
            <v>6.2</v>
          </cell>
          <cell r="M81">
            <v>115</v>
          </cell>
          <cell r="N81">
            <v>0.04</v>
          </cell>
          <cell r="O81">
            <v>110.4</v>
          </cell>
          <cell r="P81">
            <v>0.21</v>
          </cell>
          <cell r="Q81">
            <v>133.584</v>
          </cell>
          <cell r="R81">
            <v>1.1764705882352899E-2</v>
          </cell>
          <cell r="S81">
            <v>187.65402352941177</v>
          </cell>
          <cell r="T81">
            <v>1.72</v>
          </cell>
          <cell r="U81">
            <v>189.88800000000001</v>
          </cell>
          <cell r="X81">
            <v>189.88800000000001</v>
          </cell>
          <cell r="Y81">
            <v>229.76447999999999</v>
          </cell>
        </row>
        <row r="82">
          <cell r="A82">
            <v>52062</v>
          </cell>
          <cell r="B82">
            <v>52062</v>
          </cell>
          <cell r="C82">
            <v>0</v>
          </cell>
          <cell r="D82">
            <v>89</v>
          </cell>
          <cell r="E82" t="str">
            <v>NATACION</v>
          </cell>
          <cell r="F82">
            <v>4091</v>
          </cell>
          <cell r="G82" t="str">
            <v>Picos</v>
          </cell>
          <cell r="H82">
            <v>248</v>
          </cell>
          <cell r="I82" t="str">
            <v>Molco Sport S.R.L. (DRB)</v>
          </cell>
          <cell r="J82" t="str">
            <v>DVAVZZ003Z  Z</v>
          </cell>
          <cell r="K82" t="str">
            <v>PICO PARA PELOTA DRB (venta x unid)</v>
          </cell>
          <cell r="L82">
            <v>6.2</v>
          </cell>
          <cell r="M82">
            <v>10</v>
          </cell>
          <cell r="N82">
            <v>0.04</v>
          </cell>
          <cell r="O82">
            <v>0.79999999999999993</v>
          </cell>
          <cell r="P82">
            <v>0.21</v>
          </cell>
          <cell r="Q82">
            <v>0.96799999999999997</v>
          </cell>
          <cell r="R82">
            <v>1.1764705882352899E-2</v>
          </cell>
          <cell r="S82">
            <v>1.3598117647058823</v>
          </cell>
          <cell r="T82">
            <v>1.72</v>
          </cell>
          <cell r="U82">
            <v>1.3759999999999999</v>
          </cell>
          <cell r="X82">
            <v>1.3759999999999999</v>
          </cell>
          <cell r="Y82">
            <v>1.6649599999999998</v>
          </cell>
        </row>
        <row r="83">
          <cell r="A83">
            <v>52063</v>
          </cell>
          <cell r="B83">
            <v>52063</v>
          </cell>
          <cell r="C83">
            <v>0</v>
          </cell>
          <cell r="D83">
            <v>60</v>
          </cell>
          <cell r="E83" t="str">
            <v>NATACION</v>
          </cell>
          <cell r="F83">
            <v>4090</v>
          </cell>
          <cell r="G83" t="str">
            <v>Marcacion</v>
          </cell>
          <cell r="H83">
            <v>248</v>
          </cell>
          <cell r="I83" t="str">
            <v>Molco Sport S.R.L. (DRB)</v>
          </cell>
          <cell r="J83" t="str">
            <v>DVAVEZ002Z  7P</v>
          </cell>
          <cell r="K83" t="str">
            <v>CONO FLEXIBLE FLUO 15cm (7plg) x 10Unid DRB</v>
          </cell>
          <cell r="L83">
            <v>6.2</v>
          </cell>
          <cell r="M83">
            <v>200</v>
          </cell>
          <cell r="N83">
            <v>0.04</v>
          </cell>
          <cell r="O83">
            <v>192</v>
          </cell>
          <cell r="P83">
            <v>0.21</v>
          </cell>
          <cell r="Q83">
            <v>232.32</v>
          </cell>
          <cell r="R83">
            <v>1.1764705882352899E-2</v>
          </cell>
          <cell r="S83">
            <v>326.35482352941176</v>
          </cell>
          <cell r="T83">
            <v>1.72</v>
          </cell>
          <cell r="U83">
            <v>330.24</v>
          </cell>
          <cell r="X83">
            <v>330.24</v>
          </cell>
          <cell r="Y83">
            <v>399.59039999999999</v>
          </cell>
        </row>
        <row r="84">
          <cell r="A84">
            <v>52064</v>
          </cell>
          <cell r="B84">
            <v>52064</v>
          </cell>
          <cell r="C84">
            <v>0</v>
          </cell>
          <cell r="D84">
            <v>60</v>
          </cell>
          <cell r="E84" t="str">
            <v>NATACION</v>
          </cell>
          <cell r="F84">
            <v>4090</v>
          </cell>
          <cell r="G84" t="str">
            <v>Marcacion</v>
          </cell>
          <cell r="H84">
            <v>248</v>
          </cell>
          <cell r="I84" t="str">
            <v>Molco Sport S.R.L. (DRB)</v>
          </cell>
          <cell r="J84" t="str">
            <v>DVAVEZ002Z  9P</v>
          </cell>
          <cell r="K84" t="str">
            <v>CONO FLEXIBLE FLUO 23cm (9plg) x 10Unid DRB</v>
          </cell>
          <cell r="L84">
            <v>6.2</v>
          </cell>
          <cell r="M84">
            <v>300</v>
          </cell>
          <cell r="N84">
            <v>0.04</v>
          </cell>
          <cell r="O84">
            <v>288</v>
          </cell>
          <cell r="P84">
            <v>0.21</v>
          </cell>
          <cell r="Q84">
            <v>348.48</v>
          </cell>
          <cell r="R84">
            <v>1.1764705882352899E-2</v>
          </cell>
          <cell r="S84">
            <v>489.5322352941177</v>
          </cell>
          <cell r="T84">
            <v>1.72</v>
          </cell>
          <cell r="U84">
            <v>495.36</v>
          </cell>
          <cell r="X84">
            <v>495.36</v>
          </cell>
          <cell r="Y84">
            <v>599.38559999999995</v>
          </cell>
        </row>
        <row r="85">
          <cell r="A85">
            <v>52065</v>
          </cell>
          <cell r="B85">
            <v>52065</v>
          </cell>
          <cell r="C85">
            <v>0</v>
          </cell>
          <cell r="D85">
            <v>63</v>
          </cell>
          <cell r="E85" t="str">
            <v>NATACION</v>
          </cell>
          <cell r="F85">
            <v>3987</v>
          </cell>
          <cell r="G85" t="str">
            <v>Accesorios futbol</v>
          </cell>
          <cell r="H85">
            <v>248</v>
          </cell>
          <cell r="I85" t="str">
            <v>Molco Sport S.R.L. (DRB)</v>
          </cell>
          <cell r="J85" t="str">
            <v>DVAIVZ004Z  Z</v>
          </cell>
          <cell r="K85" t="str">
            <v>BANDERA ARBITRO FUTBOL DRB (venta x par)</v>
          </cell>
          <cell r="L85">
            <v>6.2</v>
          </cell>
          <cell r="M85">
            <v>255</v>
          </cell>
          <cell r="N85">
            <v>0.04</v>
          </cell>
          <cell r="O85">
            <v>244.8</v>
          </cell>
          <cell r="P85">
            <v>0.21</v>
          </cell>
          <cell r="Q85">
            <v>296.20800000000003</v>
          </cell>
          <cell r="R85">
            <v>1.1764705882352899E-2</v>
          </cell>
          <cell r="S85">
            <v>416.10240000000005</v>
          </cell>
          <cell r="T85">
            <v>1.72</v>
          </cell>
          <cell r="U85">
            <v>421.05600000000004</v>
          </cell>
          <cell r="X85">
            <v>421.05600000000004</v>
          </cell>
          <cell r="Y85">
            <v>509.47776000000005</v>
          </cell>
        </row>
        <row r="86">
          <cell r="A86">
            <v>52066</v>
          </cell>
          <cell r="B86">
            <v>52066</v>
          </cell>
          <cell r="C86">
            <v>0</v>
          </cell>
          <cell r="D86">
            <v>60</v>
          </cell>
          <cell r="E86" t="str">
            <v>NATACION</v>
          </cell>
          <cell r="F86">
            <v>4090</v>
          </cell>
          <cell r="G86" t="str">
            <v>Marcacion</v>
          </cell>
          <cell r="H86">
            <v>248</v>
          </cell>
          <cell r="I86" t="str">
            <v>Molco Sport S.R.L. (DRB)</v>
          </cell>
          <cell r="J86" t="str">
            <v>DVAVEZ001MIX2P</v>
          </cell>
          <cell r="K86" t="str">
            <v>CONO 2plg TORTUGA FLEX FLUO x 40Unid DRB</v>
          </cell>
          <cell r="L86">
            <v>6.2</v>
          </cell>
          <cell r="M86">
            <v>365</v>
          </cell>
          <cell r="N86">
            <v>0.04</v>
          </cell>
          <cell r="O86">
            <v>350.4</v>
          </cell>
          <cell r="P86">
            <v>0.21</v>
          </cell>
          <cell r="Q86">
            <v>423.98399999999998</v>
          </cell>
          <cell r="R86">
            <v>1.1764705882352899E-2</v>
          </cell>
          <cell r="S86">
            <v>595.59755294117645</v>
          </cell>
          <cell r="T86">
            <v>1.72</v>
          </cell>
          <cell r="U86">
            <v>602.68799999999999</v>
          </cell>
          <cell r="X86">
            <v>602.68799999999999</v>
          </cell>
          <cell r="Y86">
            <v>729.25247999999999</v>
          </cell>
        </row>
        <row r="87">
          <cell r="A87">
            <v>52067</v>
          </cell>
          <cell r="B87">
            <v>52067</v>
          </cell>
          <cell r="C87">
            <v>0</v>
          </cell>
          <cell r="D87">
            <v>63</v>
          </cell>
          <cell r="E87" t="str">
            <v>NATACION</v>
          </cell>
          <cell r="F87">
            <v>3989</v>
          </cell>
          <cell r="G87" t="str">
            <v>Protecciones futbol</v>
          </cell>
          <cell r="H87">
            <v>248</v>
          </cell>
          <cell r="I87" t="str">
            <v>Molco Sport S.R.L. (DRB)</v>
          </cell>
          <cell r="J87" t="str">
            <v>DFIAGU007Z  04</v>
          </cell>
          <cell r="K87" t="str">
            <v>GUANTE ARQUERO FUTBOL DRB NEON JUNIOR</v>
          </cell>
          <cell r="L87">
            <v>6.2</v>
          </cell>
          <cell r="M87">
            <v>90</v>
          </cell>
          <cell r="N87">
            <v>0.04</v>
          </cell>
          <cell r="O87">
            <v>86.4</v>
          </cell>
          <cell r="P87">
            <v>0.21</v>
          </cell>
          <cell r="Q87">
            <v>104.54400000000001</v>
          </cell>
          <cell r="R87">
            <v>1.1764705882352899E-2</v>
          </cell>
          <cell r="S87">
            <v>146.8596705882353</v>
          </cell>
          <cell r="T87">
            <v>1.72</v>
          </cell>
          <cell r="U87">
            <v>148.608</v>
          </cell>
          <cell r="X87">
            <v>148.608</v>
          </cell>
          <cell r="Y87">
            <v>179.81567999999999</v>
          </cell>
        </row>
        <row r="88">
          <cell r="A88">
            <v>52068</v>
          </cell>
          <cell r="B88">
            <v>52068</v>
          </cell>
          <cell r="C88">
            <v>0</v>
          </cell>
          <cell r="D88">
            <v>63</v>
          </cell>
          <cell r="E88" t="str">
            <v>NATACION</v>
          </cell>
          <cell r="F88">
            <v>3989</v>
          </cell>
          <cell r="G88" t="str">
            <v>Protecciones futbol</v>
          </cell>
          <cell r="H88">
            <v>248</v>
          </cell>
          <cell r="I88" t="str">
            <v>Molco Sport S.R.L. (DRB)</v>
          </cell>
          <cell r="J88" t="str">
            <v xml:space="preserve">DFIAGU004Z </v>
          </cell>
          <cell r="K88" t="str">
            <v>GUANTE ARQUERO FUTBOL DRB MASTER ADULTO</v>
          </cell>
          <cell r="L88">
            <v>6.2</v>
          </cell>
          <cell r="M88">
            <v>340</v>
          </cell>
          <cell r="N88">
            <v>0.04</v>
          </cell>
          <cell r="O88">
            <v>326.39999999999998</v>
          </cell>
          <cell r="P88">
            <v>0.21</v>
          </cell>
          <cell r="Q88">
            <v>394.94399999999996</v>
          </cell>
          <cell r="R88">
            <v>1.1764705882352899E-2</v>
          </cell>
          <cell r="S88">
            <v>554.80319999999995</v>
          </cell>
          <cell r="T88">
            <v>1.72</v>
          </cell>
          <cell r="U88">
            <v>561.4079999999999</v>
          </cell>
          <cell r="X88">
            <v>561.4079999999999</v>
          </cell>
          <cell r="Y88">
            <v>679.30367999999987</v>
          </cell>
        </row>
        <row r="89">
          <cell r="A89">
            <v>52069</v>
          </cell>
          <cell r="B89">
            <v>52069</v>
          </cell>
          <cell r="C89">
            <v>0</v>
          </cell>
          <cell r="D89">
            <v>63</v>
          </cell>
          <cell r="E89" t="str">
            <v>NATACION</v>
          </cell>
          <cell r="F89">
            <v>3987</v>
          </cell>
          <cell r="G89" t="str">
            <v>Accesorios futbol</v>
          </cell>
          <cell r="H89">
            <v>248</v>
          </cell>
          <cell r="I89" t="str">
            <v>Molco Sport S.R.L. (DRB)</v>
          </cell>
          <cell r="J89" t="str">
            <v>DFIAGL001Z 04 / 05 / 06 / 07</v>
          </cell>
          <cell r="K89" t="str">
            <v>GUANTE ARQUERO FUTBOL DRB BOCA JRS (4-5-6-7)</v>
          </cell>
          <cell r="L89">
            <v>6.2</v>
          </cell>
          <cell r="M89">
            <v>115</v>
          </cell>
          <cell r="N89">
            <v>0.04</v>
          </cell>
          <cell r="O89">
            <v>110.4</v>
          </cell>
          <cell r="P89">
            <v>0.21</v>
          </cell>
          <cell r="Q89">
            <v>133.584</v>
          </cell>
          <cell r="R89">
            <v>1.1764705882352899E-2</v>
          </cell>
          <cell r="S89">
            <v>187.65402352941177</v>
          </cell>
          <cell r="T89">
            <v>1.72</v>
          </cell>
          <cell r="U89">
            <v>189.88800000000001</v>
          </cell>
          <cell r="X89">
            <v>189.88800000000001</v>
          </cell>
          <cell r="Y89">
            <v>229.76447999999999</v>
          </cell>
        </row>
        <row r="90">
          <cell r="A90">
            <v>52070</v>
          </cell>
          <cell r="B90">
            <v>52070</v>
          </cell>
          <cell r="C90">
            <v>0</v>
          </cell>
          <cell r="D90">
            <v>63</v>
          </cell>
          <cell r="E90" t="str">
            <v>NATACION</v>
          </cell>
          <cell r="F90">
            <v>3990</v>
          </cell>
          <cell r="G90" t="str">
            <v>Pelota futbol</v>
          </cell>
          <cell r="H90">
            <v>248</v>
          </cell>
          <cell r="I90" t="str">
            <v>Molco Sport S.R.L. (DRB)</v>
          </cell>
          <cell r="J90" t="str">
            <v>DFPSFZ001Z  Z</v>
          </cell>
          <cell r="K90" t="str">
            <v>PELOTA FUTBOL Nº4 DRB GALAXY</v>
          </cell>
          <cell r="L90">
            <v>6.2</v>
          </cell>
          <cell r="M90">
            <v>370</v>
          </cell>
          <cell r="N90">
            <v>0.04</v>
          </cell>
          <cell r="O90">
            <v>355.2</v>
          </cell>
          <cell r="P90">
            <v>0.21</v>
          </cell>
          <cell r="Q90">
            <v>429.79199999999997</v>
          </cell>
          <cell r="R90">
            <v>1.1764705882352899E-2</v>
          </cell>
          <cell r="S90">
            <v>603.75642352941179</v>
          </cell>
          <cell r="T90">
            <v>1.72</v>
          </cell>
          <cell r="U90">
            <v>610.94399999999996</v>
          </cell>
          <cell r="X90">
            <v>610.94399999999996</v>
          </cell>
          <cell r="Y90">
            <v>739.24223999999992</v>
          </cell>
        </row>
        <row r="91">
          <cell r="A91">
            <v>52071</v>
          </cell>
          <cell r="B91">
            <v>52071</v>
          </cell>
          <cell r="C91">
            <v>0</v>
          </cell>
          <cell r="D91">
            <v>63</v>
          </cell>
          <cell r="E91" t="str">
            <v>NATACION</v>
          </cell>
          <cell r="F91">
            <v>3987</v>
          </cell>
          <cell r="G91" t="str">
            <v>Accesorios futbol</v>
          </cell>
          <cell r="H91">
            <v>248</v>
          </cell>
          <cell r="I91" t="str">
            <v>Molco Sport S.R.L. (DRB)</v>
          </cell>
          <cell r="J91" t="str">
            <v>DVAVVZ001Z  U</v>
          </cell>
          <cell r="K91" t="str">
            <v>CINTA CAPITAN DRB</v>
          </cell>
          <cell r="L91">
            <v>6.2</v>
          </cell>
          <cell r="M91">
            <v>60</v>
          </cell>
          <cell r="N91">
            <v>0.04</v>
          </cell>
          <cell r="O91">
            <v>57.6</v>
          </cell>
          <cell r="P91">
            <v>0.21</v>
          </cell>
          <cell r="Q91">
            <v>69.695999999999998</v>
          </cell>
          <cell r="R91">
            <v>1.1764705882352899E-2</v>
          </cell>
          <cell r="S91">
            <v>97.906447058823531</v>
          </cell>
          <cell r="T91">
            <v>1.72</v>
          </cell>
          <cell r="U91">
            <v>99.072000000000003</v>
          </cell>
          <cell r="X91">
            <v>99.072000000000003</v>
          </cell>
          <cell r="Y91">
            <v>119.87712000000001</v>
          </cell>
        </row>
        <row r="92">
          <cell r="A92">
            <v>52072</v>
          </cell>
          <cell r="B92">
            <v>52072</v>
          </cell>
          <cell r="C92">
            <v>0</v>
          </cell>
          <cell r="D92">
            <v>63</v>
          </cell>
          <cell r="E92" t="str">
            <v>FUTBOL</v>
          </cell>
          <cell r="F92">
            <v>3987</v>
          </cell>
          <cell r="G92" t="str">
            <v>Accesorios futbol</v>
          </cell>
          <cell r="H92">
            <v>248</v>
          </cell>
          <cell r="I92" t="str">
            <v>Molco Sport S.R.L. (DRB)</v>
          </cell>
          <cell r="J92" t="str">
            <v>DVAIVZ002Z  U</v>
          </cell>
          <cell r="K92" t="str">
            <v>AEROSOL SEÑALADOR ARBTIRO FUTBOL</v>
          </cell>
          <cell r="L92">
            <v>6.2</v>
          </cell>
          <cell r="M92">
            <v>240</v>
          </cell>
          <cell r="N92">
            <v>0.04</v>
          </cell>
          <cell r="O92">
            <v>38.4</v>
          </cell>
          <cell r="P92">
            <v>0.21</v>
          </cell>
          <cell r="Q92">
            <v>46.463999999999999</v>
          </cell>
          <cell r="R92">
            <v>1.1764705882352899E-2</v>
          </cell>
          <cell r="S92">
            <v>65.270964705882363</v>
          </cell>
          <cell r="T92">
            <v>1.72</v>
          </cell>
          <cell r="U92">
            <v>66.048000000000002</v>
          </cell>
          <cell r="X92">
            <v>66.048000000000002</v>
          </cell>
          <cell r="Y92">
            <v>79.918080000000003</v>
          </cell>
        </row>
        <row r="93">
          <cell r="A93">
            <v>52073</v>
          </cell>
          <cell r="B93">
            <v>52073</v>
          </cell>
          <cell r="C93">
            <v>0</v>
          </cell>
          <cell r="D93">
            <v>63</v>
          </cell>
          <cell r="E93" t="str">
            <v>NATACION</v>
          </cell>
          <cell r="F93">
            <v>3990</v>
          </cell>
          <cell r="G93" t="str">
            <v>Pelota futbol</v>
          </cell>
          <cell r="H93">
            <v>248</v>
          </cell>
          <cell r="I93" t="str">
            <v>Molco Sport S.R.L. (DRB)</v>
          </cell>
          <cell r="J93" t="str">
            <v xml:space="preserve">DFPTFZ002Z </v>
          </cell>
          <cell r="K93" t="str">
            <v>PELOTA FUTBOL Nº5 DRB GALAXY</v>
          </cell>
          <cell r="L93">
            <v>6.2</v>
          </cell>
          <cell r="M93">
            <v>345</v>
          </cell>
          <cell r="N93">
            <v>0.04</v>
          </cell>
          <cell r="O93">
            <v>331.2</v>
          </cell>
          <cell r="P93">
            <v>0.21</v>
          </cell>
          <cell r="Q93">
            <v>400.75199999999995</v>
          </cell>
          <cell r="R93">
            <v>1.1764705882352899E-2</v>
          </cell>
          <cell r="S93">
            <v>562.96207058823529</v>
          </cell>
          <cell r="T93">
            <v>1.72</v>
          </cell>
          <cell r="U93">
            <v>569.66399999999999</v>
          </cell>
          <cell r="X93">
            <v>569.66399999999999</v>
          </cell>
          <cell r="Y93">
            <v>689.29343999999992</v>
          </cell>
        </row>
        <row r="94">
          <cell r="A94">
            <v>52074</v>
          </cell>
          <cell r="B94">
            <v>52074</v>
          </cell>
          <cell r="C94">
            <v>0</v>
          </cell>
          <cell r="D94">
            <v>63</v>
          </cell>
          <cell r="E94" t="str">
            <v>NATACION</v>
          </cell>
          <cell r="F94">
            <v>3987</v>
          </cell>
          <cell r="G94" t="str">
            <v>Accesorios futbol</v>
          </cell>
          <cell r="H94">
            <v>248</v>
          </cell>
          <cell r="I94" t="str">
            <v>Molco Sport S.R.L. (DRB)</v>
          </cell>
          <cell r="J94" t="str">
            <v>DVAVZZ005Z</v>
          </cell>
          <cell r="K94" t="str">
            <v>PIZARRA PARA CAMBIOS DRB</v>
          </cell>
          <cell r="L94">
            <v>6.2</v>
          </cell>
          <cell r="M94">
            <v>695</v>
          </cell>
          <cell r="N94">
            <v>0.04</v>
          </cell>
          <cell r="O94">
            <v>667.2</v>
          </cell>
          <cell r="P94">
            <v>0.21</v>
          </cell>
          <cell r="Q94">
            <v>807.31200000000001</v>
          </cell>
          <cell r="R94">
            <v>1.1764705882352899E-2</v>
          </cell>
          <cell r="S94">
            <v>1134.083011764706</v>
          </cell>
          <cell r="T94">
            <v>1.72</v>
          </cell>
          <cell r="U94">
            <v>1147.5840000000001</v>
          </cell>
          <cell r="X94">
            <v>1147.5840000000001</v>
          </cell>
          <cell r="Y94">
            <v>1388.57664</v>
          </cell>
        </row>
        <row r="95">
          <cell r="A95">
            <v>52075</v>
          </cell>
          <cell r="B95">
            <v>52075</v>
          </cell>
          <cell r="C95">
            <v>0</v>
          </cell>
          <cell r="D95">
            <v>63</v>
          </cell>
          <cell r="E95" t="str">
            <v>NATACION</v>
          </cell>
          <cell r="F95">
            <v>3987</v>
          </cell>
          <cell r="G95" t="str">
            <v>Accesorios futbol</v>
          </cell>
          <cell r="H95">
            <v>248</v>
          </cell>
          <cell r="I95" t="str">
            <v>Molco Sport S.R.L. (DRB)</v>
          </cell>
          <cell r="J95" t="str">
            <v>DFIJJU001B  JR</v>
          </cell>
          <cell r="K95" t="str">
            <v>MEDIA FUTBOL SOCCER JR (venta x unid)</v>
          </cell>
          <cell r="L95">
            <v>6.2</v>
          </cell>
          <cell r="M95">
            <v>75</v>
          </cell>
          <cell r="N95">
            <v>0.04</v>
          </cell>
          <cell r="O95">
            <v>72</v>
          </cell>
          <cell r="P95">
            <v>0.21</v>
          </cell>
          <cell r="Q95">
            <v>87.12</v>
          </cell>
          <cell r="R95">
            <v>1.1764705882352899E-2</v>
          </cell>
          <cell r="S95">
            <v>122.38305882352942</v>
          </cell>
          <cell r="T95">
            <v>1.72</v>
          </cell>
          <cell r="U95">
            <v>123.84</v>
          </cell>
          <cell r="X95">
            <v>123.84</v>
          </cell>
          <cell r="Y95">
            <v>149.84639999999999</v>
          </cell>
        </row>
        <row r="96">
          <cell r="A96">
            <v>52076</v>
          </cell>
          <cell r="B96">
            <v>52076</v>
          </cell>
          <cell r="C96">
            <v>0</v>
          </cell>
          <cell r="D96">
            <v>63</v>
          </cell>
          <cell r="E96" t="str">
            <v>NATACION</v>
          </cell>
          <cell r="F96">
            <v>3987</v>
          </cell>
          <cell r="G96" t="str">
            <v>Accesorios futbol</v>
          </cell>
          <cell r="H96">
            <v>248</v>
          </cell>
          <cell r="I96" t="str">
            <v>Molco Sport S.R.L. (DRB)</v>
          </cell>
          <cell r="J96" t="str">
            <v>DFIJJU002W</v>
          </cell>
          <cell r="K96" t="str">
            <v>MEDIA FUTBOL CONTROL JR (venta x unid)</v>
          </cell>
          <cell r="L96">
            <v>6.2</v>
          </cell>
          <cell r="M96">
            <v>70</v>
          </cell>
          <cell r="N96">
            <v>0.04</v>
          </cell>
          <cell r="O96">
            <v>67.2</v>
          </cell>
          <cell r="P96">
            <v>0.21</v>
          </cell>
          <cell r="Q96">
            <v>81.311999999999998</v>
          </cell>
          <cell r="R96">
            <v>1.1764705882352899E-2</v>
          </cell>
          <cell r="S96">
            <v>114.22418823529412</v>
          </cell>
          <cell r="T96">
            <v>1.72</v>
          </cell>
          <cell r="U96">
            <v>115.584</v>
          </cell>
          <cell r="X96">
            <v>115.584</v>
          </cell>
          <cell r="Y96">
            <v>139.85664</v>
          </cell>
        </row>
        <row r="97">
          <cell r="A97">
            <v>52077</v>
          </cell>
          <cell r="B97">
            <v>52077</v>
          </cell>
          <cell r="C97">
            <v>0</v>
          </cell>
          <cell r="D97">
            <v>63</v>
          </cell>
          <cell r="E97" t="str">
            <v>FUTBOL</v>
          </cell>
          <cell r="F97">
            <v>3990</v>
          </cell>
          <cell r="G97" t="str">
            <v>Pelotas de Futbol</v>
          </cell>
          <cell r="H97">
            <v>248</v>
          </cell>
          <cell r="I97" t="str">
            <v>Molco Sport S.R.L. (DRB)</v>
          </cell>
          <cell r="J97" t="str">
            <v>DFPVEZ004</v>
          </cell>
          <cell r="K97" t="str">
            <v>PELOTA FUTBOL Nº5 DRB PRIME (verde / rojo)</v>
          </cell>
          <cell r="L97">
            <v>6.2</v>
          </cell>
          <cell r="M97">
            <v>275</v>
          </cell>
          <cell r="N97">
            <v>0.04</v>
          </cell>
          <cell r="O97">
            <v>264</v>
          </cell>
          <cell r="P97">
            <v>0.21</v>
          </cell>
          <cell r="Q97">
            <v>319.44</v>
          </cell>
          <cell r="R97">
            <v>1.1764705882352899E-2</v>
          </cell>
          <cell r="S97">
            <v>448.7378823529412</v>
          </cell>
          <cell r="T97">
            <v>1.72</v>
          </cell>
          <cell r="U97">
            <v>454.08</v>
          </cell>
          <cell r="X97">
            <v>454.08</v>
          </cell>
          <cell r="Y97">
            <v>549.43679999999995</v>
          </cell>
        </row>
        <row r="98">
          <cell r="A98">
            <v>52078</v>
          </cell>
          <cell r="B98">
            <v>52078</v>
          </cell>
          <cell r="C98">
            <v>0</v>
          </cell>
          <cell r="D98">
            <v>63</v>
          </cell>
          <cell r="E98" t="str">
            <v>FUTBOL</v>
          </cell>
          <cell r="F98">
            <v>3988</v>
          </cell>
          <cell r="G98" t="str">
            <v>Indumentaria Futbol</v>
          </cell>
          <cell r="H98">
            <v>248</v>
          </cell>
          <cell r="I98" t="str">
            <v>Molco Sport S.R.L. (DRB)</v>
          </cell>
          <cell r="J98" t="str">
            <v xml:space="preserve">DFIISM001B L / DFIISM001B XL </v>
          </cell>
          <cell r="K98" t="str">
            <v>PANTALON ARBITRO FUTBOL DRB (L / XL)</v>
          </cell>
          <cell r="L98">
            <v>6.2</v>
          </cell>
          <cell r="M98">
            <v>154</v>
          </cell>
          <cell r="N98">
            <v>0.04</v>
          </cell>
          <cell r="O98">
            <v>147.84</v>
          </cell>
          <cell r="P98">
            <v>0.21</v>
          </cell>
          <cell r="Q98">
            <v>178.88640000000001</v>
          </cell>
          <cell r="R98">
            <v>1.1764705882352899E-2</v>
          </cell>
          <cell r="S98">
            <v>251.29321411764707</v>
          </cell>
          <cell r="T98">
            <v>1.72</v>
          </cell>
          <cell r="U98">
            <v>254.28479999999999</v>
          </cell>
          <cell r="X98">
            <v>254.28479999999999</v>
          </cell>
          <cell r="Y98">
            <v>307.68460799999997</v>
          </cell>
        </row>
        <row r="99">
          <cell r="A99">
            <v>52079</v>
          </cell>
          <cell r="B99">
            <v>52079</v>
          </cell>
          <cell r="C99">
            <v>0</v>
          </cell>
          <cell r="D99">
            <v>51</v>
          </cell>
          <cell r="E99" t="str">
            <v>BOLSOS Y MOCHILAS</v>
          </cell>
          <cell r="F99">
            <v>3943</v>
          </cell>
          <cell r="G99" t="str">
            <v>Mochila Urbana</v>
          </cell>
          <cell r="H99">
            <v>248</v>
          </cell>
          <cell r="I99" t="str">
            <v>Molco Sport S.R.L. (DRB)</v>
          </cell>
          <cell r="J99" t="str">
            <v>DVAVBZ005</v>
          </cell>
          <cell r="K99" t="str">
            <v>MOCHILA URBANA DRB (con compartimento inferior)</v>
          </cell>
          <cell r="L99">
            <v>6.2</v>
          </cell>
          <cell r="M99">
            <v>230</v>
          </cell>
          <cell r="N99">
            <v>0.04</v>
          </cell>
          <cell r="O99">
            <v>220.8</v>
          </cell>
          <cell r="P99">
            <v>0.21</v>
          </cell>
          <cell r="Q99">
            <v>267.16800000000001</v>
          </cell>
          <cell r="R99">
            <v>1.1764705882352899E-2</v>
          </cell>
          <cell r="S99">
            <v>375.30804705882355</v>
          </cell>
          <cell r="T99">
            <v>1.72</v>
          </cell>
          <cell r="U99">
            <v>379.77600000000001</v>
          </cell>
          <cell r="X99">
            <v>379.77600000000001</v>
          </cell>
          <cell r="Y99">
            <v>459.52895999999998</v>
          </cell>
        </row>
        <row r="100">
          <cell r="A100">
            <v>52080</v>
          </cell>
          <cell r="B100">
            <v>52080</v>
          </cell>
          <cell r="C100">
            <v>0</v>
          </cell>
          <cell r="D100">
            <v>51</v>
          </cell>
          <cell r="E100" t="str">
            <v>BOLSOS Y MOCHILAS</v>
          </cell>
          <cell r="F100">
            <v>3944</v>
          </cell>
          <cell r="G100" t="str">
            <v>Mochila deportiva</v>
          </cell>
          <cell r="H100">
            <v>248</v>
          </cell>
          <cell r="I100" t="str">
            <v>Molco Sport S.R.L. (DRB)</v>
          </cell>
          <cell r="J100" t="str">
            <v>DRAVBU002</v>
          </cell>
          <cell r="K100" t="str">
            <v>MOCHILA RUNNING DRB CAMEL BAG</v>
          </cell>
          <cell r="L100">
            <v>6.2</v>
          </cell>
          <cell r="M100">
            <v>770</v>
          </cell>
          <cell r="N100">
            <v>0.04</v>
          </cell>
          <cell r="O100">
            <v>739.2</v>
          </cell>
          <cell r="P100">
            <v>0.21</v>
          </cell>
          <cell r="Q100">
            <v>894.43200000000002</v>
          </cell>
          <cell r="R100">
            <v>1.1764705882352899E-2</v>
          </cell>
          <cell r="S100">
            <v>1256.4660705882354</v>
          </cell>
          <cell r="T100">
            <v>1.72</v>
          </cell>
          <cell r="U100">
            <v>1271.424</v>
          </cell>
          <cell r="X100">
            <v>1271.424</v>
          </cell>
          <cell r="Y100">
            <v>1538.4230399999999</v>
          </cell>
        </row>
        <row r="101">
          <cell r="A101">
            <v>52100</v>
          </cell>
          <cell r="B101">
            <v>52100</v>
          </cell>
          <cell r="C101">
            <v>0</v>
          </cell>
          <cell r="D101">
            <v>50</v>
          </cell>
          <cell r="E101" t="str">
            <v>NATACION</v>
          </cell>
          <cell r="F101">
            <v>3940</v>
          </cell>
          <cell r="G101" t="str">
            <v>Pelota basquet</v>
          </cell>
          <cell r="H101">
            <v>248</v>
          </cell>
          <cell r="I101" t="str">
            <v>Molco Sport S.R.L. (DRB)</v>
          </cell>
          <cell r="J101" t="str">
            <v>DBPSEZ004Z  5</v>
          </cell>
          <cell r="K101" t="str">
            <v>PELOTA BASQUET Nº5 DRB NARANJA</v>
          </cell>
          <cell r="L101">
            <v>6.2</v>
          </cell>
          <cell r="M101">
            <v>160</v>
          </cell>
          <cell r="N101">
            <v>0.04</v>
          </cell>
          <cell r="O101">
            <v>153.6</v>
          </cell>
          <cell r="P101">
            <v>0.21</v>
          </cell>
          <cell r="Q101">
            <v>185.85599999999999</v>
          </cell>
          <cell r="R101">
            <v>1.1764705882352899E-2</v>
          </cell>
          <cell r="S101">
            <v>261.08385882352945</v>
          </cell>
          <cell r="T101">
            <v>1.72</v>
          </cell>
          <cell r="U101">
            <v>264.19200000000001</v>
          </cell>
          <cell r="X101">
            <v>264.19200000000001</v>
          </cell>
          <cell r="Y101">
            <v>319.67232000000001</v>
          </cell>
        </row>
        <row r="102">
          <cell r="A102">
            <v>52101</v>
          </cell>
          <cell r="B102">
            <v>52101</v>
          </cell>
          <cell r="C102">
            <v>0</v>
          </cell>
          <cell r="D102">
            <v>50</v>
          </cell>
          <cell r="E102" t="str">
            <v>NATACION</v>
          </cell>
          <cell r="F102">
            <v>3940</v>
          </cell>
          <cell r="G102" t="str">
            <v>Pelota basquet</v>
          </cell>
          <cell r="H102">
            <v>248</v>
          </cell>
          <cell r="I102" t="str">
            <v>Molco Sport S.R.L. (DRB)</v>
          </cell>
          <cell r="J102" t="str">
            <v>DBPSEZ003Z  5</v>
          </cell>
          <cell r="K102" t="str">
            <v>PELOTA BASQUET Nº5 DRB X1000 (8 paneles)</v>
          </cell>
          <cell r="L102">
            <v>6.2</v>
          </cell>
          <cell r="M102">
            <v>170</v>
          </cell>
          <cell r="N102">
            <v>0.04</v>
          </cell>
          <cell r="O102">
            <v>163.19999999999999</v>
          </cell>
          <cell r="P102">
            <v>0.21</v>
          </cell>
          <cell r="Q102">
            <v>197.47199999999998</v>
          </cell>
          <cell r="R102">
            <v>1.1764705882352899E-2</v>
          </cell>
          <cell r="S102">
            <v>277.40159999999997</v>
          </cell>
          <cell r="T102">
            <v>1.72</v>
          </cell>
          <cell r="U102">
            <v>280.70399999999995</v>
          </cell>
          <cell r="X102">
            <v>280.70399999999995</v>
          </cell>
          <cell r="Y102">
            <v>339.65183999999994</v>
          </cell>
        </row>
        <row r="103">
          <cell r="A103">
            <v>52102</v>
          </cell>
          <cell r="B103">
            <v>52102</v>
          </cell>
          <cell r="C103">
            <v>0</v>
          </cell>
          <cell r="D103">
            <v>50</v>
          </cell>
          <cell r="E103" t="str">
            <v>NATACION</v>
          </cell>
          <cell r="F103">
            <v>3940</v>
          </cell>
          <cell r="G103" t="str">
            <v>Pelota basquet</v>
          </cell>
          <cell r="H103">
            <v>248</v>
          </cell>
          <cell r="I103" t="str">
            <v>Molco Sport S.R.L. (DRB)</v>
          </cell>
          <cell r="J103" t="str">
            <v>3000023</v>
          </cell>
          <cell r="K103" t="str">
            <v>PELOTA BASQUET Nº5 DRB X3000 (8 paneles)</v>
          </cell>
          <cell r="L103">
            <v>6.2</v>
          </cell>
          <cell r="M103">
            <v>275</v>
          </cell>
          <cell r="N103">
            <v>0.04</v>
          </cell>
          <cell r="O103">
            <v>264</v>
          </cell>
          <cell r="P103">
            <v>0.21</v>
          </cell>
          <cell r="Q103">
            <v>319.44</v>
          </cell>
          <cell r="R103">
            <v>1.1764705882352899E-2</v>
          </cell>
          <cell r="S103">
            <v>448.7378823529412</v>
          </cell>
          <cell r="T103">
            <v>1.72</v>
          </cell>
          <cell r="U103">
            <v>454.08</v>
          </cell>
          <cell r="X103">
            <v>454.08</v>
          </cell>
          <cell r="Y103">
            <v>549.43679999999995</v>
          </cell>
        </row>
        <row r="104">
          <cell r="A104">
            <v>52103</v>
          </cell>
          <cell r="B104">
            <v>52103</v>
          </cell>
          <cell r="C104">
            <v>0</v>
          </cell>
          <cell r="D104">
            <v>50</v>
          </cell>
          <cell r="E104" t="str">
            <v>NATACION</v>
          </cell>
          <cell r="F104">
            <v>3940</v>
          </cell>
          <cell r="G104" t="str">
            <v>Pelota basquet</v>
          </cell>
          <cell r="H104">
            <v>248</v>
          </cell>
          <cell r="I104" t="str">
            <v>Molco Sport S.R.L. (DRB)</v>
          </cell>
          <cell r="J104">
            <v>0</v>
          </cell>
          <cell r="K104" t="str">
            <v>PELOTA BASQUET Nº7 DRB NARANJA</v>
          </cell>
          <cell r="L104">
            <v>6.2</v>
          </cell>
          <cell r="M104">
            <v>135</v>
          </cell>
          <cell r="N104">
            <v>0.04</v>
          </cell>
          <cell r="O104">
            <v>129.6</v>
          </cell>
          <cell r="P104">
            <v>0.21</v>
          </cell>
          <cell r="Q104">
            <v>156.816</v>
          </cell>
          <cell r="R104">
            <v>1.1764705882352899E-2</v>
          </cell>
          <cell r="S104">
            <v>220.28950588235293</v>
          </cell>
          <cell r="T104">
            <v>1.72</v>
          </cell>
          <cell r="U104">
            <v>222.91199999999998</v>
          </cell>
          <cell r="X104">
            <v>222.91199999999998</v>
          </cell>
          <cell r="Y104">
            <v>269.72351999999995</v>
          </cell>
        </row>
        <row r="105">
          <cell r="A105">
            <v>52104</v>
          </cell>
          <cell r="B105">
            <v>52104</v>
          </cell>
          <cell r="C105">
            <v>0</v>
          </cell>
          <cell r="D105">
            <v>50</v>
          </cell>
          <cell r="E105" t="str">
            <v>NATACION</v>
          </cell>
          <cell r="F105">
            <v>3940</v>
          </cell>
          <cell r="G105" t="str">
            <v>Pelota basquet</v>
          </cell>
          <cell r="H105">
            <v>248</v>
          </cell>
          <cell r="I105" t="str">
            <v>Molco Sport S.R.L. (DRB)</v>
          </cell>
          <cell r="J105" t="str">
            <v>DBPSEZ002Z  7</v>
          </cell>
          <cell r="K105" t="str">
            <v>PELOTA BASQUET Nº7 DRB X1000 (8 paneles)</v>
          </cell>
          <cell r="L105">
            <v>6.2</v>
          </cell>
          <cell r="M105">
            <v>175</v>
          </cell>
          <cell r="N105">
            <v>0.04</v>
          </cell>
          <cell r="O105">
            <v>168</v>
          </cell>
          <cell r="P105">
            <v>0.21</v>
          </cell>
          <cell r="Q105">
            <v>203.28</v>
          </cell>
          <cell r="R105">
            <v>1.1764705882352899E-2</v>
          </cell>
          <cell r="S105">
            <v>285.56047058823526</v>
          </cell>
          <cell r="T105">
            <v>1.72</v>
          </cell>
          <cell r="U105">
            <v>288.95999999999998</v>
          </cell>
          <cell r="X105">
            <v>288.95999999999998</v>
          </cell>
          <cell r="Y105">
            <v>349.64159999999998</v>
          </cell>
        </row>
        <row r="106">
          <cell r="A106">
            <v>52105</v>
          </cell>
          <cell r="B106">
            <v>52105</v>
          </cell>
          <cell r="C106">
            <v>0</v>
          </cell>
          <cell r="D106">
            <v>50</v>
          </cell>
          <cell r="E106" t="str">
            <v>NATACION</v>
          </cell>
          <cell r="F106">
            <v>3940</v>
          </cell>
          <cell r="G106" t="str">
            <v>Pelota basquet</v>
          </cell>
          <cell r="H106">
            <v>248</v>
          </cell>
          <cell r="I106" t="str">
            <v>Molco Sport S.R.L. (DRB)</v>
          </cell>
          <cell r="J106" t="str">
            <v>DBPSFZ001Z  7</v>
          </cell>
          <cell r="K106" t="str">
            <v>PELOTA BASQUET Nº7 DRB X3000 (14 Paneles)</v>
          </cell>
          <cell r="L106">
            <v>6.2</v>
          </cell>
          <cell r="M106">
            <v>290</v>
          </cell>
          <cell r="N106">
            <v>0.04</v>
          </cell>
          <cell r="O106">
            <v>278.39999999999998</v>
          </cell>
          <cell r="P106">
            <v>0.21</v>
          </cell>
          <cell r="Q106">
            <v>336.86399999999998</v>
          </cell>
          <cell r="R106">
            <v>1.1764705882352899E-2</v>
          </cell>
          <cell r="S106">
            <v>473.21449411764706</v>
          </cell>
          <cell r="T106">
            <v>1.72</v>
          </cell>
          <cell r="U106">
            <v>478.84799999999996</v>
          </cell>
          <cell r="X106">
            <v>478.84799999999996</v>
          </cell>
          <cell r="Y106">
            <v>579.40607999999997</v>
          </cell>
        </row>
        <row r="107">
          <cell r="A107">
            <v>52106</v>
          </cell>
          <cell r="B107">
            <v>52106</v>
          </cell>
          <cell r="C107">
            <v>0</v>
          </cell>
          <cell r="D107">
            <v>50</v>
          </cell>
          <cell r="E107" t="str">
            <v>NATACION</v>
          </cell>
          <cell r="F107">
            <v>3940</v>
          </cell>
          <cell r="G107" t="str">
            <v>Pelota basquet</v>
          </cell>
          <cell r="H107">
            <v>248</v>
          </cell>
          <cell r="I107" t="str">
            <v>Molco Sport S.R.L. (DRB)</v>
          </cell>
          <cell r="J107">
            <v>0</v>
          </cell>
          <cell r="K107" t="str">
            <v>PELOTA BASQUET Nº7 DRB X3000 (8 paneles)</v>
          </cell>
          <cell r="L107">
            <v>6.2</v>
          </cell>
          <cell r="M107">
            <v>260</v>
          </cell>
          <cell r="N107">
            <v>0.04</v>
          </cell>
          <cell r="O107">
            <v>249.6</v>
          </cell>
          <cell r="P107">
            <v>0.21</v>
          </cell>
          <cell r="Q107">
            <v>302.01599999999996</v>
          </cell>
          <cell r="R107">
            <v>1.1764705882352899E-2</v>
          </cell>
          <cell r="S107">
            <v>424.26127058823533</v>
          </cell>
          <cell r="T107">
            <v>1.72</v>
          </cell>
          <cell r="U107">
            <v>429.31200000000001</v>
          </cell>
          <cell r="X107">
            <v>429.31200000000001</v>
          </cell>
          <cell r="Y107">
            <v>519.46752000000004</v>
          </cell>
        </row>
        <row r="108">
          <cell r="A108">
            <v>52107</v>
          </cell>
          <cell r="B108">
            <v>52107</v>
          </cell>
          <cell r="C108">
            <v>0</v>
          </cell>
          <cell r="D108">
            <v>50</v>
          </cell>
          <cell r="E108" t="str">
            <v>NATACION</v>
          </cell>
          <cell r="F108">
            <v>3940</v>
          </cell>
          <cell r="G108" t="str">
            <v>Pelota basquet</v>
          </cell>
          <cell r="H108">
            <v>248</v>
          </cell>
          <cell r="I108" t="str">
            <v>Molco Sport S.R.L. (DRB)</v>
          </cell>
          <cell r="J108" t="str">
            <v>DBPSFZ002Z  7</v>
          </cell>
          <cell r="K108" t="str">
            <v>PELOTA BASQUET Nº7 DRB X5000 (14 Paneles)</v>
          </cell>
          <cell r="L108">
            <v>6.2</v>
          </cell>
          <cell r="M108">
            <v>390</v>
          </cell>
          <cell r="N108">
            <v>0.04</v>
          </cell>
          <cell r="O108">
            <v>374.4</v>
          </cell>
          <cell r="P108">
            <v>0.21</v>
          </cell>
          <cell r="Q108">
            <v>453.024</v>
          </cell>
          <cell r="R108">
            <v>1.1764705882352899E-2</v>
          </cell>
          <cell r="S108">
            <v>636.39190588235294</v>
          </cell>
          <cell r="T108">
            <v>1.72</v>
          </cell>
          <cell r="U108">
            <v>643.96799999999996</v>
          </cell>
          <cell r="X108">
            <v>643.96799999999996</v>
          </cell>
          <cell r="Y108">
            <v>779.20127999999988</v>
          </cell>
        </row>
        <row r="109">
          <cell r="A109">
            <v>52108</v>
          </cell>
          <cell r="B109">
            <v>52108</v>
          </cell>
          <cell r="C109">
            <v>0</v>
          </cell>
          <cell r="D109">
            <v>50</v>
          </cell>
          <cell r="E109" t="str">
            <v>NATACION</v>
          </cell>
          <cell r="F109">
            <v>3940</v>
          </cell>
          <cell r="G109" t="str">
            <v>Pelota basquet</v>
          </cell>
          <cell r="H109">
            <v>248</v>
          </cell>
          <cell r="I109" t="str">
            <v>Molco Sport S.R.L. (DRB)</v>
          </cell>
          <cell r="J109" t="str">
            <v>DBPSFZ002Z  7</v>
          </cell>
          <cell r="K109" t="str">
            <v>PELOTA BASQUET Nº7 DRB X5000 (8 paneles)</v>
          </cell>
          <cell r="L109">
            <v>6.2</v>
          </cell>
          <cell r="M109">
            <v>390</v>
          </cell>
          <cell r="N109">
            <v>0.04</v>
          </cell>
          <cell r="O109">
            <v>374.4</v>
          </cell>
          <cell r="P109">
            <v>0.21</v>
          </cell>
          <cell r="Q109">
            <v>453.024</v>
          </cell>
          <cell r="R109">
            <v>1.1764705882352899E-2</v>
          </cell>
          <cell r="S109">
            <v>636.39190588235294</v>
          </cell>
          <cell r="T109">
            <v>1.72</v>
          </cell>
          <cell r="U109">
            <v>643.96799999999996</v>
          </cell>
          <cell r="X109">
            <v>643.96799999999996</v>
          </cell>
          <cell r="Y109">
            <v>779.20127999999988</v>
          </cell>
        </row>
        <row r="110">
          <cell r="A110">
            <v>52109</v>
          </cell>
          <cell r="B110">
            <v>52109</v>
          </cell>
          <cell r="C110">
            <v>0</v>
          </cell>
          <cell r="D110">
            <v>50</v>
          </cell>
          <cell r="E110" t="str">
            <v>NATACION</v>
          </cell>
          <cell r="F110">
            <v>3940</v>
          </cell>
          <cell r="G110" t="str">
            <v>Pelota basquet</v>
          </cell>
          <cell r="H110">
            <v>248</v>
          </cell>
          <cell r="I110" t="str">
            <v>Molco Sport S.R.L. (DRB)</v>
          </cell>
          <cell r="J110" t="str">
            <v>DBPSDZ004Z  3</v>
          </cell>
          <cell r="K110" t="str">
            <v>PELOTA BASQUET Nº3 DRB FAMA</v>
          </cell>
          <cell r="L110">
            <v>6.2</v>
          </cell>
          <cell r="M110">
            <v>145</v>
          </cell>
          <cell r="N110">
            <v>0.04</v>
          </cell>
          <cell r="O110">
            <v>139.19999999999999</v>
          </cell>
          <cell r="P110">
            <v>0.21</v>
          </cell>
          <cell r="Q110">
            <v>168.43199999999999</v>
          </cell>
          <cell r="R110">
            <v>1.1764705882352899E-2</v>
          </cell>
          <cell r="S110">
            <v>236.60724705882353</v>
          </cell>
          <cell r="T110">
            <v>1.72</v>
          </cell>
          <cell r="U110">
            <v>239.42399999999998</v>
          </cell>
          <cell r="X110">
            <v>239.42399999999998</v>
          </cell>
          <cell r="Y110">
            <v>289.70303999999999</v>
          </cell>
        </row>
        <row r="111">
          <cell r="A111">
            <v>52110</v>
          </cell>
          <cell r="B111">
            <v>52110</v>
          </cell>
          <cell r="C111">
            <v>0</v>
          </cell>
          <cell r="D111">
            <v>50</v>
          </cell>
          <cell r="E111" t="str">
            <v>NATACION</v>
          </cell>
          <cell r="F111">
            <v>3940</v>
          </cell>
          <cell r="G111" t="str">
            <v>Pelota basquet</v>
          </cell>
          <cell r="H111">
            <v>248</v>
          </cell>
          <cell r="I111" t="str">
            <v>Molco Sport S.R.L. (DRB)</v>
          </cell>
          <cell r="J111" t="str">
            <v>DBPSDZ003XY 5</v>
          </cell>
          <cell r="K111" t="str">
            <v>PELOTA BASQUET Nº5 DRB FAMA</v>
          </cell>
          <cell r="L111">
            <v>6.2</v>
          </cell>
          <cell r="M111">
            <v>180</v>
          </cell>
          <cell r="N111">
            <v>0.04</v>
          </cell>
          <cell r="O111">
            <v>172.8</v>
          </cell>
          <cell r="P111">
            <v>0.21</v>
          </cell>
          <cell r="Q111">
            <v>209.08800000000002</v>
          </cell>
          <cell r="R111">
            <v>1.1764705882352899E-2</v>
          </cell>
          <cell r="S111">
            <v>293.71934117647061</v>
          </cell>
          <cell r="T111">
            <v>1.72</v>
          </cell>
          <cell r="U111">
            <v>297.21600000000001</v>
          </cell>
          <cell r="X111">
            <v>297.21600000000001</v>
          </cell>
          <cell r="Y111">
            <v>359.63135999999997</v>
          </cell>
        </row>
        <row r="112">
          <cell r="A112">
            <v>52111</v>
          </cell>
          <cell r="B112">
            <v>52111</v>
          </cell>
          <cell r="C112">
            <v>0</v>
          </cell>
          <cell r="D112">
            <v>50</v>
          </cell>
          <cell r="E112" t="str">
            <v>NATACION</v>
          </cell>
          <cell r="F112">
            <v>3940</v>
          </cell>
          <cell r="G112" t="str">
            <v>Pelota basquet</v>
          </cell>
          <cell r="H112">
            <v>248</v>
          </cell>
          <cell r="I112" t="str">
            <v>Molco Sport S.R.L. (DRB)</v>
          </cell>
          <cell r="J112" t="str">
            <v>DBPSDZ002XY 7</v>
          </cell>
          <cell r="K112" t="str">
            <v>PELOTA BASQUET Nº7 DRB FAMA</v>
          </cell>
          <cell r="L112">
            <v>6.2</v>
          </cell>
          <cell r="M112">
            <v>195</v>
          </cell>
          <cell r="N112">
            <v>0.04</v>
          </cell>
          <cell r="O112">
            <v>187.2</v>
          </cell>
          <cell r="P112">
            <v>0.21</v>
          </cell>
          <cell r="Q112">
            <v>226.512</v>
          </cell>
          <cell r="R112">
            <v>1.1764705882352899E-2</v>
          </cell>
          <cell r="S112">
            <v>318.19595294117647</v>
          </cell>
          <cell r="T112">
            <v>1.72</v>
          </cell>
          <cell r="U112">
            <v>321.98399999999998</v>
          </cell>
          <cell r="X112">
            <v>321.98399999999998</v>
          </cell>
          <cell r="Y112">
            <v>389.60063999999994</v>
          </cell>
        </row>
        <row r="113">
          <cell r="A113">
            <v>52112</v>
          </cell>
          <cell r="B113">
            <v>52112</v>
          </cell>
          <cell r="C113">
            <v>0</v>
          </cell>
          <cell r="D113">
            <v>50</v>
          </cell>
          <cell r="E113" t="str">
            <v>NATACION</v>
          </cell>
          <cell r="F113">
            <v>3938</v>
          </cell>
          <cell r="G113" t="str">
            <v>Accesorios basquet</v>
          </cell>
          <cell r="H113">
            <v>248</v>
          </cell>
          <cell r="I113" t="str">
            <v>Molco Sport S.R.L. (DRB)</v>
          </cell>
          <cell r="J113" t="str">
            <v>DBAVZZ004Z  5</v>
          </cell>
          <cell r="K113" t="str">
            <v>ARO BASQUET Nº5 DRB (sin resorte)</v>
          </cell>
          <cell r="L113">
            <v>6.2</v>
          </cell>
          <cell r="M113">
            <v>250</v>
          </cell>
          <cell r="N113">
            <v>0.04</v>
          </cell>
          <cell r="O113">
            <v>240</v>
          </cell>
          <cell r="P113">
            <v>0.21</v>
          </cell>
          <cell r="Q113">
            <v>290.39999999999998</v>
          </cell>
          <cell r="R113">
            <v>1.1764705882352899E-2</v>
          </cell>
          <cell r="S113">
            <v>407.94352941176476</v>
          </cell>
          <cell r="T113">
            <v>1.72</v>
          </cell>
          <cell r="U113">
            <v>412.8</v>
          </cell>
          <cell r="X113">
            <v>412.8</v>
          </cell>
          <cell r="Y113">
            <v>499.488</v>
          </cell>
        </row>
        <row r="114">
          <cell r="A114">
            <v>52113</v>
          </cell>
          <cell r="B114">
            <v>52113</v>
          </cell>
          <cell r="C114">
            <v>0</v>
          </cell>
          <cell r="D114">
            <v>50</v>
          </cell>
          <cell r="E114" t="str">
            <v>NATACION</v>
          </cell>
          <cell r="F114">
            <v>3938</v>
          </cell>
          <cell r="G114" t="str">
            <v>Accesorios basquet</v>
          </cell>
          <cell r="H114">
            <v>248</v>
          </cell>
          <cell r="I114" t="str">
            <v>Molco Sport S.R.L. (DRB)</v>
          </cell>
          <cell r="J114" t="str">
            <v>DBAVZZ001Z  7</v>
          </cell>
          <cell r="K114" t="str">
            <v>ARO BASQUET Nº7 DRB (sin resorte)</v>
          </cell>
          <cell r="L114">
            <v>6.2</v>
          </cell>
          <cell r="M114">
            <v>495</v>
          </cell>
          <cell r="N114">
            <v>0.04</v>
          </cell>
          <cell r="O114">
            <v>475.2</v>
          </cell>
          <cell r="P114">
            <v>0.21</v>
          </cell>
          <cell r="Q114">
            <v>574.99199999999996</v>
          </cell>
          <cell r="R114">
            <v>1.1764705882352899E-2</v>
          </cell>
          <cell r="S114">
            <v>807.72818823529406</v>
          </cell>
          <cell r="T114">
            <v>1.72</v>
          </cell>
          <cell r="U114">
            <v>817.34399999999994</v>
          </cell>
          <cell r="X114">
            <v>817.34399999999994</v>
          </cell>
          <cell r="Y114">
            <v>988.98623999999984</v>
          </cell>
        </row>
        <row r="115">
          <cell r="A115">
            <v>52114</v>
          </cell>
          <cell r="B115">
            <v>52114</v>
          </cell>
          <cell r="C115">
            <v>0</v>
          </cell>
          <cell r="D115">
            <v>50</v>
          </cell>
          <cell r="E115" t="str">
            <v>NATACION</v>
          </cell>
          <cell r="F115">
            <v>3938</v>
          </cell>
          <cell r="G115" t="str">
            <v>Accesorios basquet</v>
          </cell>
          <cell r="H115">
            <v>248</v>
          </cell>
          <cell r="I115" t="str">
            <v>Molco Sport S.R.L. (DRB)</v>
          </cell>
          <cell r="J115" t="str">
            <v>DBAVZZ002Z  7</v>
          </cell>
          <cell r="K115" t="str">
            <v>ARO BASQUET Nº7 DRB (con resorte)</v>
          </cell>
          <cell r="L115">
            <v>6.2</v>
          </cell>
          <cell r="M115">
            <v>1010</v>
          </cell>
          <cell r="N115">
            <v>0.04</v>
          </cell>
          <cell r="O115">
            <v>969.6</v>
          </cell>
          <cell r="P115">
            <v>0.21</v>
          </cell>
          <cell r="Q115">
            <v>1173.2159999999999</v>
          </cell>
          <cell r="R115">
            <v>1.1764705882352899E-2</v>
          </cell>
          <cell r="S115">
            <v>1648.0918588235295</v>
          </cell>
          <cell r="T115">
            <v>1.72</v>
          </cell>
          <cell r="U115">
            <v>1667.712</v>
          </cell>
          <cell r="X115">
            <v>1667.712</v>
          </cell>
          <cell r="Y115">
            <v>2017.9315199999999</v>
          </cell>
        </row>
        <row r="116">
          <cell r="A116">
            <v>52115</v>
          </cell>
          <cell r="B116">
            <v>52115</v>
          </cell>
          <cell r="C116">
            <v>0</v>
          </cell>
          <cell r="D116">
            <v>50</v>
          </cell>
          <cell r="E116" t="str">
            <v>NATACION</v>
          </cell>
          <cell r="F116">
            <v>3938</v>
          </cell>
          <cell r="G116" t="str">
            <v>Accesorios basquet</v>
          </cell>
          <cell r="H116">
            <v>248</v>
          </cell>
          <cell r="I116" t="str">
            <v>Molco Sport S.R.L. (DRB)</v>
          </cell>
          <cell r="J116" t="str">
            <v>DBDVZZ001W  U</v>
          </cell>
          <cell r="K116" t="str">
            <v>RED BASKET DRB BLANCA (venta x unidad)</v>
          </cell>
          <cell r="L116">
            <v>6.2</v>
          </cell>
          <cell r="M116">
            <v>45</v>
          </cell>
          <cell r="N116">
            <v>0.04</v>
          </cell>
          <cell r="O116">
            <v>43.2</v>
          </cell>
          <cell r="P116">
            <v>0.21</v>
          </cell>
          <cell r="Q116">
            <v>52.272000000000006</v>
          </cell>
          <cell r="R116">
            <v>1.1764705882352899E-2</v>
          </cell>
          <cell r="S116">
            <v>73.429835294117652</v>
          </cell>
          <cell r="T116">
            <v>1.72</v>
          </cell>
          <cell r="U116">
            <v>74.304000000000002</v>
          </cell>
          <cell r="X116">
            <v>74.304000000000002</v>
          </cell>
          <cell r="Y116">
            <v>89.907839999999993</v>
          </cell>
        </row>
        <row r="117">
          <cell r="A117">
            <v>52116</v>
          </cell>
          <cell r="B117">
            <v>52116</v>
          </cell>
          <cell r="C117">
            <v>0</v>
          </cell>
          <cell r="D117">
            <v>50</v>
          </cell>
          <cell r="E117" t="str">
            <v>NATACION</v>
          </cell>
          <cell r="F117">
            <v>3938</v>
          </cell>
          <cell r="G117" t="str">
            <v>Accesorios basquet</v>
          </cell>
          <cell r="H117">
            <v>248</v>
          </cell>
          <cell r="I117" t="str">
            <v>Molco Sport S.R.L. (DRB)</v>
          </cell>
          <cell r="J117" t="str">
            <v>DBDVZZ001TRIZ</v>
          </cell>
          <cell r="K117" t="str">
            <v>RED BASKET DRB TRICOLOR (venta x unidad)</v>
          </cell>
          <cell r="L117">
            <v>6.2</v>
          </cell>
          <cell r="M117">
            <v>50</v>
          </cell>
          <cell r="N117">
            <v>0.04</v>
          </cell>
          <cell r="O117">
            <v>48</v>
          </cell>
          <cell r="P117">
            <v>0.21</v>
          </cell>
          <cell r="Q117">
            <v>58.08</v>
          </cell>
          <cell r="R117">
            <v>1.1764705882352899E-2</v>
          </cell>
          <cell r="S117">
            <v>81.58870588235294</v>
          </cell>
          <cell r="T117">
            <v>1.72</v>
          </cell>
          <cell r="U117">
            <v>82.56</v>
          </cell>
          <cell r="X117">
            <v>82.56</v>
          </cell>
          <cell r="Y117">
            <v>99.897599999999997</v>
          </cell>
        </row>
        <row r="118">
          <cell r="A118">
            <v>52117</v>
          </cell>
          <cell r="B118">
            <v>52117</v>
          </cell>
          <cell r="C118">
            <v>0</v>
          </cell>
          <cell r="D118">
            <v>50</v>
          </cell>
          <cell r="E118" t="str">
            <v>NATACION</v>
          </cell>
          <cell r="F118">
            <v>3938</v>
          </cell>
          <cell r="G118" t="str">
            <v>Accesorios basquet</v>
          </cell>
          <cell r="H118">
            <v>248</v>
          </cell>
          <cell r="I118" t="str">
            <v>Molco Sport S.R.L. (DRB)</v>
          </cell>
          <cell r="J118" t="str">
            <v>DBDVZZ002W  Z</v>
          </cell>
          <cell r="K118" t="str">
            <v>RED BASKET DRB ALGODÓN (venta x unidad)</v>
          </cell>
          <cell r="L118">
            <v>6.2</v>
          </cell>
          <cell r="M118">
            <v>180</v>
          </cell>
          <cell r="N118">
            <v>0.04</v>
          </cell>
          <cell r="O118">
            <v>172.8</v>
          </cell>
          <cell r="P118">
            <v>0.21</v>
          </cell>
          <cell r="Q118">
            <v>209.08800000000002</v>
          </cell>
          <cell r="R118">
            <v>1.1764705882352899E-2</v>
          </cell>
          <cell r="S118">
            <v>293.71934117647061</v>
          </cell>
          <cell r="T118">
            <v>1.72</v>
          </cell>
          <cell r="U118">
            <v>297.21600000000001</v>
          </cell>
          <cell r="X118">
            <v>297.21600000000001</v>
          </cell>
          <cell r="Y118">
            <v>359.63135999999997</v>
          </cell>
        </row>
        <row r="119">
          <cell r="A119">
            <v>52118</v>
          </cell>
          <cell r="B119">
            <v>52118</v>
          </cell>
          <cell r="C119">
            <v>0</v>
          </cell>
          <cell r="D119">
            <v>50</v>
          </cell>
          <cell r="E119" t="str">
            <v>NATACION</v>
          </cell>
          <cell r="F119">
            <v>3940</v>
          </cell>
          <cell r="G119" t="str">
            <v>Pelota basquet</v>
          </cell>
          <cell r="H119">
            <v>248</v>
          </cell>
          <cell r="I119" t="str">
            <v>Molco Sport S.R.L. (DRB)</v>
          </cell>
          <cell r="J119" t="str">
            <v>DBPSDZ005Z  5</v>
          </cell>
          <cell r="K119" t="str">
            <v>PELOTA BASQUET Nº5 DRB GLOW</v>
          </cell>
          <cell r="L119">
            <v>6.2</v>
          </cell>
          <cell r="M119">
            <v>195</v>
          </cell>
          <cell r="N119">
            <v>0.04</v>
          </cell>
          <cell r="O119">
            <v>187.2</v>
          </cell>
          <cell r="P119">
            <v>0.21</v>
          </cell>
          <cell r="Q119">
            <v>226.512</v>
          </cell>
          <cell r="R119">
            <v>1.1764705882352899E-2</v>
          </cell>
          <cell r="S119">
            <v>318.19595294117647</v>
          </cell>
          <cell r="T119">
            <v>1.72</v>
          </cell>
          <cell r="U119">
            <v>321.98399999999998</v>
          </cell>
          <cell r="X119">
            <v>321.98399999999998</v>
          </cell>
          <cell r="Y119">
            <v>389.60063999999994</v>
          </cell>
        </row>
        <row r="120">
          <cell r="A120">
            <v>52119</v>
          </cell>
          <cell r="B120">
            <v>52119</v>
          </cell>
          <cell r="C120">
            <v>0</v>
          </cell>
          <cell r="D120">
            <v>50</v>
          </cell>
          <cell r="E120" t="str">
            <v>NATACION</v>
          </cell>
          <cell r="F120">
            <v>3940</v>
          </cell>
          <cell r="G120" t="str">
            <v>Pelota basquet</v>
          </cell>
          <cell r="H120">
            <v>248</v>
          </cell>
          <cell r="I120" t="str">
            <v>Molco Sport S.R.L. (DRB)</v>
          </cell>
          <cell r="J120" t="str">
            <v>DBPSDZ001Z  7</v>
          </cell>
          <cell r="K120" t="str">
            <v>PELOTA BASQUET Nº7 DRB GLOW</v>
          </cell>
          <cell r="L120">
            <v>6.2</v>
          </cell>
          <cell r="M120">
            <v>200</v>
          </cell>
          <cell r="N120">
            <v>0.04</v>
          </cell>
          <cell r="O120">
            <v>192</v>
          </cell>
          <cell r="P120">
            <v>0.21</v>
          </cell>
          <cell r="Q120">
            <v>232.32</v>
          </cell>
          <cell r="R120">
            <v>1.1764705882352899E-2</v>
          </cell>
          <cell r="S120">
            <v>326.35482352941176</v>
          </cell>
          <cell r="T120">
            <v>1.72</v>
          </cell>
          <cell r="U120">
            <v>330.24</v>
          </cell>
          <cell r="X120">
            <v>330.24</v>
          </cell>
          <cell r="Y120">
            <v>399.59039999999999</v>
          </cell>
        </row>
        <row r="121">
          <cell r="A121">
            <v>52120</v>
          </cell>
          <cell r="B121">
            <v>52120</v>
          </cell>
          <cell r="C121">
            <v>0</v>
          </cell>
          <cell r="D121">
            <v>50</v>
          </cell>
          <cell r="E121" t="str">
            <v>NATACION</v>
          </cell>
          <cell r="F121">
            <v>3938</v>
          </cell>
          <cell r="G121" t="str">
            <v>Accesorios basquet</v>
          </cell>
          <cell r="H121">
            <v>248</v>
          </cell>
          <cell r="I121" t="str">
            <v>Molco Sport S.R.L. (DRB)</v>
          </cell>
          <cell r="J121" t="str">
            <v>TTAMZU002Z  Z</v>
          </cell>
          <cell r="K121" t="str">
            <v xml:space="preserve">MUÑEQUERA ALGODON DOBLE SUFIX (Pack x 2) </v>
          </cell>
          <cell r="L121">
            <v>6.2</v>
          </cell>
          <cell r="M121">
            <v>40</v>
          </cell>
          <cell r="N121">
            <v>0.04</v>
          </cell>
          <cell r="O121">
            <v>38.4</v>
          </cell>
          <cell r="P121">
            <v>0.21</v>
          </cell>
          <cell r="Q121">
            <v>46.463999999999999</v>
          </cell>
          <cell r="R121">
            <v>1.1764705882352899E-2</v>
          </cell>
          <cell r="S121">
            <v>65.270964705882363</v>
          </cell>
          <cell r="T121">
            <v>1.72</v>
          </cell>
          <cell r="U121">
            <v>66.048000000000002</v>
          </cell>
          <cell r="X121">
            <v>66.048000000000002</v>
          </cell>
          <cell r="Y121">
            <v>79.918080000000003</v>
          </cell>
        </row>
        <row r="122">
          <cell r="A122">
            <v>52121</v>
          </cell>
          <cell r="B122">
            <v>52121</v>
          </cell>
          <cell r="C122">
            <v>0</v>
          </cell>
          <cell r="D122">
            <v>50</v>
          </cell>
          <cell r="E122" t="str">
            <v>NATACION</v>
          </cell>
          <cell r="F122">
            <v>3938</v>
          </cell>
          <cell r="G122" t="str">
            <v>Accesorios basquet</v>
          </cell>
          <cell r="H122">
            <v>248</v>
          </cell>
          <cell r="I122" t="str">
            <v>Molco Sport S.R.L. (DRB)</v>
          </cell>
          <cell r="J122" t="str">
            <v>TTAMZU004B  Z</v>
          </cell>
          <cell r="K122" t="str">
            <v>MUÑEQUERA ALGODON DOBLE SUFIX (x unidad)</v>
          </cell>
          <cell r="L122">
            <v>6.2</v>
          </cell>
          <cell r="M122">
            <v>40</v>
          </cell>
          <cell r="N122">
            <v>0.04</v>
          </cell>
          <cell r="O122">
            <v>38.4</v>
          </cell>
          <cell r="P122">
            <v>0.21</v>
          </cell>
          <cell r="Q122">
            <v>46.463999999999999</v>
          </cell>
          <cell r="R122">
            <v>1.1764705882352899E-2</v>
          </cell>
          <cell r="S122">
            <v>65.270964705882363</v>
          </cell>
          <cell r="T122">
            <v>1.72</v>
          </cell>
          <cell r="U122">
            <v>66.048000000000002</v>
          </cell>
          <cell r="X122">
            <v>66.048000000000002</v>
          </cell>
          <cell r="Y122">
            <v>79.918080000000003</v>
          </cell>
        </row>
        <row r="123">
          <cell r="A123">
            <v>52150</v>
          </cell>
          <cell r="B123">
            <v>52150</v>
          </cell>
          <cell r="C123">
            <v>0</v>
          </cell>
          <cell r="D123">
            <v>88</v>
          </cell>
          <cell r="E123" t="str">
            <v>NATACION</v>
          </cell>
          <cell r="F123">
            <v>4079</v>
          </cell>
          <cell r="G123" t="str">
            <v>Pelota voley</v>
          </cell>
          <cell r="H123">
            <v>248</v>
          </cell>
          <cell r="I123" t="str">
            <v>Molco Sport S.R.L. (DRB)</v>
          </cell>
          <cell r="J123" t="str">
            <v>DUPZDZ001Y  Z</v>
          </cell>
          <cell r="K123" t="str">
            <v>PELOTA VOLEY DRB GOMA COLOR LISO</v>
          </cell>
          <cell r="L123">
            <v>6.2</v>
          </cell>
          <cell r="M123">
            <v>170</v>
          </cell>
          <cell r="N123">
            <v>0.04</v>
          </cell>
          <cell r="O123">
            <v>163.19999999999999</v>
          </cell>
          <cell r="P123">
            <v>0.21</v>
          </cell>
          <cell r="Q123">
            <v>197.47199999999998</v>
          </cell>
          <cell r="R123">
            <v>1.1764705882352899E-2</v>
          </cell>
          <cell r="S123">
            <v>277.40159999999997</v>
          </cell>
          <cell r="T123">
            <v>1.72</v>
          </cell>
          <cell r="U123">
            <v>280.70399999999995</v>
          </cell>
          <cell r="X123">
            <v>280.70399999999995</v>
          </cell>
          <cell r="Y123">
            <v>339.65183999999994</v>
          </cell>
        </row>
        <row r="124">
          <cell r="A124">
            <v>52151</v>
          </cell>
          <cell r="B124">
            <v>52151</v>
          </cell>
          <cell r="C124">
            <v>0</v>
          </cell>
          <cell r="D124">
            <v>88</v>
          </cell>
          <cell r="E124" t="str">
            <v>NATACION</v>
          </cell>
          <cell r="F124">
            <v>4079</v>
          </cell>
          <cell r="G124" t="str">
            <v>Pelota voley</v>
          </cell>
          <cell r="H124">
            <v>248</v>
          </cell>
          <cell r="I124" t="str">
            <v>Molco Sport S.R.L. (DRB)</v>
          </cell>
          <cell r="J124" t="str">
            <v>DUPZDZ002WSYZ / DUPZDZ002HW Z</v>
          </cell>
          <cell r="K124" t="str">
            <v>PELOTA VOLEY DRB GOMA TRICOLOR</v>
          </cell>
          <cell r="L124">
            <v>6.2</v>
          </cell>
          <cell r="M124">
            <v>180</v>
          </cell>
          <cell r="N124">
            <v>0.04</v>
          </cell>
          <cell r="O124">
            <v>172.8</v>
          </cell>
          <cell r="P124">
            <v>0.21</v>
          </cell>
          <cell r="Q124">
            <v>209.08800000000002</v>
          </cell>
          <cell r="R124">
            <v>1.1764705882352899E-2</v>
          </cell>
          <cell r="S124">
            <v>293.71934117647061</v>
          </cell>
          <cell r="T124">
            <v>1.72</v>
          </cell>
          <cell r="U124">
            <v>297.21600000000001</v>
          </cell>
          <cell r="X124">
            <v>297.21600000000001</v>
          </cell>
          <cell r="Y124">
            <v>359.63135999999997</v>
          </cell>
        </row>
        <row r="125">
          <cell r="A125">
            <v>52152</v>
          </cell>
          <cell r="B125">
            <v>52152</v>
          </cell>
          <cell r="C125">
            <v>0</v>
          </cell>
          <cell r="D125">
            <v>88</v>
          </cell>
          <cell r="E125" t="str">
            <v>NATACION</v>
          </cell>
          <cell r="F125">
            <v>4079</v>
          </cell>
          <cell r="G125" t="str">
            <v>Pelota voley</v>
          </cell>
          <cell r="H125">
            <v>248</v>
          </cell>
          <cell r="I125" t="str">
            <v>Molco Sport S.R.L. (DRB)</v>
          </cell>
          <cell r="J125" t="str">
            <v>DUPZDZ003Z  Z</v>
          </cell>
          <cell r="K125" t="str">
            <v>PELOTA VOLEY DRB CLASIC 1,0 COSIDA</v>
          </cell>
          <cell r="L125">
            <v>6.2</v>
          </cell>
          <cell r="M125">
            <v>205</v>
          </cell>
          <cell r="N125">
            <v>0.04</v>
          </cell>
          <cell r="O125">
            <v>196.8</v>
          </cell>
          <cell r="P125">
            <v>0.21</v>
          </cell>
          <cell r="Q125">
            <v>238.12800000000001</v>
          </cell>
          <cell r="R125">
            <v>1.1764705882352899E-2</v>
          </cell>
          <cell r="S125">
            <v>334.51369411764711</v>
          </cell>
          <cell r="T125">
            <v>1.72</v>
          </cell>
          <cell r="U125">
            <v>338.49600000000004</v>
          </cell>
          <cell r="X125">
            <v>338.49600000000004</v>
          </cell>
          <cell r="Y125">
            <v>409.58016000000003</v>
          </cell>
        </row>
        <row r="126">
          <cell r="A126">
            <v>52153</v>
          </cell>
          <cell r="B126">
            <v>52153</v>
          </cell>
          <cell r="C126">
            <v>0</v>
          </cell>
          <cell r="D126">
            <v>88</v>
          </cell>
          <cell r="E126" t="str">
            <v>NATACION</v>
          </cell>
          <cell r="F126">
            <v>4079</v>
          </cell>
          <cell r="G126" t="str">
            <v>Pelota voley</v>
          </cell>
          <cell r="H126">
            <v>248</v>
          </cell>
          <cell r="I126" t="str">
            <v>Molco Sport S.R.L. (DRB)</v>
          </cell>
          <cell r="J126" t="str">
            <v>DUPZDZ004WOYZ / DUPZDZ004Z  Z</v>
          </cell>
          <cell r="K126" t="str">
            <v>PELOTA VOLEY DRB BEACH</v>
          </cell>
          <cell r="L126">
            <v>6.2</v>
          </cell>
          <cell r="M126">
            <v>210</v>
          </cell>
          <cell r="N126">
            <v>0.04</v>
          </cell>
          <cell r="O126">
            <v>201.6</v>
          </cell>
          <cell r="P126">
            <v>0.21</v>
          </cell>
          <cell r="Q126">
            <v>243.93599999999998</v>
          </cell>
          <cell r="R126">
            <v>1.1764705882352899E-2</v>
          </cell>
          <cell r="S126">
            <v>342.67256470588239</v>
          </cell>
          <cell r="T126">
            <v>1.72</v>
          </cell>
          <cell r="U126">
            <v>346.75200000000001</v>
          </cell>
          <cell r="X126">
            <v>346.75200000000001</v>
          </cell>
          <cell r="Y126">
            <v>419.56992000000002</v>
          </cell>
        </row>
        <row r="127">
          <cell r="A127">
            <v>52154</v>
          </cell>
          <cell r="B127">
            <v>52154</v>
          </cell>
          <cell r="C127">
            <v>0</v>
          </cell>
          <cell r="D127">
            <v>88</v>
          </cell>
          <cell r="E127" t="str">
            <v>NATACION</v>
          </cell>
          <cell r="F127">
            <v>4079</v>
          </cell>
          <cell r="G127" t="str">
            <v>Pelota voley</v>
          </cell>
          <cell r="H127">
            <v>248</v>
          </cell>
          <cell r="I127" t="str">
            <v>Molco Sport S.R.L. (DRB)</v>
          </cell>
          <cell r="J127" t="str">
            <v>DUPZEZ001RW 3.0</v>
          </cell>
          <cell r="K127" t="str">
            <v>PELOTA VOLEY DRB SOFT TOUCH 3,0</v>
          </cell>
          <cell r="L127">
            <v>6.2</v>
          </cell>
          <cell r="M127">
            <v>275</v>
          </cell>
          <cell r="N127">
            <v>0.04</v>
          </cell>
          <cell r="O127">
            <v>264</v>
          </cell>
          <cell r="P127">
            <v>0.21</v>
          </cell>
          <cell r="Q127">
            <v>319.44</v>
          </cell>
          <cell r="R127">
            <v>1.1764705882352899E-2</v>
          </cell>
          <cell r="S127">
            <v>448.7378823529412</v>
          </cell>
          <cell r="T127">
            <v>1.72</v>
          </cell>
          <cell r="U127">
            <v>454.08</v>
          </cell>
          <cell r="X127">
            <v>454.08</v>
          </cell>
          <cell r="Y127">
            <v>549.43679999999995</v>
          </cell>
        </row>
        <row r="128">
          <cell r="A128">
            <v>52155</v>
          </cell>
          <cell r="B128">
            <v>52155</v>
          </cell>
          <cell r="C128">
            <v>0</v>
          </cell>
          <cell r="D128">
            <v>88</v>
          </cell>
          <cell r="E128" t="str">
            <v>NATACION</v>
          </cell>
          <cell r="F128">
            <v>4079</v>
          </cell>
          <cell r="G128" t="str">
            <v>Pelota voley</v>
          </cell>
          <cell r="H128">
            <v>248</v>
          </cell>
          <cell r="I128" t="str">
            <v>Molco Sport S.R.L. (DRB)</v>
          </cell>
          <cell r="J128" t="str">
            <v>4000009/</v>
          </cell>
          <cell r="K128" t="str">
            <v>PELOTA VOLEY DRB OLYMPIC 3,0</v>
          </cell>
          <cell r="L128">
            <v>6.2</v>
          </cell>
          <cell r="M128">
            <v>205</v>
          </cell>
          <cell r="N128">
            <v>0.04</v>
          </cell>
          <cell r="O128">
            <v>196.8</v>
          </cell>
          <cell r="P128">
            <v>0.21</v>
          </cell>
          <cell r="Q128">
            <v>238.12800000000001</v>
          </cell>
          <cell r="R128">
            <v>1.1764705882352899E-2</v>
          </cell>
          <cell r="S128">
            <v>334.51369411764711</v>
          </cell>
          <cell r="T128">
            <v>1.72</v>
          </cell>
          <cell r="U128">
            <v>338.49600000000004</v>
          </cell>
          <cell r="X128">
            <v>338.49600000000004</v>
          </cell>
          <cell r="Y128">
            <v>409.58016000000003</v>
          </cell>
        </row>
        <row r="129">
          <cell r="A129">
            <v>52156</v>
          </cell>
          <cell r="B129">
            <v>52156</v>
          </cell>
          <cell r="C129">
            <v>0</v>
          </cell>
          <cell r="D129">
            <v>88</v>
          </cell>
          <cell r="E129" t="str">
            <v>NATACION</v>
          </cell>
          <cell r="F129">
            <v>4079</v>
          </cell>
          <cell r="G129" t="str">
            <v>Pelota voley</v>
          </cell>
          <cell r="H129">
            <v>248</v>
          </cell>
          <cell r="I129" t="str">
            <v>Molco Sport S.R.L. (DRB)</v>
          </cell>
          <cell r="J129" t="str">
            <v>DUPZEZ002YU 5.0</v>
          </cell>
          <cell r="K129" t="str">
            <v>PELOTA VOLEY DRB SOFT TOUCH 5,0</v>
          </cell>
          <cell r="L129">
            <v>6.2</v>
          </cell>
          <cell r="M129">
            <v>350</v>
          </cell>
          <cell r="N129">
            <v>0.04</v>
          </cell>
          <cell r="O129">
            <v>336</v>
          </cell>
          <cell r="P129">
            <v>0.21</v>
          </cell>
          <cell r="Q129">
            <v>406.56</v>
          </cell>
          <cell r="R129">
            <v>1.1764705882352899E-2</v>
          </cell>
          <cell r="S129">
            <v>571.12094117647052</v>
          </cell>
          <cell r="T129">
            <v>1.72</v>
          </cell>
          <cell r="U129">
            <v>577.91999999999996</v>
          </cell>
          <cell r="X129">
            <v>577.91999999999996</v>
          </cell>
          <cell r="Y129">
            <v>699.28319999999997</v>
          </cell>
        </row>
        <row r="130">
          <cell r="A130">
            <v>52157</v>
          </cell>
          <cell r="B130">
            <v>52157</v>
          </cell>
          <cell r="C130">
            <v>0</v>
          </cell>
          <cell r="D130">
            <v>88</v>
          </cell>
          <cell r="E130" t="str">
            <v>NATACION</v>
          </cell>
          <cell r="F130">
            <v>4079</v>
          </cell>
          <cell r="G130" t="str">
            <v>Pelota voley</v>
          </cell>
          <cell r="H130">
            <v>248</v>
          </cell>
          <cell r="I130" t="str">
            <v>Molco Sport S.R.L. (DRB)</v>
          </cell>
          <cell r="J130">
            <v>0</v>
          </cell>
          <cell r="K130" t="str">
            <v>PELOTA VOLEY DRB SOFT OLYMPIC 5,0</v>
          </cell>
          <cell r="L130">
            <v>6.2</v>
          </cell>
          <cell r="M130">
            <v>265</v>
          </cell>
          <cell r="N130">
            <v>0.04</v>
          </cell>
          <cell r="O130">
            <v>254.4</v>
          </cell>
          <cell r="P130">
            <v>0.21</v>
          </cell>
          <cell r="Q130">
            <v>307.82400000000001</v>
          </cell>
          <cell r="R130">
            <v>1.1764705882352899E-2</v>
          </cell>
          <cell r="S130">
            <v>432.42014117647057</v>
          </cell>
          <cell r="T130">
            <v>1.72</v>
          </cell>
          <cell r="U130">
            <v>437.56799999999998</v>
          </cell>
          <cell r="X130">
            <v>437.56799999999998</v>
          </cell>
          <cell r="Y130">
            <v>529.45727999999997</v>
          </cell>
        </row>
        <row r="131">
          <cell r="A131">
            <v>52158</v>
          </cell>
          <cell r="B131">
            <v>52158</v>
          </cell>
          <cell r="C131">
            <v>0</v>
          </cell>
          <cell r="D131">
            <v>63</v>
          </cell>
          <cell r="E131" t="str">
            <v>NATACION</v>
          </cell>
          <cell r="F131">
            <v>3989</v>
          </cell>
          <cell r="G131" t="str">
            <v>Protecciones futbol</v>
          </cell>
          <cell r="H131">
            <v>248</v>
          </cell>
          <cell r="I131" t="str">
            <v>Molco Sport S.R.L. (DRB)</v>
          </cell>
          <cell r="J131">
            <v>0</v>
          </cell>
          <cell r="K131" t="str">
            <v>RODILLERA ARQUERO NIÑO DRB</v>
          </cell>
          <cell r="L131">
            <v>6.2</v>
          </cell>
          <cell r="M131">
            <v>120</v>
          </cell>
          <cell r="N131">
            <v>0.04</v>
          </cell>
          <cell r="O131">
            <v>115.2</v>
          </cell>
          <cell r="P131">
            <v>0.21</v>
          </cell>
          <cell r="Q131">
            <v>139.392</v>
          </cell>
          <cell r="R131">
            <v>1.1764705882352899E-2</v>
          </cell>
          <cell r="S131">
            <v>195.81289411764706</v>
          </cell>
          <cell r="T131">
            <v>1.72</v>
          </cell>
          <cell r="U131">
            <v>198.14400000000001</v>
          </cell>
          <cell r="X131">
            <v>198.14400000000001</v>
          </cell>
          <cell r="Y131">
            <v>239.75424000000001</v>
          </cell>
        </row>
        <row r="132">
          <cell r="A132">
            <v>52159</v>
          </cell>
          <cell r="B132">
            <v>52159</v>
          </cell>
          <cell r="C132">
            <v>0</v>
          </cell>
          <cell r="D132">
            <v>88</v>
          </cell>
          <cell r="E132" t="str">
            <v>NATACION</v>
          </cell>
          <cell r="F132">
            <v>4078</v>
          </cell>
          <cell r="G132" t="str">
            <v>Protecciones voley</v>
          </cell>
          <cell r="H132">
            <v>248</v>
          </cell>
          <cell r="I132" t="str">
            <v>Molco Sport S.R.L. (DRB)</v>
          </cell>
          <cell r="J132" t="str">
            <v>DUOJEU001Z  JR</v>
          </cell>
          <cell r="K132" t="str">
            <v>RODILLERA DRB JR</v>
          </cell>
          <cell r="L132">
            <v>6.2</v>
          </cell>
          <cell r="M132">
            <v>125</v>
          </cell>
          <cell r="N132">
            <v>0.04</v>
          </cell>
          <cell r="O132">
            <v>120</v>
          </cell>
          <cell r="P132">
            <v>0.21</v>
          </cell>
          <cell r="Q132">
            <v>145.19999999999999</v>
          </cell>
          <cell r="R132">
            <v>1.1764705882352899E-2</v>
          </cell>
          <cell r="S132">
            <v>203.97176470588238</v>
          </cell>
          <cell r="T132">
            <v>1.72</v>
          </cell>
          <cell r="U132">
            <v>206.4</v>
          </cell>
          <cell r="X132">
            <v>206.4</v>
          </cell>
          <cell r="Y132">
            <v>249.744</v>
          </cell>
        </row>
        <row r="133">
          <cell r="A133">
            <v>52160</v>
          </cell>
          <cell r="B133">
            <v>52160</v>
          </cell>
          <cell r="C133">
            <v>0</v>
          </cell>
          <cell r="D133">
            <v>63</v>
          </cell>
          <cell r="E133" t="str">
            <v>NATACION</v>
          </cell>
          <cell r="F133">
            <v>3989</v>
          </cell>
          <cell r="G133" t="str">
            <v>Protecciones futbol</v>
          </cell>
          <cell r="H133">
            <v>248</v>
          </cell>
          <cell r="I133" t="str">
            <v>Molco Sport S.R.L. (DRB)</v>
          </cell>
          <cell r="J133">
            <v>0</v>
          </cell>
          <cell r="K133" t="str">
            <v>RODILLERA ARQUERO ADULTO DRB</v>
          </cell>
          <cell r="L133">
            <v>6.2</v>
          </cell>
          <cell r="M133">
            <v>125</v>
          </cell>
          <cell r="N133">
            <v>0.04</v>
          </cell>
          <cell r="O133">
            <v>120</v>
          </cell>
          <cell r="P133">
            <v>0.21</v>
          </cell>
          <cell r="Q133">
            <v>145.19999999999999</v>
          </cell>
          <cell r="R133">
            <v>1.1764705882352899E-2</v>
          </cell>
          <cell r="S133">
            <v>203.97176470588238</v>
          </cell>
          <cell r="T133">
            <v>1.72</v>
          </cell>
          <cell r="U133">
            <v>206.4</v>
          </cell>
          <cell r="X133">
            <v>206.4</v>
          </cell>
          <cell r="Y133">
            <v>249.744</v>
          </cell>
        </row>
        <row r="134">
          <cell r="A134">
            <v>52161</v>
          </cell>
          <cell r="B134">
            <v>52161</v>
          </cell>
          <cell r="C134">
            <v>0</v>
          </cell>
          <cell r="D134">
            <v>88</v>
          </cell>
          <cell r="E134" t="str">
            <v>NATACION</v>
          </cell>
          <cell r="F134">
            <v>4078</v>
          </cell>
          <cell r="G134" t="str">
            <v>Protecciones voley</v>
          </cell>
          <cell r="H134">
            <v>248</v>
          </cell>
          <cell r="I134" t="str">
            <v>Molco Sport S.R.L. (DRB)</v>
          </cell>
          <cell r="J134" t="str">
            <v>DUOJEU001Z  SR</v>
          </cell>
          <cell r="K134" t="str">
            <v>RODILLERA DRB SR</v>
          </cell>
          <cell r="L134">
            <v>6.2</v>
          </cell>
          <cell r="M134">
            <v>125</v>
          </cell>
          <cell r="N134">
            <v>0.04</v>
          </cell>
          <cell r="O134">
            <v>120</v>
          </cell>
          <cell r="P134">
            <v>0.21</v>
          </cell>
          <cell r="Q134">
            <v>145.19999999999999</v>
          </cell>
          <cell r="R134">
            <v>1.1764705882352899E-2</v>
          </cell>
          <cell r="S134">
            <v>203.97176470588238</v>
          </cell>
          <cell r="T134">
            <v>1.72</v>
          </cell>
          <cell r="U134">
            <v>206.4</v>
          </cell>
          <cell r="X134">
            <v>206.4</v>
          </cell>
          <cell r="Y134">
            <v>249.744</v>
          </cell>
        </row>
        <row r="135">
          <cell r="A135">
            <v>52162</v>
          </cell>
          <cell r="B135">
            <v>52162</v>
          </cell>
          <cell r="C135">
            <v>0</v>
          </cell>
          <cell r="D135">
            <v>88</v>
          </cell>
          <cell r="E135" t="str">
            <v>NATACION</v>
          </cell>
          <cell r="F135">
            <v>4078</v>
          </cell>
          <cell r="G135" t="str">
            <v>Protecciones voley</v>
          </cell>
          <cell r="H135">
            <v>248</v>
          </cell>
          <cell r="I135" t="str">
            <v>Molco Sport S.R.L. (DRB)</v>
          </cell>
          <cell r="J135" t="str">
            <v>DUOJEU001Z  KD</v>
          </cell>
          <cell r="K135" t="str">
            <v>RODILLERA DRB NIÑO</v>
          </cell>
          <cell r="L135">
            <v>6.2</v>
          </cell>
          <cell r="M135">
            <v>125</v>
          </cell>
          <cell r="N135">
            <v>0.04</v>
          </cell>
          <cell r="O135">
            <v>120</v>
          </cell>
          <cell r="P135">
            <v>0.21</v>
          </cell>
          <cell r="Q135">
            <v>145.19999999999999</v>
          </cell>
          <cell r="R135">
            <v>1.1764705882352899E-2</v>
          </cell>
          <cell r="S135">
            <v>203.97176470588238</v>
          </cell>
          <cell r="T135">
            <v>1.72</v>
          </cell>
          <cell r="U135">
            <v>206.4</v>
          </cell>
          <cell r="X135">
            <v>206.4</v>
          </cell>
          <cell r="Y135">
            <v>249.744</v>
          </cell>
        </row>
        <row r="136">
          <cell r="A136">
            <v>52163</v>
          </cell>
          <cell r="B136">
            <v>52163</v>
          </cell>
          <cell r="C136">
            <v>0</v>
          </cell>
          <cell r="D136">
            <v>88</v>
          </cell>
          <cell r="E136" t="str">
            <v>NATACION</v>
          </cell>
          <cell r="F136">
            <v>4078</v>
          </cell>
          <cell r="G136" t="str">
            <v>Protecciones voley</v>
          </cell>
          <cell r="H136">
            <v>248</v>
          </cell>
          <cell r="I136" t="str">
            <v>Molco Sport S.R.L. (DRB)</v>
          </cell>
          <cell r="J136">
            <v>40700140</v>
          </cell>
          <cell r="K136" t="str">
            <v>RODILLERA DRB  PRO NIÑO</v>
          </cell>
          <cell r="L136">
            <v>6.2</v>
          </cell>
          <cell r="M136">
            <v>150</v>
          </cell>
          <cell r="N136">
            <v>0.04</v>
          </cell>
          <cell r="O136">
            <v>144</v>
          </cell>
          <cell r="P136">
            <v>0.21</v>
          </cell>
          <cell r="Q136">
            <v>174.24</v>
          </cell>
          <cell r="R136">
            <v>1.1764705882352899E-2</v>
          </cell>
          <cell r="S136">
            <v>244.76611764705885</v>
          </cell>
          <cell r="T136">
            <v>1.72</v>
          </cell>
          <cell r="U136">
            <v>247.68</v>
          </cell>
          <cell r="X136">
            <v>247.68</v>
          </cell>
          <cell r="Y136">
            <v>299.69279999999998</v>
          </cell>
        </row>
        <row r="137">
          <cell r="A137">
            <v>52164</v>
          </cell>
          <cell r="B137">
            <v>52164</v>
          </cell>
          <cell r="C137">
            <v>0</v>
          </cell>
          <cell r="D137">
            <v>88</v>
          </cell>
          <cell r="E137" t="str">
            <v>NATACION</v>
          </cell>
          <cell r="F137">
            <v>4078</v>
          </cell>
          <cell r="G137" t="str">
            <v>Protecciones voley</v>
          </cell>
          <cell r="H137">
            <v>248</v>
          </cell>
          <cell r="I137" t="str">
            <v>Molco Sport S.R.L. (DRB)</v>
          </cell>
          <cell r="J137">
            <v>40700140</v>
          </cell>
          <cell r="K137" t="str">
            <v>RODILLERA VOLEY PRO DRB JR</v>
          </cell>
          <cell r="L137">
            <v>6.2</v>
          </cell>
          <cell r="M137">
            <v>160</v>
          </cell>
          <cell r="N137">
            <v>0.04</v>
          </cell>
          <cell r="O137">
            <v>153.6</v>
          </cell>
          <cell r="P137">
            <v>0.21</v>
          </cell>
          <cell r="Q137">
            <v>185.85599999999999</v>
          </cell>
          <cell r="R137">
            <v>1.1764705882352899E-2</v>
          </cell>
          <cell r="S137">
            <v>261.08385882352945</v>
          </cell>
          <cell r="T137">
            <v>1.72</v>
          </cell>
          <cell r="U137">
            <v>264.19200000000001</v>
          </cell>
          <cell r="X137">
            <v>264.19200000000001</v>
          </cell>
          <cell r="Y137">
            <v>319.67232000000001</v>
          </cell>
        </row>
        <row r="138">
          <cell r="A138">
            <v>52165</v>
          </cell>
          <cell r="B138">
            <v>52165</v>
          </cell>
          <cell r="C138">
            <v>0</v>
          </cell>
          <cell r="D138">
            <v>88</v>
          </cell>
          <cell r="E138" t="str">
            <v>NATACION</v>
          </cell>
          <cell r="F138">
            <v>4078</v>
          </cell>
          <cell r="G138" t="str">
            <v>Protecciones voley</v>
          </cell>
          <cell r="H138">
            <v>248</v>
          </cell>
          <cell r="I138" t="str">
            <v>Molco Sport S.R.L. (DRB)</v>
          </cell>
          <cell r="J138">
            <v>4070015</v>
          </cell>
          <cell r="K138" t="str">
            <v>RODILLERA VOLEY PRO DRB SR</v>
          </cell>
          <cell r="L138">
            <v>6.2</v>
          </cell>
          <cell r="M138">
            <v>170</v>
          </cell>
          <cell r="N138">
            <v>0.04</v>
          </cell>
          <cell r="O138">
            <v>163.19999999999999</v>
          </cell>
          <cell r="P138">
            <v>0.21</v>
          </cell>
          <cell r="Q138">
            <v>197.47199999999998</v>
          </cell>
          <cell r="R138">
            <v>1.1764705882352899E-2</v>
          </cell>
          <cell r="S138">
            <v>277.40159999999997</v>
          </cell>
          <cell r="T138">
            <v>1.72</v>
          </cell>
          <cell r="U138">
            <v>280.70399999999995</v>
          </cell>
          <cell r="X138">
            <v>280.70399999999995</v>
          </cell>
          <cell r="Y138">
            <v>339.65183999999994</v>
          </cell>
        </row>
        <row r="139">
          <cell r="A139">
            <v>52166</v>
          </cell>
          <cell r="B139">
            <v>52166</v>
          </cell>
          <cell r="C139">
            <v>0</v>
          </cell>
          <cell r="D139">
            <v>88</v>
          </cell>
          <cell r="E139" t="str">
            <v>NATACION</v>
          </cell>
          <cell r="F139">
            <v>4079</v>
          </cell>
          <cell r="G139" t="str">
            <v>Pelota voley</v>
          </cell>
          <cell r="H139">
            <v>248</v>
          </cell>
          <cell r="I139" t="str">
            <v>Molco Sport S.R.L. (DRB)</v>
          </cell>
          <cell r="J139" t="str">
            <v>DUPZEZ003Z  7.0</v>
          </cell>
          <cell r="K139" t="str">
            <v>PELOTA VOLEY DRB SOFT TOUCH 7,0</v>
          </cell>
          <cell r="L139">
            <v>6.2</v>
          </cell>
          <cell r="M139">
            <v>460</v>
          </cell>
          <cell r="N139">
            <v>0.04</v>
          </cell>
          <cell r="O139">
            <v>441.6</v>
          </cell>
          <cell r="P139">
            <v>0.21</v>
          </cell>
          <cell r="Q139">
            <v>534.33600000000001</v>
          </cell>
          <cell r="R139">
            <v>1.1764705882352899E-2</v>
          </cell>
          <cell r="S139">
            <v>750.61609411764709</v>
          </cell>
          <cell r="T139">
            <v>1.72</v>
          </cell>
          <cell r="U139">
            <v>759.55200000000002</v>
          </cell>
          <cell r="X139">
            <v>759.55200000000002</v>
          </cell>
          <cell r="Y139">
            <v>919.05791999999997</v>
          </cell>
        </row>
        <row r="140">
          <cell r="A140">
            <v>52167</v>
          </cell>
          <cell r="B140">
            <v>52167</v>
          </cell>
          <cell r="C140">
            <v>0</v>
          </cell>
          <cell r="D140">
            <v>88</v>
          </cell>
          <cell r="E140" t="str">
            <v>NATACION</v>
          </cell>
          <cell r="F140">
            <v>4078</v>
          </cell>
          <cell r="G140" t="str">
            <v>Protecciones voley</v>
          </cell>
          <cell r="H140">
            <v>248</v>
          </cell>
          <cell r="I140" t="str">
            <v>Molco Sport S.R.L. (DRB)</v>
          </cell>
          <cell r="J140" t="str">
            <v>DUOJEU002Z  KD</v>
          </cell>
          <cell r="K140" t="str">
            <v>RODILLERA DRB OLYMPIC NIÑO</v>
          </cell>
          <cell r="L140">
            <v>6.2</v>
          </cell>
          <cell r="M140">
            <v>195</v>
          </cell>
          <cell r="N140">
            <v>0.04</v>
          </cell>
          <cell r="O140">
            <v>187.2</v>
          </cell>
          <cell r="P140">
            <v>0.21</v>
          </cell>
          <cell r="Q140">
            <v>226.512</v>
          </cell>
          <cell r="R140">
            <v>1.1764705882352899E-2</v>
          </cell>
          <cell r="S140">
            <v>318.19595294117647</v>
          </cell>
          <cell r="T140">
            <v>1.72</v>
          </cell>
          <cell r="U140">
            <v>321.98399999999998</v>
          </cell>
          <cell r="X140">
            <v>321.98399999999998</v>
          </cell>
          <cell r="Y140">
            <v>389.60063999999994</v>
          </cell>
        </row>
        <row r="141">
          <cell r="A141">
            <v>52168</v>
          </cell>
          <cell r="B141">
            <v>52168</v>
          </cell>
          <cell r="C141">
            <v>0</v>
          </cell>
          <cell r="D141">
            <v>88</v>
          </cell>
          <cell r="E141" t="str">
            <v>NATACION</v>
          </cell>
          <cell r="F141">
            <v>4078</v>
          </cell>
          <cell r="G141" t="str">
            <v>Protecciones voley</v>
          </cell>
          <cell r="H141">
            <v>248</v>
          </cell>
          <cell r="I141" t="str">
            <v>Molco Sport S.R.L. (DRB)</v>
          </cell>
          <cell r="J141" t="str">
            <v>DUOJEU002Z  JR</v>
          </cell>
          <cell r="K141" t="str">
            <v>RODILLERA DRB OLYMPIC JR</v>
          </cell>
          <cell r="L141">
            <v>6.2</v>
          </cell>
          <cell r="M141">
            <v>195</v>
          </cell>
          <cell r="N141">
            <v>0.04</v>
          </cell>
          <cell r="O141">
            <v>187.2</v>
          </cell>
          <cell r="P141">
            <v>0.21</v>
          </cell>
          <cell r="Q141">
            <v>226.512</v>
          </cell>
          <cell r="R141">
            <v>1.1764705882352899E-2</v>
          </cell>
          <cell r="S141">
            <v>318.19595294117647</v>
          </cell>
          <cell r="T141">
            <v>1.72</v>
          </cell>
          <cell r="U141">
            <v>321.98399999999998</v>
          </cell>
          <cell r="X141">
            <v>321.98399999999998</v>
          </cell>
          <cell r="Y141">
            <v>389.60063999999994</v>
          </cell>
        </row>
        <row r="142">
          <cell r="A142">
            <v>52169</v>
          </cell>
          <cell r="B142">
            <v>52169</v>
          </cell>
          <cell r="C142">
            <v>0</v>
          </cell>
          <cell r="D142">
            <v>88</v>
          </cell>
          <cell r="E142" t="str">
            <v>NATACION</v>
          </cell>
          <cell r="F142">
            <v>4078</v>
          </cell>
          <cell r="G142" t="str">
            <v>Protecciones voley</v>
          </cell>
          <cell r="H142">
            <v>248</v>
          </cell>
          <cell r="I142" t="str">
            <v>Molco Sport S.R.L. (DRB)</v>
          </cell>
          <cell r="J142" t="str">
            <v>DUOJEU002Z  SR</v>
          </cell>
          <cell r="K142" t="str">
            <v>RODILLERA DRB OLYMPIC SR</v>
          </cell>
          <cell r="L142">
            <v>6.2</v>
          </cell>
          <cell r="M142">
            <v>195</v>
          </cell>
          <cell r="N142">
            <v>0.04</v>
          </cell>
          <cell r="O142">
            <v>187.2</v>
          </cell>
          <cell r="P142">
            <v>0.21</v>
          </cell>
          <cell r="Q142">
            <v>226.512</v>
          </cell>
          <cell r="R142">
            <v>1.1764705882352899E-2</v>
          </cell>
          <cell r="S142">
            <v>318.19595294117647</v>
          </cell>
          <cell r="T142">
            <v>1.72</v>
          </cell>
          <cell r="U142">
            <v>321.98399999999998</v>
          </cell>
          <cell r="X142">
            <v>321.98399999999998</v>
          </cell>
          <cell r="Y142">
            <v>389.60063999999994</v>
          </cell>
        </row>
        <row r="143">
          <cell r="A143">
            <v>52170</v>
          </cell>
          <cell r="B143">
            <v>52170</v>
          </cell>
          <cell r="C143">
            <v>0</v>
          </cell>
          <cell r="D143">
            <v>59</v>
          </cell>
          <cell r="E143" t="str">
            <v>NATACION</v>
          </cell>
          <cell r="F143">
            <v>4156</v>
          </cell>
          <cell r="G143" t="str">
            <v>Gorros</v>
          </cell>
          <cell r="H143">
            <v>248</v>
          </cell>
          <cell r="I143" t="str">
            <v>Molco Sport S.R.L. (DRB)</v>
          </cell>
          <cell r="J143" t="str">
            <v>HNGZEU001B  SR / HNGZEU001P  SR / HNGZEU001S  SR / HNGZEU001SU SR</v>
          </cell>
          <cell r="K143" t="str">
            <v>GORRA POLYFLEX HYDRO</v>
          </cell>
          <cell r="L143">
            <v>6.2</v>
          </cell>
          <cell r="M143">
            <v>125</v>
          </cell>
          <cell r="N143">
            <v>0.04</v>
          </cell>
          <cell r="O143">
            <v>120</v>
          </cell>
          <cell r="P143">
            <v>0.21</v>
          </cell>
          <cell r="Q143">
            <v>145.19999999999999</v>
          </cell>
          <cell r="R143">
            <v>1.1764705882352899E-2</v>
          </cell>
          <cell r="S143">
            <v>203.97176470588238</v>
          </cell>
          <cell r="T143">
            <v>1.72</v>
          </cell>
          <cell r="U143">
            <v>206.4</v>
          </cell>
          <cell r="X143">
            <v>206.4</v>
          </cell>
          <cell r="Y143">
            <v>249.744</v>
          </cell>
        </row>
        <row r="144">
          <cell r="A144">
            <v>52171</v>
          </cell>
          <cell r="B144">
            <v>52171</v>
          </cell>
          <cell r="C144">
            <v>0</v>
          </cell>
          <cell r="D144">
            <v>59</v>
          </cell>
          <cell r="E144" t="str">
            <v>NATACION</v>
          </cell>
          <cell r="F144">
            <v>3971</v>
          </cell>
          <cell r="G144" t="str">
            <v>Gorros</v>
          </cell>
          <cell r="H144">
            <v>248</v>
          </cell>
          <cell r="I144" t="str">
            <v>Molco Sport S.R.L. (DRB)</v>
          </cell>
          <cell r="J144" t="str">
            <v>HNGZDU001U KD/  HNGZDU001P KD</v>
          </cell>
          <cell r="K144" t="str">
            <v>GORRA SILICONA DRB MODELO PEZ (azul / rosa)</v>
          </cell>
          <cell r="L144">
            <v>6.2</v>
          </cell>
          <cell r="M144">
            <v>85</v>
          </cell>
          <cell r="N144">
            <v>0.04</v>
          </cell>
          <cell r="O144">
            <v>81.599999999999994</v>
          </cell>
          <cell r="P144">
            <v>0.21</v>
          </cell>
          <cell r="Q144">
            <v>98.73599999999999</v>
          </cell>
          <cell r="R144">
            <v>1.1764705882352899E-2</v>
          </cell>
          <cell r="S144">
            <v>138.70079999999999</v>
          </cell>
          <cell r="T144">
            <v>1.72</v>
          </cell>
          <cell r="U144">
            <v>140.35199999999998</v>
          </cell>
          <cell r="X144">
            <v>140.35199999999998</v>
          </cell>
          <cell r="Y144">
            <v>169.82591999999997</v>
          </cell>
        </row>
        <row r="145">
          <cell r="A145">
            <v>52172</v>
          </cell>
          <cell r="B145">
            <v>52172</v>
          </cell>
          <cell r="C145">
            <v>0</v>
          </cell>
          <cell r="D145">
            <v>79</v>
          </cell>
          <cell r="E145" t="str">
            <v>NATACION</v>
          </cell>
          <cell r="F145">
            <v>4145</v>
          </cell>
          <cell r="G145" t="str">
            <v>Gorros</v>
          </cell>
          <cell r="H145">
            <v>248</v>
          </cell>
          <cell r="I145" t="str">
            <v>Molco Sport S.R.L. (DRB)</v>
          </cell>
          <cell r="J145" t="str">
            <v>HNGZEU004B  JR / 4DU JR / 4P  JR /  4R  JR / 4SU JR / 4W  JR / 4Y  JR /  4NU JR / 4T  JR</v>
          </cell>
          <cell r="K145" t="str">
            <v>GORRA SILICONA HYDRO JUNIOR (colores surtidos)</v>
          </cell>
          <cell r="L145">
            <v>6.2</v>
          </cell>
          <cell r="M145">
            <v>50</v>
          </cell>
          <cell r="N145">
            <v>0.04</v>
          </cell>
          <cell r="O145">
            <v>48</v>
          </cell>
          <cell r="P145">
            <v>0.21</v>
          </cell>
          <cell r="Q145">
            <v>58.08</v>
          </cell>
          <cell r="R145">
            <v>1.1764705882352899E-2</v>
          </cell>
          <cell r="S145">
            <v>81.58870588235294</v>
          </cell>
          <cell r="T145">
            <v>1.72</v>
          </cell>
          <cell r="U145">
            <v>82.56</v>
          </cell>
          <cell r="X145">
            <v>82.56</v>
          </cell>
          <cell r="Y145">
            <v>99.897599999999997</v>
          </cell>
        </row>
        <row r="146">
          <cell r="A146">
            <v>52173</v>
          </cell>
          <cell r="B146">
            <v>52173</v>
          </cell>
          <cell r="C146">
            <v>0</v>
          </cell>
          <cell r="D146">
            <v>79</v>
          </cell>
          <cell r="E146" t="str">
            <v>NATACION</v>
          </cell>
          <cell r="F146">
            <v>4145</v>
          </cell>
          <cell r="G146" t="str">
            <v>Gorros</v>
          </cell>
          <cell r="H146">
            <v>248</v>
          </cell>
          <cell r="I146" t="str">
            <v>Molco Sport S.R.L. (DRB)</v>
          </cell>
          <cell r="J146" t="str">
            <v>HNGZEU002MIXSR / 2DU SR / 2B  SR / 2NU SR / 2P  SR / 2R  SR / 2S  SR / 2SU SR / 2W  SR / 2T  SR</v>
          </cell>
          <cell r="K146" t="str">
            <v>GORRA SILICONA HYDRO SENIOR (colores surtidos)</v>
          </cell>
          <cell r="L146">
            <v>6.2</v>
          </cell>
          <cell r="M146">
            <v>65</v>
          </cell>
          <cell r="N146">
            <v>0.04</v>
          </cell>
          <cell r="O146">
            <v>62.4</v>
          </cell>
          <cell r="P146">
            <v>0.21</v>
          </cell>
          <cell r="Q146">
            <v>75.503999999999991</v>
          </cell>
          <cell r="R146">
            <v>1.1764705882352899E-2</v>
          </cell>
          <cell r="S146">
            <v>106.06531764705883</v>
          </cell>
          <cell r="T146">
            <v>1.72</v>
          </cell>
          <cell r="U146">
            <v>107.328</v>
          </cell>
          <cell r="X146">
            <v>107.328</v>
          </cell>
          <cell r="Y146">
            <v>129.86688000000001</v>
          </cell>
        </row>
        <row r="147">
          <cell r="A147">
            <v>52174</v>
          </cell>
          <cell r="B147">
            <v>52174</v>
          </cell>
          <cell r="C147">
            <v>0</v>
          </cell>
          <cell r="D147">
            <v>79</v>
          </cell>
          <cell r="E147" t="str">
            <v>NATACION</v>
          </cell>
          <cell r="F147">
            <v>4145</v>
          </cell>
          <cell r="G147" t="str">
            <v>Gorros</v>
          </cell>
          <cell r="H147">
            <v>248</v>
          </cell>
          <cell r="I147" t="str">
            <v>Molco Sport S.R.L. (DRB)</v>
          </cell>
          <cell r="J147" t="str">
            <v>HNGZDU001P KD</v>
          </cell>
          <cell r="K147" t="str">
            <v>GORRA SILICONA HYDRO NIÑO</v>
          </cell>
          <cell r="L147">
            <v>6.2</v>
          </cell>
          <cell r="M147">
            <v>125</v>
          </cell>
          <cell r="N147">
            <v>0.04</v>
          </cell>
          <cell r="O147">
            <v>120</v>
          </cell>
          <cell r="P147">
            <v>0.21</v>
          </cell>
          <cell r="Q147">
            <v>145.19999999999999</v>
          </cell>
          <cell r="R147">
            <v>1.1764705882352899E-2</v>
          </cell>
          <cell r="S147">
            <v>203.97176470588238</v>
          </cell>
          <cell r="T147">
            <v>1.72</v>
          </cell>
          <cell r="U147">
            <v>206.4</v>
          </cell>
          <cell r="X147">
            <v>206.4</v>
          </cell>
          <cell r="Y147">
            <v>249.744</v>
          </cell>
        </row>
        <row r="148">
          <cell r="A148">
            <v>52175</v>
          </cell>
          <cell r="B148">
            <v>52175</v>
          </cell>
          <cell r="C148">
            <v>0</v>
          </cell>
          <cell r="D148">
            <v>59</v>
          </cell>
          <cell r="E148" t="str">
            <v>NATACION</v>
          </cell>
          <cell r="F148">
            <v>3971</v>
          </cell>
          <cell r="G148" t="str">
            <v>Gorros</v>
          </cell>
          <cell r="H148">
            <v>248</v>
          </cell>
          <cell r="I148" t="str">
            <v>Molco Sport S.R.L. (DRB)</v>
          </cell>
          <cell r="J148" t="str">
            <v>HNGZEU003B  SR</v>
          </cell>
          <cell r="K148" t="str">
            <v>GORRA LYCRA HYDRO JUNIOR (colores surtidos)</v>
          </cell>
          <cell r="L148">
            <v>6.2</v>
          </cell>
          <cell r="M148">
            <v>50</v>
          </cell>
          <cell r="N148">
            <v>0.04</v>
          </cell>
          <cell r="O148">
            <v>48</v>
          </cell>
          <cell r="P148">
            <v>0.21</v>
          </cell>
          <cell r="Q148">
            <v>58.08</v>
          </cell>
          <cell r="R148">
            <v>1.1764705882352899E-2</v>
          </cell>
          <cell r="S148">
            <v>81.58870588235294</v>
          </cell>
          <cell r="T148">
            <v>1.72</v>
          </cell>
          <cell r="U148">
            <v>82.56</v>
          </cell>
          <cell r="X148">
            <v>82.56</v>
          </cell>
          <cell r="Y148">
            <v>99.897599999999997</v>
          </cell>
        </row>
        <row r="149">
          <cell r="A149">
            <v>52176</v>
          </cell>
          <cell r="B149">
            <v>52176</v>
          </cell>
          <cell r="C149">
            <v>0</v>
          </cell>
          <cell r="D149">
            <v>59</v>
          </cell>
          <cell r="E149" t="str">
            <v>NATACION</v>
          </cell>
          <cell r="F149">
            <v>3971</v>
          </cell>
          <cell r="G149" t="str">
            <v>Gorros</v>
          </cell>
          <cell r="H149">
            <v>248</v>
          </cell>
          <cell r="I149" t="str">
            <v>Molco Sport S.R.L. (DRB)</v>
          </cell>
          <cell r="J149" t="str">
            <v>HNGZEU003B  SR</v>
          </cell>
          <cell r="K149" t="str">
            <v>GORRA LYCRA HYDRO SENIOR (colores surtidos)</v>
          </cell>
          <cell r="L149">
            <v>6.2</v>
          </cell>
          <cell r="M149">
            <v>50</v>
          </cell>
          <cell r="N149">
            <v>0.04</v>
          </cell>
          <cell r="O149">
            <v>48</v>
          </cell>
          <cell r="P149">
            <v>0.21</v>
          </cell>
          <cell r="Q149">
            <v>58.08</v>
          </cell>
          <cell r="R149">
            <v>1.1764705882352899E-2</v>
          </cell>
          <cell r="S149">
            <v>81.58870588235294</v>
          </cell>
          <cell r="T149">
            <v>1.72</v>
          </cell>
          <cell r="U149">
            <v>82.56</v>
          </cell>
          <cell r="X149">
            <v>82.56</v>
          </cell>
          <cell r="Y149">
            <v>99.897599999999997</v>
          </cell>
        </row>
        <row r="150">
          <cell r="A150">
            <v>52177</v>
          </cell>
          <cell r="B150">
            <v>52177</v>
          </cell>
          <cell r="C150">
            <v>0</v>
          </cell>
          <cell r="D150">
            <v>59</v>
          </cell>
          <cell r="E150" t="str">
            <v>NATACION</v>
          </cell>
          <cell r="F150">
            <v>3971</v>
          </cell>
          <cell r="G150" t="str">
            <v>Gorros</v>
          </cell>
          <cell r="H150">
            <v>248</v>
          </cell>
          <cell r="I150" t="str">
            <v>Molco Sport S.R.L. (DRB)</v>
          </cell>
          <cell r="J150" t="str">
            <v>HNLZDU001Z  SR</v>
          </cell>
          <cell r="K150" t="str">
            <v>ANTIPARRA HYDRO CHAMP ADULTO</v>
          </cell>
          <cell r="L150">
            <v>6.2</v>
          </cell>
          <cell r="M150">
            <v>80</v>
          </cell>
          <cell r="N150">
            <v>0.04</v>
          </cell>
          <cell r="O150">
            <v>76.8</v>
          </cell>
          <cell r="P150">
            <v>0.21</v>
          </cell>
          <cell r="Q150">
            <v>92.927999999999997</v>
          </cell>
          <cell r="R150">
            <v>1.1764705882352899E-2</v>
          </cell>
          <cell r="S150">
            <v>130.54192941176473</v>
          </cell>
          <cell r="T150">
            <v>1.72</v>
          </cell>
          <cell r="U150">
            <v>132.096</v>
          </cell>
          <cell r="X150">
            <v>132.096</v>
          </cell>
          <cell r="Y150">
            <v>159.83616000000001</v>
          </cell>
        </row>
        <row r="151">
          <cell r="A151">
            <v>52178</v>
          </cell>
          <cell r="B151">
            <v>52178</v>
          </cell>
          <cell r="C151">
            <v>0</v>
          </cell>
          <cell r="D151">
            <v>59</v>
          </cell>
          <cell r="E151" t="str">
            <v>NATACION</v>
          </cell>
          <cell r="F151">
            <v>3971</v>
          </cell>
          <cell r="G151" t="str">
            <v>Gorros</v>
          </cell>
          <cell r="H151">
            <v>248</v>
          </cell>
          <cell r="I151" t="str">
            <v>Molco Sport S.R.L. (DRB)</v>
          </cell>
          <cell r="J151" t="str">
            <v>HNLZFU002Z  SR</v>
          </cell>
          <cell r="K151" t="str">
            <v>ANTIPARRA HYDRO MIRROR</v>
          </cell>
          <cell r="L151">
            <v>6.2</v>
          </cell>
          <cell r="M151">
            <v>165</v>
          </cell>
          <cell r="N151">
            <v>0.04</v>
          </cell>
          <cell r="O151">
            <v>158.4</v>
          </cell>
          <cell r="P151">
            <v>0.21</v>
          </cell>
          <cell r="Q151">
            <v>191.66400000000002</v>
          </cell>
          <cell r="R151">
            <v>1.1764705882352899E-2</v>
          </cell>
          <cell r="S151">
            <v>269.24272941176469</v>
          </cell>
          <cell r="T151">
            <v>1.72</v>
          </cell>
          <cell r="U151">
            <v>272.44799999999998</v>
          </cell>
          <cell r="X151">
            <v>272.44799999999998</v>
          </cell>
          <cell r="Y151">
            <v>329.66207999999995</v>
          </cell>
        </row>
        <row r="152">
          <cell r="A152">
            <v>52179</v>
          </cell>
          <cell r="B152">
            <v>52179</v>
          </cell>
          <cell r="C152">
            <v>0</v>
          </cell>
          <cell r="D152">
            <v>59</v>
          </cell>
          <cell r="E152" t="str">
            <v>NATACION</v>
          </cell>
          <cell r="F152">
            <v>3971</v>
          </cell>
          <cell r="G152" t="str">
            <v>Gorros</v>
          </cell>
          <cell r="H152">
            <v>248</v>
          </cell>
          <cell r="I152" t="str">
            <v>Molco Sport S.R.L. (DRB)</v>
          </cell>
          <cell r="J152" t="str">
            <v>HNLZDU003Z  SR</v>
          </cell>
          <cell r="K152" t="str">
            <v>ANTIPARRA HYDRO ISUS SR</v>
          </cell>
          <cell r="L152">
            <v>6.2</v>
          </cell>
          <cell r="M152">
            <v>125</v>
          </cell>
          <cell r="N152">
            <v>0.04</v>
          </cell>
          <cell r="O152">
            <v>120</v>
          </cell>
          <cell r="P152">
            <v>0.21</v>
          </cell>
          <cell r="Q152">
            <v>145.19999999999999</v>
          </cell>
          <cell r="R152">
            <v>1.1764705882352899E-2</v>
          </cell>
          <cell r="S152">
            <v>203.97176470588238</v>
          </cell>
          <cell r="T152">
            <v>1.72</v>
          </cell>
          <cell r="U152">
            <v>206.4</v>
          </cell>
          <cell r="X152">
            <v>206.4</v>
          </cell>
          <cell r="Y152">
            <v>249.744</v>
          </cell>
        </row>
        <row r="153">
          <cell r="A153">
            <v>52180</v>
          </cell>
          <cell r="B153">
            <v>52180</v>
          </cell>
          <cell r="C153">
            <v>0</v>
          </cell>
          <cell r="D153">
            <v>59</v>
          </cell>
          <cell r="E153" t="str">
            <v>NATACION</v>
          </cell>
          <cell r="F153">
            <v>3971</v>
          </cell>
          <cell r="G153" t="str">
            <v>Gorros</v>
          </cell>
          <cell r="H153">
            <v>248</v>
          </cell>
          <cell r="I153" t="str">
            <v>Molco Sport S.R.L. (DRB)</v>
          </cell>
          <cell r="J153" t="str">
            <v>HNLZDU010Z  JR</v>
          </cell>
          <cell r="K153" t="str">
            <v>ANTIPARRA HYDRO ISUS JR</v>
          </cell>
          <cell r="L153">
            <v>6.2</v>
          </cell>
          <cell r="M153">
            <v>120</v>
          </cell>
          <cell r="N153">
            <v>0.04</v>
          </cell>
          <cell r="O153">
            <v>115.2</v>
          </cell>
          <cell r="P153">
            <v>0.21</v>
          </cell>
          <cell r="Q153">
            <v>139.392</v>
          </cell>
          <cell r="R153">
            <v>1.1764705882352899E-2</v>
          </cell>
          <cell r="S153">
            <v>195.81289411764706</v>
          </cell>
          <cell r="T153">
            <v>1.72</v>
          </cell>
          <cell r="U153">
            <v>198.14400000000001</v>
          </cell>
          <cell r="X153">
            <v>198.14400000000001</v>
          </cell>
          <cell r="Y153">
            <v>239.75424000000001</v>
          </cell>
        </row>
        <row r="154">
          <cell r="A154">
            <v>52181</v>
          </cell>
          <cell r="B154">
            <v>52181</v>
          </cell>
          <cell r="C154">
            <v>0</v>
          </cell>
          <cell r="D154">
            <v>59</v>
          </cell>
          <cell r="E154" t="str">
            <v>NATACION</v>
          </cell>
          <cell r="F154">
            <v>3971</v>
          </cell>
          <cell r="G154" t="str">
            <v>Gorros</v>
          </cell>
          <cell r="H154">
            <v>248</v>
          </cell>
          <cell r="I154" t="str">
            <v>Molco Sport S.R.L. (DRB)</v>
          </cell>
          <cell r="J154" t="str">
            <v>HNGZDU001B KD</v>
          </cell>
          <cell r="K154" t="str">
            <v>GORRA SILICONA DRB MODELO PINGUINO</v>
          </cell>
          <cell r="L154">
            <v>6.2</v>
          </cell>
          <cell r="M154">
            <v>95</v>
          </cell>
          <cell r="N154">
            <v>0.04</v>
          </cell>
          <cell r="O154">
            <v>91.2</v>
          </cell>
          <cell r="P154">
            <v>0.21</v>
          </cell>
          <cell r="Q154">
            <v>110.352</v>
          </cell>
          <cell r="R154">
            <v>1.1764705882352899E-2</v>
          </cell>
          <cell r="S154">
            <v>155.01854117647059</v>
          </cell>
          <cell r="T154">
            <v>1.72</v>
          </cell>
          <cell r="U154">
            <v>156.864</v>
          </cell>
          <cell r="X154">
            <v>156.864</v>
          </cell>
          <cell r="Y154">
            <v>189.80544</v>
          </cell>
        </row>
        <row r="155">
          <cell r="A155">
            <v>52182</v>
          </cell>
          <cell r="B155">
            <v>52182</v>
          </cell>
          <cell r="C155">
            <v>0</v>
          </cell>
          <cell r="D155">
            <v>59</v>
          </cell>
          <cell r="E155" t="str">
            <v>NATACION</v>
          </cell>
          <cell r="F155">
            <v>3972</v>
          </cell>
          <cell r="G155" t="str">
            <v>Gorros</v>
          </cell>
          <cell r="H155">
            <v>248</v>
          </cell>
          <cell r="I155" t="str">
            <v>Molco Sport S.R.L. (DRB)</v>
          </cell>
          <cell r="J155" t="str">
            <v>HNIVMF002BSUL</v>
          </cell>
          <cell r="K155" t="str">
            <v>MALLA DAMA HYDRO ACUA</v>
          </cell>
          <cell r="L155">
            <v>6.2</v>
          </cell>
          <cell r="M155">
            <v>350</v>
          </cell>
          <cell r="N155">
            <v>0.04</v>
          </cell>
          <cell r="O155">
            <v>336</v>
          </cell>
          <cell r="P155">
            <v>0.21</v>
          </cell>
          <cell r="Q155">
            <v>406.56</v>
          </cell>
          <cell r="R155">
            <v>1.1764705882352899E-2</v>
          </cell>
          <cell r="S155">
            <v>571.12094117647052</v>
          </cell>
          <cell r="T155">
            <v>1.72</v>
          </cell>
          <cell r="U155">
            <v>577.91999999999996</v>
          </cell>
          <cell r="X155">
            <v>577.91999999999996</v>
          </cell>
          <cell r="Y155">
            <v>699.28319999999997</v>
          </cell>
        </row>
        <row r="156">
          <cell r="A156">
            <v>52183</v>
          </cell>
          <cell r="B156">
            <v>52183</v>
          </cell>
          <cell r="C156">
            <v>0</v>
          </cell>
          <cell r="D156">
            <v>59</v>
          </cell>
          <cell r="E156" t="str">
            <v>NATACION</v>
          </cell>
          <cell r="F156">
            <v>3972</v>
          </cell>
          <cell r="G156" t="str">
            <v>Gorros</v>
          </cell>
          <cell r="H156">
            <v>248</v>
          </cell>
          <cell r="I156" t="str">
            <v>Molco Sport S.R.L. (DRB)</v>
          </cell>
          <cell r="J156" t="str">
            <v>HNGZDU001O KD</v>
          </cell>
          <cell r="K156" t="str">
            <v>GORRA SILICONA DRB MODELO TIGRE</v>
          </cell>
          <cell r="L156">
            <v>6.2</v>
          </cell>
          <cell r="M156">
            <v>95</v>
          </cell>
          <cell r="N156">
            <v>0.04</v>
          </cell>
          <cell r="O156">
            <v>91.2</v>
          </cell>
          <cell r="P156">
            <v>0.21</v>
          </cell>
          <cell r="Q156">
            <v>110.352</v>
          </cell>
          <cell r="R156">
            <v>1.1764705882352899E-2</v>
          </cell>
          <cell r="S156">
            <v>155.01854117647059</v>
          </cell>
          <cell r="T156">
            <v>1.72</v>
          </cell>
          <cell r="U156">
            <v>156.864</v>
          </cell>
          <cell r="X156">
            <v>156.864</v>
          </cell>
          <cell r="Y156">
            <v>189.80544</v>
          </cell>
        </row>
        <row r="157">
          <cell r="A157">
            <v>52184</v>
          </cell>
          <cell r="B157">
            <v>52184</v>
          </cell>
          <cell r="C157">
            <v>0</v>
          </cell>
          <cell r="D157">
            <v>59</v>
          </cell>
          <cell r="E157" t="str">
            <v>NATACION</v>
          </cell>
          <cell r="F157">
            <v>3971</v>
          </cell>
          <cell r="G157" t="str">
            <v>Gorros</v>
          </cell>
          <cell r="H157">
            <v>248</v>
          </cell>
          <cell r="I157" t="str">
            <v>Molco Sport S.R.L. (DRB)</v>
          </cell>
          <cell r="J157" t="str">
            <v>HNAVDU002Z  S</v>
          </cell>
          <cell r="K157" t="str">
            <v>MANOPLAS HYDRO TALLE S</v>
          </cell>
          <cell r="L157">
            <v>6.2</v>
          </cell>
          <cell r="M157">
            <v>150</v>
          </cell>
          <cell r="N157">
            <v>0.04</v>
          </cell>
          <cell r="O157">
            <v>144</v>
          </cell>
          <cell r="P157">
            <v>0.21</v>
          </cell>
          <cell r="Q157">
            <v>174.24</v>
          </cell>
          <cell r="R157">
            <v>1.1764705882352899E-2</v>
          </cell>
          <cell r="S157">
            <v>244.76611764705885</v>
          </cell>
          <cell r="T157">
            <v>1.72</v>
          </cell>
          <cell r="U157">
            <v>247.68</v>
          </cell>
          <cell r="X157">
            <v>247.68</v>
          </cell>
          <cell r="Y157">
            <v>299.69279999999998</v>
          </cell>
        </row>
        <row r="158">
          <cell r="A158">
            <v>52185</v>
          </cell>
          <cell r="B158">
            <v>52185</v>
          </cell>
          <cell r="C158">
            <v>0</v>
          </cell>
          <cell r="D158">
            <v>59</v>
          </cell>
          <cell r="E158" t="str">
            <v>NATACION</v>
          </cell>
          <cell r="F158">
            <v>3971</v>
          </cell>
          <cell r="G158" t="str">
            <v>Gorros</v>
          </cell>
          <cell r="H158">
            <v>248</v>
          </cell>
          <cell r="I158" t="str">
            <v>Molco Sport S.R.L. (DRB)</v>
          </cell>
          <cell r="J158" t="str">
            <v>HNAVDU002Z  M</v>
          </cell>
          <cell r="K158" t="str">
            <v>MANOPLAS HYDRO TALLE M</v>
          </cell>
          <cell r="L158">
            <v>6.2</v>
          </cell>
          <cell r="M158">
            <v>150</v>
          </cell>
          <cell r="N158">
            <v>0.04</v>
          </cell>
          <cell r="O158">
            <v>144</v>
          </cell>
          <cell r="P158">
            <v>0.21</v>
          </cell>
          <cell r="Q158">
            <v>174.24</v>
          </cell>
          <cell r="R158">
            <v>1.1764705882352899E-2</v>
          </cell>
          <cell r="S158">
            <v>244.76611764705885</v>
          </cell>
          <cell r="T158">
            <v>1.72</v>
          </cell>
          <cell r="U158">
            <v>247.68</v>
          </cell>
          <cell r="X158">
            <v>247.68</v>
          </cell>
          <cell r="Y158">
            <v>299.69279999999998</v>
          </cell>
        </row>
        <row r="159">
          <cell r="A159">
            <v>52186</v>
          </cell>
          <cell r="B159">
            <v>52186</v>
          </cell>
          <cell r="C159">
            <v>0</v>
          </cell>
          <cell r="D159">
            <v>59</v>
          </cell>
          <cell r="E159" t="str">
            <v>NATACION</v>
          </cell>
          <cell r="F159">
            <v>3971</v>
          </cell>
          <cell r="G159" t="str">
            <v>Gorros</v>
          </cell>
          <cell r="H159">
            <v>248</v>
          </cell>
          <cell r="I159" t="str">
            <v>Molco Sport S.R.L. (DRB)</v>
          </cell>
          <cell r="J159" t="str">
            <v>HNAVDU003Z  Z</v>
          </cell>
          <cell r="K159" t="str">
            <v>PULL BOY HYDRO</v>
          </cell>
          <cell r="L159">
            <v>6.2</v>
          </cell>
          <cell r="M159">
            <v>125</v>
          </cell>
          <cell r="N159">
            <v>0.04</v>
          </cell>
          <cell r="O159">
            <v>120</v>
          </cell>
          <cell r="P159">
            <v>0.21</v>
          </cell>
          <cell r="Q159">
            <v>145.19999999999999</v>
          </cell>
          <cell r="R159">
            <v>1.1764705882352899E-2</v>
          </cell>
          <cell r="S159">
            <v>203.97176470588238</v>
          </cell>
          <cell r="T159">
            <v>1.72</v>
          </cell>
          <cell r="U159">
            <v>206.4</v>
          </cell>
          <cell r="X159">
            <v>206.4</v>
          </cell>
          <cell r="Y159">
            <v>249.744</v>
          </cell>
        </row>
        <row r="160">
          <cell r="A160">
            <v>52187</v>
          </cell>
          <cell r="B160">
            <v>52187</v>
          </cell>
          <cell r="C160">
            <v>0</v>
          </cell>
          <cell r="D160">
            <v>59</v>
          </cell>
          <cell r="E160" t="str">
            <v>NATACION</v>
          </cell>
          <cell r="F160">
            <v>3971</v>
          </cell>
          <cell r="G160" t="str">
            <v>Gorros</v>
          </cell>
          <cell r="H160">
            <v>248</v>
          </cell>
          <cell r="I160" t="str">
            <v>Molco Sport S.R.L. (DRB)</v>
          </cell>
          <cell r="J160" t="str">
            <v>HNAVDU004Z  JRS</v>
          </cell>
          <cell r="K160" t="str">
            <v>PATA RANA HYDRO JUNIOR RIGIDA</v>
          </cell>
          <cell r="L160">
            <v>6.2</v>
          </cell>
          <cell r="M160">
            <v>310</v>
          </cell>
          <cell r="N160">
            <v>0.04</v>
          </cell>
          <cell r="O160">
            <v>297.60000000000002</v>
          </cell>
          <cell r="P160">
            <v>0.21</v>
          </cell>
          <cell r="Q160">
            <v>360.096</v>
          </cell>
          <cell r="R160">
            <v>1.1764705882352899E-2</v>
          </cell>
          <cell r="S160">
            <v>505.84997647058827</v>
          </cell>
          <cell r="T160">
            <v>1.72</v>
          </cell>
          <cell r="U160">
            <v>511.87200000000001</v>
          </cell>
          <cell r="X160">
            <v>511.87200000000001</v>
          </cell>
          <cell r="Y160">
            <v>619.36512000000005</v>
          </cell>
        </row>
        <row r="161">
          <cell r="A161">
            <v>52188</v>
          </cell>
          <cell r="B161">
            <v>52188</v>
          </cell>
          <cell r="C161">
            <v>0</v>
          </cell>
          <cell r="D161">
            <v>59</v>
          </cell>
          <cell r="E161" t="str">
            <v>NATACION</v>
          </cell>
          <cell r="F161">
            <v>3971</v>
          </cell>
          <cell r="G161" t="str">
            <v>Gorros</v>
          </cell>
          <cell r="H161">
            <v>248</v>
          </cell>
          <cell r="I161" t="str">
            <v>Molco Sport S.R.L. (DRB)</v>
          </cell>
          <cell r="J161" t="str">
            <v>HNAVDU004Z  SRL</v>
          </cell>
          <cell r="K161" t="str">
            <v>PATA RANA HYDRO ADULTO RIGIDA</v>
          </cell>
          <cell r="L161">
            <v>6.2</v>
          </cell>
          <cell r="M161">
            <v>420</v>
          </cell>
          <cell r="N161">
            <v>0.04</v>
          </cell>
          <cell r="O161">
            <v>403.2</v>
          </cell>
          <cell r="P161">
            <v>0.21</v>
          </cell>
          <cell r="Q161">
            <v>487.87199999999996</v>
          </cell>
          <cell r="R161">
            <v>1.1764705882352899E-2</v>
          </cell>
          <cell r="S161">
            <v>685.34512941176479</v>
          </cell>
          <cell r="T161">
            <v>1.72</v>
          </cell>
          <cell r="U161">
            <v>693.50400000000002</v>
          </cell>
          <cell r="X161">
            <v>693.50400000000002</v>
          </cell>
          <cell r="Y161">
            <v>839.13984000000005</v>
          </cell>
        </row>
        <row r="162">
          <cell r="A162">
            <v>52189</v>
          </cell>
          <cell r="B162">
            <v>52189</v>
          </cell>
          <cell r="C162">
            <v>0</v>
          </cell>
          <cell r="D162">
            <v>59</v>
          </cell>
          <cell r="E162" t="str">
            <v>NATACION</v>
          </cell>
          <cell r="F162">
            <v>3971</v>
          </cell>
          <cell r="G162" t="str">
            <v>Gorros</v>
          </cell>
          <cell r="H162">
            <v>248</v>
          </cell>
          <cell r="I162" t="str">
            <v>Molco Sport S.R.L. (DRB)</v>
          </cell>
          <cell r="J162" t="str">
            <v>HNAVDU005Z  M</v>
          </cell>
          <cell r="K162" t="str">
            <v>PATA RANA HYDRO SILICONA (tirita)</v>
          </cell>
          <cell r="L162">
            <v>6.2</v>
          </cell>
          <cell r="M162">
            <v>505</v>
          </cell>
          <cell r="N162">
            <v>0.04</v>
          </cell>
          <cell r="O162">
            <v>484.8</v>
          </cell>
          <cell r="P162">
            <v>0.21</v>
          </cell>
          <cell r="Q162">
            <v>586.60799999999995</v>
          </cell>
          <cell r="R162">
            <v>1.1764705882352899E-2</v>
          </cell>
          <cell r="S162">
            <v>824.04592941176475</v>
          </cell>
          <cell r="T162">
            <v>1.72</v>
          </cell>
          <cell r="U162">
            <v>833.85599999999999</v>
          </cell>
          <cell r="X162">
            <v>833.85599999999999</v>
          </cell>
          <cell r="Y162">
            <v>1008.9657599999999</v>
          </cell>
        </row>
        <row r="163">
          <cell r="A163">
            <v>52190</v>
          </cell>
          <cell r="B163">
            <v>52190</v>
          </cell>
          <cell r="C163">
            <v>0</v>
          </cell>
          <cell r="D163">
            <v>66</v>
          </cell>
          <cell r="E163" t="str">
            <v>NATACION</v>
          </cell>
          <cell r="F163">
            <v>4002</v>
          </cell>
          <cell r="G163" t="str">
            <v>Gorros</v>
          </cell>
          <cell r="H163">
            <v>248</v>
          </cell>
          <cell r="I163" t="str">
            <v>Molco Sport S.R.L. (DRB)</v>
          </cell>
          <cell r="J163" t="str">
            <v>SHSVOU005HV 36</v>
          </cell>
          <cell r="K163" t="str">
            <v>PALO HOCKEY SIMBRA TRAINER 36plg</v>
          </cell>
          <cell r="L163">
            <v>6.2</v>
          </cell>
          <cell r="M163">
            <v>270</v>
          </cell>
          <cell r="N163">
            <v>0.04</v>
          </cell>
          <cell r="O163">
            <v>259.2</v>
          </cell>
          <cell r="P163">
            <v>0.21</v>
          </cell>
          <cell r="Q163">
            <v>313.63200000000001</v>
          </cell>
          <cell r="R163">
            <v>1.1764705882352899E-2</v>
          </cell>
          <cell r="S163">
            <v>440.57901176470585</v>
          </cell>
          <cell r="T163">
            <v>1.72</v>
          </cell>
          <cell r="U163">
            <v>445.82399999999996</v>
          </cell>
          <cell r="X163">
            <v>445.82399999999996</v>
          </cell>
          <cell r="Y163">
            <v>539.4470399999999</v>
          </cell>
        </row>
        <row r="164">
          <cell r="A164">
            <v>52191</v>
          </cell>
          <cell r="B164">
            <v>52191</v>
          </cell>
          <cell r="C164">
            <v>0</v>
          </cell>
          <cell r="D164">
            <v>66</v>
          </cell>
          <cell r="E164" t="str">
            <v>NATACION</v>
          </cell>
          <cell r="F164">
            <v>4002</v>
          </cell>
          <cell r="G164" t="str">
            <v>Gorros</v>
          </cell>
          <cell r="H164">
            <v>248</v>
          </cell>
          <cell r="I164" t="str">
            <v>Molco Sport S.R.L. (DRB)</v>
          </cell>
          <cell r="J164" t="str">
            <v>SHSVDU001HV 37</v>
          </cell>
          <cell r="K164" t="str">
            <v>PALO HOCKEY SIMBRA WINNER 37plg</v>
          </cell>
          <cell r="L164">
            <v>6.2</v>
          </cell>
          <cell r="M164">
            <v>235</v>
          </cell>
          <cell r="N164">
            <v>0.04</v>
          </cell>
          <cell r="O164">
            <v>225.6</v>
          </cell>
          <cell r="P164">
            <v>0.21</v>
          </cell>
          <cell r="Q164">
            <v>272.976</v>
          </cell>
          <cell r="R164">
            <v>1.1764705882352899E-2</v>
          </cell>
          <cell r="S164">
            <v>383.46691764705884</v>
          </cell>
          <cell r="T164">
            <v>1.72</v>
          </cell>
          <cell r="U164">
            <v>388.03199999999998</v>
          </cell>
          <cell r="X164">
            <v>388.03199999999998</v>
          </cell>
          <cell r="Y164">
            <v>469.51871999999997</v>
          </cell>
        </row>
        <row r="165">
          <cell r="A165">
            <v>52192</v>
          </cell>
          <cell r="B165">
            <v>52192</v>
          </cell>
          <cell r="C165">
            <v>0</v>
          </cell>
          <cell r="D165">
            <v>66</v>
          </cell>
          <cell r="E165" t="str">
            <v>NATACION</v>
          </cell>
          <cell r="F165">
            <v>4002</v>
          </cell>
          <cell r="G165" t="str">
            <v>Gorros</v>
          </cell>
          <cell r="H165">
            <v>248</v>
          </cell>
          <cell r="I165" t="str">
            <v>Molco Sport S.R.L. (DRB)</v>
          </cell>
          <cell r="J165" t="str">
            <v>SHSTDU004IH 34</v>
          </cell>
          <cell r="K165" t="str">
            <v>PALO HOCKEY SIMBRA GLASSY 34plg 36plg 37plg 38plg</v>
          </cell>
          <cell r="L165">
            <v>6.2</v>
          </cell>
          <cell r="M165">
            <v>355</v>
          </cell>
          <cell r="N165">
            <v>0.04</v>
          </cell>
          <cell r="O165">
            <v>340.8</v>
          </cell>
          <cell r="P165">
            <v>0.21</v>
          </cell>
          <cell r="Q165">
            <v>412.36799999999999</v>
          </cell>
          <cell r="R165">
            <v>1.1764705882352899E-2</v>
          </cell>
          <cell r="S165">
            <v>579.27981176470598</v>
          </cell>
          <cell r="T165">
            <v>1.72</v>
          </cell>
          <cell r="U165">
            <v>586.17600000000004</v>
          </cell>
          <cell r="X165">
            <v>586.17600000000004</v>
          </cell>
          <cell r="Y165">
            <v>709.27296000000001</v>
          </cell>
        </row>
        <row r="166">
          <cell r="A166">
            <v>52193</v>
          </cell>
          <cell r="B166">
            <v>52193</v>
          </cell>
          <cell r="C166">
            <v>0</v>
          </cell>
          <cell r="D166">
            <v>66</v>
          </cell>
          <cell r="E166" t="str">
            <v>NATACION</v>
          </cell>
          <cell r="F166">
            <v>4002</v>
          </cell>
          <cell r="G166" t="str">
            <v>Gorros</v>
          </cell>
          <cell r="H166">
            <v>248</v>
          </cell>
          <cell r="I166" t="str">
            <v>Molco Sport S.R.L. (DRB)</v>
          </cell>
          <cell r="J166" t="str">
            <v>SHSTEU002IH 365</v>
          </cell>
          <cell r="K166" t="str">
            <v>PALO HOCKEY SIMBRA FROZE 36,5plg</v>
          </cell>
          <cell r="L166">
            <v>6.2</v>
          </cell>
          <cell r="M166">
            <v>775</v>
          </cell>
          <cell r="N166">
            <v>0.04</v>
          </cell>
          <cell r="O166">
            <v>744</v>
          </cell>
          <cell r="P166">
            <v>0.21</v>
          </cell>
          <cell r="Q166">
            <v>900.24</v>
          </cell>
          <cell r="R166">
            <v>1.1764705882352899E-2</v>
          </cell>
          <cell r="S166">
            <v>1264.6249411764707</v>
          </cell>
          <cell r="T166">
            <v>1.72</v>
          </cell>
          <cell r="U166">
            <v>1279.68</v>
          </cell>
          <cell r="X166">
            <v>1279.68</v>
          </cell>
          <cell r="Y166">
            <v>1548.4128000000001</v>
          </cell>
        </row>
        <row r="167">
          <cell r="A167">
            <v>52194</v>
          </cell>
          <cell r="B167">
            <v>52194</v>
          </cell>
          <cell r="C167">
            <v>0</v>
          </cell>
          <cell r="D167">
            <v>66</v>
          </cell>
          <cell r="E167" t="str">
            <v>NATACION</v>
          </cell>
          <cell r="F167">
            <v>4002</v>
          </cell>
          <cell r="G167" t="str">
            <v>Gorros</v>
          </cell>
          <cell r="H167">
            <v>248</v>
          </cell>
          <cell r="I167" t="str">
            <v>Molco Sport S.R.L. (DRB)</v>
          </cell>
          <cell r="J167" t="str">
            <v>SHSTEU001IH 375</v>
          </cell>
          <cell r="K167" t="str">
            <v>PALO HOCKEY SIMBRA FROZE 37,5plg</v>
          </cell>
          <cell r="L167">
            <v>6.2</v>
          </cell>
          <cell r="M167">
            <v>775</v>
          </cell>
          <cell r="N167">
            <v>0.04</v>
          </cell>
          <cell r="O167">
            <v>744</v>
          </cell>
          <cell r="P167">
            <v>0.21</v>
          </cell>
          <cell r="Q167">
            <v>900.24</v>
          </cell>
          <cell r="R167">
            <v>1.1764705882352899E-2</v>
          </cell>
          <cell r="S167">
            <v>1264.6249411764707</v>
          </cell>
          <cell r="T167">
            <v>1.72</v>
          </cell>
          <cell r="U167">
            <v>1279.68</v>
          </cell>
          <cell r="X167">
            <v>1279.68</v>
          </cell>
          <cell r="Y167">
            <v>1548.4128000000001</v>
          </cell>
        </row>
        <row r="168">
          <cell r="A168">
            <v>52195</v>
          </cell>
          <cell r="B168">
            <v>52195</v>
          </cell>
          <cell r="C168">
            <v>0</v>
          </cell>
          <cell r="D168">
            <v>66</v>
          </cell>
          <cell r="E168" t="str">
            <v>NATACION</v>
          </cell>
          <cell r="F168">
            <v>4000</v>
          </cell>
          <cell r="G168" t="str">
            <v>Gorros</v>
          </cell>
          <cell r="H168">
            <v>248</v>
          </cell>
          <cell r="I168" t="str">
            <v>Molco Sport S.R.L. (DRB)</v>
          </cell>
          <cell r="J168" t="str">
            <v>SHIVAF001B  08</v>
          </cell>
          <cell r="K168" t="str">
            <v>POLLERA CON CALZA HOCKEY SIMBRA JR (8-10-12)</v>
          </cell>
          <cell r="L168">
            <v>6.2</v>
          </cell>
          <cell r="M168">
            <v>225</v>
          </cell>
          <cell r="N168">
            <v>0.04</v>
          </cell>
          <cell r="O168">
            <v>216</v>
          </cell>
          <cell r="P168">
            <v>0.21</v>
          </cell>
          <cell r="Q168">
            <v>261.36</v>
          </cell>
          <cell r="R168">
            <v>1.1764705882352899E-2</v>
          </cell>
          <cell r="S168">
            <v>367.14917647058826</v>
          </cell>
          <cell r="T168">
            <v>1.72</v>
          </cell>
          <cell r="U168">
            <v>371.52</v>
          </cell>
          <cell r="X168">
            <v>371.52</v>
          </cell>
          <cell r="Y168">
            <v>449.53919999999994</v>
          </cell>
        </row>
        <row r="169">
          <cell r="A169">
            <v>52196</v>
          </cell>
          <cell r="B169">
            <v>52196</v>
          </cell>
          <cell r="C169">
            <v>0</v>
          </cell>
          <cell r="D169">
            <v>66</v>
          </cell>
          <cell r="E169" t="str">
            <v>NATACION</v>
          </cell>
          <cell r="F169">
            <v>4000</v>
          </cell>
          <cell r="G169" t="str">
            <v>Gorros</v>
          </cell>
          <cell r="H169">
            <v>248</v>
          </cell>
          <cell r="I169" t="str">
            <v>Molco Sport S.R.L. (DRB)</v>
          </cell>
          <cell r="J169" t="str">
            <v>SHIVAF001B  M</v>
          </cell>
          <cell r="K169" t="str">
            <v>POLLERA CON CALZA HOCKEY SIMBRA SR (XS-S-M -L -XL)</v>
          </cell>
          <cell r="L169">
            <v>6.2</v>
          </cell>
          <cell r="M169">
            <v>225</v>
          </cell>
          <cell r="N169">
            <v>0.04</v>
          </cell>
          <cell r="O169">
            <v>216</v>
          </cell>
          <cell r="P169">
            <v>0.21</v>
          </cell>
          <cell r="Q169">
            <v>261.36</v>
          </cell>
          <cell r="R169">
            <v>1.1764705882352899E-2</v>
          </cell>
          <cell r="S169">
            <v>367.14917647058826</v>
          </cell>
          <cell r="T169">
            <v>1.72</v>
          </cell>
          <cell r="U169">
            <v>371.52</v>
          </cell>
          <cell r="X169">
            <v>371.52</v>
          </cell>
          <cell r="Y169">
            <v>449.53919999999994</v>
          </cell>
        </row>
        <row r="170">
          <cell r="A170">
            <v>52197</v>
          </cell>
          <cell r="B170">
            <v>52197</v>
          </cell>
          <cell r="C170">
            <v>0</v>
          </cell>
          <cell r="D170">
            <v>66</v>
          </cell>
          <cell r="E170" t="str">
            <v>NATACION</v>
          </cell>
          <cell r="F170">
            <v>4000</v>
          </cell>
          <cell r="G170" t="str">
            <v>Gorros</v>
          </cell>
          <cell r="H170">
            <v>248</v>
          </cell>
          <cell r="I170" t="str">
            <v>Molco Sport S.R.L. (DRB)</v>
          </cell>
          <cell r="J170" t="str">
            <v>SHIJJF001VT</v>
          </cell>
          <cell r="K170" t="str">
            <v>MEDIAS HOCKEY RAYADAS N/JR/SR SIMBRA</v>
          </cell>
          <cell r="L170">
            <v>6.2</v>
          </cell>
          <cell r="M170">
            <v>380</v>
          </cell>
          <cell r="N170">
            <v>0.04</v>
          </cell>
          <cell r="O170">
            <v>60.800000000000004</v>
          </cell>
          <cell r="P170">
            <v>0.21</v>
          </cell>
          <cell r="Q170">
            <v>73.568000000000012</v>
          </cell>
          <cell r="R170">
            <v>1.1764705882352899E-2</v>
          </cell>
          <cell r="S170">
            <v>103.34569411764707</v>
          </cell>
          <cell r="T170">
            <v>1.72</v>
          </cell>
          <cell r="U170">
            <v>104.57600000000001</v>
          </cell>
          <cell r="X170">
            <v>104.57600000000001</v>
          </cell>
          <cell r="Y170">
            <v>126.53696000000001</v>
          </cell>
        </row>
        <row r="171">
          <cell r="A171">
            <v>52198</v>
          </cell>
          <cell r="B171">
            <v>52198</v>
          </cell>
          <cell r="C171">
            <v>0</v>
          </cell>
          <cell r="D171">
            <v>66</v>
          </cell>
          <cell r="E171" t="str">
            <v>NATACION</v>
          </cell>
          <cell r="F171">
            <v>3999</v>
          </cell>
          <cell r="G171" t="str">
            <v>Gorros</v>
          </cell>
          <cell r="H171">
            <v>248</v>
          </cell>
          <cell r="I171" t="str">
            <v>Molco Sport S.R.L. (DRB)</v>
          </cell>
          <cell r="J171" t="str">
            <v>SHPVEZ001W  Z</v>
          </cell>
          <cell r="K171" t="str">
            <v>BOCHA HOCKEY MATCH SIMBRA</v>
          </cell>
          <cell r="L171">
            <v>6.2</v>
          </cell>
          <cell r="M171">
            <v>85</v>
          </cell>
          <cell r="N171">
            <v>0.04</v>
          </cell>
          <cell r="O171">
            <v>81.599999999999994</v>
          </cell>
          <cell r="P171">
            <v>0.21</v>
          </cell>
          <cell r="Q171">
            <v>98.73599999999999</v>
          </cell>
          <cell r="R171">
            <v>1.1764705882352899E-2</v>
          </cell>
          <cell r="S171">
            <v>138.70079999999999</v>
          </cell>
          <cell r="T171">
            <v>1.72</v>
          </cell>
          <cell r="U171">
            <v>140.35199999999998</v>
          </cell>
          <cell r="X171">
            <v>140.35199999999998</v>
          </cell>
          <cell r="Y171">
            <v>169.82591999999997</v>
          </cell>
        </row>
        <row r="172">
          <cell r="A172">
            <v>52199</v>
          </cell>
          <cell r="B172">
            <v>52199</v>
          </cell>
          <cell r="C172">
            <v>0</v>
          </cell>
          <cell r="D172">
            <v>66</v>
          </cell>
          <cell r="E172" t="str">
            <v>NATACION</v>
          </cell>
          <cell r="F172">
            <v>3999</v>
          </cell>
          <cell r="G172" t="str">
            <v>Gorros</v>
          </cell>
          <cell r="H172">
            <v>248</v>
          </cell>
          <cell r="I172" t="str">
            <v>Molco Sport S.R.L. (DRB)</v>
          </cell>
          <cell r="J172" t="str">
            <v>SHPUOZ001MIXZ</v>
          </cell>
          <cell r="K172" t="str">
            <v>BOCHA HOCKEY GLITTER BRILLOSA</v>
          </cell>
          <cell r="L172">
            <v>6.2</v>
          </cell>
          <cell r="M172">
            <v>90</v>
          </cell>
          <cell r="N172">
            <v>0.04</v>
          </cell>
          <cell r="O172">
            <v>86.4</v>
          </cell>
          <cell r="P172">
            <v>0.21</v>
          </cell>
          <cell r="Q172">
            <v>104.54400000000001</v>
          </cell>
          <cell r="R172">
            <v>1.1764705882352899E-2</v>
          </cell>
          <cell r="S172">
            <v>146.8596705882353</v>
          </cell>
          <cell r="T172">
            <v>1.72</v>
          </cell>
          <cell r="U172">
            <v>148.608</v>
          </cell>
          <cell r="X172">
            <v>148.608</v>
          </cell>
          <cell r="Y172">
            <v>179.81567999999999</v>
          </cell>
        </row>
        <row r="173">
          <cell r="A173">
            <v>52200</v>
          </cell>
          <cell r="B173">
            <v>52200</v>
          </cell>
          <cell r="C173">
            <v>0</v>
          </cell>
          <cell r="D173">
            <v>66</v>
          </cell>
          <cell r="E173" t="str">
            <v>NATACION</v>
          </cell>
          <cell r="F173">
            <v>3999</v>
          </cell>
          <cell r="G173" t="str">
            <v>Gorros</v>
          </cell>
          <cell r="H173">
            <v>248</v>
          </cell>
          <cell r="I173" t="str">
            <v>Molco Sport S.R.L. (DRB)</v>
          </cell>
          <cell r="J173" t="str">
            <v>SHPUOZ002M  Z</v>
          </cell>
          <cell r="K173" t="str">
            <v>BOCHA HOCKEY PRACTICE</v>
          </cell>
          <cell r="L173">
            <v>6.2</v>
          </cell>
          <cell r="M173">
            <v>55</v>
          </cell>
          <cell r="N173">
            <v>0.04</v>
          </cell>
          <cell r="O173">
            <v>52.8</v>
          </cell>
          <cell r="P173">
            <v>0.21</v>
          </cell>
          <cell r="Q173">
            <v>63.887999999999998</v>
          </cell>
          <cell r="R173">
            <v>1.1764705882352899E-2</v>
          </cell>
          <cell r="S173">
            <v>89.747576470588228</v>
          </cell>
          <cell r="T173">
            <v>1.72</v>
          </cell>
          <cell r="U173">
            <v>90.815999999999988</v>
          </cell>
          <cell r="X173">
            <v>90.815999999999988</v>
          </cell>
          <cell r="Y173">
            <v>109.88735999999999</v>
          </cell>
        </row>
        <row r="174">
          <cell r="A174">
            <v>52201</v>
          </cell>
          <cell r="B174">
            <v>52201</v>
          </cell>
          <cell r="C174">
            <v>0</v>
          </cell>
          <cell r="D174">
            <v>66</v>
          </cell>
          <cell r="E174" t="str">
            <v>NATACION</v>
          </cell>
          <cell r="F174">
            <v>3999</v>
          </cell>
          <cell r="G174" t="str">
            <v>Gorros</v>
          </cell>
          <cell r="H174">
            <v>248</v>
          </cell>
          <cell r="I174" t="str">
            <v>Molco Sport S.R.L. (DRB)</v>
          </cell>
          <cell r="J174" t="str">
            <v>6060000.    XL</v>
          </cell>
          <cell r="K174" t="str">
            <v>GUANTE HOCKEY SIMBRA (S-M-L-XL)</v>
          </cell>
          <cell r="L174">
            <v>6.2</v>
          </cell>
          <cell r="M174">
            <v>110</v>
          </cell>
          <cell r="N174">
            <v>0.04</v>
          </cell>
          <cell r="O174">
            <v>105.6</v>
          </cell>
          <cell r="P174">
            <v>0.21</v>
          </cell>
          <cell r="Q174">
            <v>127.776</v>
          </cell>
          <cell r="R174">
            <v>1.1764705882352899E-2</v>
          </cell>
          <cell r="S174">
            <v>179.49515294117646</v>
          </cell>
          <cell r="T174">
            <v>1.72</v>
          </cell>
          <cell r="U174">
            <v>181.63199999999998</v>
          </cell>
          <cell r="X174">
            <v>181.63199999999998</v>
          </cell>
          <cell r="Y174">
            <v>219.77471999999997</v>
          </cell>
        </row>
        <row r="175">
          <cell r="A175">
            <v>52202</v>
          </cell>
          <cell r="B175">
            <v>52202</v>
          </cell>
          <cell r="C175">
            <v>0</v>
          </cell>
          <cell r="D175">
            <v>66</v>
          </cell>
          <cell r="E175" t="str">
            <v>NATACION</v>
          </cell>
          <cell r="F175">
            <v>4001</v>
          </cell>
          <cell r="G175" t="str">
            <v>Gorros</v>
          </cell>
          <cell r="H175">
            <v>248</v>
          </cell>
          <cell r="I175" t="str">
            <v>Molco Sport S.R.L. (DRB)</v>
          </cell>
          <cell r="J175" t="str">
            <v>SHAJLU001Z  S</v>
          </cell>
          <cell r="K175" t="str">
            <v xml:space="preserve">CANILLERA HOCKEY FLICK </v>
          </cell>
          <cell r="L175">
            <v>6.2</v>
          </cell>
          <cell r="M175">
            <v>70</v>
          </cell>
          <cell r="N175">
            <v>0.04</v>
          </cell>
          <cell r="O175">
            <v>67.2</v>
          </cell>
          <cell r="P175">
            <v>0.21</v>
          </cell>
          <cell r="Q175">
            <v>81.311999999999998</v>
          </cell>
          <cell r="R175">
            <v>1.1764705882352899E-2</v>
          </cell>
          <cell r="S175">
            <v>114.22418823529412</v>
          </cell>
          <cell r="T175">
            <v>1.72</v>
          </cell>
          <cell r="U175">
            <v>115.584</v>
          </cell>
          <cell r="X175">
            <v>115.584</v>
          </cell>
          <cell r="Y175">
            <v>139.85664</v>
          </cell>
        </row>
        <row r="176">
          <cell r="A176">
            <v>52203</v>
          </cell>
          <cell r="B176">
            <v>52203</v>
          </cell>
          <cell r="C176">
            <v>0</v>
          </cell>
          <cell r="D176">
            <v>66</v>
          </cell>
          <cell r="E176" t="str">
            <v>NATACION</v>
          </cell>
          <cell r="F176">
            <v>3999</v>
          </cell>
          <cell r="G176" t="str">
            <v>Gorros</v>
          </cell>
          <cell r="H176">
            <v>248</v>
          </cell>
          <cell r="I176" t="str">
            <v>Molco Sport S.R.L. (DRB)</v>
          </cell>
          <cell r="J176" t="str">
            <v>SHAZRZ001Z  Z</v>
          </cell>
          <cell r="K176" t="str">
            <v>GRIP PALO HOCKEY SIMBRA</v>
          </cell>
          <cell r="L176">
            <v>6.2</v>
          </cell>
          <cell r="M176">
            <v>40</v>
          </cell>
          <cell r="N176">
            <v>0.04</v>
          </cell>
          <cell r="O176">
            <v>38.4</v>
          </cell>
          <cell r="P176">
            <v>0.21</v>
          </cell>
          <cell r="Q176">
            <v>46.463999999999999</v>
          </cell>
          <cell r="R176">
            <v>1.1764705882352899E-2</v>
          </cell>
          <cell r="S176">
            <v>65.270964705882363</v>
          </cell>
          <cell r="T176">
            <v>1.72</v>
          </cell>
          <cell r="U176">
            <v>66.048000000000002</v>
          </cell>
          <cell r="X176">
            <v>66.048000000000002</v>
          </cell>
          <cell r="Y176">
            <v>79.918080000000003</v>
          </cell>
        </row>
        <row r="177">
          <cell r="A177">
            <v>52204</v>
          </cell>
          <cell r="B177">
            <v>52204</v>
          </cell>
          <cell r="C177">
            <v>0</v>
          </cell>
          <cell r="D177">
            <v>66</v>
          </cell>
          <cell r="E177" t="str">
            <v>NATACION</v>
          </cell>
          <cell r="F177">
            <v>3999</v>
          </cell>
          <cell r="G177" t="str">
            <v>Gorros</v>
          </cell>
          <cell r="H177">
            <v>248</v>
          </cell>
          <cell r="I177" t="str">
            <v>Molco Sport S.R.L. (DRB)</v>
          </cell>
          <cell r="J177" t="str">
            <v>SHACZU001P  Z / SHACZU001R  Z / SHACZU001V  Z</v>
          </cell>
          <cell r="K177" t="str">
            <v>VINCHA HOCKEY SIMBRA (varios colores)</v>
          </cell>
          <cell r="L177">
            <v>6.2</v>
          </cell>
          <cell r="M177">
            <v>40</v>
          </cell>
          <cell r="N177">
            <v>0.04</v>
          </cell>
          <cell r="O177">
            <v>38.4</v>
          </cell>
          <cell r="P177">
            <v>0.21</v>
          </cell>
          <cell r="Q177">
            <v>46.463999999999999</v>
          </cell>
          <cell r="R177">
            <v>1.1764705882352899E-2</v>
          </cell>
          <cell r="S177">
            <v>65.270964705882363</v>
          </cell>
          <cell r="T177">
            <v>1.72</v>
          </cell>
          <cell r="U177">
            <v>66.048000000000002</v>
          </cell>
          <cell r="X177">
            <v>66.048000000000002</v>
          </cell>
          <cell r="Y177">
            <v>79.918080000000003</v>
          </cell>
        </row>
        <row r="178">
          <cell r="A178">
            <v>52205</v>
          </cell>
          <cell r="B178">
            <v>52205</v>
          </cell>
          <cell r="C178">
            <v>0</v>
          </cell>
          <cell r="D178">
            <v>69</v>
          </cell>
          <cell r="E178" t="str">
            <v>NATACION</v>
          </cell>
          <cell r="F178">
            <v>4006</v>
          </cell>
          <cell r="G178" t="str">
            <v>Gorros</v>
          </cell>
          <cell r="H178">
            <v>248</v>
          </cell>
          <cell r="I178" t="str">
            <v>Molco Sport S.R.L. (DRB)</v>
          </cell>
          <cell r="J178" t="str">
            <v>SHAZVZ001Z  Z</v>
          </cell>
          <cell r="K178" t="str">
            <v>LLAVERO PALO HOCKEY SIMBRA</v>
          </cell>
          <cell r="L178">
            <v>6.2</v>
          </cell>
          <cell r="M178">
            <v>50</v>
          </cell>
          <cell r="N178">
            <v>0.04</v>
          </cell>
          <cell r="O178">
            <v>48</v>
          </cell>
          <cell r="P178">
            <v>0.21</v>
          </cell>
          <cell r="Q178">
            <v>58.08</v>
          </cell>
          <cell r="R178">
            <v>1.1764705882352899E-2</v>
          </cell>
          <cell r="S178">
            <v>81.58870588235294</v>
          </cell>
          <cell r="T178">
            <v>1.72</v>
          </cell>
          <cell r="U178">
            <v>82.56</v>
          </cell>
          <cell r="X178">
            <v>82.56</v>
          </cell>
          <cell r="Y178">
            <v>99.897599999999997</v>
          </cell>
        </row>
        <row r="179">
          <cell r="A179">
            <v>52206</v>
          </cell>
          <cell r="B179">
            <v>52206</v>
          </cell>
          <cell r="C179">
            <v>0</v>
          </cell>
          <cell r="D179">
            <v>66</v>
          </cell>
          <cell r="E179" t="str">
            <v>NATACION</v>
          </cell>
          <cell r="F179">
            <v>4002</v>
          </cell>
          <cell r="G179" t="str">
            <v>Gorros</v>
          </cell>
          <cell r="H179">
            <v>248</v>
          </cell>
          <cell r="I179" t="str">
            <v>Molco Sport S.R.L. (DRB)</v>
          </cell>
          <cell r="J179" t="str">
            <v>SHSVOU004GSU34</v>
          </cell>
          <cell r="K179" t="str">
            <v>PALO HOCKEY SIMBRA SCHOOL 34plg</v>
          </cell>
          <cell r="L179">
            <v>6.2</v>
          </cell>
          <cell r="M179">
            <v>270</v>
          </cell>
          <cell r="N179">
            <v>0.04</v>
          </cell>
          <cell r="O179">
            <v>259.2</v>
          </cell>
          <cell r="P179">
            <v>0.21</v>
          </cell>
          <cell r="Q179">
            <v>313.63200000000001</v>
          </cell>
          <cell r="R179">
            <v>1.1764705882352899E-2</v>
          </cell>
          <cell r="S179">
            <v>440.57901176470585</v>
          </cell>
          <cell r="T179">
            <v>1.72</v>
          </cell>
          <cell r="U179">
            <v>445.82399999999996</v>
          </cell>
          <cell r="X179">
            <v>445.82399999999996</v>
          </cell>
          <cell r="Y179">
            <v>539.4470399999999</v>
          </cell>
        </row>
        <row r="180">
          <cell r="A180">
            <v>52207</v>
          </cell>
          <cell r="B180">
            <v>52207</v>
          </cell>
          <cell r="C180">
            <v>0</v>
          </cell>
          <cell r="D180">
            <v>66</v>
          </cell>
          <cell r="E180" t="str">
            <v>NATACION</v>
          </cell>
          <cell r="F180">
            <v>4002</v>
          </cell>
          <cell r="G180" t="str">
            <v>Gorros</v>
          </cell>
          <cell r="H180">
            <v>248</v>
          </cell>
          <cell r="I180" t="str">
            <v>Molco Sport S.R.L. (DRB)</v>
          </cell>
          <cell r="J180" t="str">
            <v>SHSVOU002HV 32</v>
          </cell>
          <cell r="K180" t="str">
            <v>PALO HOCKEY SIMBRA BAMBINO 32plg</v>
          </cell>
          <cell r="L180">
            <v>6.2</v>
          </cell>
          <cell r="M180">
            <v>250</v>
          </cell>
          <cell r="N180">
            <v>0.04</v>
          </cell>
          <cell r="O180">
            <v>240</v>
          </cell>
          <cell r="P180">
            <v>0.21</v>
          </cell>
          <cell r="Q180">
            <v>290.39999999999998</v>
          </cell>
          <cell r="R180">
            <v>1.1764705882352899E-2</v>
          </cell>
          <cell r="S180">
            <v>407.94352941176476</v>
          </cell>
          <cell r="T180">
            <v>1.72</v>
          </cell>
          <cell r="U180">
            <v>412.8</v>
          </cell>
          <cell r="X180">
            <v>412.8</v>
          </cell>
          <cell r="Y180">
            <v>499.488</v>
          </cell>
        </row>
        <row r="181">
          <cell r="A181">
            <v>52208</v>
          </cell>
          <cell r="B181">
            <v>52208</v>
          </cell>
          <cell r="C181">
            <v>0</v>
          </cell>
          <cell r="D181">
            <v>66</v>
          </cell>
          <cell r="E181" t="str">
            <v>NATACION</v>
          </cell>
          <cell r="F181">
            <v>4002</v>
          </cell>
          <cell r="G181" t="str">
            <v>Gorros</v>
          </cell>
          <cell r="H181">
            <v>248</v>
          </cell>
          <cell r="I181" t="str">
            <v>Molco Sport S.R.L. (DRB)</v>
          </cell>
          <cell r="J181" t="str">
            <v>SHSTFU010BY 365</v>
          </cell>
          <cell r="K181" t="str">
            <v>PALO HOCKEY SIMBRA EVO 2000 36,5plg</v>
          </cell>
          <cell r="L181">
            <v>6.2</v>
          </cell>
          <cell r="M181">
            <v>985</v>
          </cell>
          <cell r="N181">
            <v>0.04</v>
          </cell>
          <cell r="O181">
            <v>945.6</v>
          </cell>
          <cell r="P181">
            <v>0.21</v>
          </cell>
          <cell r="Q181">
            <v>1144.1759999999999</v>
          </cell>
          <cell r="R181">
            <v>1.1764705882352899E-2</v>
          </cell>
          <cell r="S181">
            <v>1607.2975058823531</v>
          </cell>
          <cell r="T181">
            <v>1.72</v>
          </cell>
          <cell r="U181">
            <v>1626.432</v>
          </cell>
          <cell r="X181">
            <v>1626.432</v>
          </cell>
          <cell r="Y181">
            <v>1967.98272</v>
          </cell>
        </row>
        <row r="182">
          <cell r="A182">
            <v>52209</v>
          </cell>
          <cell r="B182">
            <v>52209</v>
          </cell>
          <cell r="C182">
            <v>0</v>
          </cell>
          <cell r="D182">
            <v>66</v>
          </cell>
          <cell r="E182" t="str">
            <v>NATACION</v>
          </cell>
          <cell r="F182">
            <v>4002</v>
          </cell>
          <cell r="G182" t="str">
            <v>Gorros</v>
          </cell>
          <cell r="H182">
            <v>248</v>
          </cell>
          <cell r="I182" t="str">
            <v>Molco Sport S.R.L. (DRB)</v>
          </cell>
          <cell r="J182" t="str">
            <v>SHSTFU002BY 375</v>
          </cell>
          <cell r="K182" t="str">
            <v>PALO HOCKEY SIMBRA EVO 2000 37,5plg</v>
          </cell>
          <cell r="L182">
            <v>6.2</v>
          </cell>
          <cell r="M182">
            <v>985</v>
          </cell>
          <cell r="N182">
            <v>0.04</v>
          </cell>
          <cell r="O182">
            <v>945.6</v>
          </cell>
          <cell r="P182">
            <v>0.21</v>
          </cell>
          <cell r="Q182">
            <v>1144.1759999999999</v>
          </cell>
          <cell r="R182">
            <v>1.1764705882352899E-2</v>
          </cell>
          <cell r="S182">
            <v>1607.2975058823531</v>
          </cell>
          <cell r="T182">
            <v>1.72</v>
          </cell>
          <cell r="U182">
            <v>1626.432</v>
          </cell>
          <cell r="X182">
            <v>1626.432</v>
          </cell>
          <cell r="Y182">
            <v>1967.98272</v>
          </cell>
        </row>
        <row r="183">
          <cell r="A183">
            <v>52210</v>
          </cell>
          <cell r="B183">
            <v>52210</v>
          </cell>
          <cell r="C183">
            <v>0</v>
          </cell>
          <cell r="D183">
            <v>92</v>
          </cell>
          <cell r="E183" t="str">
            <v>NATACION</v>
          </cell>
          <cell r="F183">
            <v>4083</v>
          </cell>
          <cell r="G183" t="str">
            <v>Gorros</v>
          </cell>
          <cell r="H183">
            <v>248</v>
          </cell>
          <cell r="I183" t="str">
            <v>Molco Sport S.R.L. (DRB)</v>
          </cell>
          <cell r="J183">
            <v>0</v>
          </cell>
          <cell r="K183" t="str">
            <v>MUÑEQUERA RUNNING DRB (con cierre)</v>
          </cell>
          <cell r="L183">
            <v>6.2</v>
          </cell>
          <cell r="M183">
            <v>140</v>
          </cell>
          <cell r="N183">
            <v>0.04</v>
          </cell>
          <cell r="O183">
            <v>134.4</v>
          </cell>
          <cell r="P183">
            <v>0.21</v>
          </cell>
          <cell r="Q183">
            <v>162.624</v>
          </cell>
          <cell r="R183">
            <v>1.1764705882352899E-2</v>
          </cell>
          <cell r="S183">
            <v>228.44837647058824</v>
          </cell>
          <cell r="T183">
            <v>1.72</v>
          </cell>
          <cell r="U183">
            <v>231.16800000000001</v>
          </cell>
          <cell r="X183">
            <v>231.16800000000001</v>
          </cell>
          <cell r="Y183">
            <v>279.71328</v>
          </cell>
        </row>
        <row r="184">
          <cell r="A184">
            <v>52211</v>
          </cell>
          <cell r="B184">
            <v>52211</v>
          </cell>
          <cell r="C184">
            <v>0</v>
          </cell>
          <cell r="D184">
            <v>92</v>
          </cell>
          <cell r="E184" t="str">
            <v>NATACION</v>
          </cell>
          <cell r="F184">
            <v>4083</v>
          </cell>
          <cell r="G184" t="str">
            <v>Gorros</v>
          </cell>
          <cell r="H184">
            <v>248</v>
          </cell>
          <cell r="I184" t="str">
            <v>Molco Sport S.R.L. (DRB)</v>
          </cell>
          <cell r="J184" t="str">
            <v>DRAVVU009C  Z</v>
          </cell>
          <cell r="K184" t="str">
            <v>BOTELLA PARA CORRER 300cc DRB</v>
          </cell>
          <cell r="L184">
            <v>6.2</v>
          </cell>
          <cell r="M184">
            <v>55</v>
          </cell>
          <cell r="N184">
            <v>0.04</v>
          </cell>
          <cell r="O184">
            <v>52.8</v>
          </cell>
          <cell r="P184">
            <v>0.21</v>
          </cell>
          <cell r="Q184">
            <v>63.887999999999998</v>
          </cell>
          <cell r="R184">
            <v>1.1764705882352899E-2</v>
          </cell>
          <cell r="S184">
            <v>89.747576470588228</v>
          </cell>
          <cell r="T184">
            <v>1.72</v>
          </cell>
          <cell r="U184">
            <v>90.815999999999988</v>
          </cell>
          <cell r="X184">
            <v>90.815999999999988</v>
          </cell>
          <cell r="Y184">
            <v>109.88735999999999</v>
          </cell>
        </row>
        <row r="185">
          <cell r="A185">
            <v>52212</v>
          </cell>
          <cell r="B185">
            <v>52212</v>
          </cell>
          <cell r="C185">
            <v>0</v>
          </cell>
          <cell r="D185">
            <v>92</v>
          </cell>
          <cell r="E185" t="str">
            <v>NATACION</v>
          </cell>
          <cell r="F185">
            <v>4083</v>
          </cell>
          <cell r="G185" t="str">
            <v>Gorros</v>
          </cell>
          <cell r="H185">
            <v>248</v>
          </cell>
          <cell r="I185" t="str">
            <v>Molco Sport S.R.L. (DRB)</v>
          </cell>
          <cell r="J185">
            <v>6500020</v>
          </cell>
          <cell r="K185" t="str">
            <v>PORTA CELULAR - IMPORTADO- DRB</v>
          </cell>
          <cell r="L185">
            <v>6.2</v>
          </cell>
          <cell r="M185">
            <v>250</v>
          </cell>
          <cell r="N185">
            <v>0.04</v>
          </cell>
          <cell r="O185">
            <v>240</v>
          </cell>
          <cell r="P185">
            <v>0.21</v>
          </cell>
          <cell r="Q185">
            <v>290.39999999999998</v>
          </cell>
          <cell r="R185">
            <v>1.1764705882352899E-2</v>
          </cell>
          <cell r="S185">
            <v>407.94352941176476</v>
          </cell>
          <cell r="T185">
            <v>1.72</v>
          </cell>
          <cell r="U185">
            <v>412.8</v>
          </cell>
          <cell r="X185">
            <v>412.8</v>
          </cell>
          <cell r="Y185">
            <v>499.488</v>
          </cell>
        </row>
        <row r="186">
          <cell r="A186">
            <v>52213</v>
          </cell>
          <cell r="B186">
            <v>52213</v>
          </cell>
          <cell r="C186">
            <v>0</v>
          </cell>
          <cell r="D186">
            <v>92</v>
          </cell>
          <cell r="E186" t="str">
            <v>NATACION</v>
          </cell>
          <cell r="F186">
            <v>4083</v>
          </cell>
          <cell r="G186" t="str">
            <v>Gorros</v>
          </cell>
          <cell r="H186">
            <v>248</v>
          </cell>
          <cell r="I186" t="str">
            <v>Molco Sport S.R.L. (DRB)</v>
          </cell>
          <cell r="J186">
            <v>65000009</v>
          </cell>
          <cell r="K186" t="str">
            <v>CINTO EXTENSIBLE DOBLE DRB</v>
          </cell>
          <cell r="L186">
            <v>6.2</v>
          </cell>
          <cell r="M186">
            <v>105</v>
          </cell>
          <cell r="N186">
            <v>0.04</v>
          </cell>
          <cell r="O186">
            <v>100.8</v>
          </cell>
          <cell r="P186">
            <v>0.21</v>
          </cell>
          <cell r="Q186">
            <v>121.96799999999999</v>
          </cell>
          <cell r="R186">
            <v>1.1764705882352899E-2</v>
          </cell>
          <cell r="S186">
            <v>171.3362823529412</v>
          </cell>
          <cell r="T186">
            <v>1.72</v>
          </cell>
          <cell r="U186">
            <v>173.376</v>
          </cell>
          <cell r="X186">
            <v>173.376</v>
          </cell>
          <cell r="Y186">
            <v>209.78496000000001</v>
          </cell>
        </row>
        <row r="187">
          <cell r="A187">
            <v>52214</v>
          </cell>
          <cell r="B187">
            <v>52214</v>
          </cell>
          <cell r="C187">
            <v>0</v>
          </cell>
          <cell r="D187">
            <v>92</v>
          </cell>
          <cell r="E187" t="str">
            <v>NATACION</v>
          </cell>
          <cell r="F187">
            <v>4083</v>
          </cell>
          <cell r="G187" t="str">
            <v>Gorros</v>
          </cell>
          <cell r="H187">
            <v>248</v>
          </cell>
          <cell r="I187" t="str">
            <v>Molco Sport S.R.L. (DRB)</v>
          </cell>
          <cell r="J187" t="str">
            <v>DRAVVU001Z  Z</v>
          </cell>
          <cell r="K187" t="str">
            <v>CINTO PARA CORRER IMPORTADO ITER DRB</v>
          </cell>
          <cell r="L187">
            <v>6.2</v>
          </cell>
          <cell r="M187">
            <v>235</v>
          </cell>
          <cell r="N187">
            <v>0.04</v>
          </cell>
          <cell r="O187">
            <v>225.6</v>
          </cell>
          <cell r="P187">
            <v>0.21</v>
          </cell>
          <cell r="Q187">
            <v>272.976</v>
          </cell>
          <cell r="R187">
            <v>1.1764705882352899E-2</v>
          </cell>
          <cell r="S187">
            <v>383.46691764705884</v>
          </cell>
          <cell r="T187">
            <v>1.72</v>
          </cell>
          <cell r="U187">
            <v>388.03199999999998</v>
          </cell>
          <cell r="X187">
            <v>388.03199999999998</v>
          </cell>
          <cell r="Y187">
            <v>469.51871999999997</v>
          </cell>
        </row>
        <row r="188">
          <cell r="A188">
            <v>52215</v>
          </cell>
          <cell r="B188">
            <v>52215</v>
          </cell>
          <cell r="C188">
            <v>0</v>
          </cell>
          <cell r="D188">
            <v>92</v>
          </cell>
          <cell r="E188" t="str">
            <v>NATACION</v>
          </cell>
          <cell r="F188">
            <v>4083</v>
          </cell>
          <cell r="G188" t="str">
            <v>Gorros</v>
          </cell>
          <cell r="H188">
            <v>248</v>
          </cell>
          <cell r="I188" t="str">
            <v>Molco Sport S.R.L. (DRB)</v>
          </cell>
          <cell r="J188" t="str">
            <v>DRAVVU004Z  P2</v>
          </cell>
          <cell r="K188" t="str">
            <v>CINTO PARA CORRER DRB (2 cantimploras 300 ml.)</v>
          </cell>
          <cell r="L188">
            <v>6.2</v>
          </cell>
          <cell r="M188">
            <v>545</v>
          </cell>
          <cell r="N188">
            <v>0.04</v>
          </cell>
          <cell r="O188">
            <v>523.20000000000005</v>
          </cell>
          <cell r="P188">
            <v>0.21</v>
          </cell>
          <cell r="Q188">
            <v>633.072</v>
          </cell>
          <cell r="R188">
            <v>1.1764705882352899E-2</v>
          </cell>
          <cell r="S188">
            <v>889.31689411764717</v>
          </cell>
          <cell r="T188">
            <v>1.72</v>
          </cell>
          <cell r="U188">
            <v>899.90400000000011</v>
          </cell>
          <cell r="X188">
            <v>899.90400000000011</v>
          </cell>
          <cell r="Y188">
            <v>1088.8838400000002</v>
          </cell>
        </row>
        <row r="189">
          <cell r="A189">
            <v>52216</v>
          </cell>
          <cell r="B189">
            <v>52216</v>
          </cell>
          <cell r="C189">
            <v>0</v>
          </cell>
          <cell r="D189">
            <v>92</v>
          </cell>
          <cell r="E189" t="str">
            <v>NATACION</v>
          </cell>
          <cell r="F189">
            <v>4083</v>
          </cell>
          <cell r="G189" t="str">
            <v>Gorros</v>
          </cell>
          <cell r="H189">
            <v>248</v>
          </cell>
          <cell r="I189" t="str">
            <v>Molco Sport S.R.L. (DRB)</v>
          </cell>
          <cell r="J189">
            <v>0</v>
          </cell>
          <cell r="K189" t="str">
            <v>CUELLO RUNNING (varios colores)</v>
          </cell>
          <cell r="L189">
            <v>6.2</v>
          </cell>
          <cell r="M189">
            <v>105</v>
          </cell>
          <cell r="N189">
            <v>0.04</v>
          </cell>
          <cell r="O189">
            <v>100.8</v>
          </cell>
          <cell r="P189">
            <v>0.21</v>
          </cell>
          <cell r="Q189">
            <v>121.96799999999999</v>
          </cell>
          <cell r="R189">
            <v>1.1764705882352899E-2</v>
          </cell>
          <cell r="S189">
            <v>171.3362823529412</v>
          </cell>
          <cell r="T189">
            <v>1.72</v>
          </cell>
          <cell r="U189">
            <v>173.376</v>
          </cell>
          <cell r="X189">
            <v>173.376</v>
          </cell>
          <cell r="Y189">
            <v>209.78496000000001</v>
          </cell>
        </row>
        <row r="190">
          <cell r="A190">
            <v>52217</v>
          </cell>
          <cell r="B190">
            <v>52217</v>
          </cell>
          <cell r="C190">
            <v>0</v>
          </cell>
          <cell r="D190">
            <v>92</v>
          </cell>
          <cell r="E190" t="str">
            <v>NATACION</v>
          </cell>
          <cell r="F190">
            <v>4083</v>
          </cell>
          <cell r="G190" t="str">
            <v>Gorros</v>
          </cell>
          <cell r="H190">
            <v>248</v>
          </cell>
          <cell r="I190" t="str">
            <v>Molco Sport S.R.L. (DRB)</v>
          </cell>
          <cell r="J190" t="str">
            <v>DRAHZU004Z  Z</v>
          </cell>
          <cell r="K190" t="str">
            <v>BRAZALETE RUNNING DOS COLORES DRB</v>
          </cell>
          <cell r="L190">
            <v>6.2</v>
          </cell>
          <cell r="M190">
            <v>105</v>
          </cell>
          <cell r="N190">
            <v>0.04</v>
          </cell>
          <cell r="O190">
            <v>100.8</v>
          </cell>
          <cell r="P190">
            <v>0.21</v>
          </cell>
          <cell r="Q190">
            <v>121.96799999999999</v>
          </cell>
          <cell r="R190">
            <v>1.1764705882352899E-2</v>
          </cell>
          <cell r="S190">
            <v>171.3362823529412</v>
          </cell>
          <cell r="T190">
            <v>1.72</v>
          </cell>
          <cell r="U190">
            <v>173.376</v>
          </cell>
          <cell r="X190">
            <v>173.376</v>
          </cell>
          <cell r="Y190">
            <v>209.78496000000001</v>
          </cell>
        </row>
        <row r="191">
          <cell r="A191">
            <v>52218</v>
          </cell>
          <cell r="B191">
            <v>52218</v>
          </cell>
          <cell r="C191">
            <v>0</v>
          </cell>
          <cell r="D191">
            <v>92</v>
          </cell>
          <cell r="E191" t="str">
            <v>NATACION</v>
          </cell>
          <cell r="F191">
            <v>4084</v>
          </cell>
          <cell r="G191" t="str">
            <v>Gorros</v>
          </cell>
          <cell r="H191">
            <v>248</v>
          </cell>
          <cell r="I191" t="str">
            <v>Molco Sport S.R.L. (DRB)</v>
          </cell>
          <cell r="J191" t="str">
            <v>DRIJJU001Z  L</v>
          </cell>
          <cell r="K191" t="str">
            <v>MEDIAS RUNNING DRB (M / L )</v>
          </cell>
          <cell r="L191">
            <v>6.2</v>
          </cell>
          <cell r="M191">
            <v>315</v>
          </cell>
          <cell r="N191">
            <v>0.04</v>
          </cell>
          <cell r="O191">
            <v>50.4</v>
          </cell>
          <cell r="P191">
            <v>0.21</v>
          </cell>
          <cell r="Q191">
            <v>60.983999999999995</v>
          </cell>
          <cell r="R191">
            <v>1.1764705882352899E-2</v>
          </cell>
          <cell r="S191">
            <v>85.668141176470598</v>
          </cell>
          <cell r="T191">
            <v>1.72</v>
          </cell>
          <cell r="U191">
            <v>86.688000000000002</v>
          </cell>
          <cell r="X191">
            <v>86.688000000000002</v>
          </cell>
          <cell r="Y191">
            <v>104.89248000000001</v>
          </cell>
        </row>
        <row r="192">
          <cell r="A192">
            <v>52219</v>
          </cell>
          <cell r="B192">
            <v>52219</v>
          </cell>
          <cell r="C192">
            <v>0</v>
          </cell>
          <cell r="D192">
            <v>81</v>
          </cell>
          <cell r="E192" t="str">
            <v>NATACION</v>
          </cell>
          <cell r="F192">
            <v>4051</v>
          </cell>
          <cell r="G192" t="str">
            <v>Gorros</v>
          </cell>
          <cell r="H192">
            <v>248</v>
          </cell>
          <cell r="I192" t="str">
            <v>Molco Sport S.R.L. (DRB)</v>
          </cell>
          <cell r="J192" t="str">
            <v>DSPTEZ001Z  5</v>
          </cell>
          <cell r="K192" t="str">
            <v>PELOTA RUGBY Nº5 DRB TEST MACH TEXTURADA (ex gales)</v>
          </cell>
          <cell r="L192">
            <v>6.2</v>
          </cell>
          <cell r="M192">
            <v>355</v>
          </cell>
          <cell r="N192">
            <v>0.04</v>
          </cell>
          <cell r="O192">
            <v>340.8</v>
          </cell>
          <cell r="P192">
            <v>0.21</v>
          </cell>
          <cell r="Q192">
            <v>412.36799999999999</v>
          </cell>
          <cell r="R192">
            <v>1.1764705882352899E-2</v>
          </cell>
          <cell r="S192">
            <v>579.27981176470598</v>
          </cell>
          <cell r="T192">
            <v>1.72</v>
          </cell>
          <cell r="U192">
            <v>586.17600000000004</v>
          </cell>
          <cell r="X192">
            <v>586.17600000000004</v>
          </cell>
          <cell r="Y192">
            <v>709.27296000000001</v>
          </cell>
        </row>
        <row r="193">
          <cell r="A193">
            <v>52220</v>
          </cell>
          <cell r="B193">
            <v>52220</v>
          </cell>
          <cell r="C193">
            <v>0</v>
          </cell>
          <cell r="D193">
            <v>81</v>
          </cell>
          <cell r="E193" t="str">
            <v>NATACION</v>
          </cell>
          <cell r="F193">
            <v>4051</v>
          </cell>
          <cell r="G193" t="str">
            <v>Gorros</v>
          </cell>
          <cell r="H193">
            <v>248</v>
          </cell>
          <cell r="I193" t="str">
            <v>Molco Sport S.R.L. (DRB)</v>
          </cell>
          <cell r="J193" t="str">
            <v>DSPTFZ001Z  5</v>
          </cell>
          <cell r="K193" t="str">
            <v>PELOTA RUGBY Nº5 DRB TEAM</v>
          </cell>
          <cell r="L193">
            <v>6.2</v>
          </cell>
          <cell r="M193">
            <v>480</v>
          </cell>
          <cell r="N193">
            <v>0.04</v>
          </cell>
          <cell r="O193">
            <v>460.8</v>
          </cell>
          <cell r="P193">
            <v>0.21</v>
          </cell>
          <cell r="Q193">
            <v>557.56799999999998</v>
          </cell>
          <cell r="R193">
            <v>1.1764705882352899E-2</v>
          </cell>
          <cell r="S193">
            <v>783.25157647058825</v>
          </cell>
          <cell r="T193">
            <v>1.72</v>
          </cell>
          <cell r="U193">
            <v>792.57600000000002</v>
          </cell>
          <cell r="X193">
            <v>792.57600000000002</v>
          </cell>
          <cell r="Y193">
            <v>959.01696000000004</v>
          </cell>
        </row>
        <row r="194">
          <cell r="A194">
            <v>52221</v>
          </cell>
          <cell r="B194">
            <v>52221</v>
          </cell>
          <cell r="C194">
            <v>0</v>
          </cell>
          <cell r="D194">
            <v>81</v>
          </cell>
          <cell r="E194" t="str">
            <v>NATACION</v>
          </cell>
          <cell r="F194">
            <v>4051</v>
          </cell>
          <cell r="G194" t="str">
            <v>Gorros</v>
          </cell>
          <cell r="H194">
            <v>248</v>
          </cell>
          <cell r="I194" t="str">
            <v>Molco Sport S.R.L. (DRB)</v>
          </cell>
          <cell r="J194" t="str">
            <v>DSPTDZ001Z  5</v>
          </cell>
          <cell r="K194" t="str">
            <v>PELOTA RUGBY Nº5 DRB BANDERA (argentina,austalia,etc.)</v>
          </cell>
          <cell r="L194">
            <v>6.2</v>
          </cell>
          <cell r="M194">
            <v>190</v>
          </cell>
          <cell r="N194">
            <v>0.04</v>
          </cell>
          <cell r="O194">
            <v>182.4</v>
          </cell>
          <cell r="P194">
            <v>0.21</v>
          </cell>
          <cell r="Q194">
            <v>220.70400000000001</v>
          </cell>
          <cell r="R194">
            <v>1.1764705882352899E-2</v>
          </cell>
          <cell r="S194">
            <v>310.03708235294118</v>
          </cell>
          <cell r="T194">
            <v>1.72</v>
          </cell>
          <cell r="U194">
            <v>313.72800000000001</v>
          </cell>
          <cell r="X194">
            <v>313.72800000000001</v>
          </cell>
          <cell r="Y194">
            <v>379.61088000000001</v>
          </cell>
        </row>
        <row r="195">
          <cell r="A195">
            <v>52222</v>
          </cell>
          <cell r="B195">
            <v>52222</v>
          </cell>
          <cell r="C195">
            <v>0</v>
          </cell>
          <cell r="D195">
            <v>81</v>
          </cell>
          <cell r="E195" t="str">
            <v>NATACION</v>
          </cell>
          <cell r="F195">
            <v>4051</v>
          </cell>
          <cell r="G195" t="str">
            <v>Gorros</v>
          </cell>
          <cell r="H195">
            <v>248</v>
          </cell>
          <cell r="I195" t="str">
            <v>Molco Sport S.R.L. (DRB)</v>
          </cell>
          <cell r="J195" t="str">
            <v>DSPTFZ002Z  4</v>
          </cell>
          <cell r="K195" t="str">
            <v>PELOTA RUGBY Nº4 DRB TEAM</v>
          </cell>
          <cell r="L195">
            <v>6.2</v>
          </cell>
          <cell r="M195">
            <v>420</v>
          </cell>
          <cell r="N195">
            <v>0.04</v>
          </cell>
          <cell r="O195">
            <v>403.2</v>
          </cell>
          <cell r="P195">
            <v>0.21</v>
          </cell>
          <cell r="Q195">
            <v>487.87199999999996</v>
          </cell>
          <cell r="R195">
            <v>1.1764705882352899E-2</v>
          </cell>
          <cell r="S195">
            <v>685.34512941176479</v>
          </cell>
          <cell r="T195">
            <v>1.72</v>
          </cell>
          <cell r="U195">
            <v>693.50400000000002</v>
          </cell>
          <cell r="X195">
            <v>693.50400000000002</v>
          </cell>
          <cell r="Y195">
            <v>839.13984000000005</v>
          </cell>
        </row>
        <row r="196">
          <cell r="A196">
            <v>52223</v>
          </cell>
          <cell r="B196">
            <v>52223</v>
          </cell>
          <cell r="C196">
            <v>0</v>
          </cell>
          <cell r="D196">
            <v>87</v>
          </cell>
          <cell r="E196" t="str">
            <v>NATACION</v>
          </cell>
          <cell r="F196">
            <v>4074</v>
          </cell>
          <cell r="G196" t="str">
            <v>Gorros</v>
          </cell>
          <cell r="H196">
            <v>248</v>
          </cell>
          <cell r="I196" t="str">
            <v>Molco Sport S.R.L. (DRB)</v>
          </cell>
          <cell r="J196" t="str">
            <v>JQRVZZ002Z  Z</v>
          </cell>
          <cell r="K196" t="str">
            <v>PALETA PING PONG SENSEI 1*</v>
          </cell>
          <cell r="L196">
            <v>6.2</v>
          </cell>
          <cell r="M196">
            <v>70</v>
          </cell>
          <cell r="N196">
            <v>0.04</v>
          </cell>
          <cell r="O196">
            <v>67.2</v>
          </cell>
          <cell r="P196">
            <v>0.21</v>
          </cell>
          <cell r="Q196">
            <v>81.311999999999998</v>
          </cell>
          <cell r="R196">
            <v>1.1764705882352899E-2</v>
          </cell>
          <cell r="S196">
            <v>114.22418823529412</v>
          </cell>
          <cell r="T196">
            <v>1.72</v>
          </cell>
          <cell r="U196">
            <v>115.584</v>
          </cell>
          <cell r="X196">
            <v>115.584</v>
          </cell>
          <cell r="Y196">
            <v>139.85664</v>
          </cell>
        </row>
        <row r="197">
          <cell r="A197">
            <v>52224</v>
          </cell>
          <cell r="B197">
            <v>52224</v>
          </cell>
          <cell r="C197">
            <v>0</v>
          </cell>
          <cell r="D197">
            <v>87</v>
          </cell>
          <cell r="E197" t="str">
            <v>NATACION</v>
          </cell>
          <cell r="F197">
            <v>4074</v>
          </cell>
          <cell r="G197" t="str">
            <v>Gorros</v>
          </cell>
          <cell r="H197">
            <v>248</v>
          </cell>
          <cell r="I197" t="str">
            <v>Molco Sport S.R.L. (DRB)</v>
          </cell>
          <cell r="J197" t="str">
            <v>JQRVZZ003Z  Z</v>
          </cell>
          <cell r="K197" t="str">
            <v>PALETA PING PONG SENSEI 2*</v>
          </cell>
          <cell r="L197">
            <v>6.2</v>
          </cell>
          <cell r="M197">
            <v>105</v>
          </cell>
          <cell r="N197">
            <v>0.04</v>
          </cell>
          <cell r="O197">
            <v>100.8</v>
          </cell>
          <cell r="P197">
            <v>0.21</v>
          </cell>
          <cell r="Q197">
            <v>121.96799999999999</v>
          </cell>
          <cell r="R197">
            <v>1.1764705882352899E-2</v>
          </cell>
          <cell r="S197">
            <v>171.3362823529412</v>
          </cell>
          <cell r="T197">
            <v>1.72</v>
          </cell>
          <cell r="U197">
            <v>173.376</v>
          </cell>
          <cell r="X197">
            <v>173.376</v>
          </cell>
          <cell r="Y197">
            <v>209.78496000000001</v>
          </cell>
        </row>
        <row r="198">
          <cell r="A198">
            <v>52225</v>
          </cell>
          <cell r="B198">
            <v>52225</v>
          </cell>
          <cell r="C198">
            <v>0</v>
          </cell>
          <cell r="D198">
            <v>87</v>
          </cell>
          <cell r="E198" t="str">
            <v>NATACION</v>
          </cell>
          <cell r="F198">
            <v>4074</v>
          </cell>
          <cell r="G198" t="str">
            <v>Gorros</v>
          </cell>
          <cell r="H198">
            <v>248</v>
          </cell>
          <cell r="I198" t="str">
            <v>Molco Sport S.R.L. (DRB)</v>
          </cell>
          <cell r="J198" t="str">
            <v>JQRVZZ004Z  Z</v>
          </cell>
          <cell r="K198" t="str">
            <v>PALETA PING PONG SENSEI 3*</v>
          </cell>
          <cell r="L198">
            <v>6.2</v>
          </cell>
          <cell r="M198">
            <v>155</v>
          </cell>
          <cell r="N198">
            <v>0.04</v>
          </cell>
          <cell r="O198">
            <v>148.80000000000001</v>
          </cell>
          <cell r="P198">
            <v>0.21</v>
          </cell>
          <cell r="Q198">
            <v>180.048</v>
          </cell>
          <cell r="R198">
            <v>1.1764705882352899E-2</v>
          </cell>
          <cell r="S198">
            <v>252.92498823529414</v>
          </cell>
          <cell r="T198">
            <v>1.72</v>
          </cell>
          <cell r="U198">
            <v>255.93600000000001</v>
          </cell>
          <cell r="X198">
            <v>255.93600000000001</v>
          </cell>
          <cell r="Y198">
            <v>309.68256000000002</v>
          </cell>
        </row>
        <row r="199">
          <cell r="A199">
            <v>52226</v>
          </cell>
          <cell r="B199">
            <v>52226</v>
          </cell>
          <cell r="C199">
            <v>0</v>
          </cell>
          <cell r="D199">
            <v>87</v>
          </cell>
          <cell r="E199" t="str">
            <v>NATACION</v>
          </cell>
          <cell r="F199">
            <v>4074</v>
          </cell>
          <cell r="G199" t="str">
            <v>Gorros</v>
          </cell>
          <cell r="H199">
            <v>248</v>
          </cell>
          <cell r="I199" t="str">
            <v>Molco Sport S.R.L. (DRB)</v>
          </cell>
          <cell r="J199" t="str">
            <v>JQRVZZ005Z  Z</v>
          </cell>
          <cell r="K199" t="str">
            <v>PALETA PING PONG SENSEI 4*</v>
          </cell>
          <cell r="L199">
            <v>6.2</v>
          </cell>
          <cell r="M199">
            <v>235</v>
          </cell>
          <cell r="N199">
            <v>0.04</v>
          </cell>
          <cell r="O199">
            <v>225.6</v>
          </cell>
          <cell r="P199">
            <v>0.21</v>
          </cell>
          <cell r="Q199">
            <v>272.976</v>
          </cell>
          <cell r="R199">
            <v>1.1764705882352899E-2</v>
          </cell>
          <cell r="S199">
            <v>383.46691764705884</v>
          </cell>
          <cell r="T199">
            <v>1.72</v>
          </cell>
          <cell r="U199">
            <v>388.03199999999998</v>
          </cell>
          <cell r="X199">
            <v>388.03199999999998</v>
          </cell>
          <cell r="Y199">
            <v>469.51871999999997</v>
          </cell>
        </row>
        <row r="200">
          <cell r="A200">
            <v>52227</v>
          </cell>
          <cell r="B200">
            <v>52227</v>
          </cell>
          <cell r="C200">
            <v>0</v>
          </cell>
          <cell r="D200">
            <v>87</v>
          </cell>
          <cell r="E200" t="str">
            <v>NATACION</v>
          </cell>
          <cell r="F200">
            <v>4074</v>
          </cell>
          <cell r="G200" t="str">
            <v>Gorros</v>
          </cell>
          <cell r="H200">
            <v>248</v>
          </cell>
          <cell r="I200" t="str">
            <v>Molco Sport S.R.L. (DRB)</v>
          </cell>
          <cell r="J200" t="str">
            <v>JQRVZZ006Z  Z</v>
          </cell>
          <cell r="K200" t="str">
            <v>PALETA PING PONG SENSEI 5*</v>
          </cell>
          <cell r="L200">
            <v>6.2</v>
          </cell>
          <cell r="M200">
            <v>390</v>
          </cell>
          <cell r="N200">
            <v>0.04</v>
          </cell>
          <cell r="O200">
            <v>374.4</v>
          </cell>
          <cell r="P200">
            <v>0.21</v>
          </cell>
          <cell r="Q200">
            <v>453.024</v>
          </cell>
          <cell r="R200">
            <v>1.1764705882352899E-2</v>
          </cell>
          <cell r="S200">
            <v>636.39190588235294</v>
          </cell>
          <cell r="T200">
            <v>1.72</v>
          </cell>
          <cell r="U200">
            <v>643.96799999999996</v>
          </cell>
          <cell r="X200">
            <v>643.96799999999996</v>
          </cell>
          <cell r="Y200">
            <v>779.20127999999988</v>
          </cell>
        </row>
        <row r="201">
          <cell r="A201">
            <v>52228</v>
          </cell>
          <cell r="B201">
            <v>52228</v>
          </cell>
          <cell r="C201">
            <v>0</v>
          </cell>
          <cell r="D201">
            <v>87</v>
          </cell>
          <cell r="E201" t="str">
            <v>NATACION</v>
          </cell>
          <cell r="F201">
            <v>4074</v>
          </cell>
          <cell r="G201" t="str">
            <v>Gorros</v>
          </cell>
          <cell r="H201">
            <v>248</v>
          </cell>
          <cell r="I201" t="str">
            <v>Molco Sport S.R.L. (DRB)</v>
          </cell>
          <cell r="J201" t="str">
            <v>JQRVZZ007Z  Z</v>
          </cell>
          <cell r="K201" t="str">
            <v>PALETA PING PONG SENSEI 6*</v>
          </cell>
          <cell r="L201">
            <v>6.2</v>
          </cell>
          <cell r="M201">
            <v>610</v>
          </cell>
          <cell r="N201">
            <v>0.04</v>
          </cell>
          <cell r="O201">
            <v>585.6</v>
          </cell>
          <cell r="P201">
            <v>0.21</v>
          </cell>
          <cell r="Q201">
            <v>708.57600000000002</v>
          </cell>
          <cell r="R201">
            <v>1.1764705882352899E-2</v>
          </cell>
          <cell r="S201">
            <v>995.38221176470586</v>
          </cell>
          <cell r="T201">
            <v>1.72</v>
          </cell>
          <cell r="U201">
            <v>1007.232</v>
          </cell>
          <cell r="X201">
            <v>1007.232</v>
          </cell>
          <cell r="Y201">
            <v>1218.75072</v>
          </cell>
        </row>
        <row r="202">
          <cell r="A202">
            <v>52229</v>
          </cell>
          <cell r="B202">
            <v>52229</v>
          </cell>
          <cell r="C202">
            <v>0</v>
          </cell>
          <cell r="D202">
            <v>87</v>
          </cell>
          <cell r="E202" t="str">
            <v>NATACION</v>
          </cell>
          <cell r="F202">
            <v>4073</v>
          </cell>
          <cell r="G202" t="str">
            <v>Gorros</v>
          </cell>
          <cell r="H202">
            <v>248</v>
          </cell>
          <cell r="I202" t="str">
            <v>Molco Sport S.R.L. (DRB)</v>
          </cell>
          <cell r="J202" t="str">
            <v>JQPZZZ003Z  Z</v>
          </cell>
          <cell r="K202" t="str">
            <v>PELOTA PING PONG SENSEI 3* x 3unid</v>
          </cell>
          <cell r="L202">
            <v>6.2</v>
          </cell>
          <cell r="M202">
            <v>50</v>
          </cell>
          <cell r="N202">
            <v>0.04</v>
          </cell>
          <cell r="O202">
            <v>48</v>
          </cell>
          <cell r="P202">
            <v>0.21</v>
          </cell>
          <cell r="Q202">
            <v>58.08</v>
          </cell>
          <cell r="R202">
            <v>1.1764705882352899E-2</v>
          </cell>
          <cell r="S202">
            <v>81.58870588235294</v>
          </cell>
          <cell r="T202">
            <v>1.72</v>
          </cell>
          <cell r="U202">
            <v>82.56</v>
          </cell>
          <cell r="X202">
            <v>82.56</v>
          </cell>
          <cell r="Y202">
            <v>99.897599999999997</v>
          </cell>
        </row>
        <row r="203">
          <cell r="A203">
            <v>52230</v>
          </cell>
          <cell r="B203">
            <v>52230</v>
          </cell>
          <cell r="C203">
            <v>0</v>
          </cell>
          <cell r="D203">
            <v>87</v>
          </cell>
          <cell r="E203" t="str">
            <v>NATACION</v>
          </cell>
          <cell r="F203">
            <v>4073</v>
          </cell>
          <cell r="G203" t="str">
            <v>Gorros</v>
          </cell>
          <cell r="H203">
            <v>248</v>
          </cell>
          <cell r="I203" t="str">
            <v>Molco Sport S.R.L. (DRB)</v>
          </cell>
          <cell r="J203" t="str">
            <v>JQPZZZ004Z  Z</v>
          </cell>
          <cell r="K203" t="str">
            <v>PELOTA PING PONG SENSEI 2* x 6unid</v>
          </cell>
          <cell r="L203">
            <v>6.2</v>
          </cell>
          <cell r="M203">
            <v>50</v>
          </cell>
          <cell r="N203">
            <v>0.04</v>
          </cell>
          <cell r="O203">
            <v>48</v>
          </cell>
          <cell r="P203">
            <v>0.21</v>
          </cell>
          <cell r="Q203">
            <v>58.08</v>
          </cell>
          <cell r="R203">
            <v>1.1764705882352899E-2</v>
          </cell>
          <cell r="S203">
            <v>81.58870588235294</v>
          </cell>
          <cell r="T203">
            <v>1.72</v>
          </cell>
          <cell r="U203">
            <v>82.56</v>
          </cell>
          <cell r="X203">
            <v>82.56</v>
          </cell>
          <cell r="Y203">
            <v>99.897599999999997</v>
          </cell>
        </row>
        <row r="204">
          <cell r="A204">
            <v>52231</v>
          </cell>
          <cell r="B204">
            <v>52231</v>
          </cell>
          <cell r="C204">
            <v>0</v>
          </cell>
          <cell r="D204">
            <v>87</v>
          </cell>
          <cell r="E204" t="str">
            <v>NATACION</v>
          </cell>
          <cell r="F204">
            <v>4073</v>
          </cell>
          <cell r="G204" t="str">
            <v>Gorros</v>
          </cell>
          <cell r="H204">
            <v>248</v>
          </cell>
          <cell r="I204" t="str">
            <v>Molco Sport S.R.L. (DRB)</v>
          </cell>
          <cell r="J204" t="str">
            <v>JQPZZZ006W  Z</v>
          </cell>
          <cell r="K204" t="str">
            <v>BOMBONERA PELOTA PING PONG SENSEI 2* (blanca o naranja)</v>
          </cell>
          <cell r="L204">
            <v>6.2</v>
          </cell>
          <cell r="M204">
            <v>695</v>
          </cell>
          <cell r="N204">
            <v>0.04</v>
          </cell>
          <cell r="O204">
            <v>6.6720000000000006</v>
          </cell>
          <cell r="P204">
            <v>0.21</v>
          </cell>
          <cell r="Q204">
            <v>8.0731200000000012</v>
          </cell>
          <cell r="R204">
            <v>1.1764705882352899E-2</v>
          </cell>
          <cell r="S204">
            <v>11.340830117647061</v>
          </cell>
          <cell r="T204">
            <v>1.72</v>
          </cell>
          <cell r="U204">
            <v>11.475840000000002</v>
          </cell>
          <cell r="X204">
            <v>11.475840000000002</v>
          </cell>
          <cell r="Y204">
            <v>13.885766400000001</v>
          </cell>
        </row>
        <row r="205">
          <cell r="A205">
            <v>52232</v>
          </cell>
          <cell r="B205">
            <v>52232</v>
          </cell>
          <cell r="C205">
            <v>0</v>
          </cell>
          <cell r="D205">
            <v>87</v>
          </cell>
          <cell r="E205" t="str">
            <v>NATACION</v>
          </cell>
          <cell r="F205">
            <v>4073</v>
          </cell>
          <cell r="G205" t="str">
            <v>Gorros</v>
          </cell>
          <cell r="H205">
            <v>248</v>
          </cell>
          <cell r="I205" t="str">
            <v>Molco Sport S.R.L. (DRB)</v>
          </cell>
          <cell r="J205" t="str">
            <v>JQPZZZ005O  Z</v>
          </cell>
          <cell r="K205" t="str">
            <v>BOMBONERA PELOTA PING PONG SENSEI 2* (con dibujos)</v>
          </cell>
          <cell r="L205">
            <v>6.2</v>
          </cell>
          <cell r="M205">
            <v>695</v>
          </cell>
          <cell r="N205">
            <v>0.04</v>
          </cell>
          <cell r="O205">
            <v>6.6720000000000006</v>
          </cell>
          <cell r="P205">
            <v>0.21</v>
          </cell>
          <cell r="Q205">
            <v>8.0731200000000012</v>
          </cell>
          <cell r="R205">
            <v>1.1764705882352899E-2</v>
          </cell>
          <cell r="S205">
            <v>11.340830117647061</v>
          </cell>
          <cell r="T205">
            <v>1.72</v>
          </cell>
          <cell r="U205">
            <v>11.475840000000002</v>
          </cell>
          <cell r="X205">
            <v>11.475840000000002</v>
          </cell>
          <cell r="Y205">
            <v>13.885766400000001</v>
          </cell>
        </row>
        <row r="206">
          <cell r="A206">
            <v>52233</v>
          </cell>
          <cell r="B206">
            <v>52233</v>
          </cell>
          <cell r="C206">
            <v>0</v>
          </cell>
          <cell r="D206">
            <v>87</v>
          </cell>
          <cell r="E206" t="str">
            <v>NATACION</v>
          </cell>
          <cell r="F206">
            <v>4073</v>
          </cell>
          <cell r="G206" t="str">
            <v>Gorros</v>
          </cell>
          <cell r="H206">
            <v>248</v>
          </cell>
          <cell r="I206" t="str">
            <v>Molco Sport S.R.L. (DRB)</v>
          </cell>
          <cell r="J206" t="str">
            <v>JQDZZZ001Z  Z</v>
          </cell>
          <cell r="K206" t="str">
            <v>SET PING PONG RED CON SOPORTE</v>
          </cell>
          <cell r="L206">
            <v>6.2</v>
          </cell>
          <cell r="M206">
            <v>130</v>
          </cell>
          <cell r="N206">
            <v>0.04</v>
          </cell>
          <cell r="O206">
            <v>124.8</v>
          </cell>
          <cell r="P206">
            <v>0.21</v>
          </cell>
          <cell r="Q206">
            <v>151.00799999999998</v>
          </cell>
          <cell r="R206">
            <v>1.1764705882352899E-2</v>
          </cell>
          <cell r="S206">
            <v>212.13063529411767</v>
          </cell>
          <cell r="T206">
            <v>1.72</v>
          </cell>
          <cell r="U206">
            <v>214.65600000000001</v>
          </cell>
          <cell r="X206">
            <v>214.65600000000001</v>
          </cell>
          <cell r="Y206">
            <v>259.73376000000002</v>
          </cell>
        </row>
        <row r="207">
          <cell r="A207">
            <v>52234</v>
          </cell>
          <cell r="B207">
            <v>52234</v>
          </cell>
          <cell r="C207">
            <v>0</v>
          </cell>
          <cell r="D207">
            <v>87</v>
          </cell>
          <cell r="E207" t="str">
            <v>NATACION</v>
          </cell>
          <cell r="F207">
            <v>4073</v>
          </cell>
          <cell r="G207" t="str">
            <v>Gorros</v>
          </cell>
          <cell r="H207">
            <v>248</v>
          </cell>
          <cell r="I207" t="str">
            <v>Molco Sport S.R.L. (DRB)</v>
          </cell>
          <cell r="J207" t="str">
            <v>JQDZZZ002Z  Z</v>
          </cell>
          <cell r="K207" t="str">
            <v>RED PING PONG PROFESIONAL ALGODÓN CON SOPORTE</v>
          </cell>
          <cell r="L207">
            <v>6.2</v>
          </cell>
          <cell r="M207">
            <v>215</v>
          </cell>
          <cell r="N207">
            <v>0.04</v>
          </cell>
          <cell r="O207">
            <v>206.4</v>
          </cell>
          <cell r="P207">
            <v>0.21</v>
          </cell>
          <cell r="Q207">
            <v>249.744</v>
          </cell>
          <cell r="R207">
            <v>1.1764705882352899E-2</v>
          </cell>
          <cell r="S207">
            <v>350.83143529411763</v>
          </cell>
          <cell r="T207">
            <v>1.72</v>
          </cell>
          <cell r="U207">
            <v>355.00799999999998</v>
          </cell>
          <cell r="X207">
            <v>355.00799999999998</v>
          </cell>
          <cell r="Y207">
            <v>429.55967999999996</v>
          </cell>
        </row>
        <row r="208">
          <cell r="A208">
            <v>52235</v>
          </cell>
          <cell r="B208">
            <v>52235</v>
          </cell>
          <cell r="C208">
            <v>0</v>
          </cell>
          <cell r="D208">
            <v>87</v>
          </cell>
          <cell r="E208" t="str">
            <v>NATACION</v>
          </cell>
          <cell r="F208">
            <v>4073</v>
          </cell>
          <cell r="G208" t="str">
            <v>Gorros</v>
          </cell>
          <cell r="H208">
            <v>248</v>
          </cell>
          <cell r="I208" t="str">
            <v>Molco Sport S.R.L. (DRB)</v>
          </cell>
          <cell r="J208" t="str">
            <v>JQQZZZ001Z  Z</v>
          </cell>
          <cell r="K208" t="str">
            <v>SET PING PONG SENSEI 2 PAL+3 PELO</v>
          </cell>
          <cell r="L208">
            <v>6.2</v>
          </cell>
          <cell r="M208">
            <v>200</v>
          </cell>
          <cell r="N208">
            <v>0.04</v>
          </cell>
          <cell r="O208">
            <v>192</v>
          </cell>
          <cell r="P208">
            <v>0.21</v>
          </cell>
          <cell r="Q208">
            <v>232.32</v>
          </cell>
          <cell r="R208">
            <v>1.1764705882352899E-2</v>
          </cell>
          <cell r="S208">
            <v>326.35482352941176</v>
          </cell>
          <cell r="T208">
            <v>1.72</v>
          </cell>
          <cell r="U208">
            <v>330.24</v>
          </cell>
          <cell r="X208">
            <v>330.24</v>
          </cell>
          <cell r="Y208">
            <v>399.59039999999999</v>
          </cell>
        </row>
        <row r="209">
          <cell r="A209">
            <v>52236</v>
          </cell>
          <cell r="B209">
            <v>52236</v>
          </cell>
          <cell r="C209">
            <v>0</v>
          </cell>
          <cell r="D209">
            <v>87</v>
          </cell>
          <cell r="E209" t="str">
            <v>NATACION</v>
          </cell>
          <cell r="F209">
            <v>4073</v>
          </cell>
          <cell r="G209" t="str">
            <v>Gorros</v>
          </cell>
          <cell r="H209">
            <v>248</v>
          </cell>
          <cell r="I209" t="str">
            <v>Molco Sport S.R.L. (DRB)</v>
          </cell>
          <cell r="J209" t="str">
            <v>JQQZZZ002Z  Z</v>
          </cell>
          <cell r="K209" t="str">
            <v>SET PING PONG SENSEI 2 PAL+3 PELO+RED</v>
          </cell>
          <cell r="L209">
            <v>6.2</v>
          </cell>
          <cell r="M209">
            <v>335</v>
          </cell>
          <cell r="N209">
            <v>0.04</v>
          </cell>
          <cell r="O209">
            <v>321.60000000000002</v>
          </cell>
          <cell r="P209">
            <v>0.21</v>
          </cell>
          <cell r="Q209">
            <v>389.13600000000002</v>
          </cell>
          <cell r="R209">
            <v>1.1764705882352899E-2</v>
          </cell>
          <cell r="S209">
            <v>546.64432941176483</v>
          </cell>
          <cell r="T209">
            <v>1.72</v>
          </cell>
          <cell r="U209">
            <v>553.15200000000004</v>
          </cell>
          <cell r="X209">
            <v>553.15200000000004</v>
          </cell>
          <cell r="Y209">
            <v>669.31392000000005</v>
          </cell>
        </row>
        <row r="210">
          <cell r="A210">
            <v>52237</v>
          </cell>
          <cell r="B210">
            <v>52237</v>
          </cell>
          <cell r="C210">
            <v>0</v>
          </cell>
          <cell r="D210">
            <v>49</v>
          </cell>
          <cell r="E210" t="str">
            <v>NATACION</v>
          </cell>
          <cell r="F210">
            <v>3937</v>
          </cell>
          <cell r="G210" t="str">
            <v>Gorros</v>
          </cell>
          <cell r="H210">
            <v>248</v>
          </cell>
          <cell r="I210" t="str">
            <v>Molco Sport S.R.L. (DRB)</v>
          </cell>
          <cell r="J210" t="str">
            <v>KDSZFZ003Z  33</v>
          </cell>
          <cell r="K210" t="str">
            <v>BATE BASEBALL KBL 33plg</v>
          </cell>
          <cell r="L210">
            <v>6.2</v>
          </cell>
          <cell r="M210">
            <v>680</v>
          </cell>
          <cell r="N210">
            <v>0.04</v>
          </cell>
          <cell r="O210">
            <v>652.79999999999995</v>
          </cell>
          <cell r="P210">
            <v>0.21</v>
          </cell>
          <cell r="Q210">
            <v>789.88799999999992</v>
          </cell>
          <cell r="R210">
            <v>1.1764705882352899E-2</v>
          </cell>
          <cell r="S210">
            <v>1109.6063999999999</v>
          </cell>
          <cell r="T210">
            <v>1.72</v>
          </cell>
          <cell r="U210">
            <v>1122.8159999999998</v>
          </cell>
          <cell r="X210">
            <v>1122.8159999999998</v>
          </cell>
          <cell r="Y210">
            <v>1358.6073599999997</v>
          </cell>
        </row>
        <row r="211">
          <cell r="A211">
            <v>52238</v>
          </cell>
          <cell r="B211">
            <v>52238</v>
          </cell>
          <cell r="C211">
            <v>0</v>
          </cell>
          <cell r="D211">
            <v>49</v>
          </cell>
          <cell r="E211" t="str">
            <v>NATACION</v>
          </cell>
          <cell r="F211">
            <v>3937</v>
          </cell>
          <cell r="G211" t="str">
            <v>Gorros</v>
          </cell>
          <cell r="H211">
            <v>248</v>
          </cell>
          <cell r="I211" t="str">
            <v>Molco Sport S.R.L. (DRB)</v>
          </cell>
          <cell r="J211" t="str">
            <v>KDSZFZ004Z  32</v>
          </cell>
          <cell r="K211" t="str">
            <v>BATE BASEBALL KBL 32plg</v>
          </cell>
          <cell r="L211">
            <v>6.2</v>
          </cell>
          <cell r="M211">
            <v>525</v>
          </cell>
          <cell r="N211">
            <v>0.04</v>
          </cell>
          <cell r="O211">
            <v>504</v>
          </cell>
          <cell r="P211">
            <v>0.21</v>
          </cell>
          <cell r="Q211">
            <v>609.84</v>
          </cell>
          <cell r="R211">
            <v>1.1764705882352899E-2</v>
          </cell>
          <cell r="S211">
            <v>856.6814117647059</v>
          </cell>
          <cell r="T211">
            <v>1.72</v>
          </cell>
          <cell r="U211">
            <v>866.88</v>
          </cell>
          <cell r="X211">
            <v>866.88</v>
          </cell>
          <cell r="Y211">
            <v>1048.9248</v>
          </cell>
        </row>
        <row r="212">
          <cell r="A212">
            <v>52239</v>
          </cell>
          <cell r="B212">
            <v>52239</v>
          </cell>
          <cell r="C212">
            <v>0</v>
          </cell>
          <cell r="D212">
            <v>49</v>
          </cell>
          <cell r="E212" t="str">
            <v>NATACION</v>
          </cell>
          <cell r="F212">
            <v>3937</v>
          </cell>
          <cell r="G212" t="str">
            <v>Gorros</v>
          </cell>
          <cell r="H212">
            <v>248</v>
          </cell>
          <cell r="I212" t="str">
            <v>Molco Sport S.R.L. (DRB)</v>
          </cell>
          <cell r="J212" t="str">
            <v>KDSZFZ002Z  34</v>
          </cell>
          <cell r="K212" t="str">
            <v>BATE BASEBALL KBL 34plg</v>
          </cell>
          <cell r="L212">
            <v>6.2</v>
          </cell>
          <cell r="M212">
            <v>580</v>
          </cell>
          <cell r="N212">
            <v>0.04</v>
          </cell>
          <cell r="O212">
            <v>556.79999999999995</v>
          </cell>
          <cell r="P212">
            <v>0.21</v>
          </cell>
          <cell r="Q212">
            <v>673.72799999999995</v>
          </cell>
          <cell r="R212">
            <v>1.1764705882352899E-2</v>
          </cell>
          <cell r="S212">
            <v>946.42898823529413</v>
          </cell>
          <cell r="T212">
            <v>1.72</v>
          </cell>
          <cell r="U212">
            <v>957.69599999999991</v>
          </cell>
          <cell r="X212">
            <v>957.69599999999991</v>
          </cell>
          <cell r="Y212">
            <v>1158.8121599999999</v>
          </cell>
        </row>
        <row r="213">
          <cell r="A213">
            <v>52240</v>
          </cell>
          <cell r="B213">
            <v>52240</v>
          </cell>
          <cell r="C213">
            <v>0</v>
          </cell>
          <cell r="D213">
            <v>79</v>
          </cell>
          <cell r="E213" t="str">
            <v>NATACION</v>
          </cell>
          <cell r="F213">
            <v>4042</v>
          </cell>
          <cell r="G213" t="str">
            <v>Gorros</v>
          </cell>
          <cell r="H213">
            <v>248</v>
          </cell>
          <cell r="I213" t="str">
            <v>Molco Sport S.R.L. (DRB)</v>
          </cell>
          <cell r="J213" t="str">
            <v>DPNMPU001B  U</v>
          </cell>
          <cell r="K213" t="str">
            <v>MUÑEQUERA NEOPRENE CON VELCRO DRB</v>
          </cell>
          <cell r="L213">
            <v>6.2</v>
          </cell>
          <cell r="M213">
            <v>75</v>
          </cell>
          <cell r="N213">
            <v>0.04</v>
          </cell>
          <cell r="O213">
            <v>72</v>
          </cell>
          <cell r="P213">
            <v>0.21</v>
          </cell>
          <cell r="Q213">
            <v>87.12</v>
          </cell>
          <cell r="R213">
            <v>1.1764705882352899E-2</v>
          </cell>
          <cell r="S213">
            <v>122.38305882352942</v>
          </cell>
          <cell r="T213">
            <v>1.72</v>
          </cell>
          <cell r="U213">
            <v>123.84</v>
          </cell>
          <cell r="X213">
            <v>123.84</v>
          </cell>
          <cell r="Y213">
            <v>149.84639999999999</v>
          </cell>
        </row>
        <row r="214">
          <cell r="A214">
            <v>52241</v>
          </cell>
          <cell r="B214">
            <v>52241</v>
          </cell>
          <cell r="C214">
            <v>0</v>
          </cell>
          <cell r="D214">
            <v>79</v>
          </cell>
          <cell r="E214" t="str">
            <v>NATACION</v>
          </cell>
          <cell r="F214">
            <v>4042</v>
          </cell>
          <cell r="G214" t="str">
            <v>Gorros</v>
          </cell>
          <cell r="H214">
            <v>248</v>
          </cell>
          <cell r="I214" t="str">
            <v>Molco Sport S.R.L. (DRB)</v>
          </cell>
          <cell r="J214" t="str">
            <v>DPNLPU001B  U</v>
          </cell>
          <cell r="K214" t="str">
            <v>FAJA ABDOMINAL NEOPRENE DRB (Talle unico)</v>
          </cell>
          <cell r="L214">
            <v>6.2</v>
          </cell>
          <cell r="M214">
            <v>235</v>
          </cell>
          <cell r="N214">
            <v>0.04</v>
          </cell>
          <cell r="O214">
            <v>225.6</v>
          </cell>
          <cell r="P214">
            <v>0.21</v>
          </cell>
          <cell r="Q214">
            <v>272.976</v>
          </cell>
          <cell r="R214">
            <v>1.1764705882352899E-2</v>
          </cell>
          <cell r="S214">
            <v>383.46691764705884</v>
          </cell>
          <cell r="T214">
            <v>1.72</v>
          </cell>
          <cell r="U214">
            <v>388.03199999999998</v>
          </cell>
          <cell r="X214">
            <v>388.03199999999998</v>
          </cell>
          <cell r="Y214">
            <v>469.51871999999997</v>
          </cell>
        </row>
        <row r="215">
          <cell r="A215">
            <v>52242</v>
          </cell>
          <cell r="B215">
            <v>52242</v>
          </cell>
          <cell r="C215">
            <v>0</v>
          </cell>
          <cell r="D215">
            <v>79</v>
          </cell>
          <cell r="E215" t="str">
            <v>NATACION</v>
          </cell>
          <cell r="F215">
            <v>4042</v>
          </cell>
          <cell r="G215" t="str">
            <v>Gorros</v>
          </cell>
          <cell r="H215">
            <v>248</v>
          </cell>
          <cell r="I215" t="str">
            <v>Molco Sport S.R.L. (DRB)</v>
          </cell>
          <cell r="J215" t="str">
            <v>DPNMPU002B  U</v>
          </cell>
          <cell r="K215" t="str">
            <v>MUÑEQUEA NEOPRENE BOOMERANG DRB</v>
          </cell>
          <cell r="L215">
            <v>6.2</v>
          </cell>
          <cell r="M215">
            <v>75</v>
          </cell>
          <cell r="N215">
            <v>0.04</v>
          </cell>
          <cell r="O215">
            <v>72</v>
          </cell>
          <cell r="P215">
            <v>0.21</v>
          </cell>
          <cell r="Q215">
            <v>87.12</v>
          </cell>
          <cell r="R215">
            <v>1.1764705882352899E-2</v>
          </cell>
          <cell r="S215">
            <v>122.38305882352942</v>
          </cell>
          <cell r="T215">
            <v>1.72</v>
          </cell>
          <cell r="U215">
            <v>123.84</v>
          </cell>
          <cell r="X215">
            <v>123.84</v>
          </cell>
          <cell r="Y215">
            <v>149.84639999999999</v>
          </cell>
        </row>
        <row r="216">
          <cell r="A216">
            <v>52243</v>
          </cell>
          <cell r="B216">
            <v>52243</v>
          </cell>
          <cell r="C216">
            <v>0</v>
          </cell>
          <cell r="D216">
            <v>79</v>
          </cell>
          <cell r="E216" t="str">
            <v>NATACION</v>
          </cell>
          <cell r="F216">
            <v>4042</v>
          </cell>
          <cell r="G216" t="str">
            <v>Gorros</v>
          </cell>
          <cell r="H216">
            <v>248</v>
          </cell>
          <cell r="I216" t="str">
            <v>Molco Sport S.R.L. (DRB)</v>
          </cell>
          <cell r="J216">
            <v>0</v>
          </cell>
          <cell r="K216" t="str">
            <v>MUÑEQUERA BOOMERANG NEOPRENE STAR SPORT</v>
          </cell>
          <cell r="L216">
            <v>6.2</v>
          </cell>
          <cell r="M216">
            <v>75</v>
          </cell>
          <cell r="N216">
            <v>0.04</v>
          </cell>
          <cell r="O216">
            <v>72</v>
          </cell>
          <cell r="P216">
            <v>0.21</v>
          </cell>
          <cell r="Q216">
            <v>87.12</v>
          </cell>
          <cell r="R216">
            <v>1.1764705882352899E-2</v>
          </cell>
          <cell r="S216">
            <v>122.38305882352942</v>
          </cell>
          <cell r="T216">
            <v>1.72</v>
          </cell>
          <cell r="U216">
            <v>123.84</v>
          </cell>
          <cell r="X216">
            <v>123.84</v>
          </cell>
          <cell r="Y216">
            <v>149.84639999999999</v>
          </cell>
        </row>
        <row r="217">
          <cell r="A217">
            <v>52244</v>
          </cell>
          <cell r="B217">
            <v>52244</v>
          </cell>
          <cell r="C217">
            <v>0</v>
          </cell>
          <cell r="D217">
            <v>79</v>
          </cell>
          <cell r="E217" t="str">
            <v>NATACION</v>
          </cell>
          <cell r="F217">
            <v>4042</v>
          </cell>
          <cell r="G217" t="str">
            <v>Gorros</v>
          </cell>
          <cell r="H217">
            <v>248</v>
          </cell>
          <cell r="I217" t="str">
            <v>Molco Sport S.R.L. (DRB)</v>
          </cell>
          <cell r="J217">
            <v>0</v>
          </cell>
          <cell r="K217" t="str">
            <v>CODERA TENISTA NEOPRENE STAR SPORT (S-M-L)</v>
          </cell>
          <cell r="L217">
            <v>6.2</v>
          </cell>
          <cell r="M217">
            <v>75</v>
          </cell>
          <cell r="N217">
            <v>0.04</v>
          </cell>
          <cell r="O217">
            <v>72</v>
          </cell>
          <cell r="P217">
            <v>0.21</v>
          </cell>
          <cell r="Q217">
            <v>87.12</v>
          </cell>
          <cell r="R217">
            <v>1.1764705882352899E-2</v>
          </cell>
          <cell r="S217">
            <v>122.38305882352942</v>
          </cell>
          <cell r="T217">
            <v>1.72</v>
          </cell>
          <cell r="U217">
            <v>123.84</v>
          </cell>
          <cell r="X217">
            <v>123.84</v>
          </cell>
          <cell r="Y217">
            <v>149.84639999999999</v>
          </cell>
        </row>
        <row r="218">
          <cell r="A218">
            <v>52245</v>
          </cell>
          <cell r="B218">
            <v>52245</v>
          </cell>
          <cell r="C218">
            <v>0</v>
          </cell>
          <cell r="D218">
            <v>79</v>
          </cell>
          <cell r="E218" t="str">
            <v>NATACION</v>
          </cell>
          <cell r="F218">
            <v>4042</v>
          </cell>
          <cell r="G218" t="str">
            <v>Gorros</v>
          </cell>
          <cell r="H218">
            <v>248</v>
          </cell>
          <cell r="I218" t="str">
            <v>Molco Sport S.R.L. (DRB)</v>
          </cell>
          <cell r="J218" t="str">
            <v>QPNVPU001B  S</v>
          </cell>
          <cell r="K218" t="str">
            <v>FAJA ABDOMINAL NEOPRENE STAR SPORT (S-M-L-XL)</v>
          </cell>
          <cell r="L218">
            <v>6.2</v>
          </cell>
          <cell r="M218">
            <v>170</v>
          </cell>
          <cell r="N218">
            <v>0.04</v>
          </cell>
          <cell r="O218">
            <v>163.19999999999999</v>
          </cell>
          <cell r="P218">
            <v>0.21</v>
          </cell>
          <cell r="Q218">
            <v>197.47199999999998</v>
          </cell>
          <cell r="R218">
            <v>1.1764705882352899E-2</v>
          </cell>
          <cell r="S218">
            <v>277.40159999999997</v>
          </cell>
          <cell r="T218">
            <v>1.72</v>
          </cell>
          <cell r="U218">
            <v>280.70399999999995</v>
          </cell>
          <cell r="X218">
            <v>280.70399999999995</v>
          </cell>
          <cell r="Y218">
            <v>339.65183999999994</v>
          </cell>
        </row>
        <row r="219">
          <cell r="A219">
            <v>52246</v>
          </cell>
          <cell r="B219">
            <v>52246</v>
          </cell>
          <cell r="C219">
            <v>0</v>
          </cell>
          <cell r="D219">
            <v>79</v>
          </cell>
          <cell r="E219" t="str">
            <v>NATACION</v>
          </cell>
          <cell r="F219">
            <v>4042</v>
          </cell>
          <cell r="G219" t="str">
            <v>Gorros</v>
          </cell>
          <cell r="H219">
            <v>248</v>
          </cell>
          <cell r="I219" t="str">
            <v>Molco Sport S.R.L. (DRB)</v>
          </cell>
          <cell r="J219" t="str">
            <v>DPNJPU007B  U</v>
          </cell>
          <cell r="K219" t="str">
            <v>TOBILLERA AJUSTABLE NEOPRENE DRB</v>
          </cell>
          <cell r="L219">
            <v>6.2</v>
          </cell>
          <cell r="M219">
            <v>135</v>
          </cell>
          <cell r="N219">
            <v>0.04</v>
          </cell>
          <cell r="O219">
            <v>129.6</v>
          </cell>
          <cell r="P219">
            <v>0.21</v>
          </cell>
          <cell r="Q219">
            <v>156.816</v>
          </cell>
          <cell r="R219">
            <v>1.1764705882352899E-2</v>
          </cell>
          <cell r="S219">
            <v>220.28950588235293</v>
          </cell>
          <cell r="T219">
            <v>1.72</v>
          </cell>
          <cell r="U219">
            <v>222.91199999999998</v>
          </cell>
          <cell r="X219">
            <v>222.91199999999998</v>
          </cell>
          <cell r="Y219">
            <v>269.72351999999995</v>
          </cell>
        </row>
        <row r="220">
          <cell r="A220">
            <v>52247</v>
          </cell>
          <cell r="B220">
            <v>52247</v>
          </cell>
          <cell r="C220">
            <v>0</v>
          </cell>
          <cell r="D220">
            <v>79</v>
          </cell>
          <cell r="E220" t="str">
            <v>NATACION</v>
          </cell>
          <cell r="F220">
            <v>4042</v>
          </cell>
          <cell r="G220" t="str">
            <v>Gorros</v>
          </cell>
          <cell r="H220">
            <v>248</v>
          </cell>
          <cell r="I220" t="str">
            <v>Molco Sport S.R.L. (DRB)</v>
          </cell>
          <cell r="J220" t="str">
            <v>QPNJPU001B  S</v>
          </cell>
          <cell r="K220" t="str">
            <v>TOBILLERA NEOPRENE STAR SPORT (S-M-L-XL)</v>
          </cell>
          <cell r="L220">
            <v>6.2</v>
          </cell>
          <cell r="M220">
            <v>105</v>
          </cell>
          <cell r="N220">
            <v>0.04</v>
          </cell>
          <cell r="O220">
            <v>100.8</v>
          </cell>
          <cell r="P220">
            <v>0.21</v>
          </cell>
          <cell r="Q220">
            <v>121.96799999999999</v>
          </cell>
          <cell r="R220">
            <v>1.1764705882352899E-2</v>
          </cell>
          <cell r="S220">
            <v>171.3362823529412</v>
          </cell>
          <cell r="T220">
            <v>1.72</v>
          </cell>
          <cell r="U220">
            <v>173.376</v>
          </cell>
          <cell r="X220">
            <v>173.376</v>
          </cell>
          <cell r="Y220">
            <v>209.78496000000001</v>
          </cell>
        </row>
        <row r="221">
          <cell r="A221">
            <v>52248</v>
          </cell>
          <cell r="B221">
            <v>52248</v>
          </cell>
          <cell r="C221">
            <v>0</v>
          </cell>
          <cell r="D221">
            <v>79</v>
          </cell>
          <cell r="E221" t="str">
            <v>NATACION</v>
          </cell>
          <cell r="F221">
            <v>4042</v>
          </cell>
          <cell r="G221" t="str">
            <v>Gorros</v>
          </cell>
          <cell r="H221">
            <v>248</v>
          </cell>
          <cell r="I221" t="str">
            <v>Molco Sport S.R.L. (DRB)</v>
          </cell>
          <cell r="J221" t="str">
            <v>QPNJPU002B  L</v>
          </cell>
          <cell r="K221" t="str">
            <v>TOBILLERA ACORDONADA CON VELCRO NEOPRENE STAR SPORT (L-XL)</v>
          </cell>
          <cell r="L221">
            <v>6.2</v>
          </cell>
          <cell r="M221">
            <v>190</v>
          </cell>
          <cell r="N221">
            <v>0.04</v>
          </cell>
          <cell r="O221">
            <v>182.4</v>
          </cell>
          <cell r="P221">
            <v>0.21</v>
          </cell>
          <cell r="Q221">
            <v>220.70400000000001</v>
          </cell>
          <cell r="R221">
            <v>1.1764705882352899E-2</v>
          </cell>
          <cell r="S221">
            <v>310.03708235294118</v>
          </cell>
          <cell r="T221">
            <v>1.72</v>
          </cell>
          <cell r="U221">
            <v>313.72800000000001</v>
          </cell>
          <cell r="X221">
            <v>313.72800000000001</v>
          </cell>
          <cell r="Y221">
            <v>379.61088000000001</v>
          </cell>
        </row>
        <row r="222">
          <cell r="A222">
            <v>52249</v>
          </cell>
          <cell r="B222">
            <v>52249</v>
          </cell>
          <cell r="C222">
            <v>0</v>
          </cell>
          <cell r="D222">
            <v>79</v>
          </cell>
          <cell r="E222" t="str">
            <v>NATACION</v>
          </cell>
          <cell r="F222">
            <v>4042</v>
          </cell>
          <cell r="G222" t="str">
            <v>Gorros</v>
          </cell>
          <cell r="H222">
            <v>248</v>
          </cell>
          <cell r="I222" t="str">
            <v>Molco Sport S.R.L. (DRB)</v>
          </cell>
          <cell r="J222" t="str">
            <v>DPNJPU005B  M</v>
          </cell>
          <cell r="K222" t="str">
            <v>RODILLERA NEOPRENE ROTULIANA C/FLEJE DRB</v>
          </cell>
          <cell r="L222">
            <v>6.2</v>
          </cell>
          <cell r="M222">
            <v>505</v>
          </cell>
          <cell r="N222">
            <v>0.04</v>
          </cell>
          <cell r="O222">
            <v>484.8</v>
          </cell>
          <cell r="P222">
            <v>0.21</v>
          </cell>
          <cell r="Q222">
            <v>586.60799999999995</v>
          </cell>
          <cell r="R222">
            <v>1.1764705882352899E-2</v>
          </cell>
          <cell r="S222">
            <v>824.04592941176475</v>
          </cell>
          <cell r="T222">
            <v>1.72</v>
          </cell>
          <cell r="U222">
            <v>833.85599999999999</v>
          </cell>
          <cell r="X222">
            <v>833.85599999999999</v>
          </cell>
          <cell r="Y222">
            <v>1008.9657599999999</v>
          </cell>
        </row>
        <row r="223">
          <cell r="A223">
            <v>52250</v>
          </cell>
          <cell r="B223">
            <v>52250</v>
          </cell>
          <cell r="C223">
            <v>0</v>
          </cell>
          <cell r="D223">
            <v>79</v>
          </cell>
          <cell r="E223" t="str">
            <v>NATACION</v>
          </cell>
          <cell r="F223">
            <v>4042</v>
          </cell>
          <cell r="G223" t="str">
            <v>Gorros</v>
          </cell>
          <cell r="H223">
            <v>248</v>
          </cell>
          <cell r="I223" t="str">
            <v>Molco Sport S.R.L. (DRB)</v>
          </cell>
          <cell r="J223" t="str">
            <v>QPNJPU003B  S</v>
          </cell>
          <cell r="K223" t="str">
            <v>RODILLERA CON REFUERZO ROTULIANO NEOPRENE STAR SPORT (S-M-L-XL)</v>
          </cell>
          <cell r="L223">
            <v>6.2</v>
          </cell>
          <cell r="M223">
            <v>150</v>
          </cell>
          <cell r="N223">
            <v>0.04</v>
          </cell>
          <cell r="O223">
            <v>144</v>
          </cell>
          <cell r="P223">
            <v>0.21</v>
          </cell>
          <cell r="Q223">
            <v>174.24</v>
          </cell>
          <cell r="R223">
            <v>1.1764705882352899E-2</v>
          </cell>
          <cell r="S223">
            <v>244.76611764705885</v>
          </cell>
          <cell r="T223">
            <v>1.72</v>
          </cell>
          <cell r="U223">
            <v>247.68</v>
          </cell>
          <cell r="X223">
            <v>247.68</v>
          </cell>
          <cell r="Y223">
            <v>299.69279999999998</v>
          </cell>
        </row>
        <row r="224">
          <cell r="A224">
            <v>52251</v>
          </cell>
          <cell r="B224">
            <v>52251</v>
          </cell>
          <cell r="C224">
            <v>0</v>
          </cell>
          <cell r="D224">
            <v>79</v>
          </cell>
          <cell r="E224" t="str">
            <v>NATACION</v>
          </cell>
          <cell r="F224">
            <v>4042</v>
          </cell>
          <cell r="G224" t="str">
            <v>Gorros</v>
          </cell>
          <cell r="H224">
            <v>248</v>
          </cell>
          <cell r="I224" t="str">
            <v>Molco Sport S.R.L. (DRB)</v>
          </cell>
          <cell r="J224" t="str">
            <v>DPNJPU003B  U</v>
          </cell>
          <cell r="K224" t="str">
            <v>RODILLERA NEOPRENE ROTULIANA ABIERTA talle unico DRB</v>
          </cell>
          <cell r="L224">
            <v>6.2</v>
          </cell>
          <cell r="M224">
            <v>155</v>
          </cell>
          <cell r="N224">
            <v>0.04</v>
          </cell>
          <cell r="O224">
            <v>148.80000000000001</v>
          </cell>
          <cell r="P224">
            <v>0.21</v>
          </cell>
          <cell r="Q224">
            <v>180.048</v>
          </cell>
          <cell r="R224">
            <v>1.1764705882352899E-2</v>
          </cell>
          <cell r="S224">
            <v>252.92498823529414</v>
          </cell>
          <cell r="T224">
            <v>1.72</v>
          </cell>
          <cell r="U224">
            <v>255.93600000000001</v>
          </cell>
          <cell r="X224">
            <v>255.93600000000001</v>
          </cell>
          <cell r="Y224">
            <v>309.68256000000002</v>
          </cell>
        </row>
        <row r="225">
          <cell r="A225">
            <v>52252</v>
          </cell>
          <cell r="B225">
            <v>52252</v>
          </cell>
          <cell r="C225">
            <v>0</v>
          </cell>
          <cell r="D225">
            <v>79</v>
          </cell>
          <cell r="E225" t="str">
            <v>NATACION</v>
          </cell>
          <cell r="F225">
            <v>4042</v>
          </cell>
          <cell r="G225" t="str">
            <v>Gorros</v>
          </cell>
          <cell r="H225">
            <v>248</v>
          </cell>
          <cell r="I225" t="str">
            <v>Molco Sport S.R.L. (DRB)</v>
          </cell>
          <cell r="J225">
            <v>8460013</v>
          </cell>
          <cell r="K225" t="str">
            <v>RODILLERA ABIERTA CORTA CON VELCRO NEOPRENE STAR SPORT</v>
          </cell>
          <cell r="L225">
            <v>6.2</v>
          </cell>
          <cell r="M225">
            <v>160</v>
          </cell>
          <cell r="N225">
            <v>0.04</v>
          </cell>
          <cell r="O225">
            <v>153.6</v>
          </cell>
          <cell r="P225">
            <v>0.21</v>
          </cell>
          <cell r="Q225">
            <v>185.85599999999999</v>
          </cell>
          <cell r="R225">
            <v>1.1764705882352899E-2</v>
          </cell>
          <cell r="S225">
            <v>261.08385882352945</v>
          </cell>
          <cell r="T225">
            <v>1.72</v>
          </cell>
          <cell r="U225">
            <v>264.19200000000001</v>
          </cell>
          <cell r="X225">
            <v>264.19200000000001</v>
          </cell>
          <cell r="Y225">
            <v>319.67232000000001</v>
          </cell>
        </row>
        <row r="226">
          <cell r="A226">
            <v>52253</v>
          </cell>
          <cell r="B226">
            <v>52253</v>
          </cell>
          <cell r="C226">
            <v>0</v>
          </cell>
          <cell r="D226">
            <v>79</v>
          </cell>
          <cell r="E226" t="str">
            <v>NATACION</v>
          </cell>
          <cell r="F226">
            <v>4042</v>
          </cell>
          <cell r="G226" t="str">
            <v>Gorros</v>
          </cell>
          <cell r="H226">
            <v>248</v>
          </cell>
          <cell r="I226" t="str">
            <v>Molco Sport S.R.L. (DRB)</v>
          </cell>
          <cell r="J226" t="str">
            <v>DPNJPU004B  M</v>
          </cell>
          <cell r="K226" t="str">
            <v>RODILLERA NEOPRENE ROTULIANA CERRADA Varios talles DRB</v>
          </cell>
          <cell r="L226">
            <v>6.2</v>
          </cell>
          <cell r="M226">
            <v>170</v>
          </cell>
          <cell r="N226">
            <v>0.04</v>
          </cell>
          <cell r="O226">
            <v>163.19999999999999</v>
          </cell>
          <cell r="P226">
            <v>0.21</v>
          </cell>
          <cell r="Q226">
            <v>197.47199999999998</v>
          </cell>
          <cell r="R226">
            <v>1.1764705882352899E-2</v>
          </cell>
          <cell r="S226">
            <v>277.40159999999997</v>
          </cell>
          <cell r="T226">
            <v>1.72</v>
          </cell>
          <cell r="U226">
            <v>280.70399999999995</v>
          </cell>
          <cell r="X226">
            <v>280.70399999999995</v>
          </cell>
          <cell r="Y226">
            <v>339.65183999999994</v>
          </cell>
        </row>
        <row r="227">
          <cell r="A227">
            <v>52254</v>
          </cell>
          <cell r="B227">
            <v>52254</v>
          </cell>
          <cell r="C227">
            <v>0</v>
          </cell>
          <cell r="D227">
            <v>79</v>
          </cell>
          <cell r="E227" t="str">
            <v>NATACION</v>
          </cell>
          <cell r="F227">
            <v>4042</v>
          </cell>
          <cell r="G227" t="str">
            <v>Gorros</v>
          </cell>
          <cell r="H227">
            <v>248</v>
          </cell>
          <cell r="I227" t="str">
            <v>Molco Sport S.R.L. (DRB)</v>
          </cell>
          <cell r="J227" t="str">
            <v>QPNJPU005B  U</v>
          </cell>
          <cell r="K227" t="str">
            <v>CINCHA ROTULIANA NEOPRENE STAR SPORT (meñisquera)</v>
          </cell>
          <cell r="L227">
            <v>6.2</v>
          </cell>
          <cell r="M227">
            <v>100</v>
          </cell>
          <cell r="N227">
            <v>0.04</v>
          </cell>
          <cell r="O227">
            <v>96</v>
          </cell>
          <cell r="P227">
            <v>0.21</v>
          </cell>
          <cell r="Q227">
            <v>116.16</v>
          </cell>
          <cell r="R227">
            <v>1.1764705882352899E-2</v>
          </cell>
          <cell r="S227">
            <v>163.17741176470588</v>
          </cell>
          <cell r="T227">
            <v>1.72</v>
          </cell>
          <cell r="U227">
            <v>165.12</v>
          </cell>
          <cell r="X227">
            <v>165.12</v>
          </cell>
          <cell r="Y227">
            <v>199.79519999999999</v>
          </cell>
        </row>
        <row r="228">
          <cell r="A228">
            <v>52255</v>
          </cell>
          <cell r="B228">
            <v>52255</v>
          </cell>
          <cell r="C228">
            <v>0</v>
          </cell>
          <cell r="D228">
            <v>79</v>
          </cell>
          <cell r="E228" t="str">
            <v>NATACION</v>
          </cell>
          <cell r="F228">
            <v>4042</v>
          </cell>
          <cell r="G228" t="str">
            <v>Gorros</v>
          </cell>
          <cell r="H228">
            <v>248</v>
          </cell>
          <cell r="I228" t="str">
            <v>Molco Sport S.R.L. (DRB)</v>
          </cell>
          <cell r="J228" t="str">
            <v>DPNJPU006B</v>
          </cell>
          <cell r="K228" t="str">
            <v>CINCHA ROTULIANA NEOPRENE DRB (meñisquera)</v>
          </cell>
          <cell r="L228">
            <v>6.2</v>
          </cell>
          <cell r="M228">
            <v>80</v>
          </cell>
          <cell r="N228">
            <v>0.04</v>
          </cell>
          <cell r="O228">
            <v>76.8</v>
          </cell>
          <cell r="P228">
            <v>0.21</v>
          </cell>
          <cell r="Q228">
            <v>92.927999999999997</v>
          </cell>
          <cell r="R228">
            <v>1.1764705882352899E-2</v>
          </cell>
          <cell r="S228">
            <v>130.54192941176473</v>
          </cell>
          <cell r="T228">
            <v>1.72</v>
          </cell>
          <cell r="U228">
            <v>132.096</v>
          </cell>
          <cell r="X228">
            <v>132.096</v>
          </cell>
          <cell r="Y228">
            <v>159.83616000000001</v>
          </cell>
        </row>
        <row r="229">
          <cell r="A229">
            <v>52256</v>
          </cell>
          <cell r="B229">
            <v>52256</v>
          </cell>
          <cell r="C229">
            <v>0</v>
          </cell>
          <cell r="D229">
            <v>79</v>
          </cell>
          <cell r="E229" t="str">
            <v>NATACION</v>
          </cell>
          <cell r="F229">
            <v>4042</v>
          </cell>
          <cell r="G229" t="str">
            <v>Gorros</v>
          </cell>
          <cell r="H229">
            <v>248</v>
          </cell>
          <cell r="I229" t="str">
            <v>Molco Sport S.R.L. (DRB)</v>
          </cell>
          <cell r="J229" t="str">
            <v>QPNJPU006B  L</v>
          </cell>
          <cell r="K229" t="str">
            <v>MUSLERA NEOPRENE STAR SPORT (S-M-L-XL)</v>
          </cell>
          <cell r="L229">
            <v>6.2</v>
          </cell>
          <cell r="M229">
            <v>70</v>
          </cell>
          <cell r="N229">
            <v>0.04</v>
          </cell>
          <cell r="O229">
            <v>67.2</v>
          </cell>
          <cell r="P229">
            <v>0.21</v>
          </cell>
          <cell r="Q229">
            <v>81.311999999999998</v>
          </cell>
          <cell r="R229">
            <v>1.1764705882352899E-2</v>
          </cell>
          <cell r="S229">
            <v>114.22418823529412</v>
          </cell>
          <cell r="T229">
            <v>1.72</v>
          </cell>
          <cell r="U229">
            <v>115.584</v>
          </cell>
          <cell r="X229">
            <v>115.584</v>
          </cell>
          <cell r="Y229">
            <v>139.85664</v>
          </cell>
        </row>
        <row r="230">
          <cell r="A230">
            <v>52257</v>
          </cell>
          <cell r="B230">
            <v>52257</v>
          </cell>
          <cell r="C230">
            <v>0</v>
          </cell>
          <cell r="D230">
            <v>52</v>
          </cell>
          <cell r="E230" t="str">
            <v>NATACION</v>
          </cell>
          <cell r="F230">
            <v>3945</v>
          </cell>
          <cell r="G230" t="str">
            <v>Gorros</v>
          </cell>
          <cell r="H230">
            <v>248</v>
          </cell>
          <cell r="I230" t="str">
            <v>Molco Sport S.R.L. (DRB)</v>
          </cell>
          <cell r="J230" t="str">
            <v>DPAVPU001W  5</v>
          </cell>
          <cell r="K230" t="str">
            <v>VENDA DRB 5cm</v>
          </cell>
          <cell r="L230">
            <v>6.2</v>
          </cell>
          <cell r="M230">
            <v>28</v>
          </cell>
          <cell r="N230">
            <v>0.04</v>
          </cell>
          <cell r="O230">
            <v>26.88</v>
          </cell>
          <cell r="P230">
            <v>0.21</v>
          </cell>
          <cell r="Q230">
            <v>32.524799999999999</v>
          </cell>
          <cell r="R230">
            <v>1.1764705882352899E-2</v>
          </cell>
          <cell r="S230">
            <v>45.689675294117642</v>
          </cell>
          <cell r="T230">
            <v>1.72</v>
          </cell>
          <cell r="U230">
            <v>46.233599999999996</v>
          </cell>
          <cell r="X230">
            <v>46.233599999999996</v>
          </cell>
          <cell r="Y230">
            <v>55.942655999999992</v>
          </cell>
        </row>
        <row r="231">
          <cell r="A231">
            <v>52258</v>
          </cell>
          <cell r="B231">
            <v>52258</v>
          </cell>
          <cell r="C231">
            <v>0</v>
          </cell>
          <cell r="D231">
            <v>52</v>
          </cell>
          <cell r="E231" t="str">
            <v>NATACION</v>
          </cell>
          <cell r="F231">
            <v>3945</v>
          </cell>
          <cell r="G231" t="str">
            <v>Gorros</v>
          </cell>
          <cell r="H231">
            <v>248</v>
          </cell>
          <cell r="I231" t="str">
            <v>Molco Sport S.R.L. (DRB)</v>
          </cell>
          <cell r="J231" t="str">
            <v>DPAVPU001W  7</v>
          </cell>
          <cell r="K231" t="str">
            <v>VENDA DRB 7cm</v>
          </cell>
          <cell r="L231">
            <v>6.2</v>
          </cell>
          <cell r="M231">
            <v>38</v>
          </cell>
          <cell r="N231">
            <v>0.04</v>
          </cell>
          <cell r="O231">
            <v>36.479999999999997</v>
          </cell>
          <cell r="P231">
            <v>0.21</v>
          </cell>
          <cell r="Q231">
            <v>44.140799999999999</v>
          </cell>
          <cell r="R231">
            <v>1.1764705882352899E-2</v>
          </cell>
          <cell r="S231">
            <v>62.007416470588232</v>
          </cell>
          <cell r="T231">
            <v>1.72</v>
          </cell>
          <cell r="U231">
            <v>62.745599999999996</v>
          </cell>
          <cell r="X231">
            <v>62.745599999999996</v>
          </cell>
          <cell r="Y231">
            <v>75.922175999999993</v>
          </cell>
        </row>
        <row r="232">
          <cell r="A232">
            <v>52259</v>
          </cell>
          <cell r="B232">
            <v>52259</v>
          </cell>
          <cell r="C232">
            <v>0</v>
          </cell>
          <cell r="D232">
            <v>63</v>
          </cell>
          <cell r="E232" t="str">
            <v>NATACION</v>
          </cell>
          <cell r="F232">
            <v>3987</v>
          </cell>
          <cell r="G232" t="str">
            <v>Gorros</v>
          </cell>
          <cell r="H232">
            <v>248</v>
          </cell>
          <cell r="I232" t="str">
            <v>Molco Sport S.R.L. (DRB)</v>
          </cell>
          <cell r="J232" t="str">
            <v>DPAVPU001W  10C</v>
          </cell>
          <cell r="K232" t="str">
            <v>VENDA DRB 10cm</v>
          </cell>
          <cell r="L232">
            <v>6.2</v>
          </cell>
          <cell r="M232">
            <v>48</v>
          </cell>
          <cell r="N232">
            <v>0.04</v>
          </cell>
          <cell r="O232">
            <v>46.08</v>
          </cell>
          <cell r="P232">
            <v>0.21</v>
          </cell>
          <cell r="Q232">
            <v>55.756799999999998</v>
          </cell>
          <cell r="R232">
            <v>1.1764705882352899E-2</v>
          </cell>
          <cell r="S232">
            <v>78.32515764705883</v>
          </cell>
          <cell r="T232">
            <v>1.72</v>
          </cell>
          <cell r="U232">
            <v>79.257599999999996</v>
          </cell>
          <cell r="X232">
            <v>79.257599999999996</v>
          </cell>
          <cell r="Y232">
            <v>95.901695999999987</v>
          </cell>
        </row>
        <row r="233">
          <cell r="A233">
            <v>52260</v>
          </cell>
          <cell r="B233">
            <v>52260</v>
          </cell>
          <cell r="C233">
            <v>0</v>
          </cell>
          <cell r="D233">
            <v>63</v>
          </cell>
          <cell r="E233" t="str">
            <v>NATACION</v>
          </cell>
          <cell r="F233">
            <v>3987</v>
          </cell>
          <cell r="G233" t="str">
            <v>Gorros</v>
          </cell>
          <cell r="H233">
            <v>248</v>
          </cell>
          <cell r="I233" t="str">
            <v>Molco Sport S.R.L. (DRB)</v>
          </cell>
          <cell r="J233" t="str">
            <v>DPAVPU001W  12C</v>
          </cell>
          <cell r="K233" t="str">
            <v>VENDA DRB 12cm</v>
          </cell>
          <cell r="L233">
            <v>6.2</v>
          </cell>
          <cell r="M233">
            <v>63</v>
          </cell>
          <cell r="N233">
            <v>0.04</v>
          </cell>
          <cell r="O233">
            <v>60.48</v>
          </cell>
          <cell r="P233">
            <v>0.21</v>
          </cell>
          <cell r="Q233">
            <v>73.180799999999991</v>
          </cell>
          <cell r="R233">
            <v>1.1764705882352899E-2</v>
          </cell>
          <cell r="S233">
            <v>102.80176941176471</v>
          </cell>
          <cell r="T233">
            <v>1.72</v>
          </cell>
          <cell r="U233">
            <v>104.0256</v>
          </cell>
          <cell r="X233">
            <v>104.0256</v>
          </cell>
          <cell r="Y233">
            <v>125.870976</v>
          </cell>
        </row>
        <row r="234">
          <cell r="A234">
            <v>52261</v>
          </cell>
          <cell r="B234">
            <v>52261</v>
          </cell>
          <cell r="C234">
            <v>0</v>
          </cell>
          <cell r="D234">
            <v>52</v>
          </cell>
          <cell r="E234" t="str">
            <v>NATACION</v>
          </cell>
          <cell r="F234">
            <v>3945</v>
          </cell>
          <cell r="G234" t="str">
            <v>Gorros</v>
          </cell>
          <cell r="H234">
            <v>248</v>
          </cell>
          <cell r="I234" t="str">
            <v>Molco Sport S.R.L. (DRB)</v>
          </cell>
          <cell r="J234" t="str">
            <v>DPAVPU001MIX5CM</v>
          </cell>
          <cell r="K234" t="str">
            <v>VENDA DRB 5cm (color)</v>
          </cell>
          <cell r="L234">
            <v>6.2</v>
          </cell>
          <cell r="M234">
            <v>160</v>
          </cell>
          <cell r="N234">
            <v>0.04</v>
          </cell>
          <cell r="O234">
            <v>25.599999999999998</v>
          </cell>
          <cell r="P234">
            <v>0.21</v>
          </cell>
          <cell r="Q234">
            <v>30.975999999999999</v>
          </cell>
          <cell r="R234">
            <v>1.1764705882352899E-2</v>
          </cell>
          <cell r="S234">
            <v>43.513976470588233</v>
          </cell>
          <cell r="T234">
            <v>1.72</v>
          </cell>
          <cell r="U234">
            <v>44.031999999999996</v>
          </cell>
          <cell r="X234">
            <v>44.031999999999996</v>
          </cell>
          <cell r="Y234">
            <v>53.278719999999993</v>
          </cell>
        </row>
        <row r="235">
          <cell r="A235">
            <v>52262</v>
          </cell>
          <cell r="B235">
            <v>52262</v>
          </cell>
          <cell r="C235">
            <v>0</v>
          </cell>
          <cell r="D235">
            <v>79</v>
          </cell>
          <cell r="E235" t="str">
            <v>NATACION</v>
          </cell>
          <cell r="F235">
            <v>4042</v>
          </cell>
          <cell r="G235" t="str">
            <v>Gorros</v>
          </cell>
          <cell r="H235">
            <v>248</v>
          </cell>
          <cell r="I235" t="str">
            <v>Molco Sport S.R.L. (DRB)</v>
          </cell>
          <cell r="J235" t="str">
            <v>DPNJPU001Z  M</v>
          </cell>
          <cell r="K235" t="str">
            <v>MUSLERA ULTRAELASTICA DRB (x Unid)</v>
          </cell>
          <cell r="L235">
            <v>6.2</v>
          </cell>
          <cell r="M235">
            <v>20</v>
          </cell>
          <cell r="N235">
            <v>0.04</v>
          </cell>
          <cell r="O235">
            <v>19.2</v>
          </cell>
          <cell r="P235">
            <v>0.21</v>
          </cell>
          <cell r="Q235">
            <v>23.231999999999999</v>
          </cell>
          <cell r="R235">
            <v>1.1764705882352899E-2</v>
          </cell>
          <cell r="S235">
            <v>32.635482352941182</v>
          </cell>
          <cell r="T235">
            <v>1.72</v>
          </cell>
          <cell r="U235">
            <v>33.024000000000001</v>
          </cell>
          <cell r="X235">
            <v>33.024000000000001</v>
          </cell>
          <cell r="Y235">
            <v>39.959040000000002</v>
          </cell>
        </row>
        <row r="236">
          <cell r="A236">
            <v>52263</v>
          </cell>
          <cell r="B236">
            <v>52263</v>
          </cell>
          <cell r="C236">
            <v>0</v>
          </cell>
          <cell r="D236">
            <v>52</v>
          </cell>
          <cell r="E236" t="str">
            <v>NATACION</v>
          </cell>
          <cell r="F236">
            <v>3945</v>
          </cell>
          <cell r="G236" t="str">
            <v>Gorros</v>
          </cell>
          <cell r="H236">
            <v>248</v>
          </cell>
          <cell r="I236" t="str">
            <v>Molco Sport S.R.L. (DRB)</v>
          </cell>
          <cell r="J236" t="str">
            <v>DPOBPU003MIXJR</v>
          </cell>
          <cell r="K236" t="str">
            <v>PROTECTOR BUCAL DRB BICOLOR SIMPLE JUNIOR</v>
          </cell>
          <cell r="L236">
            <v>6.2</v>
          </cell>
          <cell r="M236">
            <v>35</v>
          </cell>
          <cell r="N236">
            <v>0.04</v>
          </cell>
          <cell r="O236">
            <v>33.6</v>
          </cell>
          <cell r="P236">
            <v>0.21</v>
          </cell>
          <cell r="Q236">
            <v>40.655999999999999</v>
          </cell>
          <cell r="R236">
            <v>1.1764705882352899E-2</v>
          </cell>
          <cell r="S236">
            <v>57.112094117647061</v>
          </cell>
          <cell r="T236">
            <v>1.72</v>
          </cell>
          <cell r="U236">
            <v>57.792000000000002</v>
          </cell>
          <cell r="X236">
            <v>57.792000000000002</v>
          </cell>
          <cell r="Y236">
            <v>69.928319999999999</v>
          </cell>
        </row>
        <row r="237">
          <cell r="A237">
            <v>52264</v>
          </cell>
          <cell r="B237">
            <v>52264</v>
          </cell>
          <cell r="C237">
            <v>0</v>
          </cell>
          <cell r="D237">
            <v>52</v>
          </cell>
          <cell r="E237" t="str">
            <v>NATACION</v>
          </cell>
          <cell r="F237">
            <v>3945</v>
          </cell>
          <cell r="G237" t="str">
            <v>Gorros</v>
          </cell>
          <cell r="H237">
            <v>248</v>
          </cell>
          <cell r="I237" t="str">
            <v>Molco Sport S.R.L. (DRB)</v>
          </cell>
          <cell r="J237" t="str">
            <v>DPOBPU001C  JR</v>
          </cell>
          <cell r="K237" t="str">
            <v>PROTECTOR BUCAL DRB SIMPLE JUNIOR</v>
          </cell>
          <cell r="L237">
            <v>6.2</v>
          </cell>
          <cell r="M237">
            <v>35</v>
          </cell>
          <cell r="N237">
            <v>0.04</v>
          </cell>
          <cell r="O237">
            <v>33.6</v>
          </cell>
          <cell r="P237">
            <v>0.21</v>
          </cell>
          <cell r="Q237">
            <v>40.655999999999999</v>
          </cell>
          <cell r="R237">
            <v>1.1764705882352899E-2</v>
          </cell>
          <cell r="S237">
            <v>57.112094117647061</v>
          </cell>
          <cell r="T237">
            <v>1.72</v>
          </cell>
          <cell r="U237">
            <v>57.792000000000002</v>
          </cell>
          <cell r="X237">
            <v>57.792000000000002</v>
          </cell>
          <cell r="Y237">
            <v>69.928319999999999</v>
          </cell>
        </row>
        <row r="238">
          <cell r="A238">
            <v>52265</v>
          </cell>
          <cell r="B238">
            <v>52265</v>
          </cell>
          <cell r="C238">
            <v>0</v>
          </cell>
          <cell r="D238">
            <v>52</v>
          </cell>
          <cell r="E238" t="str">
            <v>NATACION</v>
          </cell>
          <cell r="F238">
            <v>3945</v>
          </cell>
          <cell r="G238" t="str">
            <v>Gorros</v>
          </cell>
          <cell r="H238">
            <v>248</v>
          </cell>
          <cell r="I238" t="str">
            <v>Molco Sport S.R.L. (DRB)</v>
          </cell>
          <cell r="J238" t="str">
            <v>DPOBPU001C  SR</v>
          </cell>
          <cell r="K238" t="str">
            <v>PROTECTOR BUCAL DRB SIMPLE ADULTO</v>
          </cell>
          <cell r="L238">
            <v>6.2</v>
          </cell>
          <cell r="M238">
            <v>35</v>
          </cell>
          <cell r="N238">
            <v>0.04</v>
          </cell>
          <cell r="O238">
            <v>33.6</v>
          </cell>
          <cell r="P238">
            <v>0.21</v>
          </cell>
          <cell r="Q238">
            <v>40.655999999999999</v>
          </cell>
          <cell r="R238">
            <v>1.1764705882352899E-2</v>
          </cell>
          <cell r="S238">
            <v>57.112094117647061</v>
          </cell>
          <cell r="T238">
            <v>1.72</v>
          </cell>
          <cell r="U238">
            <v>57.792000000000002</v>
          </cell>
          <cell r="X238">
            <v>57.792000000000002</v>
          </cell>
          <cell r="Y238">
            <v>69.928319999999999</v>
          </cell>
        </row>
        <row r="239">
          <cell r="A239">
            <v>52266</v>
          </cell>
          <cell r="B239">
            <v>52266</v>
          </cell>
          <cell r="C239">
            <v>0</v>
          </cell>
          <cell r="D239">
            <v>52</v>
          </cell>
          <cell r="E239" t="str">
            <v>NATACION</v>
          </cell>
          <cell r="F239">
            <v>3945</v>
          </cell>
          <cell r="G239" t="str">
            <v>Gorros</v>
          </cell>
          <cell r="H239">
            <v>248</v>
          </cell>
          <cell r="I239" t="str">
            <v>Molco Sport S.R.L. (DRB)</v>
          </cell>
          <cell r="J239" t="str">
            <v>DPOBPU002C  SR</v>
          </cell>
          <cell r="K239" t="str">
            <v>PROTECTOR BUCAL DRB DOBLE ADULTO</v>
          </cell>
          <cell r="L239">
            <v>6.2</v>
          </cell>
          <cell r="M239">
            <v>35</v>
          </cell>
          <cell r="N239">
            <v>0.04</v>
          </cell>
          <cell r="O239">
            <v>33.6</v>
          </cell>
          <cell r="P239">
            <v>0.21</v>
          </cell>
          <cell r="Q239">
            <v>40.655999999999999</v>
          </cell>
          <cell r="R239">
            <v>1.1764705882352899E-2</v>
          </cell>
          <cell r="S239">
            <v>57.112094117647061</v>
          </cell>
          <cell r="T239">
            <v>1.72</v>
          </cell>
          <cell r="U239">
            <v>57.792000000000002</v>
          </cell>
          <cell r="X239">
            <v>57.792000000000002</v>
          </cell>
          <cell r="Y239">
            <v>69.928319999999999</v>
          </cell>
        </row>
        <row r="240">
          <cell r="A240">
            <v>52267</v>
          </cell>
          <cell r="B240">
            <v>52267</v>
          </cell>
          <cell r="C240">
            <v>0</v>
          </cell>
          <cell r="D240">
            <v>52</v>
          </cell>
          <cell r="E240" t="str">
            <v>NATACION</v>
          </cell>
          <cell r="F240">
            <v>3945</v>
          </cell>
          <cell r="G240" t="str">
            <v>Gorros</v>
          </cell>
          <cell r="H240">
            <v>248</v>
          </cell>
          <cell r="I240" t="str">
            <v>Molco Sport S.R.L. (DRB)</v>
          </cell>
          <cell r="J240" t="str">
            <v>DPOBPU003MIXSR</v>
          </cell>
          <cell r="K240" t="str">
            <v>PROTECTOR BUCAL DRB BICOLOR SIMPLE ADULTO</v>
          </cell>
          <cell r="L240">
            <v>6.2</v>
          </cell>
          <cell r="M240">
            <v>35</v>
          </cell>
          <cell r="N240">
            <v>0.04</v>
          </cell>
          <cell r="O240">
            <v>33.6</v>
          </cell>
          <cell r="P240">
            <v>0.21</v>
          </cell>
          <cell r="Q240">
            <v>40.655999999999999</v>
          </cell>
          <cell r="R240">
            <v>1.1764705882352899E-2</v>
          </cell>
          <cell r="S240">
            <v>57.112094117647061</v>
          </cell>
          <cell r="T240">
            <v>1.72</v>
          </cell>
          <cell r="U240">
            <v>57.792000000000002</v>
          </cell>
          <cell r="X240">
            <v>57.792000000000002</v>
          </cell>
          <cell r="Y240">
            <v>69.928319999999999</v>
          </cell>
        </row>
        <row r="241">
          <cell r="A241">
            <v>52268</v>
          </cell>
          <cell r="B241">
            <v>52268</v>
          </cell>
          <cell r="C241">
            <v>0</v>
          </cell>
          <cell r="D241">
            <v>52</v>
          </cell>
          <cell r="E241" t="str">
            <v>NATACION</v>
          </cell>
          <cell r="F241">
            <v>3945</v>
          </cell>
          <cell r="G241" t="str">
            <v>Gorros</v>
          </cell>
          <cell r="H241">
            <v>248</v>
          </cell>
          <cell r="I241" t="str">
            <v>Molco Sport S.R.L. (DRB)</v>
          </cell>
          <cell r="J241" t="str">
            <v>DPOBPU004MIXSR / DPOBPU004MIXJR</v>
          </cell>
          <cell r="K241" t="str">
            <v>PROTECTOR BUCAL DRB SABORIZADO JUNIOR / ADULTO</v>
          </cell>
          <cell r="L241">
            <v>6.2</v>
          </cell>
          <cell r="M241">
            <v>35</v>
          </cell>
          <cell r="N241">
            <v>0.04</v>
          </cell>
          <cell r="O241">
            <v>33.6</v>
          </cell>
          <cell r="P241">
            <v>0.21</v>
          </cell>
          <cell r="Q241">
            <v>40.655999999999999</v>
          </cell>
          <cell r="R241">
            <v>1.1764705882352899E-2</v>
          </cell>
          <cell r="S241">
            <v>57.112094117647061</v>
          </cell>
          <cell r="T241">
            <v>1.72</v>
          </cell>
          <cell r="U241">
            <v>57.792000000000002</v>
          </cell>
          <cell r="X241">
            <v>57.792000000000002</v>
          </cell>
          <cell r="Y241">
            <v>69.928319999999999</v>
          </cell>
        </row>
        <row r="242">
          <cell r="A242">
            <v>52269</v>
          </cell>
          <cell r="B242">
            <v>52269</v>
          </cell>
          <cell r="C242">
            <v>0</v>
          </cell>
          <cell r="D242">
            <v>65</v>
          </cell>
          <cell r="E242" t="str">
            <v>NATACION</v>
          </cell>
          <cell r="F242">
            <v>3998</v>
          </cell>
          <cell r="G242" t="str">
            <v>Gorros</v>
          </cell>
          <cell r="H242">
            <v>248</v>
          </cell>
          <cell r="I242" t="str">
            <v>Molco Sport S.R.L. (DRB)</v>
          </cell>
          <cell r="J242" t="str">
            <v>DEPZEZ002W  2</v>
          </cell>
          <cell r="K242" t="str">
            <v xml:space="preserve">PELOTA HANDBALL Nº2 DRB GOMA </v>
          </cell>
          <cell r="L242">
            <v>6.2</v>
          </cell>
          <cell r="M242">
            <v>155</v>
          </cell>
          <cell r="N242">
            <v>0.04</v>
          </cell>
          <cell r="O242">
            <v>148.80000000000001</v>
          </cell>
          <cell r="P242">
            <v>0.21</v>
          </cell>
          <cell r="Q242">
            <v>180.048</v>
          </cell>
          <cell r="R242">
            <v>1.1764705882352899E-2</v>
          </cell>
          <cell r="S242">
            <v>252.92498823529414</v>
          </cell>
          <cell r="T242">
            <v>1.72</v>
          </cell>
          <cell r="U242">
            <v>255.93600000000001</v>
          </cell>
          <cell r="X242">
            <v>255.93600000000001</v>
          </cell>
          <cell r="Y242">
            <v>309.68256000000002</v>
          </cell>
        </row>
        <row r="243">
          <cell r="A243">
            <v>52270</v>
          </cell>
          <cell r="B243">
            <v>52270</v>
          </cell>
          <cell r="C243">
            <v>0</v>
          </cell>
          <cell r="D243">
            <v>65</v>
          </cell>
          <cell r="E243" t="str">
            <v>NATACION</v>
          </cell>
          <cell r="F243">
            <v>3998</v>
          </cell>
          <cell r="G243" t="str">
            <v>Gorros</v>
          </cell>
          <cell r="H243">
            <v>248</v>
          </cell>
          <cell r="I243" t="str">
            <v>Molco Sport S.R.L. (DRB)</v>
          </cell>
          <cell r="J243" t="str">
            <v>DEPZEZ001W  3</v>
          </cell>
          <cell r="K243" t="str">
            <v xml:space="preserve">PELOTA HANDBALL Nº3 DRB GOMA </v>
          </cell>
          <cell r="L243">
            <v>6.2</v>
          </cell>
          <cell r="M243">
            <v>155</v>
          </cell>
          <cell r="N243">
            <v>0.04</v>
          </cell>
          <cell r="O243">
            <v>148.80000000000001</v>
          </cell>
          <cell r="P243">
            <v>0.21</v>
          </cell>
          <cell r="Q243">
            <v>180.048</v>
          </cell>
          <cell r="R243">
            <v>1.1764705882352899E-2</v>
          </cell>
          <cell r="S243">
            <v>252.92498823529414</v>
          </cell>
          <cell r="T243">
            <v>1.72</v>
          </cell>
          <cell r="U243">
            <v>255.93600000000001</v>
          </cell>
          <cell r="X243">
            <v>255.93600000000001</v>
          </cell>
          <cell r="Y243">
            <v>309.68256000000002</v>
          </cell>
        </row>
        <row r="244">
          <cell r="A244">
            <v>52271</v>
          </cell>
          <cell r="B244">
            <v>52271</v>
          </cell>
          <cell r="C244">
            <v>0</v>
          </cell>
          <cell r="D244">
            <v>65</v>
          </cell>
          <cell r="E244" t="str">
            <v>NATACION</v>
          </cell>
          <cell r="F244">
            <v>3998</v>
          </cell>
          <cell r="G244" t="str">
            <v>Gorros</v>
          </cell>
          <cell r="H244">
            <v>248</v>
          </cell>
          <cell r="I244" t="str">
            <v>Molco Sport S.R.L. (DRB)</v>
          </cell>
          <cell r="J244" t="str">
            <v>DEPZFZ001O  1 / DEPZFZ001W  1</v>
          </cell>
          <cell r="K244" t="str">
            <v xml:space="preserve">PELOTA HANDBALL Nº1 DRB GRIPPEST </v>
          </cell>
          <cell r="L244">
            <v>6.2</v>
          </cell>
          <cell r="M244">
            <v>340</v>
          </cell>
          <cell r="N244">
            <v>0.04</v>
          </cell>
          <cell r="O244">
            <v>326.39999999999998</v>
          </cell>
          <cell r="P244">
            <v>0.21</v>
          </cell>
          <cell r="Q244">
            <v>394.94399999999996</v>
          </cell>
          <cell r="R244">
            <v>1.1764705882352899E-2</v>
          </cell>
          <cell r="S244">
            <v>554.80319999999995</v>
          </cell>
          <cell r="T244">
            <v>1.72</v>
          </cell>
          <cell r="U244">
            <v>561.4079999999999</v>
          </cell>
          <cell r="X244">
            <v>561.4079999999999</v>
          </cell>
          <cell r="Y244">
            <v>679.30367999999987</v>
          </cell>
        </row>
        <row r="245">
          <cell r="A245">
            <v>52272</v>
          </cell>
          <cell r="B245">
            <v>52272</v>
          </cell>
          <cell r="C245">
            <v>0</v>
          </cell>
          <cell r="D245">
            <v>65</v>
          </cell>
          <cell r="E245" t="str">
            <v>NATACION</v>
          </cell>
          <cell r="F245">
            <v>3998</v>
          </cell>
          <cell r="G245" t="str">
            <v>Gorros</v>
          </cell>
          <cell r="H245">
            <v>248</v>
          </cell>
          <cell r="I245" t="str">
            <v>Molco Sport S.R.L. (DRB)</v>
          </cell>
          <cell r="J245" t="str">
            <v>DEPZFZ005Z  2 / DEPZFZ005O  2 / DEPZFZ005W  2</v>
          </cell>
          <cell r="K245" t="str">
            <v>PELOTA HANDBALL Nº2 DRB GRIPPEST</v>
          </cell>
          <cell r="L245">
            <v>6.2</v>
          </cell>
          <cell r="M245">
            <v>340</v>
          </cell>
          <cell r="N245">
            <v>0.04</v>
          </cell>
          <cell r="O245">
            <v>326.39999999999998</v>
          </cell>
          <cell r="P245">
            <v>0.21</v>
          </cell>
          <cell r="Q245">
            <v>394.94399999999996</v>
          </cell>
          <cell r="R245">
            <v>1.1764705882352899E-2</v>
          </cell>
          <cell r="S245">
            <v>554.80319999999995</v>
          </cell>
          <cell r="T245">
            <v>1.72</v>
          </cell>
          <cell r="U245">
            <v>561.4079999999999</v>
          </cell>
          <cell r="X245">
            <v>561.4079999999999</v>
          </cell>
          <cell r="Y245">
            <v>679.30367999999987</v>
          </cell>
        </row>
        <row r="246">
          <cell r="A246">
            <v>52273</v>
          </cell>
          <cell r="B246">
            <v>52273</v>
          </cell>
          <cell r="C246">
            <v>0</v>
          </cell>
          <cell r="D246">
            <v>65</v>
          </cell>
          <cell r="E246" t="str">
            <v>NATACION</v>
          </cell>
          <cell r="F246">
            <v>3998</v>
          </cell>
          <cell r="G246" t="str">
            <v>Gorros</v>
          </cell>
          <cell r="H246">
            <v>248</v>
          </cell>
          <cell r="I246" t="str">
            <v>Molco Sport S.R.L. (DRB)</v>
          </cell>
          <cell r="J246" t="str">
            <v>DEPZFZ006O  3 / DEPZFZ006W  3</v>
          </cell>
          <cell r="K246" t="str">
            <v xml:space="preserve">PELOTA HANDBALL Nº3 DRB GRIPPEST </v>
          </cell>
          <cell r="L246">
            <v>6.2</v>
          </cell>
          <cell r="M246">
            <v>340</v>
          </cell>
          <cell r="N246">
            <v>0.04</v>
          </cell>
          <cell r="O246">
            <v>326.39999999999998</v>
          </cell>
          <cell r="P246">
            <v>0.21</v>
          </cell>
          <cell r="Q246">
            <v>394.94399999999996</v>
          </cell>
          <cell r="R246">
            <v>1.1764705882352899E-2</v>
          </cell>
          <cell r="S246">
            <v>554.80319999999995</v>
          </cell>
          <cell r="T246">
            <v>1.72</v>
          </cell>
          <cell r="U246">
            <v>561.4079999999999</v>
          </cell>
          <cell r="X246">
            <v>561.4079999999999</v>
          </cell>
          <cell r="Y246">
            <v>679.30367999999987</v>
          </cell>
        </row>
        <row r="247">
          <cell r="A247">
            <v>52274</v>
          </cell>
          <cell r="B247">
            <v>52274</v>
          </cell>
          <cell r="C247">
            <v>0</v>
          </cell>
          <cell r="D247">
            <v>65</v>
          </cell>
          <cell r="E247" t="str">
            <v>NATACION</v>
          </cell>
          <cell r="F247">
            <v>3998</v>
          </cell>
          <cell r="G247" t="str">
            <v>Gorros</v>
          </cell>
          <cell r="H247">
            <v>248</v>
          </cell>
          <cell r="I247" t="str">
            <v>Molco Sport S.R.L. (DRB)</v>
          </cell>
          <cell r="J247" t="str">
            <v>DEPZFZ003OU 2</v>
          </cell>
          <cell r="K247" t="str">
            <v>PELOTA HANDBALL Nº2 DRB MAGNET</v>
          </cell>
          <cell r="L247">
            <v>6.2</v>
          </cell>
          <cell r="M247">
            <v>460</v>
          </cell>
          <cell r="N247">
            <v>0.04</v>
          </cell>
          <cell r="O247">
            <v>441.6</v>
          </cell>
          <cell r="P247">
            <v>0.21</v>
          </cell>
          <cell r="Q247">
            <v>534.33600000000001</v>
          </cell>
          <cell r="R247">
            <v>1.1764705882352899E-2</v>
          </cell>
          <cell r="S247">
            <v>750.61609411764709</v>
          </cell>
          <cell r="T247">
            <v>1.72</v>
          </cell>
          <cell r="U247">
            <v>759.55200000000002</v>
          </cell>
          <cell r="X247">
            <v>759.55200000000002</v>
          </cell>
          <cell r="Y247">
            <v>919.05791999999997</v>
          </cell>
        </row>
        <row r="248">
          <cell r="A248">
            <v>52275</v>
          </cell>
          <cell r="B248">
            <v>52275</v>
          </cell>
          <cell r="C248">
            <v>0</v>
          </cell>
          <cell r="D248">
            <v>64</v>
          </cell>
          <cell r="E248" t="str">
            <v>NATACION</v>
          </cell>
          <cell r="F248">
            <v>3994</v>
          </cell>
          <cell r="G248" t="str">
            <v>Gorros</v>
          </cell>
          <cell r="H248">
            <v>248</v>
          </cell>
          <cell r="I248" t="str">
            <v>Molco Sport S.R.L. (DRB)</v>
          </cell>
          <cell r="J248" t="str">
            <v>DGPZEZ006Z  6P</v>
          </cell>
          <cell r="K248" t="str">
            <v>PELOTA GYM RITMICA 6plg Drb</v>
          </cell>
          <cell r="L248">
            <v>6.2</v>
          </cell>
          <cell r="M248">
            <v>115</v>
          </cell>
          <cell r="N248">
            <v>0.04</v>
          </cell>
          <cell r="O248">
            <v>110.4</v>
          </cell>
          <cell r="P248">
            <v>0.21</v>
          </cell>
          <cell r="Q248">
            <v>133.584</v>
          </cell>
          <cell r="R248">
            <v>1.1764705882352899E-2</v>
          </cell>
          <cell r="S248">
            <v>187.65402352941177</v>
          </cell>
          <cell r="T248">
            <v>1.72</v>
          </cell>
          <cell r="U248">
            <v>189.88800000000001</v>
          </cell>
          <cell r="X248">
            <v>189.88800000000001</v>
          </cell>
          <cell r="Y248">
            <v>229.76447999999999</v>
          </cell>
        </row>
        <row r="249">
          <cell r="A249">
            <v>52276</v>
          </cell>
          <cell r="B249">
            <v>52276</v>
          </cell>
          <cell r="C249">
            <v>0</v>
          </cell>
          <cell r="D249">
            <v>64</v>
          </cell>
          <cell r="E249" t="str">
            <v>NATACION</v>
          </cell>
          <cell r="F249">
            <v>3994</v>
          </cell>
          <cell r="G249" t="str">
            <v>Gorros</v>
          </cell>
          <cell r="H249">
            <v>248</v>
          </cell>
          <cell r="I249" t="str">
            <v>Molco Sport S.R.L. (DRB)</v>
          </cell>
          <cell r="J249" t="str">
            <v>DGPZEZ001Z  7</v>
          </cell>
          <cell r="K249" t="str">
            <v>PELOTA GYM RITMICA 7plg Drb</v>
          </cell>
          <cell r="L249">
            <v>6.2</v>
          </cell>
          <cell r="M249">
            <v>145</v>
          </cell>
          <cell r="N249">
            <v>0.04</v>
          </cell>
          <cell r="O249">
            <v>139.19999999999999</v>
          </cell>
          <cell r="P249">
            <v>0.21</v>
          </cell>
          <cell r="Q249">
            <v>168.43199999999999</v>
          </cell>
          <cell r="R249">
            <v>1.1764705882352899E-2</v>
          </cell>
          <cell r="S249">
            <v>236.60724705882353</v>
          </cell>
          <cell r="T249">
            <v>1.72</v>
          </cell>
          <cell r="U249">
            <v>239.42399999999998</v>
          </cell>
          <cell r="X249">
            <v>239.42399999999998</v>
          </cell>
          <cell r="Y249">
            <v>289.70303999999999</v>
          </cell>
        </row>
        <row r="250">
          <cell r="A250">
            <v>52277</v>
          </cell>
          <cell r="B250">
            <v>52277</v>
          </cell>
          <cell r="C250">
            <v>0</v>
          </cell>
          <cell r="D250">
            <v>64</v>
          </cell>
          <cell r="E250" t="str">
            <v>NATACION</v>
          </cell>
          <cell r="F250">
            <v>3994</v>
          </cell>
          <cell r="G250" t="str">
            <v>Gorros</v>
          </cell>
          <cell r="H250">
            <v>248</v>
          </cell>
          <cell r="I250" t="str">
            <v>Molco Sport S.R.L. (DRB)</v>
          </cell>
          <cell r="J250" t="str">
            <v>DGPZEZ002Z  7</v>
          </cell>
          <cell r="K250" t="str">
            <v>PELOTA MULTIUSO 7plg TIPO PULPO</v>
          </cell>
          <cell r="L250">
            <v>6.2</v>
          </cell>
          <cell r="M250">
            <v>130</v>
          </cell>
          <cell r="N250">
            <v>0.04</v>
          </cell>
          <cell r="O250">
            <v>124.8</v>
          </cell>
          <cell r="P250">
            <v>0.21</v>
          </cell>
          <cell r="Q250">
            <v>151.00799999999998</v>
          </cell>
          <cell r="R250">
            <v>1.1764705882352899E-2</v>
          </cell>
          <cell r="S250">
            <v>212.13063529411767</v>
          </cell>
          <cell r="T250">
            <v>1.72</v>
          </cell>
          <cell r="U250">
            <v>214.65600000000001</v>
          </cell>
          <cell r="X250">
            <v>214.65600000000001</v>
          </cell>
          <cell r="Y250">
            <v>259.73376000000002</v>
          </cell>
        </row>
        <row r="251">
          <cell r="A251">
            <v>52278</v>
          </cell>
          <cell r="B251">
            <v>52278</v>
          </cell>
          <cell r="C251">
            <v>0</v>
          </cell>
          <cell r="D251">
            <v>72</v>
          </cell>
          <cell r="E251" t="str">
            <v>NATACION</v>
          </cell>
          <cell r="F251">
            <v>4025</v>
          </cell>
          <cell r="G251" t="str">
            <v>Gorros</v>
          </cell>
          <cell r="H251">
            <v>248</v>
          </cell>
          <cell r="I251" t="str">
            <v>Molco Sport S.R.L. (DRB)</v>
          </cell>
          <cell r="J251" t="str">
            <v>TTRZZZ001Z  U</v>
          </cell>
          <cell r="K251" t="str">
            <v>PALETA PADDLE SPIN FORCE SUFIX</v>
          </cell>
          <cell r="L251">
            <v>6.2</v>
          </cell>
          <cell r="M251">
            <v>750</v>
          </cell>
          <cell r="N251">
            <v>0.04</v>
          </cell>
          <cell r="O251">
            <v>720</v>
          </cell>
          <cell r="P251">
            <v>0.21</v>
          </cell>
          <cell r="Q251">
            <v>871.2</v>
          </cell>
          <cell r="R251">
            <v>1.1764705882352899E-2</v>
          </cell>
          <cell r="S251">
            <v>1223.8305882352943</v>
          </cell>
          <cell r="T251">
            <v>1.72</v>
          </cell>
          <cell r="U251">
            <v>1238.4000000000001</v>
          </cell>
          <cell r="X251">
            <v>1238.4000000000001</v>
          </cell>
          <cell r="Y251">
            <v>1498.4640000000002</v>
          </cell>
        </row>
        <row r="252">
          <cell r="A252">
            <v>52279</v>
          </cell>
          <cell r="B252">
            <v>52279</v>
          </cell>
          <cell r="C252">
            <v>0</v>
          </cell>
          <cell r="D252">
            <v>72</v>
          </cell>
          <cell r="E252" t="str">
            <v>NATACION</v>
          </cell>
          <cell r="F252">
            <v>4025</v>
          </cell>
          <cell r="G252" t="str">
            <v>Gorros</v>
          </cell>
          <cell r="H252">
            <v>248</v>
          </cell>
          <cell r="I252" t="str">
            <v>Molco Sport S.R.L. (DRB)</v>
          </cell>
          <cell r="J252" t="str">
            <v>TTRZZZ003Z  U</v>
          </cell>
          <cell r="K252" t="str">
            <v>PALETA PADDLE SENSE NUEVO DISEÑO</v>
          </cell>
          <cell r="L252">
            <v>6.2</v>
          </cell>
          <cell r="M252">
            <v>700</v>
          </cell>
          <cell r="N252">
            <v>0.04</v>
          </cell>
          <cell r="O252">
            <v>672</v>
          </cell>
          <cell r="P252">
            <v>0.21</v>
          </cell>
          <cell r="Q252">
            <v>813.12</v>
          </cell>
          <cell r="R252">
            <v>1.1764705882352899E-2</v>
          </cell>
          <cell r="S252">
            <v>1142.241882352941</v>
          </cell>
          <cell r="T252">
            <v>1.72</v>
          </cell>
          <cell r="U252">
            <v>1155.8399999999999</v>
          </cell>
          <cell r="X252">
            <v>1155.8399999999999</v>
          </cell>
          <cell r="Y252">
            <v>1398.5663999999999</v>
          </cell>
        </row>
        <row r="253">
          <cell r="A253">
            <v>52280</v>
          </cell>
          <cell r="B253">
            <v>52280</v>
          </cell>
          <cell r="C253">
            <v>0</v>
          </cell>
          <cell r="D253">
            <v>72</v>
          </cell>
          <cell r="E253" t="str">
            <v>NATACION</v>
          </cell>
          <cell r="F253">
            <v>4025</v>
          </cell>
          <cell r="G253" t="str">
            <v>Gorros</v>
          </cell>
          <cell r="H253">
            <v>248</v>
          </cell>
          <cell r="I253" t="str">
            <v>Molco Sport S.R.L. (DRB)</v>
          </cell>
          <cell r="J253" t="str">
            <v>TTRZZZ004Z  U</v>
          </cell>
          <cell r="K253" t="str">
            <v>PALETA PADDLE TOUCH TUBE (Proteccion Touch Tube)</v>
          </cell>
          <cell r="L253">
            <v>6.2</v>
          </cell>
          <cell r="M253">
            <v>700</v>
          </cell>
          <cell r="N253">
            <v>0.04</v>
          </cell>
          <cell r="O253">
            <v>672</v>
          </cell>
          <cell r="P253">
            <v>0.21</v>
          </cell>
          <cell r="Q253">
            <v>813.12</v>
          </cell>
          <cell r="R253">
            <v>1.1764705882352899E-2</v>
          </cell>
          <cell r="S253">
            <v>1142.241882352941</v>
          </cell>
          <cell r="T253">
            <v>1.72</v>
          </cell>
          <cell r="U253">
            <v>1155.8399999999999</v>
          </cell>
          <cell r="X253">
            <v>1155.8399999999999</v>
          </cell>
          <cell r="Y253">
            <v>1398.5663999999999</v>
          </cell>
        </row>
        <row r="254">
          <cell r="A254">
            <v>52281</v>
          </cell>
          <cell r="B254">
            <v>52281</v>
          </cell>
          <cell r="C254">
            <v>0</v>
          </cell>
          <cell r="D254">
            <v>72</v>
          </cell>
          <cell r="E254" t="str">
            <v>NATACION</v>
          </cell>
          <cell r="F254">
            <v>4025</v>
          </cell>
          <cell r="G254" t="str">
            <v>Gorros</v>
          </cell>
          <cell r="H254">
            <v>248</v>
          </cell>
          <cell r="I254" t="str">
            <v>Molco Sport S.R.L. (DRB)</v>
          </cell>
          <cell r="J254" t="str">
            <v>TTRZZZ005Z  U</v>
          </cell>
          <cell r="K254" t="str">
            <v>PALETA PADDLE ADRENALINE NUVEO DISEÑO</v>
          </cell>
          <cell r="L254">
            <v>6.2</v>
          </cell>
          <cell r="M254">
            <v>700</v>
          </cell>
          <cell r="N254">
            <v>0.04</v>
          </cell>
          <cell r="O254">
            <v>672</v>
          </cell>
          <cell r="P254">
            <v>0.21</v>
          </cell>
          <cell r="Q254">
            <v>813.12</v>
          </cell>
          <cell r="R254">
            <v>1.1764705882352899E-2</v>
          </cell>
          <cell r="S254">
            <v>1142.241882352941</v>
          </cell>
          <cell r="T254">
            <v>1.72</v>
          </cell>
          <cell r="U254">
            <v>1155.8399999999999</v>
          </cell>
          <cell r="X254">
            <v>1155.8399999999999</v>
          </cell>
          <cell r="Y254">
            <v>1398.5663999999999</v>
          </cell>
        </row>
        <row r="255">
          <cell r="A255">
            <v>52282</v>
          </cell>
          <cell r="B255">
            <v>52282</v>
          </cell>
          <cell r="C255">
            <v>0</v>
          </cell>
          <cell r="D255">
            <v>72</v>
          </cell>
          <cell r="E255" t="str">
            <v>NATACION</v>
          </cell>
          <cell r="F255">
            <v>4022</v>
          </cell>
          <cell r="G255" t="str">
            <v>Gorros</v>
          </cell>
          <cell r="H255">
            <v>248</v>
          </cell>
          <cell r="I255" t="str">
            <v>Molco Sport S.R.L. (DRB)</v>
          </cell>
          <cell r="J255" t="str">
            <v>TTARPZ001Z  U</v>
          </cell>
          <cell r="K255" t="str">
            <v>PROTECTOR PALETA PADDLE SUFIX x Unid (caja 12Unid)</v>
          </cell>
          <cell r="L255">
            <v>6.2</v>
          </cell>
          <cell r="M255">
            <v>35</v>
          </cell>
          <cell r="N255">
            <v>0.04</v>
          </cell>
          <cell r="O255">
            <v>33.6</v>
          </cell>
          <cell r="P255">
            <v>0.21</v>
          </cell>
          <cell r="Q255">
            <v>40.655999999999999</v>
          </cell>
          <cell r="R255">
            <v>1.1764705882352899E-2</v>
          </cell>
          <cell r="S255">
            <v>57.112094117647061</v>
          </cell>
          <cell r="T255">
            <v>1.72</v>
          </cell>
          <cell r="U255">
            <v>57.792000000000002</v>
          </cell>
          <cell r="X255">
            <v>57.792000000000002</v>
          </cell>
          <cell r="Y255">
            <v>69.928319999999999</v>
          </cell>
        </row>
        <row r="256">
          <cell r="A256">
            <v>52283</v>
          </cell>
          <cell r="B256">
            <v>52283</v>
          </cell>
          <cell r="C256">
            <v>0</v>
          </cell>
          <cell r="D256">
            <v>72</v>
          </cell>
          <cell r="E256" t="str">
            <v>NATACION</v>
          </cell>
          <cell r="F256">
            <v>4022</v>
          </cell>
          <cell r="G256" t="str">
            <v>Gorros</v>
          </cell>
          <cell r="H256">
            <v>248</v>
          </cell>
          <cell r="I256" t="str">
            <v>Molco Sport S.R.L. (DRB)</v>
          </cell>
          <cell r="J256" t="str">
            <v>TTPVZZ001Z  U</v>
          </cell>
          <cell r="K256" t="str">
            <v>PELOTA PADDLE BALLS SUFIX PRO x 3Unid</v>
          </cell>
          <cell r="L256">
            <v>6.2</v>
          </cell>
          <cell r="M256">
            <v>90</v>
          </cell>
          <cell r="N256">
            <v>0.04</v>
          </cell>
          <cell r="O256">
            <v>86.4</v>
          </cell>
          <cell r="P256">
            <v>0.21</v>
          </cell>
          <cell r="Q256">
            <v>104.54400000000001</v>
          </cell>
          <cell r="R256">
            <v>1.1764705882352899E-2</v>
          </cell>
          <cell r="S256">
            <v>146.8596705882353</v>
          </cell>
          <cell r="T256">
            <v>1.72</v>
          </cell>
          <cell r="U256">
            <v>148.608</v>
          </cell>
          <cell r="X256">
            <v>148.608</v>
          </cell>
          <cell r="Y256">
            <v>179.81567999999999</v>
          </cell>
        </row>
        <row r="257">
          <cell r="A257">
            <v>52284</v>
          </cell>
          <cell r="B257">
            <v>52284</v>
          </cell>
          <cell r="C257">
            <v>0</v>
          </cell>
          <cell r="D257">
            <v>61</v>
          </cell>
          <cell r="E257" t="str">
            <v>NATACION</v>
          </cell>
          <cell r="F257">
            <v>3980</v>
          </cell>
          <cell r="G257" t="str">
            <v>Gorros</v>
          </cell>
          <cell r="H257">
            <v>248</v>
          </cell>
          <cell r="I257" t="str">
            <v>Molco Sport S.R.L. (DRB)</v>
          </cell>
          <cell r="J257" t="str">
            <v>DGAMGU001B  L</v>
          </cell>
          <cell r="K257" t="str">
            <v>GUANTE FITNESS DRB CROCHET</v>
          </cell>
          <cell r="L257">
            <v>6.2</v>
          </cell>
          <cell r="M257">
            <v>80</v>
          </cell>
          <cell r="N257">
            <v>0.04</v>
          </cell>
          <cell r="O257">
            <v>76.8</v>
          </cell>
          <cell r="P257">
            <v>0.21</v>
          </cell>
          <cell r="Q257">
            <v>92.927999999999997</v>
          </cell>
          <cell r="R257">
            <v>1.1764705882352899E-2</v>
          </cell>
          <cell r="S257">
            <v>130.54192941176473</v>
          </cell>
          <cell r="T257">
            <v>1.72</v>
          </cell>
          <cell r="U257">
            <v>132.096</v>
          </cell>
          <cell r="X257">
            <v>132.096</v>
          </cell>
          <cell r="Y257">
            <v>159.83616000000001</v>
          </cell>
        </row>
        <row r="258">
          <cell r="A258">
            <v>52285</v>
          </cell>
          <cell r="B258">
            <v>52285</v>
          </cell>
          <cell r="C258">
            <v>0</v>
          </cell>
          <cell r="D258">
            <v>61</v>
          </cell>
          <cell r="E258" t="str">
            <v>NATACION</v>
          </cell>
          <cell r="F258">
            <v>3980</v>
          </cell>
          <cell r="G258" t="str">
            <v>Gorros</v>
          </cell>
          <cell r="H258">
            <v>248</v>
          </cell>
          <cell r="I258" t="str">
            <v>Molco Sport S.R.L. (DRB)</v>
          </cell>
          <cell r="J258" t="str">
            <v>DGAMGU002Z  M</v>
          </cell>
          <cell r="K258" t="str">
            <v>GUANTE FITNESS DRB LIFT CUERO S/PUÑO</v>
          </cell>
          <cell r="L258">
            <v>6.2</v>
          </cell>
          <cell r="M258">
            <v>155</v>
          </cell>
          <cell r="N258">
            <v>0.04</v>
          </cell>
          <cell r="O258">
            <v>148.80000000000001</v>
          </cell>
          <cell r="P258">
            <v>0.21</v>
          </cell>
          <cell r="Q258">
            <v>180.048</v>
          </cell>
          <cell r="R258">
            <v>1.1764705882352899E-2</v>
          </cell>
          <cell r="S258">
            <v>252.92498823529414</v>
          </cell>
          <cell r="T258">
            <v>1.72</v>
          </cell>
          <cell r="U258">
            <v>255.93600000000001</v>
          </cell>
          <cell r="X258">
            <v>255.93600000000001</v>
          </cell>
          <cell r="Y258">
            <v>309.68256000000002</v>
          </cell>
        </row>
        <row r="259">
          <cell r="A259">
            <v>52286</v>
          </cell>
          <cell r="B259">
            <v>52286</v>
          </cell>
          <cell r="C259">
            <v>0</v>
          </cell>
          <cell r="D259">
            <v>61</v>
          </cell>
          <cell r="E259" t="str">
            <v>NATACION</v>
          </cell>
          <cell r="F259">
            <v>3980</v>
          </cell>
          <cell r="G259" t="str">
            <v>Gorros</v>
          </cell>
          <cell r="H259">
            <v>248</v>
          </cell>
          <cell r="I259" t="str">
            <v>Molco Sport S.R.L. (DRB)</v>
          </cell>
          <cell r="J259" t="str">
            <v>DGAMGU003Z  M</v>
          </cell>
          <cell r="K259" t="str">
            <v>GUANTE FITNESS DRB KING o KING 2.0 CUERO C/PUÑO</v>
          </cell>
          <cell r="L259">
            <v>6.2</v>
          </cell>
          <cell r="M259">
            <v>240</v>
          </cell>
          <cell r="N259">
            <v>0.04</v>
          </cell>
          <cell r="O259">
            <v>230.4</v>
          </cell>
          <cell r="P259">
            <v>0.21</v>
          </cell>
          <cell r="Q259">
            <v>278.78399999999999</v>
          </cell>
          <cell r="R259">
            <v>1.1764705882352899E-2</v>
          </cell>
          <cell r="S259">
            <v>391.62578823529412</v>
          </cell>
          <cell r="T259">
            <v>1.72</v>
          </cell>
          <cell r="U259">
            <v>396.28800000000001</v>
          </cell>
          <cell r="X259">
            <v>396.28800000000001</v>
          </cell>
          <cell r="Y259">
            <v>479.50848000000002</v>
          </cell>
        </row>
        <row r="260">
          <cell r="A260">
            <v>52287</v>
          </cell>
          <cell r="B260">
            <v>52287</v>
          </cell>
          <cell r="C260">
            <v>0</v>
          </cell>
          <cell r="D260">
            <v>61</v>
          </cell>
          <cell r="E260" t="str">
            <v>NATACION</v>
          </cell>
          <cell r="F260">
            <v>3980</v>
          </cell>
          <cell r="G260" t="str">
            <v>Gorros</v>
          </cell>
          <cell r="H260">
            <v>248</v>
          </cell>
          <cell r="I260" t="str">
            <v>Molco Sport S.R.L. (DRB)</v>
          </cell>
          <cell r="J260" t="str">
            <v>DGAMGU004B  M</v>
          </cell>
          <cell r="K260" t="str">
            <v>GUANTE FITNESS DRB VALEO S/PUÑO</v>
          </cell>
          <cell r="L260">
            <v>6.2</v>
          </cell>
          <cell r="M260">
            <v>140</v>
          </cell>
          <cell r="N260">
            <v>0.04</v>
          </cell>
          <cell r="O260">
            <v>134.4</v>
          </cell>
          <cell r="P260">
            <v>0.21</v>
          </cell>
          <cell r="Q260">
            <v>162.624</v>
          </cell>
          <cell r="R260">
            <v>1.1764705882352899E-2</v>
          </cell>
          <cell r="S260">
            <v>228.44837647058824</v>
          </cell>
          <cell r="T260">
            <v>1.72</v>
          </cell>
          <cell r="U260">
            <v>231.16800000000001</v>
          </cell>
          <cell r="X260">
            <v>231.16800000000001</v>
          </cell>
          <cell r="Y260">
            <v>279.71328</v>
          </cell>
        </row>
        <row r="261">
          <cell r="A261">
            <v>52288</v>
          </cell>
          <cell r="B261">
            <v>52288</v>
          </cell>
          <cell r="C261">
            <v>0</v>
          </cell>
          <cell r="D261">
            <v>52</v>
          </cell>
          <cell r="E261" t="str">
            <v>NATACION</v>
          </cell>
          <cell r="F261">
            <v>3945</v>
          </cell>
          <cell r="G261" t="str">
            <v>Gorros</v>
          </cell>
          <cell r="H261">
            <v>248</v>
          </cell>
          <cell r="I261" t="str">
            <v>Molco Sport S.R.L. (DRB)</v>
          </cell>
          <cell r="J261" t="str">
            <v>DGAVZZ002Z  U</v>
          </cell>
          <cell r="K261" t="str">
            <v>SOGA SALTAR COLEGIAL BLANCA DRB (con destorcedor)</v>
          </cell>
          <cell r="L261">
            <v>6.2</v>
          </cell>
          <cell r="M261">
            <v>90</v>
          </cell>
          <cell r="N261">
            <v>0.04</v>
          </cell>
          <cell r="O261">
            <v>86.4</v>
          </cell>
          <cell r="P261">
            <v>0.21</v>
          </cell>
          <cell r="Q261">
            <v>104.54400000000001</v>
          </cell>
          <cell r="R261">
            <v>1.1764705882352899E-2</v>
          </cell>
          <cell r="S261">
            <v>146.8596705882353</v>
          </cell>
          <cell r="T261">
            <v>1.72</v>
          </cell>
          <cell r="U261">
            <v>148.608</v>
          </cell>
          <cell r="X261">
            <v>148.608</v>
          </cell>
          <cell r="Y261">
            <v>179.81567999999999</v>
          </cell>
        </row>
        <row r="262">
          <cell r="A262">
            <v>52289</v>
          </cell>
          <cell r="B262">
            <v>52289</v>
          </cell>
          <cell r="C262">
            <v>0</v>
          </cell>
          <cell r="D262">
            <v>52</v>
          </cell>
          <cell r="E262" t="str">
            <v>NATACION</v>
          </cell>
          <cell r="F262">
            <v>3945</v>
          </cell>
          <cell r="G262" t="str">
            <v>Gorros</v>
          </cell>
          <cell r="H262">
            <v>248</v>
          </cell>
          <cell r="I262" t="str">
            <v>Molco Sport S.R.L. (DRB)</v>
          </cell>
          <cell r="J262" t="str">
            <v>DGAVZZ003Z  U</v>
          </cell>
          <cell r="K262" t="str">
            <v>SOGA SALTAR CABLE ACERO DRB (speed rope)</v>
          </cell>
          <cell r="L262">
            <v>6.2</v>
          </cell>
          <cell r="M262">
            <v>145</v>
          </cell>
          <cell r="N262">
            <v>0.04</v>
          </cell>
          <cell r="O262">
            <v>139.19999999999999</v>
          </cell>
          <cell r="P262">
            <v>0.21</v>
          </cell>
          <cell r="Q262">
            <v>168.43199999999999</v>
          </cell>
          <cell r="R262">
            <v>1.1764705882352899E-2</v>
          </cell>
          <cell r="S262">
            <v>236.60724705882353</v>
          </cell>
          <cell r="T262">
            <v>1.72</v>
          </cell>
          <cell r="U262">
            <v>239.42399999999998</v>
          </cell>
          <cell r="X262">
            <v>239.42399999999998</v>
          </cell>
          <cell r="Y262">
            <v>289.70303999999999</v>
          </cell>
        </row>
        <row r="263">
          <cell r="A263">
            <v>52290</v>
          </cell>
          <cell r="B263">
            <v>52290</v>
          </cell>
          <cell r="C263">
            <v>0</v>
          </cell>
          <cell r="D263">
            <v>61</v>
          </cell>
          <cell r="E263" t="str">
            <v>NATACION</v>
          </cell>
          <cell r="F263">
            <v>3980</v>
          </cell>
          <cell r="G263" t="str">
            <v>Gorros</v>
          </cell>
          <cell r="H263">
            <v>248</v>
          </cell>
          <cell r="I263" t="str">
            <v>Molco Sport S.R.L. (DRB)</v>
          </cell>
          <cell r="J263" t="str">
            <v>DGAVZZ006Z  U</v>
          </cell>
          <cell r="K263" t="str">
            <v>BANDA ELASTICA LARGA CON MANIJA DRB</v>
          </cell>
          <cell r="L263">
            <v>6.2</v>
          </cell>
          <cell r="M263">
            <v>130</v>
          </cell>
          <cell r="N263">
            <v>0.04</v>
          </cell>
          <cell r="O263">
            <v>124.8</v>
          </cell>
          <cell r="P263">
            <v>0.21</v>
          </cell>
          <cell r="Q263">
            <v>151.00799999999998</v>
          </cell>
          <cell r="R263">
            <v>1.1764705882352899E-2</v>
          </cell>
          <cell r="S263">
            <v>212.13063529411767</v>
          </cell>
          <cell r="T263">
            <v>1.72</v>
          </cell>
          <cell r="U263">
            <v>214.65600000000001</v>
          </cell>
          <cell r="X263">
            <v>214.65600000000001</v>
          </cell>
          <cell r="Y263">
            <v>259.73376000000002</v>
          </cell>
        </row>
        <row r="264">
          <cell r="A264">
            <v>52291</v>
          </cell>
          <cell r="B264">
            <v>52291</v>
          </cell>
          <cell r="C264">
            <v>0</v>
          </cell>
          <cell r="D264">
            <v>61</v>
          </cell>
          <cell r="E264" t="str">
            <v>NATACION</v>
          </cell>
          <cell r="F264">
            <v>3980</v>
          </cell>
          <cell r="G264" t="str">
            <v>Gorros</v>
          </cell>
          <cell r="H264">
            <v>248</v>
          </cell>
          <cell r="I264" t="str">
            <v>Molco Sport S.R.L. (DRB)</v>
          </cell>
          <cell r="J264" t="str">
            <v>DGAVZZ007Z  U</v>
          </cell>
          <cell r="K264" t="str">
            <v>BANDA ELASTICA REDONDA CON MANIJA DRB</v>
          </cell>
          <cell r="L264">
            <v>6.2</v>
          </cell>
          <cell r="M264">
            <v>80</v>
          </cell>
          <cell r="N264">
            <v>0.04</v>
          </cell>
          <cell r="O264">
            <v>76.8</v>
          </cell>
          <cell r="P264">
            <v>0.21</v>
          </cell>
          <cell r="Q264">
            <v>92.927999999999997</v>
          </cell>
          <cell r="R264">
            <v>1.1764705882352899E-2</v>
          </cell>
          <cell r="S264">
            <v>130.54192941176473</v>
          </cell>
          <cell r="T264">
            <v>1.72</v>
          </cell>
          <cell r="U264">
            <v>132.096</v>
          </cell>
          <cell r="X264">
            <v>132.096</v>
          </cell>
          <cell r="Y264">
            <v>159.83616000000001</v>
          </cell>
        </row>
        <row r="265">
          <cell r="A265">
            <v>52292</v>
          </cell>
          <cell r="B265">
            <v>52292</v>
          </cell>
          <cell r="C265">
            <v>0</v>
          </cell>
          <cell r="D265">
            <v>61</v>
          </cell>
          <cell r="E265" t="str">
            <v>NATACION</v>
          </cell>
          <cell r="F265">
            <v>3980</v>
          </cell>
          <cell r="G265" t="str">
            <v>Gorros</v>
          </cell>
          <cell r="H265">
            <v>248</v>
          </cell>
          <cell r="I265" t="str">
            <v>Molco Sport S.R.L. (DRB)</v>
          </cell>
          <cell r="J265" t="str">
            <v>DGAVZZ008Z  U</v>
          </cell>
          <cell r="K265" t="str">
            <v>BANDA ELASTICA EN OCHO CON MANIJA DRB</v>
          </cell>
          <cell r="L265">
            <v>6.2</v>
          </cell>
          <cell r="M265">
            <v>90</v>
          </cell>
          <cell r="N265">
            <v>0.04</v>
          </cell>
          <cell r="O265">
            <v>86.4</v>
          </cell>
          <cell r="P265">
            <v>0.21</v>
          </cell>
          <cell r="Q265">
            <v>104.54400000000001</v>
          </cell>
          <cell r="R265">
            <v>1.1764705882352899E-2</v>
          </cell>
          <cell r="S265">
            <v>146.8596705882353</v>
          </cell>
          <cell r="T265">
            <v>1.72</v>
          </cell>
          <cell r="U265">
            <v>148.608</v>
          </cell>
          <cell r="X265">
            <v>148.608</v>
          </cell>
          <cell r="Y265">
            <v>179.81567999999999</v>
          </cell>
        </row>
        <row r="266">
          <cell r="A266">
            <v>52293</v>
          </cell>
          <cell r="B266">
            <v>52293</v>
          </cell>
          <cell r="C266">
            <v>0</v>
          </cell>
          <cell r="D266">
            <v>60</v>
          </cell>
          <cell r="E266" t="str">
            <v>NATACION</v>
          </cell>
          <cell r="F266">
            <v>3975</v>
          </cell>
          <cell r="G266" t="str">
            <v>Gorros</v>
          </cell>
          <cell r="H266">
            <v>248</v>
          </cell>
          <cell r="I266" t="str">
            <v>Molco Sport S.R.L. (DRB)</v>
          </cell>
          <cell r="J266" t="str">
            <v>DGAVZZ010Z  U</v>
          </cell>
          <cell r="K266" t="str">
            <v>RUEDA ABDOMINAL DRB</v>
          </cell>
          <cell r="L266">
            <v>6.2</v>
          </cell>
          <cell r="M266">
            <v>270</v>
          </cell>
          <cell r="N266">
            <v>0.04</v>
          </cell>
          <cell r="O266">
            <v>259.2</v>
          </cell>
          <cell r="P266">
            <v>0.21</v>
          </cell>
          <cell r="Q266">
            <v>313.63200000000001</v>
          </cell>
          <cell r="R266">
            <v>1.1764705882352899E-2</v>
          </cell>
          <cell r="S266">
            <v>440.57901176470585</v>
          </cell>
          <cell r="T266">
            <v>1.72</v>
          </cell>
          <cell r="U266">
            <v>445.82399999999996</v>
          </cell>
          <cell r="X266">
            <v>445.82399999999996</v>
          </cell>
          <cell r="Y266">
            <v>539.4470399999999</v>
          </cell>
        </row>
        <row r="267">
          <cell r="A267">
            <v>52294</v>
          </cell>
          <cell r="B267">
            <v>52294</v>
          </cell>
          <cell r="C267">
            <v>0</v>
          </cell>
          <cell r="D267">
            <v>1</v>
          </cell>
          <cell r="E267" t="str">
            <v>NATACION</v>
          </cell>
          <cell r="F267">
            <v>1</v>
          </cell>
          <cell r="G267" t="str">
            <v>Gorros</v>
          </cell>
          <cell r="H267">
            <v>248</v>
          </cell>
          <cell r="I267" t="str">
            <v>Molco Sport S.R.L. (DRB)</v>
          </cell>
          <cell r="J267" t="str">
            <v>DGAVZZ014Z  1K</v>
          </cell>
          <cell r="K267" t="str">
            <v>MANCUERNA RECUBIERTA 1kg DRB (tipo hexagonal)</v>
          </cell>
          <cell r="L267">
            <v>6.2</v>
          </cell>
          <cell r="M267">
            <v>115</v>
          </cell>
          <cell r="N267">
            <v>0.04</v>
          </cell>
          <cell r="O267">
            <v>110.4</v>
          </cell>
          <cell r="P267">
            <v>0.21</v>
          </cell>
          <cell r="Q267">
            <v>133.584</v>
          </cell>
          <cell r="R267">
            <v>1.1764705882352899E-2</v>
          </cell>
          <cell r="S267">
            <v>187.65402352941177</v>
          </cell>
          <cell r="T267">
            <v>1.72</v>
          </cell>
          <cell r="U267">
            <v>189.88800000000001</v>
          </cell>
          <cell r="X267">
            <v>189.88800000000001</v>
          </cell>
          <cell r="Y267">
            <v>229.76447999999999</v>
          </cell>
        </row>
        <row r="268">
          <cell r="A268">
            <v>52295</v>
          </cell>
          <cell r="B268">
            <v>52295</v>
          </cell>
          <cell r="C268">
            <v>0</v>
          </cell>
          <cell r="D268">
            <v>1</v>
          </cell>
          <cell r="E268" t="str">
            <v>NATACION</v>
          </cell>
          <cell r="F268">
            <v>1</v>
          </cell>
          <cell r="G268" t="str">
            <v>Gorros</v>
          </cell>
          <cell r="H268">
            <v>248</v>
          </cell>
          <cell r="I268" t="str">
            <v>Molco Sport S.R.L. (DRB)</v>
          </cell>
          <cell r="J268" t="str">
            <v>DGAVZZ024Z  2K</v>
          </cell>
          <cell r="K268" t="str">
            <v>MANCUERNA RECUBIERTA 2kg DRB (tipo hexagonal)</v>
          </cell>
          <cell r="L268">
            <v>6.2</v>
          </cell>
          <cell r="M268">
            <v>215</v>
          </cell>
          <cell r="N268">
            <v>0.04</v>
          </cell>
          <cell r="O268">
            <v>206.4</v>
          </cell>
          <cell r="P268">
            <v>0.21</v>
          </cell>
          <cell r="Q268">
            <v>249.744</v>
          </cell>
          <cell r="R268">
            <v>1.1764705882352899E-2</v>
          </cell>
          <cell r="S268">
            <v>350.83143529411763</v>
          </cell>
          <cell r="T268">
            <v>1.72</v>
          </cell>
          <cell r="U268">
            <v>355.00799999999998</v>
          </cell>
          <cell r="X268">
            <v>355.00799999999998</v>
          </cell>
          <cell r="Y268">
            <v>429.55967999999996</v>
          </cell>
        </row>
        <row r="269">
          <cell r="A269">
            <v>52296</v>
          </cell>
          <cell r="B269">
            <v>52296</v>
          </cell>
          <cell r="C269">
            <v>0</v>
          </cell>
          <cell r="D269">
            <v>1</v>
          </cell>
          <cell r="E269" t="str">
            <v>NATACION</v>
          </cell>
          <cell r="F269">
            <v>1</v>
          </cell>
          <cell r="G269" t="str">
            <v>Gorros</v>
          </cell>
          <cell r="H269">
            <v>248</v>
          </cell>
          <cell r="I269" t="str">
            <v>Molco Sport S.R.L. (DRB)</v>
          </cell>
          <cell r="J269" t="str">
            <v>DGAVZZ025Z  3K</v>
          </cell>
          <cell r="K269" t="str">
            <v>MANCUERNA RECUBIERTA 3kg DRB (tipo hexagonal)</v>
          </cell>
          <cell r="L269">
            <v>6.2</v>
          </cell>
          <cell r="M269">
            <v>330</v>
          </cell>
          <cell r="N269">
            <v>0.04</v>
          </cell>
          <cell r="O269">
            <v>316.8</v>
          </cell>
          <cell r="P269">
            <v>0.21</v>
          </cell>
          <cell r="Q269">
            <v>383.32800000000003</v>
          </cell>
          <cell r="R269">
            <v>1.1764705882352899E-2</v>
          </cell>
          <cell r="S269">
            <v>538.48545882352937</v>
          </cell>
          <cell r="T269">
            <v>1.72</v>
          </cell>
          <cell r="U269">
            <v>544.89599999999996</v>
          </cell>
          <cell r="X269">
            <v>544.89599999999996</v>
          </cell>
          <cell r="Y269">
            <v>659.32415999999989</v>
          </cell>
        </row>
        <row r="270">
          <cell r="A270">
            <v>52297</v>
          </cell>
          <cell r="B270">
            <v>52297</v>
          </cell>
          <cell r="C270">
            <v>0</v>
          </cell>
          <cell r="D270">
            <v>57</v>
          </cell>
          <cell r="E270" t="str">
            <v>NATACION</v>
          </cell>
          <cell r="F270">
            <v>3964</v>
          </cell>
          <cell r="G270" t="str">
            <v>Gorros</v>
          </cell>
          <cell r="H270">
            <v>248</v>
          </cell>
          <cell r="I270" t="str">
            <v>Molco Sport S.R.L. (DRB)</v>
          </cell>
          <cell r="J270">
            <v>0</v>
          </cell>
          <cell r="K270" t="str">
            <v>GUANTE FITNESS DRB CICLISMO LYCRA</v>
          </cell>
          <cell r="L270">
            <v>6.2</v>
          </cell>
          <cell r="M270">
            <v>165</v>
          </cell>
          <cell r="N270">
            <v>0.04</v>
          </cell>
          <cell r="O270">
            <v>158.4</v>
          </cell>
          <cell r="P270">
            <v>0.21</v>
          </cell>
          <cell r="Q270">
            <v>191.66400000000002</v>
          </cell>
          <cell r="R270">
            <v>1.1764705882352899E-2</v>
          </cell>
          <cell r="S270">
            <v>269.24272941176469</v>
          </cell>
          <cell r="T270">
            <v>1.72</v>
          </cell>
          <cell r="U270">
            <v>272.44799999999998</v>
          </cell>
          <cell r="X270">
            <v>272.44799999999998</v>
          </cell>
          <cell r="Y270">
            <v>329.66207999999995</v>
          </cell>
        </row>
        <row r="271">
          <cell r="A271">
            <v>52298</v>
          </cell>
          <cell r="B271">
            <v>52298</v>
          </cell>
          <cell r="C271">
            <v>0</v>
          </cell>
          <cell r="D271">
            <v>61</v>
          </cell>
          <cell r="E271" t="str">
            <v>NATACION</v>
          </cell>
          <cell r="F271">
            <v>3980</v>
          </cell>
          <cell r="G271" t="str">
            <v>Gorros</v>
          </cell>
          <cell r="H271">
            <v>248</v>
          </cell>
          <cell r="I271" t="str">
            <v>Molco Sport S.R.L. (DRB)</v>
          </cell>
          <cell r="J271" t="str">
            <v>DIAMGU008Z  L</v>
          </cell>
          <cell r="K271" t="str">
            <v xml:space="preserve">GUANTE FITNESS DRB  DEPORTIVO LYCRA </v>
          </cell>
          <cell r="L271">
            <v>6.2</v>
          </cell>
          <cell r="M271">
            <v>90</v>
          </cell>
          <cell r="N271">
            <v>0.04</v>
          </cell>
          <cell r="O271">
            <v>86.4</v>
          </cell>
          <cell r="P271">
            <v>0.21</v>
          </cell>
          <cell r="Q271">
            <v>104.54400000000001</v>
          </cell>
          <cell r="R271">
            <v>1.1764705882352899E-2</v>
          </cell>
          <cell r="S271">
            <v>146.8596705882353</v>
          </cell>
          <cell r="T271">
            <v>1.72</v>
          </cell>
          <cell r="U271">
            <v>148.608</v>
          </cell>
          <cell r="X271">
            <v>148.608</v>
          </cell>
          <cell r="Y271">
            <v>179.81567999999999</v>
          </cell>
        </row>
        <row r="272">
          <cell r="A272">
            <v>52299</v>
          </cell>
          <cell r="B272">
            <v>52299</v>
          </cell>
          <cell r="C272">
            <v>0</v>
          </cell>
          <cell r="D272">
            <v>89</v>
          </cell>
          <cell r="E272" t="str">
            <v>NATACION</v>
          </cell>
          <cell r="F272">
            <v>4080</v>
          </cell>
          <cell r="G272" t="str">
            <v>Gorros</v>
          </cell>
          <cell r="H272">
            <v>248</v>
          </cell>
          <cell r="I272" t="str">
            <v>Molco Sport S.R.L. (DRB)</v>
          </cell>
          <cell r="J272" t="str">
            <v>DIAVZZ002Z  Z</v>
          </cell>
          <cell r="K272" t="str">
            <v>INFLADOR DE PIE DRB (plastico)</v>
          </cell>
          <cell r="L272">
            <v>6.2</v>
          </cell>
          <cell r="M272">
            <v>220</v>
          </cell>
          <cell r="N272">
            <v>0.04</v>
          </cell>
          <cell r="O272">
            <v>211.2</v>
          </cell>
          <cell r="P272">
            <v>0.21</v>
          </cell>
          <cell r="Q272">
            <v>255.55199999999999</v>
          </cell>
          <cell r="R272">
            <v>1.1764705882352899E-2</v>
          </cell>
          <cell r="S272">
            <v>358.99030588235291</v>
          </cell>
          <cell r="T272">
            <v>1.72</v>
          </cell>
          <cell r="U272">
            <v>363.26399999999995</v>
          </cell>
          <cell r="X272">
            <v>363.26399999999995</v>
          </cell>
          <cell r="Y272">
            <v>439.54943999999995</v>
          </cell>
        </row>
        <row r="273">
          <cell r="A273">
            <v>52300</v>
          </cell>
          <cell r="B273">
            <v>52300</v>
          </cell>
          <cell r="C273">
            <v>0</v>
          </cell>
          <cell r="D273">
            <v>1</v>
          </cell>
          <cell r="E273" t="str">
            <v>NATACION</v>
          </cell>
          <cell r="F273">
            <v>1</v>
          </cell>
          <cell r="G273" t="str">
            <v>Gorros</v>
          </cell>
          <cell r="H273">
            <v>248</v>
          </cell>
          <cell r="I273" t="str">
            <v>Molco Sport S.R.L. (DRB)</v>
          </cell>
          <cell r="J273">
            <v>0</v>
          </cell>
          <cell r="K273" t="str">
            <v>TOALLA DEPORTIVA DRB (50cm x 30cm)</v>
          </cell>
          <cell r="L273">
            <v>6.2</v>
          </cell>
          <cell r="M273">
            <v>95</v>
          </cell>
          <cell r="N273">
            <v>0.04</v>
          </cell>
          <cell r="O273">
            <v>91.2</v>
          </cell>
          <cell r="P273">
            <v>0.21</v>
          </cell>
          <cell r="Q273">
            <v>110.352</v>
          </cell>
          <cell r="R273">
            <v>1.1764705882352899E-2</v>
          </cell>
          <cell r="S273">
            <v>155.01854117647059</v>
          </cell>
          <cell r="T273">
            <v>1.72</v>
          </cell>
          <cell r="U273">
            <v>156.864</v>
          </cell>
          <cell r="X273">
            <v>156.864</v>
          </cell>
          <cell r="Y273">
            <v>189.80544</v>
          </cell>
        </row>
        <row r="274">
          <cell r="A274">
            <v>52301</v>
          </cell>
          <cell r="B274">
            <v>52301</v>
          </cell>
          <cell r="C274">
            <v>0</v>
          </cell>
          <cell r="D274">
            <v>63</v>
          </cell>
          <cell r="E274" t="str">
            <v>NATACION</v>
          </cell>
          <cell r="F274">
            <v>3989</v>
          </cell>
          <cell r="G274" t="str">
            <v>Gorros</v>
          </cell>
          <cell r="H274">
            <v>248</v>
          </cell>
          <cell r="I274" t="str">
            <v>Molco Sport S.R.L. (DRB)</v>
          </cell>
          <cell r="J274" t="str">
            <v>DFOAPU001B  L / M / S / XL</v>
          </cell>
          <cell r="K274" t="str">
            <v>RODILLERA ARQUERO DRB (S-M-L-XL)</v>
          </cell>
          <cell r="L274">
            <v>6.2</v>
          </cell>
          <cell r="M274">
            <v>155</v>
          </cell>
          <cell r="N274">
            <v>0.04</v>
          </cell>
          <cell r="O274">
            <v>148.80000000000001</v>
          </cell>
          <cell r="P274">
            <v>0.21</v>
          </cell>
          <cell r="Q274">
            <v>180.048</v>
          </cell>
          <cell r="R274">
            <v>1.1764705882352899E-2</v>
          </cell>
          <cell r="S274">
            <v>252.92498823529414</v>
          </cell>
          <cell r="T274">
            <v>1.72</v>
          </cell>
          <cell r="U274">
            <v>255.93600000000001</v>
          </cell>
          <cell r="X274">
            <v>255.93600000000001</v>
          </cell>
          <cell r="Y274">
            <v>309.68256000000002</v>
          </cell>
        </row>
        <row r="275">
          <cell r="A275">
            <v>52302</v>
          </cell>
          <cell r="B275">
            <v>52302</v>
          </cell>
          <cell r="C275">
            <v>0</v>
          </cell>
          <cell r="D275">
            <v>86</v>
          </cell>
          <cell r="E275" t="str">
            <v>NATACION</v>
          </cell>
          <cell r="F275">
            <v>4069</v>
          </cell>
          <cell r="G275" t="str">
            <v>Gorros</v>
          </cell>
          <cell r="H275">
            <v>248</v>
          </cell>
          <cell r="I275" t="str">
            <v>Molco Sport S.R.L. (DRB)</v>
          </cell>
          <cell r="J275" t="str">
            <v>TTPZOZ003G  Z / TTPZOZ002O  Z</v>
          </cell>
          <cell r="K275" t="str">
            <v>TUBO PELOTA TENIS BALLS SUFIX (verde / naranja)</v>
          </cell>
          <cell r="L275">
            <v>6.2</v>
          </cell>
          <cell r="M275">
            <v>60</v>
          </cell>
          <cell r="N275">
            <v>0.04</v>
          </cell>
          <cell r="O275">
            <v>57.6</v>
          </cell>
          <cell r="P275">
            <v>0.21</v>
          </cell>
          <cell r="Q275">
            <v>69.695999999999998</v>
          </cell>
          <cell r="R275">
            <v>1.1764705882352899E-2</v>
          </cell>
          <cell r="S275">
            <v>97.906447058823531</v>
          </cell>
          <cell r="T275">
            <v>1.72</v>
          </cell>
          <cell r="U275">
            <v>99.072000000000003</v>
          </cell>
          <cell r="X275">
            <v>99.072000000000003</v>
          </cell>
          <cell r="Y275">
            <v>119.87712000000001</v>
          </cell>
        </row>
        <row r="276">
          <cell r="A276">
            <v>52303</v>
          </cell>
          <cell r="B276">
            <v>52303</v>
          </cell>
          <cell r="C276">
            <v>0</v>
          </cell>
          <cell r="D276">
            <v>66</v>
          </cell>
          <cell r="E276" t="str">
            <v>NATACION</v>
          </cell>
          <cell r="F276">
            <v>4002</v>
          </cell>
          <cell r="G276" t="str">
            <v>Gorros</v>
          </cell>
          <cell r="H276">
            <v>248</v>
          </cell>
          <cell r="I276" t="str">
            <v>Molco Sport S.R.L. (DRB)</v>
          </cell>
          <cell r="J276" t="str">
            <v>SHSTFU003BSU375</v>
          </cell>
          <cell r="K276" t="str">
            <v>PALO HOCKEY SIMBRA EVO 4000 37,5plg</v>
          </cell>
          <cell r="L276">
            <v>6.2</v>
          </cell>
          <cell r="M276">
            <v>1300</v>
          </cell>
          <cell r="N276">
            <v>0.04</v>
          </cell>
          <cell r="O276">
            <v>1248</v>
          </cell>
          <cell r="P276">
            <v>0.21</v>
          </cell>
          <cell r="Q276">
            <v>1510.08</v>
          </cell>
          <cell r="R276">
            <v>1.1764705882352899E-2</v>
          </cell>
          <cell r="S276">
            <v>2121.3063529411766</v>
          </cell>
          <cell r="T276">
            <v>1.72</v>
          </cell>
          <cell r="U276">
            <v>2146.56</v>
          </cell>
          <cell r="X276">
            <v>2146.56</v>
          </cell>
          <cell r="Y276">
            <v>2597.3375999999998</v>
          </cell>
        </row>
        <row r="277">
          <cell r="A277">
            <v>52304</v>
          </cell>
          <cell r="B277">
            <v>52304</v>
          </cell>
          <cell r="C277">
            <v>0</v>
          </cell>
          <cell r="D277">
            <v>66</v>
          </cell>
          <cell r="E277" t="str">
            <v>NATACION</v>
          </cell>
          <cell r="F277">
            <v>4002</v>
          </cell>
          <cell r="G277" t="str">
            <v>Gorros</v>
          </cell>
          <cell r="H277">
            <v>248</v>
          </cell>
          <cell r="I277" t="str">
            <v>Molco Sport S.R.L. (DRB)</v>
          </cell>
          <cell r="J277" t="str">
            <v>SHSTFU004BS 375</v>
          </cell>
          <cell r="K277" t="str">
            <v>PALO HOCKEY SIMBRA EVO 6000 37,5plg</v>
          </cell>
          <cell r="L277">
            <v>6.2</v>
          </cell>
          <cell r="M277">
            <v>1625</v>
          </cell>
          <cell r="N277">
            <v>0.04</v>
          </cell>
          <cell r="O277">
            <v>1560</v>
          </cell>
          <cell r="P277">
            <v>0.21</v>
          </cell>
          <cell r="Q277">
            <v>1887.6</v>
          </cell>
          <cell r="R277">
            <v>1.1764705882352899E-2</v>
          </cell>
          <cell r="S277">
            <v>2651.6329411764705</v>
          </cell>
          <cell r="T277">
            <v>1.72</v>
          </cell>
          <cell r="U277">
            <v>2683.2</v>
          </cell>
          <cell r="X277">
            <v>2683.2</v>
          </cell>
          <cell r="Y277">
            <v>3246.6719999999996</v>
          </cell>
        </row>
        <row r="278">
          <cell r="A278">
            <v>52305</v>
          </cell>
          <cell r="B278">
            <v>52305</v>
          </cell>
          <cell r="C278">
            <v>0</v>
          </cell>
          <cell r="D278">
            <v>92</v>
          </cell>
          <cell r="E278" t="str">
            <v>NATACION</v>
          </cell>
          <cell r="F278">
            <v>4084</v>
          </cell>
          <cell r="G278" t="str">
            <v>Gorros</v>
          </cell>
          <cell r="H278">
            <v>248</v>
          </cell>
          <cell r="I278" t="str">
            <v>Molco Sport S.R.L. (DRB)</v>
          </cell>
          <cell r="J278" t="str">
            <v>DVIEAU003B  M</v>
          </cell>
          <cell r="K278" t="str">
            <v>CALZA LARGA DRB (lycra)</v>
          </cell>
          <cell r="L278">
            <v>6.2</v>
          </cell>
          <cell r="M278">
            <v>450</v>
          </cell>
          <cell r="N278">
            <v>0.04</v>
          </cell>
          <cell r="O278">
            <v>432</v>
          </cell>
          <cell r="P278">
            <v>0.21</v>
          </cell>
          <cell r="Q278">
            <v>522.72</v>
          </cell>
          <cell r="R278">
            <v>1.1764705882352899E-2</v>
          </cell>
          <cell r="S278">
            <v>734.29835294117652</v>
          </cell>
          <cell r="T278">
            <v>1.72</v>
          </cell>
          <cell r="U278">
            <v>743.04</v>
          </cell>
          <cell r="X278">
            <v>743.04</v>
          </cell>
          <cell r="Y278">
            <v>899.07839999999987</v>
          </cell>
        </row>
        <row r="279">
          <cell r="A279">
            <v>52306</v>
          </cell>
          <cell r="B279">
            <v>52306</v>
          </cell>
          <cell r="C279">
            <v>0</v>
          </cell>
          <cell r="D279">
            <v>92</v>
          </cell>
          <cell r="E279" t="str">
            <v>NATACION</v>
          </cell>
          <cell r="F279">
            <v>4083</v>
          </cell>
          <cell r="G279" t="str">
            <v>Gorros</v>
          </cell>
          <cell r="H279">
            <v>248</v>
          </cell>
          <cell r="I279" t="str">
            <v>Molco Sport S.R.L. (DRB)</v>
          </cell>
          <cell r="J279" t="str">
            <v>DRAHZU001Z  Z</v>
          </cell>
          <cell r="K279" t="str">
            <v>PORTA CELULAR FLUO</v>
          </cell>
          <cell r="L279">
            <v>6.2</v>
          </cell>
          <cell r="M279">
            <v>200</v>
          </cell>
          <cell r="N279">
            <v>0.04</v>
          </cell>
          <cell r="O279">
            <v>192</v>
          </cell>
          <cell r="P279">
            <v>0.21</v>
          </cell>
          <cell r="Q279">
            <v>232.32</v>
          </cell>
          <cell r="R279">
            <v>1.1764705882352899E-2</v>
          </cell>
          <cell r="S279">
            <v>326.35482352941176</v>
          </cell>
          <cell r="T279">
            <v>1.72</v>
          </cell>
          <cell r="U279">
            <v>330.24</v>
          </cell>
          <cell r="X279">
            <v>330.24</v>
          </cell>
          <cell r="Y279">
            <v>399.59039999999999</v>
          </cell>
        </row>
        <row r="280">
          <cell r="A280">
            <v>52307</v>
          </cell>
          <cell r="B280">
            <v>52307</v>
          </cell>
          <cell r="C280">
            <v>0</v>
          </cell>
          <cell r="D280">
            <v>92</v>
          </cell>
          <cell r="E280" t="str">
            <v>NATACION</v>
          </cell>
          <cell r="F280">
            <v>4084</v>
          </cell>
          <cell r="G280" t="str">
            <v>Gorros</v>
          </cell>
          <cell r="H280">
            <v>248</v>
          </cell>
          <cell r="I280" t="str">
            <v>Molco Sport S.R.L. (DRB)</v>
          </cell>
          <cell r="J280" t="str">
            <v>DRIVCM001OF M</v>
          </cell>
          <cell r="K280" t="str">
            <v>REMERA RUNNING DRB (lycra)</v>
          </cell>
          <cell r="L280">
            <v>6.2</v>
          </cell>
          <cell r="M280">
            <v>290</v>
          </cell>
          <cell r="N280">
            <v>0.04</v>
          </cell>
          <cell r="O280">
            <v>278.39999999999998</v>
          </cell>
          <cell r="P280">
            <v>0.21</v>
          </cell>
          <cell r="Q280">
            <v>336.86399999999998</v>
          </cell>
          <cell r="R280">
            <v>1.1764705882352899E-2</v>
          </cell>
          <cell r="S280">
            <v>473.21449411764706</v>
          </cell>
          <cell r="T280">
            <v>1.72</v>
          </cell>
          <cell r="U280">
            <v>478.84799999999996</v>
          </cell>
          <cell r="X280">
            <v>478.84799999999996</v>
          </cell>
          <cell r="Y280">
            <v>579.40607999999997</v>
          </cell>
        </row>
        <row r="281">
          <cell r="A281">
            <v>52308</v>
          </cell>
          <cell r="B281">
            <v>52308</v>
          </cell>
          <cell r="C281">
            <v>0</v>
          </cell>
          <cell r="D281">
            <v>92</v>
          </cell>
          <cell r="E281" t="str">
            <v>NATACION</v>
          </cell>
          <cell r="F281">
            <v>4083</v>
          </cell>
          <cell r="G281" t="str">
            <v>Gorros</v>
          </cell>
          <cell r="H281">
            <v>248</v>
          </cell>
          <cell r="I281" t="str">
            <v>Molco Sport S.R.L. (DRB)</v>
          </cell>
          <cell r="J281" t="str">
            <v>DRAHZU003Z  Z</v>
          </cell>
          <cell r="K281" t="str">
            <v>CINTA REFLECTIVA RUNNING DRB</v>
          </cell>
          <cell r="L281">
            <v>6.2</v>
          </cell>
          <cell r="M281">
            <v>50</v>
          </cell>
          <cell r="N281">
            <v>0.04</v>
          </cell>
          <cell r="O281">
            <v>48</v>
          </cell>
          <cell r="P281">
            <v>0.21</v>
          </cell>
          <cell r="Q281">
            <v>58.08</v>
          </cell>
          <cell r="R281">
            <v>1.1764705882352899E-2</v>
          </cell>
          <cell r="S281">
            <v>81.58870588235294</v>
          </cell>
          <cell r="T281">
            <v>1.72</v>
          </cell>
          <cell r="U281">
            <v>82.56</v>
          </cell>
          <cell r="X281">
            <v>82.56</v>
          </cell>
          <cell r="Y281">
            <v>99.897599999999997</v>
          </cell>
        </row>
        <row r="282">
          <cell r="A282">
            <v>52309</v>
          </cell>
          <cell r="B282">
            <v>52309</v>
          </cell>
          <cell r="C282">
            <v>0</v>
          </cell>
          <cell r="D282">
            <v>92</v>
          </cell>
          <cell r="E282" t="str">
            <v>NATACION</v>
          </cell>
          <cell r="F282">
            <v>4083</v>
          </cell>
          <cell r="G282" t="str">
            <v>Gorros</v>
          </cell>
          <cell r="H282">
            <v>248</v>
          </cell>
          <cell r="I282" t="str">
            <v>Molco Sport S.R.L. (DRB)</v>
          </cell>
          <cell r="J282" t="str">
            <v>DRAVVU003Z  Z</v>
          </cell>
          <cell r="K282" t="str">
            <v>CINTURON HIDRATANTE DRB 1 CANTIMPLORA</v>
          </cell>
          <cell r="L282">
            <v>6.2</v>
          </cell>
          <cell r="M282">
            <v>420</v>
          </cell>
          <cell r="N282">
            <v>0.04</v>
          </cell>
          <cell r="O282">
            <v>403.2</v>
          </cell>
          <cell r="P282">
            <v>0.21</v>
          </cell>
          <cell r="Q282">
            <v>487.87199999999996</v>
          </cell>
          <cell r="R282">
            <v>1.1764705882352899E-2</v>
          </cell>
          <cell r="S282">
            <v>685.34512941176479</v>
          </cell>
          <cell r="T282">
            <v>1.72</v>
          </cell>
          <cell r="U282">
            <v>693.50400000000002</v>
          </cell>
          <cell r="X282">
            <v>693.50400000000002</v>
          </cell>
          <cell r="Y282">
            <v>839.13984000000005</v>
          </cell>
        </row>
        <row r="283">
          <cell r="A283">
            <v>52310</v>
          </cell>
          <cell r="B283">
            <v>52310</v>
          </cell>
          <cell r="C283">
            <v>0</v>
          </cell>
          <cell r="D283">
            <v>92</v>
          </cell>
          <cell r="E283" t="str">
            <v>NATACION</v>
          </cell>
          <cell r="F283">
            <v>4083</v>
          </cell>
          <cell r="G283" t="str">
            <v>Gorros</v>
          </cell>
          <cell r="H283">
            <v>248</v>
          </cell>
          <cell r="I283" t="str">
            <v>Molco Sport S.R.L. (DRB)</v>
          </cell>
          <cell r="J283" t="str">
            <v>DRAVVU004Z  P1</v>
          </cell>
          <cell r="K283" t="str">
            <v>CINTURON HIDRATANTE DRB 2 CANTIMPLORA (170ml)</v>
          </cell>
          <cell r="L283">
            <v>6.2</v>
          </cell>
          <cell r="M283">
            <v>390</v>
          </cell>
          <cell r="N283">
            <v>0.04</v>
          </cell>
          <cell r="O283">
            <v>374.4</v>
          </cell>
          <cell r="P283">
            <v>0.21</v>
          </cell>
          <cell r="Q283">
            <v>453.024</v>
          </cell>
          <cell r="R283">
            <v>1.1764705882352899E-2</v>
          </cell>
          <cell r="S283">
            <v>636.39190588235294</v>
          </cell>
          <cell r="T283">
            <v>1.72</v>
          </cell>
          <cell r="U283">
            <v>643.96799999999996</v>
          </cell>
          <cell r="X283">
            <v>643.96799999999996</v>
          </cell>
          <cell r="Y283">
            <v>779.20127999999988</v>
          </cell>
        </row>
        <row r="284">
          <cell r="A284">
            <v>52312</v>
          </cell>
          <cell r="B284">
            <v>52312</v>
          </cell>
          <cell r="C284">
            <v>0</v>
          </cell>
          <cell r="D284">
            <v>66</v>
          </cell>
          <cell r="E284" t="str">
            <v>NATACION</v>
          </cell>
          <cell r="F284">
            <v>3999</v>
          </cell>
          <cell r="G284" t="str">
            <v>Gorros</v>
          </cell>
          <cell r="H284">
            <v>248</v>
          </cell>
          <cell r="I284" t="str">
            <v>Molco Sport S.R.L. (DRB)</v>
          </cell>
          <cell r="J284" t="str">
            <v>SHIMGU002GF</v>
          </cell>
          <cell r="K284" t="str">
            <v>GUANTE HOCKEY SIMBRA HARD (S-M)</v>
          </cell>
          <cell r="L284">
            <v>6.2</v>
          </cell>
          <cell r="M284">
            <v>340</v>
          </cell>
          <cell r="N284">
            <v>0.04</v>
          </cell>
          <cell r="O284">
            <v>326.39999999999998</v>
          </cell>
          <cell r="P284">
            <v>0.21</v>
          </cell>
          <cell r="Q284">
            <v>394.94399999999996</v>
          </cell>
          <cell r="R284">
            <v>1.1764705882352899E-2</v>
          </cell>
          <cell r="S284">
            <v>554.80319999999995</v>
          </cell>
          <cell r="T284">
            <v>1.72</v>
          </cell>
          <cell r="U284">
            <v>561.4079999999999</v>
          </cell>
          <cell r="X284">
            <v>561.4079999999999</v>
          </cell>
          <cell r="Y284">
            <v>679.30367999999987</v>
          </cell>
        </row>
        <row r="285">
          <cell r="A285">
            <v>52313</v>
          </cell>
          <cell r="B285">
            <v>52313</v>
          </cell>
          <cell r="C285">
            <v>0</v>
          </cell>
          <cell r="D285">
            <v>79</v>
          </cell>
          <cell r="E285" t="str">
            <v>NATACION</v>
          </cell>
          <cell r="F285">
            <v>4042</v>
          </cell>
          <cell r="G285" t="str">
            <v>Gorros</v>
          </cell>
          <cell r="H285">
            <v>248</v>
          </cell>
          <cell r="I285" t="str">
            <v>Molco Sport S.R.L. (DRB)</v>
          </cell>
          <cell r="J285" t="str">
            <v>QPNHPU001B  L</v>
          </cell>
          <cell r="K285" t="str">
            <v>CODERA TENISTA/GOLFISTA NEOPRENE DRB (S-M-L)</v>
          </cell>
          <cell r="L285">
            <v>6.2</v>
          </cell>
          <cell r="M285">
            <v>95</v>
          </cell>
          <cell r="N285">
            <v>0.04</v>
          </cell>
          <cell r="O285">
            <v>91.2</v>
          </cell>
          <cell r="P285">
            <v>0.21</v>
          </cell>
          <cell r="Q285">
            <v>110.352</v>
          </cell>
          <cell r="R285">
            <v>1.1764705882352899E-2</v>
          </cell>
          <cell r="S285">
            <v>155.01854117647059</v>
          </cell>
          <cell r="T285">
            <v>1.72</v>
          </cell>
          <cell r="U285">
            <v>156.864</v>
          </cell>
          <cell r="X285">
            <v>156.864</v>
          </cell>
          <cell r="Y285">
            <v>189.80544</v>
          </cell>
        </row>
        <row r="286">
          <cell r="A286">
            <v>52314</v>
          </cell>
          <cell r="B286">
            <v>52314</v>
          </cell>
          <cell r="C286">
            <v>0</v>
          </cell>
          <cell r="D286">
            <v>59</v>
          </cell>
          <cell r="E286" t="str">
            <v>NATACION</v>
          </cell>
          <cell r="F286">
            <v>3971</v>
          </cell>
          <cell r="G286" t="str">
            <v>Gorros</v>
          </cell>
          <cell r="H286">
            <v>248</v>
          </cell>
          <cell r="I286" t="str">
            <v>Molco Sport S.R.L. (DRB)</v>
          </cell>
          <cell r="J286">
            <v>0</v>
          </cell>
          <cell r="K286" t="str">
            <v>SNORKEL FRONTAL HYDRO (bolsa con red)</v>
          </cell>
          <cell r="L286">
            <v>6.2</v>
          </cell>
          <cell r="M286">
            <v>250</v>
          </cell>
          <cell r="N286">
            <v>0.04</v>
          </cell>
          <cell r="O286">
            <v>240</v>
          </cell>
          <cell r="P286">
            <v>0.21</v>
          </cell>
          <cell r="Q286">
            <v>290.39999999999998</v>
          </cell>
          <cell r="R286">
            <v>1.1764705882352899E-2</v>
          </cell>
          <cell r="S286">
            <v>407.94352941176476</v>
          </cell>
          <cell r="T286">
            <v>1.72</v>
          </cell>
          <cell r="U286">
            <v>412.8</v>
          </cell>
          <cell r="X286">
            <v>412.8</v>
          </cell>
          <cell r="Y286">
            <v>499.488</v>
          </cell>
        </row>
        <row r="287">
          <cell r="A287">
            <v>52315</v>
          </cell>
          <cell r="B287">
            <v>52315</v>
          </cell>
          <cell r="C287">
            <v>0</v>
          </cell>
          <cell r="D287">
            <v>59</v>
          </cell>
          <cell r="E287" t="str">
            <v>NATACION</v>
          </cell>
          <cell r="F287">
            <v>3973</v>
          </cell>
          <cell r="G287" t="str">
            <v>Gorros</v>
          </cell>
          <cell r="H287">
            <v>248</v>
          </cell>
          <cell r="I287" t="str">
            <v>Molco Sport S.R.L. (DRB)</v>
          </cell>
          <cell r="J287" t="str">
            <v>EP-3</v>
          </cell>
          <cell r="K287" t="str">
            <v>TAPONES SILICONA ALETADO HYDRO (art EP-3)</v>
          </cell>
          <cell r="L287">
            <v>6.2</v>
          </cell>
          <cell r="M287">
            <v>40</v>
          </cell>
          <cell r="N287">
            <v>0.04</v>
          </cell>
          <cell r="O287">
            <v>38.4</v>
          </cell>
          <cell r="P287">
            <v>0.21</v>
          </cell>
          <cell r="Q287">
            <v>46.463999999999999</v>
          </cell>
          <cell r="R287">
            <v>1.1764705882352899E-2</v>
          </cell>
          <cell r="S287">
            <v>65.270964705882363</v>
          </cell>
          <cell r="T287">
            <v>1.72</v>
          </cell>
          <cell r="U287">
            <v>66.048000000000002</v>
          </cell>
          <cell r="X287">
            <v>66.048000000000002</v>
          </cell>
          <cell r="Y287">
            <v>79.918080000000003</v>
          </cell>
        </row>
        <row r="288">
          <cell r="A288">
            <v>52316</v>
          </cell>
          <cell r="B288">
            <v>52316</v>
          </cell>
          <cell r="C288">
            <v>0</v>
          </cell>
          <cell r="D288">
            <v>59</v>
          </cell>
          <cell r="E288" t="str">
            <v>NATACION</v>
          </cell>
          <cell r="F288">
            <v>3973</v>
          </cell>
          <cell r="G288" t="str">
            <v>Gorros</v>
          </cell>
          <cell r="H288">
            <v>248</v>
          </cell>
          <cell r="I288" t="str">
            <v>Molco Sport S.R.L. (DRB)</v>
          </cell>
          <cell r="J288" t="str">
            <v>EP-1</v>
          </cell>
          <cell r="K288" t="str">
            <v>TAPONES SILICONA MOLDEABLE HYDRO x 4unid (art EP-1)</v>
          </cell>
          <cell r="L288">
            <v>6.2</v>
          </cell>
          <cell r="M288">
            <v>50</v>
          </cell>
          <cell r="N288">
            <v>0.04</v>
          </cell>
          <cell r="O288">
            <v>48</v>
          </cell>
          <cell r="P288">
            <v>0.21</v>
          </cell>
          <cell r="Q288">
            <v>58.08</v>
          </cell>
          <cell r="R288">
            <v>1.1764705882352899E-2</v>
          </cell>
          <cell r="S288">
            <v>81.58870588235294</v>
          </cell>
          <cell r="T288">
            <v>1.72</v>
          </cell>
          <cell r="U288">
            <v>82.56</v>
          </cell>
          <cell r="X288">
            <v>82.56</v>
          </cell>
          <cell r="Y288">
            <v>99.897599999999997</v>
          </cell>
        </row>
        <row r="289">
          <cell r="A289">
            <v>52317</v>
          </cell>
          <cell r="B289">
            <v>52317</v>
          </cell>
          <cell r="C289">
            <v>0</v>
          </cell>
          <cell r="D289">
            <v>49</v>
          </cell>
          <cell r="E289" t="str">
            <v>NATACION</v>
          </cell>
          <cell r="F289">
            <v>3934</v>
          </cell>
          <cell r="G289" t="str">
            <v>Gorros</v>
          </cell>
          <cell r="H289">
            <v>248</v>
          </cell>
          <cell r="I289" t="str">
            <v>Molco Sport S.R.L. (DRB)</v>
          </cell>
          <cell r="J289">
            <v>0</v>
          </cell>
          <cell r="K289" t="str">
            <v>PELOTA BASEBALL KBL JUNIOR (en blister)</v>
          </cell>
          <cell r="L289">
            <v>6.2</v>
          </cell>
          <cell r="M289">
            <v>80</v>
          </cell>
          <cell r="N289">
            <v>0.04</v>
          </cell>
          <cell r="O289">
            <v>76.8</v>
          </cell>
          <cell r="P289">
            <v>0.21</v>
          </cell>
          <cell r="Q289">
            <v>92.927999999999997</v>
          </cell>
          <cell r="R289">
            <v>1.1764705882352899E-2</v>
          </cell>
          <cell r="S289">
            <v>130.54192941176473</v>
          </cell>
          <cell r="T289">
            <v>1.72</v>
          </cell>
          <cell r="U289">
            <v>132.096</v>
          </cell>
          <cell r="X289">
            <v>132.096</v>
          </cell>
          <cell r="Y289">
            <v>159.83616000000001</v>
          </cell>
        </row>
        <row r="290">
          <cell r="A290">
            <v>52318</v>
          </cell>
          <cell r="B290">
            <v>52318</v>
          </cell>
          <cell r="C290">
            <v>0</v>
          </cell>
          <cell r="D290">
            <v>79</v>
          </cell>
          <cell r="E290" t="str">
            <v>REHABILITACION</v>
          </cell>
          <cell r="F290">
            <v>4145</v>
          </cell>
          <cell r="G290" t="str">
            <v>Cintas Thera Band</v>
          </cell>
          <cell r="H290">
            <v>248</v>
          </cell>
          <cell r="I290" t="str">
            <v>Molco Sport S.R.L. (DRB)</v>
          </cell>
          <cell r="J290" t="str">
            <v>DGAVZZ023Y LGT</v>
          </cell>
          <cell r="K290" t="str">
            <v>CINTA ELASTICA DRB AMARILLO 1,5mts (tension baja)</v>
          </cell>
          <cell r="L290">
            <v>6.2</v>
          </cell>
          <cell r="M290">
            <v>100</v>
          </cell>
          <cell r="N290">
            <v>0.04</v>
          </cell>
          <cell r="O290">
            <v>96</v>
          </cell>
          <cell r="P290">
            <v>0.21</v>
          </cell>
          <cell r="Q290">
            <v>116.16</v>
          </cell>
          <cell r="R290">
            <v>1.1764705882352899E-2</v>
          </cell>
          <cell r="S290">
            <v>163.17741176470588</v>
          </cell>
          <cell r="T290">
            <v>1.72</v>
          </cell>
          <cell r="U290">
            <v>165.12</v>
          </cell>
          <cell r="X290">
            <v>165.12</v>
          </cell>
          <cell r="Y290">
            <v>199.79519999999999</v>
          </cell>
        </row>
        <row r="291">
          <cell r="A291">
            <v>52319</v>
          </cell>
          <cell r="B291">
            <v>52319</v>
          </cell>
          <cell r="C291">
            <v>0</v>
          </cell>
          <cell r="D291">
            <v>79</v>
          </cell>
          <cell r="E291" t="str">
            <v>REHABILITACION</v>
          </cell>
          <cell r="F291">
            <v>4145</v>
          </cell>
          <cell r="G291" t="str">
            <v>Cintas Thera Band</v>
          </cell>
          <cell r="H291">
            <v>248</v>
          </cell>
          <cell r="I291" t="str">
            <v>Molco Sport S.R.L. (DRB)</v>
          </cell>
          <cell r="J291" t="str">
            <v>DGAVZZ009R MDM</v>
          </cell>
          <cell r="K291" t="str">
            <v>CINTA ELASTICA DRB ROJO 1,5mts (tension media)</v>
          </cell>
          <cell r="L291">
            <v>6.2</v>
          </cell>
          <cell r="M291">
            <v>100</v>
          </cell>
          <cell r="N291">
            <v>0.04</v>
          </cell>
          <cell r="O291">
            <v>96</v>
          </cell>
          <cell r="P291">
            <v>0.21</v>
          </cell>
          <cell r="Q291">
            <v>116.16</v>
          </cell>
          <cell r="R291">
            <v>1.1764705882352899E-2</v>
          </cell>
          <cell r="S291">
            <v>163.17741176470588</v>
          </cell>
          <cell r="T291">
            <v>1.72</v>
          </cell>
          <cell r="U291">
            <v>165.12</v>
          </cell>
          <cell r="X291">
            <v>165.12</v>
          </cell>
          <cell r="Y291">
            <v>199.79519999999999</v>
          </cell>
        </row>
        <row r="292">
          <cell r="A292">
            <v>52320</v>
          </cell>
          <cell r="B292">
            <v>52320</v>
          </cell>
          <cell r="C292">
            <v>0</v>
          </cell>
          <cell r="D292">
            <v>79</v>
          </cell>
          <cell r="E292" t="str">
            <v>REHABILITACION</v>
          </cell>
          <cell r="F292">
            <v>4145</v>
          </cell>
          <cell r="G292" t="str">
            <v>Cintas Thera Band</v>
          </cell>
          <cell r="H292">
            <v>248</v>
          </cell>
          <cell r="I292" t="str">
            <v>Molco Sport S.R.L. (DRB)</v>
          </cell>
          <cell r="J292" t="str">
            <v>DGAVZZ022U HRD</v>
          </cell>
          <cell r="K292" t="str">
            <v>CINTA ELASTICA DRB AZUL 1,5mts (tension alta)</v>
          </cell>
          <cell r="L292">
            <v>6.2</v>
          </cell>
          <cell r="M292">
            <v>125</v>
          </cell>
          <cell r="N292">
            <v>0.04</v>
          </cell>
          <cell r="O292">
            <v>120</v>
          </cell>
          <cell r="P292">
            <v>0.21</v>
          </cell>
          <cell r="Q292">
            <v>145.19999999999999</v>
          </cell>
          <cell r="R292">
            <v>1.1764705882352899E-2</v>
          </cell>
          <cell r="S292">
            <v>203.97176470588238</v>
          </cell>
          <cell r="T292">
            <v>1.72</v>
          </cell>
          <cell r="U292">
            <v>206.4</v>
          </cell>
          <cell r="X292">
            <v>206.4</v>
          </cell>
          <cell r="Y292">
            <v>249.744</v>
          </cell>
        </row>
        <row r="293">
          <cell r="A293">
            <v>52321</v>
          </cell>
          <cell r="B293">
            <v>52321</v>
          </cell>
          <cell r="C293">
            <v>0</v>
          </cell>
          <cell r="D293">
            <v>61</v>
          </cell>
          <cell r="E293" t="str">
            <v>FITNESS</v>
          </cell>
          <cell r="F293">
            <v>3980</v>
          </cell>
          <cell r="G293" t="str">
            <v>Otros Accesorios</v>
          </cell>
          <cell r="H293">
            <v>248</v>
          </cell>
          <cell r="I293" t="str">
            <v>Molco Sport S.R.L. (DRB)</v>
          </cell>
          <cell r="J293" t="str">
            <v>DGAVZZ017</v>
          </cell>
          <cell r="K293" t="str">
            <v>ROLO en EVA FOAM 33,5cm x 14cm DRB (naranja / azul)</v>
          </cell>
          <cell r="L293">
            <v>6.2</v>
          </cell>
          <cell r="M293">
            <v>295</v>
          </cell>
          <cell r="N293">
            <v>0.04</v>
          </cell>
          <cell r="O293">
            <v>283.2</v>
          </cell>
          <cell r="P293">
            <v>0.21</v>
          </cell>
          <cell r="Q293">
            <v>342.67199999999997</v>
          </cell>
          <cell r="R293">
            <v>1.1764705882352899E-2</v>
          </cell>
          <cell r="S293">
            <v>481.37336470588235</v>
          </cell>
          <cell r="T293">
            <v>1.72</v>
          </cell>
          <cell r="U293">
            <v>487.10399999999998</v>
          </cell>
          <cell r="X293">
            <v>487.10399999999998</v>
          </cell>
          <cell r="Y293">
            <v>589.39584000000002</v>
          </cell>
        </row>
        <row r="294">
          <cell r="A294">
            <v>52322</v>
          </cell>
          <cell r="B294">
            <v>52322</v>
          </cell>
          <cell r="C294">
            <v>0</v>
          </cell>
          <cell r="D294">
            <v>61</v>
          </cell>
          <cell r="E294" t="str">
            <v>FITNESS</v>
          </cell>
          <cell r="F294">
            <v>3980</v>
          </cell>
          <cell r="G294" t="str">
            <v>Otros Accesorios</v>
          </cell>
          <cell r="H294">
            <v>248</v>
          </cell>
          <cell r="I294" t="str">
            <v>Molco Sport S.R.L. (DRB)</v>
          </cell>
          <cell r="J294" t="str">
            <v>DGAVZZ018</v>
          </cell>
          <cell r="K294" t="str">
            <v>SET ELONGACION DRB (rolo liso + rodillo + masajeador)</v>
          </cell>
          <cell r="L294">
            <v>6.2</v>
          </cell>
          <cell r="M294">
            <v>615</v>
          </cell>
          <cell r="N294">
            <v>0.04</v>
          </cell>
          <cell r="O294">
            <v>590.4</v>
          </cell>
          <cell r="P294">
            <v>0.21</v>
          </cell>
          <cell r="Q294">
            <v>714.38400000000001</v>
          </cell>
          <cell r="R294">
            <v>1.1764705882352899E-2</v>
          </cell>
          <cell r="S294">
            <v>1003.5410823529412</v>
          </cell>
          <cell r="T294">
            <v>1.72</v>
          </cell>
          <cell r="U294">
            <v>1015.4879999999999</v>
          </cell>
          <cell r="X294">
            <v>1015.4879999999999</v>
          </cell>
          <cell r="Y294">
            <v>1228.7404799999999</v>
          </cell>
        </row>
        <row r="295">
          <cell r="A295">
            <v>52323</v>
          </cell>
          <cell r="B295">
            <v>52323</v>
          </cell>
          <cell r="C295">
            <v>0</v>
          </cell>
          <cell r="D295">
            <v>61</v>
          </cell>
          <cell r="E295" t="str">
            <v>FITNESS</v>
          </cell>
          <cell r="F295">
            <v>3980</v>
          </cell>
          <cell r="G295" t="str">
            <v>Otros Accesorios</v>
          </cell>
          <cell r="H295">
            <v>248</v>
          </cell>
          <cell r="I295" t="str">
            <v>Molco Sport S.R.L. (DRB)</v>
          </cell>
          <cell r="J295" t="str">
            <v>DGAVZZ019</v>
          </cell>
          <cell r="K295" t="str">
            <v>PELOTA CON PINCHES Ø9cm DRB (masajes)</v>
          </cell>
          <cell r="L295">
            <v>6.2</v>
          </cell>
          <cell r="M295">
            <v>85</v>
          </cell>
          <cell r="N295">
            <v>0.04</v>
          </cell>
          <cell r="O295">
            <v>81.599999999999994</v>
          </cell>
          <cell r="P295">
            <v>0.21</v>
          </cell>
          <cell r="Q295">
            <v>98.73599999999999</v>
          </cell>
          <cell r="R295">
            <v>1.1764705882352899E-2</v>
          </cell>
          <cell r="S295">
            <v>138.70079999999999</v>
          </cell>
          <cell r="T295">
            <v>1.72</v>
          </cell>
          <cell r="U295">
            <v>140.35199999999998</v>
          </cell>
          <cell r="X295">
            <v>140.35199999999998</v>
          </cell>
          <cell r="Y295">
            <v>169.82591999999997</v>
          </cell>
        </row>
        <row r="296">
          <cell r="A296">
            <v>52324</v>
          </cell>
          <cell r="B296">
            <v>52324</v>
          </cell>
          <cell r="C296">
            <v>0</v>
          </cell>
          <cell r="D296">
            <v>61</v>
          </cell>
          <cell r="E296" t="str">
            <v>FITNESS</v>
          </cell>
          <cell r="F296">
            <v>3980</v>
          </cell>
          <cell r="G296" t="str">
            <v>Otros Accesorios</v>
          </cell>
          <cell r="H296">
            <v>248</v>
          </cell>
          <cell r="I296" t="str">
            <v>Molco Sport S.R.L. (DRB)</v>
          </cell>
          <cell r="J296" t="str">
            <v>DGAVZZ020</v>
          </cell>
          <cell r="K296" t="str">
            <v>BANDA ELASTICA MULTIFUERZA FORMA "X" DRB (4 manijas)</v>
          </cell>
          <cell r="L296">
            <v>6.2</v>
          </cell>
          <cell r="M296">
            <v>145</v>
          </cell>
          <cell r="N296">
            <v>0.04</v>
          </cell>
          <cell r="O296">
            <v>139.19999999999999</v>
          </cell>
          <cell r="P296">
            <v>0.21</v>
          </cell>
          <cell r="Q296">
            <v>168.43199999999999</v>
          </cell>
          <cell r="R296">
            <v>1.1764705882352899E-2</v>
          </cell>
          <cell r="S296">
            <v>236.60724705882353</v>
          </cell>
          <cell r="T296">
            <v>1.72</v>
          </cell>
          <cell r="U296">
            <v>239.42399999999998</v>
          </cell>
          <cell r="X296">
            <v>239.42399999999998</v>
          </cell>
          <cell r="Y296">
            <v>289.70303999999999</v>
          </cell>
        </row>
        <row r="297">
          <cell r="A297">
            <v>52325</v>
          </cell>
          <cell r="B297">
            <v>52325</v>
          </cell>
          <cell r="C297">
            <v>0</v>
          </cell>
          <cell r="D297">
            <v>119</v>
          </cell>
          <cell r="E297" t="str">
            <v>BADMINTON</v>
          </cell>
          <cell r="F297">
            <v>4226</v>
          </cell>
          <cell r="G297" t="str">
            <v>Accesorios Badminton</v>
          </cell>
          <cell r="H297">
            <v>248</v>
          </cell>
          <cell r="I297" t="str">
            <v>Molco Sport S.R.L. (DRB)</v>
          </cell>
          <cell r="J297" t="str">
            <v>TAQZZZ002</v>
          </cell>
          <cell r="K297" t="str">
            <v>SET BADMINTON ADULTO COMPLETO SUFIX (4 raquetas + 2 plumas + 1 red con soporte)</v>
          </cell>
          <cell r="L297">
            <v>6.2</v>
          </cell>
          <cell r="M297">
            <v>545</v>
          </cell>
          <cell r="N297">
            <v>0.04</v>
          </cell>
          <cell r="O297">
            <v>523.20000000000005</v>
          </cell>
          <cell r="P297">
            <v>0.21</v>
          </cell>
          <cell r="Q297">
            <v>633.072</v>
          </cell>
          <cell r="R297">
            <v>1.1764705882352899E-2</v>
          </cell>
          <cell r="S297">
            <v>889.31689411764717</v>
          </cell>
          <cell r="T297">
            <v>1.72</v>
          </cell>
          <cell r="U297">
            <v>899.90400000000011</v>
          </cell>
          <cell r="X297">
            <v>899.90400000000011</v>
          </cell>
          <cell r="Y297">
            <v>1088.8838400000002</v>
          </cell>
        </row>
        <row r="298">
          <cell r="A298">
            <v>52326</v>
          </cell>
          <cell r="B298">
            <v>52326</v>
          </cell>
          <cell r="C298">
            <v>0</v>
          </cell>
          <cell r="D298">
            <v>119</v>
          </cell>
          <cell r="E298" t="str">
            <v>BADMINTON</v>
          </cell>
          <cell r="F298">
            <v>4226</v>
          </cell>
          <cell r="G298" t="str">
            <v>Accesorios Badminton</v>
          </cell>
          <cell r="H298">
            <v>248</v>
          </cell>
          <cell r="I298" t="str">
            <v>Molco Sport S.R.L. (DRB)</v>
          </cell>
          <cell r="J298" t="str">
            <v>TAQZZZ001</v>
          </cell>
          <cell r="K298" t="str">
            <v>SET BADMINTON ADULTO SUFIX (2 raquetas + 2 plumas)</v>
          </cell>
          <cell r="L298">
            <v>6.2</v>
          </cell>
          <cell r="M298">
            <v>105</v>
          </cell>
          <cell r="N298">
            <v>0.04</v>
          </cell>
          <cell r="O298">
            <v>100.8</v>
          </cell>
          <cell r="P298">
            <v>0.21</v>
          </cell>
          <cell r="Q298">
            <v>121.96799999999999</v>
          </cell>
          <cell r="R298">
            <v>1.1764705882352899E-2</v>
          </cell>
          <cell r="S298">
            <v>171.3362823529412</v>
          </cell>
          <cell r="T298">
            <v>1.72</v>
          </cell>
          <cell r="U298">
            <v>173.376</v>
          </cell>
          <cell r="X298">
            <v>173.376</v>
          </cell>
          <cell r="Y298">
            <v>209.78496000000001</v>
          </cell>
        </row>
        <row r="299">
          <cell r="A299">
            <v>52327</v>
          </cell>
          <cell r="B299">
            <v>52327</v>
          </cell>
          <cell r="C299">
            <v>0</v>
          </cell>
          <cell r="D299">
            <v>119</v>
          </cell>
          <cell r="E299" t="str">
            <v>BADMINTON</v>
          </cell>
          <cell r="F299">
            <v>4226</v>
          </cell>
          <cell r="G299" t="str">
            <v>Accesorios Badminton</v>
          </cell>
          <cell r="H299">
            <v>248</v>
          </cell>
          <cell r="I299" t="str">
            <v>Molco Sport S.R.L. (DRB)</v>
          </cell>
          <cell r="J299" t="str">
            <v>TAQZZZ004</v>
          </cell>
          <cell r="K299" t="str">
            <v>SET BADMINTON JUNIOR SUFIX (2 raquetas + 1 pluma)</v>
          </cell>
          <cell r="L299">
            <v>6.2</v>
          </cell>
          <cell r="M299">
            <v>195</v>
          </cell>
          <cell r="N299">
            <v>0.04</v>
          </cell>
          <cell r="O299">
            <v>187.2</v>
          </cell>
          <cell r="P299">
            <v>0.21</v>
          </cell>
          <cell r="Q299">
            <v>226.512</v>
          </cell>
          <cell r="R299">
            <v>1.1764705882352899E-2</v>
          </cell>
          <cell r="S299">
            <v>318.19595294117647</v>
          </cell>
          <cell r="T299">
            <v>1.72</v>
          </cell>
          <cell r="U299">
            <v>321.98399999999998</v>
          </cell>
          <cell r="X299">
            <v>321.98399999999998</v>
          </cell>
          <cell r="Y299">
            <v>389.60063999999994</v>
          </cell>
        </row>
        <row r="300">
          <cell r="A300">
            <v>52328</v>
          </cell>
          <cell r="B300">
            <v>52328</v>
          </cell>
          <cell r="C300">
            <v>0</v>
          </cell>
          <cell r="D300">
            <v>66</v>
          </cell>
          <cell r="E300" t="str">
            <v>HOCKEY</v>
          </cell>
          <cell r="F300">
            <v>4002</v>
          </cell>
          <cell r="G300" t="str">
            <v>Palo Hockey</v>
          </cell>
          <cell r="H300">
            <v>248</v>
          </cell>
          <cell r="I300" t="str">
            <v>Molco Sport S.R.L. (DRB)</v>
          </cell>
          <cell r="J300" t="str">
            <v>SHSVOU003</v>
          </cell>
          <cell r="K300" t="str">
            <v>PALO HOCKEY SIMBRA TINY 28plg</v>
          </cell>
          <cell r="L300">
            <v>6.2</v>
          </cell>
          <cell r="M300">
            <v>250</v>
          </cell>
          <cell r="N300">
            <v>0.04</v>
          </cell>
          <cell r="O300">
            <v>240</v>
          </cell>
          <cell r="P300">
            <v>0.21</v>
          </cell>
          <cell r="Q300">
            <v>290.39999999999998</v>
          </cell>
          <cell r="R300">
            <v>1.1764705882352899E-2</v>
          </cell>
          <cell r="S300">
            <v>407.94352941176476</v>
          </cell>
          <cell r="T300">
            <v>1.72</v>
          </cell>
          <cell r="U300">
            <v>412.8</v>
          </cell>
          <cell r="X300">
            <v>412.8</v>
          </cell>
          <cell r="Y300">
            <v>499.488</v>
          </cell>
        </row>
        <row r="301">
          <cell r="A301">
            <v>52329</v>
          </cell>
          <cell r="B301">
            <v>52329</v>
          </cell>
          <cell r="C301">
            <v>0</v>
          </cell>
          <cell r="D301">
            <v>51</v>
          </cell>
          <cell r="E301" t="str">
            <v>BOLSOS Y MOCHILAS</v>
          </cell>
          <cell r="F301">
            <v>3941</v>
          </cell>
          <cell r="G301" t="str">
            <v>Bolso Deportivo</v>
          </cell>
          <cell r="H301">
            <v>248</v>
          </cell>
          <cell r="I301" t="str">
            <v>Molco Sport S.R.L. (DRB)</v>
          </cell>
          <cell r="J301" t="str">
            <v>SHAZBZ003</v>
          </cell>
          <cell r="K301" t="str">
            <v>BOLSO PORTA PALOS HOCHEY SIMBRA (capacidad 2 palos)</v>
          </cell>
          <cell r="L301">
            <v>6.2</v>
          </cell>
          <cell r="M301">
            <v>685</v>
          </cell>
          <cell r="N301">
            <v>0.04</v>
          </cell>
          <cell r="O301">
            <v>657.6</v>
          </cell>
          <cell r="P301">
            <v>0.21</v>
          </cell>
          <cell r="Q301">
            <v>795.69600000000003</v>
          </cell>
          <cell r="R301">
            <v>1.1764705882352899E-2</v>
          </cell>
          <cell r="S301">
            <v>1117.7652705882354</v>
          </cell>
          <cell r="T301">
            <v>1.72</v>
          </cell>
          <cell r="U301">
            <v>1131.0720000000001</v>
          </cell>
          <cell r="X301">
            <v>1131.0720000000001</v>
          </cell>
          <cell r="Y301">
            <v>1368.5971200000001</v>
          </cell>
        </row>
        <row r="302">
          <cell r="A302">
            <v>52330</v>
          </cell>
          <cell r="B302">
            <v>52330</v>
          </cell>
          <cell r="C302">
            <v>0</v>
          </cell>
          <cell r="D302">
            <v>66</v>
          </cell>
          <cell r="E302" t="str">
            <v>HOCKEY</v>
          </cell>
          <cell r="F302">
            <v>4001</v>
          </cell>
          <cell r="G302" t="str">
            <v>Protecciones Hockey</v>
          </cell>
          <cell r="H302">
            <v>248</v>
          </cell>
          <cell r="I302" t="str">
            <v>Molco Sport S.R.L. (DRB)</v>
          </cell>
          <cell r="J302" t="str">
            <v>SHAJLU002</v>
          </cell>
          <cell r="K302" t="str">
            <v>CANILLERA HOCKEY SIMBRA NEW PRO S/M (celeste / rosa)</v>
          </cell>
          <cell r="L302">
            <v>6.2</v>
          </cell>
          <cell r="M302">
            <v>340</v>
          </cell>
          <cell r="N302">
            <v>0.04</v>
          </cell>
          <cell r="O302">
            <v>326.39999999999998</v>
          </cell>
          <cell r="P302">
            <v>0.21</v>
          </cell>
          <cell r="Q302">
            <v>394.94399999999996</v>
          </cell>
          <cell r="R302">
            <v>1.1764705882352899E-2</v>
          </cell>
          <cell r="S302">
            <v>554.80319999999995</v>
          </cell>
          <cell r="T302">
            <v>1.72</v>
          </cell>
          <cell r="U302">
            <v>561.4079999999999</v>
          </cell>
          <cell r="X302">
            <v>561.4079999999999</v>
          </cell>
          <cell r="Y302">
            <v>679.30367999999987</v>
          </cell>
        </row>
        <row r="303">
          <cell r="A303">
            <v>52331</v>
          </cell>
          <cell r="B303">
            <v>52331</v>
          </cell>
          <cell r="C303">
            <v>0</v>
          </cell>
          <cell r="D303">
            <v>59</v>
          </cell>
          <cell r="E303" t="str">
            <v>NATACION</v>
          </cell>
          <cell r="F303">
            <v>3971</v>
          </cell>
          <cell r="G303" t="str">
            <v>Antiparras</v>
          </cell>
          <cell r="H303">
            <v>248</v>
          </cell>
          <cell r="I303" t="str">
            <v>Molco Sport S.R.L. (DRB)</v>
          </cell>
          <cell r="J303" t="str">
            <v>HNLZDU004</v>
          </cell>
          <cell r="K303" t="str">
            <v>ANTIPARRA HYDRO ADULTO GENERATION (azul / celeste / negro)</v>
          </cell>
          <cell r="L303">
            <v>6.2</v>
          </cell>
          <cell r="M303">
            <v>130</v>
          </cell>
          <cell r="N303">
            <v>0.04</v>
          </cell>
          <cell r="O303">
            <v>124.8</v>
          </cell>
          <cell r="P303">
            <v>0.21</v>
          </cell>
          <cell r="Q303">
            <v>151.00799999999998</v>
          </cell>
          <cell r="R303">
            <v>1.1764705882352899E-2</v>
          </cell>
          <cell r="S303">
            <v>212.13063529411767</v>
          </cell>
          <cell r="T303">
            <v>1.72</v>
          </cell>
          <cell r="U303">
            <v>214.65600000000001</v>
          </cell>
          <cell r="X303">
            <v>214.65600000000001</v>
          </cell>
          <cell r="Y303">
            <v>259.73376000000002</v>
          </cell>
        </row>
        <row r="304">
          <cell r="A304">
            <v>52332</v>
          </cell>
          <cell r="B304">
            <v>52332</v>
          </cell>
          <cell r="C304">
            <v>0</v>
          </cell>
          <cell r="D304">
            <v>59</v>
          </cell>
          <cell r="E304" t="str">
            <v>NATACION</v>
          </cell>
          <cell r="F304">
            <v>3971</v>
          </cell>
          <cell r="G304" t="str">
            <v>Antiparras</v>
          </cell>
          <cell r="H304">
            <v>248</v>
          </cell>
          <cell r="I304" t="str">
            <v>Molco Sport S.R.L. (DRB)</v>
          </cell>
          <cell r="J304" t="str">
            <v>HNLZDU011</v>
          </cell>
          <cell r="K304" t="str">
            <v>ANTIPARRA HYDRO JUNIOR GENERATION (azul / rosa)</v>
          </cell>
          <cell r="L304">
            <v>6.2</v>
          </cell>
          <cell r="M304">
            <v>95</v>
          </cell>
          <cell r="N304">
            <v>0.04</v>
          </cell>
          <cell r="O304">
            <v>91.2</v>
          </cell>
          <cell r="P304">
            <v>0.21</v>
          </cell>
          <cell r="Q304">
            <v>110.352</v>
          </cell>
          <cell r="R304">
            <v>1.1764705882352899E-2</v>
          </cell>
          <cell r="S304">
            <v>155.01854117647059</v>
          </cell>
          <cell r="T304">
            <v>1.72</v>
          </cell>
          <cell r="U304">
            <v>156.864</v>
          </cell>
          <cell r="X304">
            <v>156.864</v>
          </cell>
          <cell r="Y304">
            <v>189.80544</v>
          </cell>
        </row>
        <row r="305">
          <cell r="A305">
            <v>52333</v>
          </cell>
          <cell r="B305">
            <v>52333</v>
          </cell>
          <cell r="C305">
            <v>0</v>
          </cell>
          <cell r="D305">
            <v>59</v>
          </cell>
          <cell r="E305" t="str">
            <v>NATACION</v>
          </cell>
          <cell r="F305">
            <v>3971</v>
          </cell>
          <cell r="G305" t="str">
            <v>Antiparras</v>
          </cell>
          <cell r="H305">
            <v>248</v>
          </cell>
          <cell r="I305" t="str">
            <v>Molco Sport S.R.L. (DRB)</v>
          </cell>
          <cell r="J305" t="str">
            <v>HNLZDU008U JR</v>
          </cell>
          <cell r="K305" t="str">
            <v>ANTIPARRA HYDRO JUNIOR  CHAMP (azul / celeste)</v>
          </cell>
          <cell r="L305">
            <v>6.2</v>
          </cell>
          <cell r="M305">
            <v>65</v>
          </cell>
          <cell r="N305">
            <v>0.04</v>
          </cell>
          <cell r="O305">
            <v>62.4</v>
          </cell>
          <cell r="P305">
            <v>0.21</v>
          </cell>
          <cell r="Q305">
            <v>75.503999999999991</v>
          </cell>
          <cell r="R305">
            <v>1.1764705882352899E-2</v>
          </cell>
          <cell r="S305">
            <v>106.06531764705883</v>
          </cell>
          <cell r="T305">
            <v>1.72</v>
          </cell>
          <cell r="U305">
            <v>107.328</v>
          </cell>
          <cell r="X305">
            <v>107.328</v>
          </cell>
          <cell r="Y305">
            <v>129.86688000000001</v>
          </cell>
        </row>
        <row r="306">
          <cell r="A306">
            <v>52334</v>
          </cell>
          <cell r="B306">
            <v>52334</v>
          </cell>
          <cell r="C306">
            <v>0</v>
          </cell>
          <cell r="D306">
            <v>59</v>
          </cell>
          <cell r="E306" t="str">
            <v>NATACION</v>
          </cell>
          <cell r="F306">
            <v>3971</v>
          </cell>
          <cell r="G306" t="str">
            <v>Antiparras</v>
          </cell>
          <cell r="H306">
            <v>248</v>
          </cell>
          <cell r="I306" t="str">
            <v>Molco Sport S.R.L. (DRB)</v>
          </cell>
          <cell r="J306" t="str">
            <v>HNLZFU002</v>
          </cell>
          <cell r="K306" t="str">
            <v>ANTIPARRA HYDRO ADULTO MIRROR (azul / gris / negro)</v>
          </cell>
          <cell r="L306">
            <v>6.2</v>
          </cell>
          <cell r="M306">
            <v>190</v>
          </cell>
          <cell r="N306">
            <v>0.04</v>
          </cell>
          <cell r="O306">
            <v>182.4</v>
          </cell>
          <cell r="P306">
            <v>0.21</v>
          </cell>
          <cell r="Q306">
            <v>220.70400000000001</v>
          </cell>
          <cell r="R306">
            <v>1.1764705882352899E-2</v>
          </cell>
          <cell r="S306">
            <v>310.03708235294118</v>
          </cell>
          <cell r="T306">
            <v>1.72</v>
          </cell>
          <cell r="U306">
            <v>313.72800000000001</v>
          </cell>
          <cell r="X306">
            <v>313.72800000000001</v>
          </cell>
          <cell r="Y306">
            <v>379.61088000000001</v>
          </cell>
        </row>
        <row r="307">
          <cell r="A307">
            <v>52335</v>
          </cell>
          <cell r="B307">
            <v>52335</v>
          </cell>
          <cell r="C307">
            <v>0</v>
          </cell>
          <cell r="D307">
            <v>59</v>
          </cell>
          <cell r="E307" t="str">
            <v>NATACION</v>
          </cell>
          <cell r="F307">
            <v>3971</v>
          </cell>
          <cell r="G307" t="str">
            <v>Antiparras</v>
          </cell>
          <cell r="H307">
            <v>248</v>
          </cell>
          <cell r="I307" t="str">
            <v>Molco Sport S.R.L. (DRB)</v>
          </cell>
          <cell r="J307" t="str">
            <v>HNLZFU003</v>
          </cell>
          <cell r="K307" t="str">
            <v>ANTIPARRA HYDRO ADULTO ACUATIC GOLD (azul / rojo / amarillo)</v>
          </cell>
          <cell r="L307">
            <v>6.2</v>
          </cell>
          <cell r="M307">
            <v>200</v>
          </cell>
          <cell r="N307">
            <v>0.04</v>
          </cell>
          <cell r="O307">
            <v>192</v>
          </cell>
          <cell r="P307">
            <v>0.21</v>
          </cell>
          <cell r="Q307">
            <v>232.32</v>
          </cell>
          <cell r="R307">
            <v>1.1764705882352899E-2</v>
          </cell>
          <cell r="S307">
            <v>326.35482352941176</v>
          </cell>
          <cell r="T307">
            <v>1.72</v>
          </cell>
          <cell r="U307">
            <v>330.24</v>
          </cell>
          <cell r="X307">
            <v>330.24</v>
          </cell>
          <cell r="Y307">
            <v>399.59039999999999</v>
          </cell>
        </row>
        <row r="308">
          <cell r="A308">
            <v>52336</v>
          </cell>
          <cell r="B308">
            <v>52336</v>
          </cell>
          <cell r="C308">
            <v>0</v>
          </cell>
          <cell r="D308">
            <v>51</v>
          </cell>
          <cell r="E308" t="str">
            <v>BOLSOS Y MOCHILAS</v>
          </cell>
          <cell r="F308">
            <v>3943</v>
          </cell>
          <cell r="G308" t="str">
            <v>Mochila urbana</v>
          </cell>
          <cell r="H308">
            <v>248</v>
          </cell>
          <cell r="I308" t="str">
            <v>Molco Sport S.R.L. (DRB)</v>
          </cell>
          <cell r="J308" t="str">
            <v>HNAVBZ001</v>
          </cell>
          <cell r="K308" t="str">
            <v>MOCHILA URBANA HYDRO (plegable)</v>
          </cell>
          <cell r="L308">
            <v>6.2</v>
          </cell>
          <cell r="M308">
            <v>155</v>
          </cell>
          <cell r="N308">
            <v>0.04</v>
          </cell>
          <cell r="O308">
            <v>148.80000000000001</v>
          </cell>
          <cell r="P308">
            <v>0.21</v>
          </cell>
          <cell r="Q308">
            <v>180.048</v>
          </cell>
          <cell r="R308">
            <v>1.1764705882352899E-2</v>
          </cell>
          <cell r="S308">
            <v>252.92498823529414</v>
          </cell>
          <cell r="T308">
            <v>1.72</v>
          </cell>
          <cell r="U308">
            <v>255.93600000000001</v>
          </cell>
          <cell r="X308">
            <v>255.93600000000001</v>
          </cell>
          <cell r="Y308">
            <v>309.68256000000002</v>
          </cell>
        </row>
        <row r="309">
          <cell r="A309">
            <v>52337</v>
          </cell>
          <cell r="B309">
            <v>52337</v>
          </cell>
          <cell r="C309">
            <v>0</v>
          </cell>
          <cell r="D309">
            <v>59</v>
          </cell>
          <cell r="E309" t="str">
            <v>NATACION</v>
          </cell>
          <cell r="F309">
            <v>4157</v>
          </cell>
          <cell r="G309" t="str">
            <v>Snorkel y Mascaras</v>
          </cell>
          <cell r="H309">
            <v>248</v>
          </cell>
          <cell r="I309" t="str">
            <v>Molco Sport S.R.L. (DRB)</v>
          </cell>
          <cell r="J309" t="str">
            <v>HNQVDU005</v>
          </cell>
          <cell r="K309" t="str">
            <v>SET MASCARA SNORKEL ADULTO HYDRO FULL FACE</v>
          </cell>
          <cell r="L309">
            <v>6.2</v>
          </cell>
          <cell r="M309">
            <v>805</v>
          </cell>
          <cell r="N309">
            <v>0.04</v>
          </cell>
          <cell r="O309">
            <v>772.8</v>
          </cell>
          <cell r="P309">
            <v>0.21</v>
          </cell>
          <cell r="Q309">
            <v>935.08799999999997</v>
          </cell>
          <cell r="R309">
            <v>1.1764705882352899E-2</v>
          </cell>
          <cell r="S309">
            <v>1313.5781647058823</v>
          </cell>
          <cell r="T309">
            <v>1.72</v>
          </cell>
          <cell r="U309">
            <v>1329.2159999999999</v>
          </cell>
          <cell r="X309">
            <v>1329.2159999999999</v>
          </cell>
          <cell r="Y309">
            <v>1608.3513599999999</v>
          </cell>
        </row>
        <row r="310">
          <cell r="A310">
            <v>52338</v>
          </cell>
          <cell r="B310">
            <v>52338</v>
          </cell>
          <cell r="C310">
            <v>0</v>
          </cell>
          <cell r="D310">
            <v>87</v>
          </cell>
          <cell r="E310" t="str">
            <v>TENIS de MESA</v>
          </cell>
          <cell r="F310">
            <v>4073</v>
          </cell>
          <cell r="G310" t="str">
            <v>Accesorios tenis de mesa</v>
          </cell>
          <cell r="H310">
            <v>248</v>
          </cell>
          <cell r="I310" t="str">
            <v>Molco Sport S.R.L. (DRB)</v>
          </cell>
          <cell r="J310" t="str">
            <v>JQDZZZ003</v>
          </cell>
          <cell r="K310" t="str">
            <v>RED PING PONG SENSEI INSTANT (instalacion rapida)</v>
          </cell>
          <cell r="L310">
            <v>6.2</v>
          </cell>
          <cell r="M310">
            <v>275</v>
          </cell>
          <cell r="N310">
            <v>0.04</v>
          </cell>
          <cell r="O310">
            <v>264</v>
          </cell>
          <cell r="P310">
            <v>0.21</v>
          </cell>
          <cell r="Q310">
            <v>319.44</v>
          </cell>
          <cell r="R310">
            <v>1.1764705882352899E-2</v>
          </cell>
          <cell r="S310">
            <v>448.7378823529412</v>
          </cell>
          <cell r="T310">
            <v>1.72</v>
          </cell>
          <cell r="U310">
            <v>454.08</v>
          </cell>
          <cell r="X310">
            <v>454.08</v>
          </cell>
          <cell r="Y310">
            <v>549.43679999999995</v>
          </cell>
        </row>
        <row r="311">
          <cell r="A311">
            <v>52339</v>
          </cell>
          <cell r="B311">
            <v>52339</v>
          </cell>
          <cell r="C311">
            <v>0</v>
          </cell>
          <cell r="D311">
            <v>49</v>
          </cell>
          <cell r="E311" t="str">
            <v>BASEBALL Y SOFTBALL</v>
          </cell>
          <cell r="F311">
            <v>3937</v>
          </cell>
          <cell r="G311" t="str">
            <v>Bates</v>
          </cell>
          <cell r="H311">
            <v>248</v>
          </cell>
          <cell r="I311" t="str">
            <v>Molco Sport S.R.L. (DRB)</v>
          </cell>
          <cell r="J311" t="str">
            <v>KDQZZZ009</v>
          </cell>
          <cell r="K311" t="str">
            <v>SET BASEBALL BSL 1 (bate 24plg + guante 9plg + pelota)</v>
          </cell>
          <cell r="L311">
            <v>6.2</v>
          </cell>
          <cell r="M311">
            <v>695</v>
          </cell>
          <cell r="N311">
            <v>0.04</v>
          </cell>
          <cell r="O311">
            <v>667.2</v>
          </cell>
          <cell r="P311">
            <v>0.21</v>
          </cell>
          <cell r="Q311">
            <v>807.31200000000001</v>
          </cell>
          <cell r="R311">
            <v>1.1764705882352899E-2</v>
          </cell>
          <cell r="S311">
            <v>1134.083011764706</v>
          </cell>
          <cell r="T311">
            <v>1.72</v>
          </cell>
          <cell r="U311">
            <v>1147.5840000000001</v>
          </cell>
          <cell r="X311">
            <v>1147.5840000000001</v>
          </cell>
          <cell r="Y311">
            <v>1388.57664</v>
          </cell>
        </row>
        <row r="312">
          <cell r="A312">
            <v>52340</v>
          </cell>
          <cell r="B312">
            <v>52340</v>
          </cell>
          <cell r="C312">
            <v>0</v>
          </cell>
          <cell r="D312">
            <v>49</v>
          </cell>
          <cell r="E312" t="str">
            <v>BASEBALL Y SOFTBALL</v>
          </cell>
          <cell r="F312">
            <v>3936</v>
          </cell>
          <cell r="G312" t="str">
            <v>Guantes y Protecciones</v>
          </cell>
          <cell r="H312">
            <v>248</v>
          </cell>
          <cell r="I312" t="str">
            <v>Molco Sport S.R.L. (DRB)</v>
          </cell>
          <cell r="J312" t="str">
            <v>KDQZZZ007</v>
          </cell>
          <cell r="K312" t="str">
            <v>SET BASEBALL BSL 2 (guante 11,5plg + pelota)</v>
          </cell>
          <cell r="L312">
            <v>6.2</v>
          </cell>
          <cell r="M312">
            <v>530</v>
          </cell>
          <cell r="N312">
            <v>0.04</v>
          </cell>
          <cell r="O312">
            <v>508.8</v>
          </cell>
          <cell r="P312">
            <v>0.21</v>
          </cell>
          <cell r="Q312">
            <v>615.64800000000002</v>
          </cell>
          <cell r="R312">
            <v>1.1764705882352899E-2</v>
          </cell>
          <cell r="S312">
            <v>864.84028235294113</v>
          </cell>
          <cell r="T312">
            <v>1.72</v>
          </cell>
          <cell r="U312">
            <v>875.13599999999997</v>
          </cell>
          <cell r="X312">
            <v>875.13599999999997</v>
          </cell>
          <cell r="Y312">
            <v>1058.9145599999999</v>
          </cell>
        </row>
        <row r="313">
          <cell r="A313">
            <v>52341</v>
          </cell>
          <cell r="B313">
            <v>52341</v>
          </cell>
          <cell r="C313">
            <v>0</v>
          </cell>
          <cell r="D313">
            <v>49</v>
          </cell>
          <cell r="E313" t="str">
            <v>BASEBALL Y SOFTBALL</v>
          </cell>
          <cell r="F313">
            <v>3936</v>
          </cell>
          <cell r="G313" t="str">
            <v>Guantes y Protecciones</v>
          </cell>
          <cell r="H313">
            <v>248</v>
          </cell>
          <cell r="I313" t="str">
            <v>Molco Sport S.R.L. (DRB)</v>
          </cell>
          <cell r="J313" t="str">
            <v>KDQZZZ008</v>
          </cell>
          <cell r="K313" t="str">
            <v>SET BASEBALL BSL 3 (guante 9,5plg + pelota)</v>
          </cell>
          <cell r="L313">
            <v>6.2</v>
          </cell>
          <cell r="M313">
            <v>450</v>
          </cell>
          <cell r="N313">
            <v>0.04</v>
          </cell>
          <cell r="O313">
            <v>432</v>
          </cell>
          <cell r="P313">
            <v>0.21</v>
          </cell>
          <cell r="Q313">
            <v>522.72</v>
          </cell>
          <cell r="R313">
            <v>1.1764705882352899E-2</v>
          </cell>
          <cell r="S313">
            <v>734.29835294117652</v>
          </cell>
          <cell r="T313">
            <v>1.72</v>
          </cell>
          <cell r="U313">
            <v>743.04</v>
          </cell>
          <cell r="X313">
            <v>743.04</v>
          </cell>
          <cell r="Y313">
            <v>899.07839999999987</v>
          </cell>
        </row>
        <row r="314">
          <cell r="A314">
            <v>52342</v>
          </cell>
          <cell r="B314">
            <v>52342</v>
          </cell>
          <cell r="C314">
            <v>0</v>
          </cell>
          <cell r="D314">
            <v>49</v>
          </cell>
          <cell r="E314" t="str">
            <v>BASEBALL Y SOFTBALL</v>
          </cell>
          <cell r="F314">
            <v>3937</v>
          </cell>
          <cell r="G314" t="str">
            <v>Bates</v>
          </cell>
          <cell r="H314">
            <v>248</v>
          </cell>
          <cell r="I314" t="str">
            <v>Molco Sport S.R.L. (DRB)</v>
          </cell>
          <cell r="J314" t="str">
            <v>KDQZZZ004</v>
          </cell>
          <cell r="K314" t="str">
            <v>SET BASEBALL BSL 4 (bate 28plg + pelota)</v>
          </cell>
          <cell r="L314">
            <v>6.2</v>
          </cell>
          <cell r="M314">
            <v>310</v>
          </cell>
          <cell r="N314">
            <v>0.04</v>
          </cell>
          <cell r="O314">
            <v>297.60000000000002</v>
          </cell>
          <cell r="P314">
            <v>0.21</v>
          </cell>
          <cell r="Q314">
            <v>360.096</v>
          </cell>
          <cell r="R314">
            <v>1.1764705882352899E-2</v>
          </cell>
          <cell r="S314">
            <v>505.84997647058827</v>
          </cell>
          <cell r="T314">
            <v>1.72</v>
          </cell>
          <cell r="U314">
            <v>511.87200000000001</v>
          </cell>
          <cell r="X314">
            <v>511.87200000000001</v>
          </cell>
          <cell r="Y314">
            <v>619.36512000000005</v>
          </cell>
        </row>
        <row r="315">
          <cell r="A315">
            <v>52343</v>
          </cell>
          <cell r="B315">
            <v>52343</v>
          </cell>
          <cell r="C315">
            <v>0</v>
          </cell>
          <cell r="D315">
            <v>49</v>
          </cell>
          <cell r="E315" t="str">
            <v>BASEBALL Y SOFTBALL</v>
          </cell>
          <cell r="F315">
            <v>3937</v>
          </cell>
          <cell r="G315" t="str">
            <v>Bates</v>
          </cell>
          <cell r="H315">
            <v>248</v>
          </cell>
          <cell r="I315" t="str">
            <v>Molco Sport S.R.L. (DRB)</v>
          </cell>
          <cell r="J315" t="str">
            <v>KDQZZZ005</v>
          </cell>
          <cell r="K315" t="str">
            <v>SET BASEBALL BSL 5 (bate 26plg + pelota)</v>
          </cell>
          <cell r="L315">
            <v>6.2</v>
          </cell>
          <cell r="M315">
            <v>310</v>
          </cell>
          <cell r="N315">
            <v>0.04</v>
          </cell>
          <cell r="O315">
            <v>297.60000000000002</v>
          </cell>
          <cell r="P315">
            <v>0.21</v>
          </cell>
          <cell r="Q315">
            <v>360.096</v>
          </cell>
          <cell r="R315">
            <v>1.1764705882352899E-2</v>
          </cell>
          <cell r="S315">
            <v>505.84997647058827</v>
          </cell>
          <cell r="T315">
            <v>1.72</v>
          </cell>
          <cell r="U315">
            <v>511.87200000000001</v>
          </cell>
          <cell r="X315">
            <v>511.87200000000001</v>
          </cell>
          <cell r="Y315">
            <v>619.36512000000005</v>
          </cell>
        </row>
        <row r="316">
          <cell r="A316">
            <v>52344</v>
          </cell>
          <cell r="B316">
            <v>52344</v>
          </cell>
          <cell r="C316">
            <v>0</v>
          </cell>
          <cell r="D316">
            <v>49</v>
          </cell>
          <cell r="E316" t="str">
            <v>BASEBALL Y SOFTBALL</v>
          </cell>
          <cell r="F316">
            <v>3937</v>
          </cell>
          <cell r="G316" t="str">
            <v>Bates</v>
          </cell>
          <cell r="H316">
            <v>248</v>
          </cell>
          <cell r="I316" t="str">
            <v>Molco Sport S.R.L. (DRB)</v>
          </cell>
          <cell r="J316" t="str">
            <v>KDQZZZ006</v>
          </cell>
          <cell r="K316" t="str">
            <v>SET BASEBALL BSL 6 (bate 24plg + pelota)</v>
          </cell>
          <cell r="L316">
            <v>6.2</v>
          </cell>
          <cell r="M316">
            <v>310</v>
          </cell>
          <cell r="N316">
            <v>0.04</v>
          </cell>
          <cell r="O316">
            <v>297.60000000000002</v>
          </cell>
          <cell r="P316">
            <v>0.21</v>
          </cell>
          <cell r="Q316">
            <v>360.096</v>
          </cell>
          <cell r="R316">
            <v>1.1764705882352899E-2</v>
          </cell>
          <cell r="S316">
            <v>505.84997647058827</v>
          </cell>
          <cell r="T316">
            <v>1.72</v>
          </cell>
          <cell r="U316">
            <v>511.87200000000001</v>
          </cell>
          <cell r="X316">
            <v>511.87200000000001</v>
          </cell>
          <cell r="Y316">
            <v>619.36512000000005</v>
          </cell>
        </row>
        <row r="317">
          <cell r="A317">
            <v>52345</v>
          </cell>
          <cell r="B317">
            <v>52345</v>
          </cell>
          <cell r="C317">
            <v>0</v>
          </cell>
          <cell r="D317">
            <v>1</v>
          </cell>
          <cell r="E317" t="str">
            <v>SIN CATEGORIA</v>
          </cell>
          <cell r="F317">
            <v>1</v>
          </cell>
          <cell r="G317" t="str">
            <v>Sin SubCategoria</v>
          </cell>
          <cell r="H317">
            <v>248</v>
          </cell>
          <cell r="I317" t="str">
            <v>Molco Sport S.R.L. (DRB)</v>
          </cell>
          <cell r="J317" t="str">
            <v>TWRZZZ001</v>
          </cell>
          <cell r="K317" t="str">
            <v>RAQUETA SQUASH SUFIX FUSION</v>
          </cell>
          <cell r="L317">
            <v>6.2</v>
          </cell>
          <cell r="M317">
            <v>620</v>
          </cell>
          <cell r="N317">
            <v>0.04</v>
          </cell>
          <cell r="O317">
            <v>595.20000000000005</v>
          </cell>
          <cell r="P317">
            <v>0.21</v>
          </cell>
          <cell r="Q317">
            <v>720.19200000000001</v>
          </cell>
          <cell r="R317">
            <v>1.1764705882352899E-2</v>
          </cell>
          <cell r="S317">
            <v>1011.6999529411765</v>
          </cell>
          <cell r="T317">
            <v>1.72</v>
          </cell>
          <cell r="U317">
            <v>1023.744</v>
          </cell>
          <cell r="X317">
            <v>1023.744</v>
          </cell>
          <cell r="Y317">
            <v>1238.7302400000001</v>
          </cell>
        </row>
        <row r="318">
          <cell r="A318">
            <v>52346</v>
          </cell>
          <cell r="B318">
            <v>52346</v>
          </cell>
          <cell r="C318">
            <v>0</v>
          </cell>
          <cell r="D318">
            <v>51</v>
          </cell>
          <cell r="E318" t="str">
            <v>BOLSOS Y MOCHILAS</v>
          </cell>
          <cell r="F318">
            <v>3944</v>
          </cell>
          <cell r="G318" t="str">
            <v>Mochila Deportiva</v>
          </cell>
          <cell r="H318">
            <v>248</v>
          </cell>
          <cell r="I318" t="str">
            <v>Molco Sport S.R.L. (DRB)</v>
          </cell>
          <cell r="J318" t="str">
            <v>SHAZBZ004</v>
          </cell>
          <cell r="K318" t="str">
            <v>MOCHILA PORTA PALOS HOCHEY SIMBRA (tricolor violeta / tricolor celeste)</v>
          </cell>
          <cell r="L318">
            <v>6.2</v>
          </cell>
          <cell r="M318">
            <v>650</v>
          </cell>
          <cell r="N318">
            <v>0.04</v>
          </cell>
          <cell r="O318">
            <v>624</v>
          </cell>
          <cell r="P318">
            <v>0.21</v>
          </cell>
          <cell r="Q318">
            <v>755.04</v>
          </cell>
          <cell r="R318">
            <v>1.1764705882352899E-2</v>
          </cell>
          <cell r="S318">
            <v>1060.6531764705883</v>
          </cell>
          <cell r="T318">
            <v>1.72</v>
          </cell>
          <cell r="U318">
            <v>1073.28</v>
          </cell>
          <cell r="X318">
            <v>1073.28</v>
          </cell>
          <cell r="Y318">
            <v>1298.6687999999999</v>
          </cell>
        </row>
        <row r="319">
          <cell r="A319">
            <v>53001</v>
          </cell>
          <cell r="B319">
            <v>53001</v>
          </cell>
          <cell r="C319">
            <v>0</v>
          </cell>
          <cell r="D319">
            <v>63</v>
          </cell>
          <cell r="E319" t="str">
            <v>NATACION</v>
          </cell>
          <cell r="F319">
            <v>3987</v>
          </cell>
          <cell r="G319" t="str">
            <v>Gorros</v>
          </cell>
          <cell r="H319">
            <v>200</v>
          </cell>
          <cell r="I319" t="str">
            <v>Lejopi S.A.</v>
          </cell>
          <cell r="J319">
            <v>20</v>
          </cell>
          <cell r="K319" t="str">
            <v>SILBATO FOX 40 STRIKER A BOLILLA (con o sin collarin)</v>
          </cell>
          <cell r="L319">
            <v>5.2</v>
          </cell>
          <cell r="M319">
            <v>58</v>
          </cell>
          <cell r="N319">
            <v>0</v>
          </cell>
          <cell r="O319">
            <v>58</v>
          </cell>
          <cell r="P319">
            <v>0.21</v>
          </cell>
          <cell r="Q319">
            <v>70.180000000000007</v>
          </cell>
          <cell r="R319">
            <v>-9.2485549132947931E-2</v>
          </cell>
          <cell r="S319">
            <v>99.48173410404624</v>
          </cell>
          <cell r="T319">
            <v>1.57</v>
          </cell>
          <cell r="U319">
            <v>91.06</v>
          </cell>
          <cell r="X319">
            <v>91.06</v>
          </cell>
          <cell r="Y319">
            <v>110.18259999999999</v>
          </cell>
        </row>
        <row r="320">
          <cell r="A320">
            <v>53002</v>
          </cell>
          <cell r="B320">
            <v>53002</v>
          </cell>
          <cell r="C320">
            <v>0</v>
          </cell>
          <cell r="D320">
            <v>63</v>
          </cell>
          <cell r="E320" t="str">
            <v>NATACION</v>
          </cell>
          <cell r="F320">
            <v>3987</v>
          </cell>
          <cell r="G320" t="str">
            <v>Gorros</v>
          </cell>
          <cell r="H320">
            <v>124</v>
          </cell>
          <cell r="I320" t="str">
            <v>Lejopi S.A. (EZ - LIFE S.A.)</v>
          </cell>
          <cell r="J320">
            <v>24</v>
          </cell>
          <cell r="K320" t="str">
            <v>SILBATO FOX 40 CLASSIC</v>
          </cell>
          <cell r="L320">
            <v>5.2</v>
          </cell>
          <cell r="M320">
            <v>179</v>
          </cell>
          <cell r="N320">
            <v>0</v>
          </cell>
          <cell r="O320">
            <v>179</v>
          </cell>
          <cell r="P320">
            <v>0.21</v>
          </cell>
          <cell r="Q320">
            <v>216.59</v>
          </cell>
          <cell r="R320">
            <v>-9.2485549132947931E-2</v>
          </cell>
          <cell r="S320">
            <v>307.02121387283239</v>
          </cell>
          <cell r="T320">
            <v>1.57</v>
          </cell>
          <cell r="U320">
            <v>281.03000000000003</v>
          </cell>
          <cell r="X320">
            <v>281.03000000000003</v>
          </cell>
          <cell r="Y320">
            <v>340.04630000000003</v>
          </cell>
        </row>
        <row r="321">
          <cell r="A321">
            <v>53003</v>
          </cell>
          <cell r="B321">
            <v>53003</v>
          </cell>
          <cell r="C321">
            <v>0</v>
          </cell>
          <cell r="D321">
            <v>63</v>
          </cell>
          <cell r="E321" t="str">
            <v>NATACION</v>
          </cell>
          <cell r="F321">
            <v>3987</v>
          </cell>
          <cell r="G321" t="str">
            <v>Gorros</v>
          </cell>
          <cell r="H321">
            <v>124</v>
          </cell>
          <cell r="I321" t="str">
            <v>Lejopi S.A. (EZ - LIFE S.A.)</v>
          </cell>
          <cell r="J321">
            <v>23</v>
          </cell>
          <cell r="K321" t="str">
            <v>SILBATO FOX 40 MICRO (con collarin)</v>
          </cell>
          <cell r="L321">
            <v>5.2</v>
          </cell>
          <cell r="M321">
            <v>191</v>
          </cell>
          <cell r="N321">
            <v>0</v>
          </cell>
          <cell r="O321">
            <v>191</v>
          </cell>
          <cell r="P321">
            <v>0.21</v>
          </cell>
          <cell r="Q321">
            <v>231.11</v>
          </cell>
          <cell r="R321">
            <v>-9.2485549132947931E-2</v>
          </cell>
          <cell r="S321">
            <v>327.60364161849708</v>
          </cell>
          <cell r="T321">
            <v>1.57</v>
          </cell>
          <cell r="U321">
            <v>299.87</v>
          </cell>
          <cell r="X321">
            <v>299.87</v>
          </cell>
          <cell r="Y321">
            <v>362.84269999999998</v>
          </cell>
        </row>
        <row r="322">
          <cell r="A322">
            <v>53004</v>
          </cell>
          <cell r="B322">
            <v>53004</v>
          </cell>
          <cell r="C322">
            <v>0</v>
          </cell>
          <cell r="D322">
            <v>63</v>
          </cell>
          <cell r="E322" t="str">
            <v>NATACION</v>
          </cell>
          <cell r="F322">
            <v>3987</v>
          </cell>
          <cell r="G322" t="str">
            <v>Gorros</v>
          </cell>
          <cell r="H322">
            <v>124</v>
          </cell>
          <cell r="I322" t="str">
            <v>Lejopi S.A. (EZ - LIFE S.A.)</v>
          </cell>
          <cell r="J322">
            <v>25</v>
          </cell>
          <cell r="K322" t="str">
            <v>SILBATO FOX 40 PEARL</v>
          </cell>
          <cell r="L322">
            <v>5.2</v>
          </cell>
          <cell r="M322">
            <v>116</v>
          </cell>
          <cell r="N322">
            <v>0</v>
          </cell>
          <cell r="O322">
            <v>116</v>
          </cell>
          <cell r="P322">
            <v>0.21</v>
          </cell>
          <cell r="Q322">
            <v>140.36000000000001</v>
          </cell>
          <cell r="R322">
            <v>-9.2485549132947931E-2</v>
          </cell>
          <cell r="S322">
            <v>198.96346820809248</v>
          </cell>
          <cell r="T322">
            <v>1.57</v>
          </cell>
          <cell r="U322">
            <v>182.12</v>
          </cell>
          <cell r="X322">
            <v>182.12</v>
          </cell>
          <cell r="Y322">
            <v>220.36519999999999</v>
          </cell>
        </row>
        <row r="323">
          <cell r="A323">
            <v>53005</v>
          </cell>
          <cell r="B323">
            <v>53005</v>
          </cell>
          <cell r="C323">
            <v>0</v>
          </cell>
          <cell r="D323">
            <v>89</v>
          </cell>
          <cell r="E323" t="str">
            <v>NATACION</v>
          </cell>
          <cell r="F323">
            <v>4081</v>
          </cell>
          <cell r="G323" t="str">
            <v>Gorros</v>
          </cell>
          <cell r="H323">
            <v>200</v>
          </cell>
          <cell r="I323" t="str">
            <v>Lejopi S.A.</v>
          </cell>
          <cell r="J323">
            <v>42</v>
          </cell>
          <cell r="K323" t="str">
            <v>INFLADOR DOBLE ACCION</v>
          </cell>
          <cell r="L323">
            <v>5.2</v>
          </cell>
          <cell r="M323">
            <v>133</v>
          </cell>
          <cell r="N323">
            <v>0</v>
          </cell>
          <cell r="O323">
            <v>133</v>
          </cell>
          <cell r="P323">
            <v>0.21</v>
          </cell>
          <cell r="Q323">
            <v>160.93</v>
          </cell>
          <cell r="R323">
            <v>-9.2485549132947931E-2</v>
          </cell>
          <cell r="S323">
            <v>228.12190751445087</v>
          </cell>
          <cell r="T323">
            <v>1.57</v>
          </cell>
          <cell r="U323">
            <v>208.81</v>
          </cell>
          <cell r="X323">
            <v>208.81</v>
          </cell>
          <cell r="Y323">
            <v>252.6601</v>
          </cell>
        </row>
        <row r="324">
          <cell r="A324">
            <v>53006</v>
          </cell>
          <cell r="B324">
            <v>53006</v>
          </cell>
          <cell r="C324">
            <v>0</v>
          </cell>
          <cell r="D324">
            <v>63</v>
          </cell>
          <cell r="E324" t="str">
            <v>NATACION</v>
          </cell>
          <cell r="F324">
            <v>3987</v>
          </cell>
          <cell r="G324" t="str">
            <v>Gorros</v>
          </cell>
          <cell r="H324">
            <v>200</v>
          </cell>
          <cell r="I324" t="str">
            <v>Lejopi S.A.</v>
          </cell>
          <cell r="J324">
            <v>28</v>
          </cell>
          <cell r="K324" t="str">
            <v>COLLARIN PARA SILBATOS FOX (x unid)</v>
          </cell>
          <cell r="L324">
            <v>5.2</v>
          </cell>
          <cell r="M324">
            <v>302</v>
          </cell>
          <cell r="N324">
            <v>0</v>
          </cell>
          <cell r="O324">
            <v>25.166666666666668</v>
          </cell>
          <cell r="P324">
            <v>0.21</v>
          </cell>
          <cell r="Q324">
            <v>30.451666666666668</v>
          </cell>
          <cell r="R324">
            <v>-9.2485549132947931E-2</v>
          </cell>
          <cell r="S324">
            <v>43.165924855491333</v>
          </cell>
          <cell r="T324">
            <v>1.57</v>
          </cell>
          <cell r="U324">
            <v>39.51166666666667</v>
          </cell>
          <cell r="X324">
            <v>39.51166666666667</v>
          </cell>
          <cell r="Y324">
            <v>47.809116666666668</v>
          </cell>
        </row>
        <row r="325">
          <cell r="A325">
            <v>53007</v>
          </cell>
          <cell r="B325">
            <v>53007</v>
          </cell>
          <cell r="C325">
            <v>0</v>
          </cell>
          <cell r="D325">
            <v>89</v>
          </cell>
          <cell r="E325" t="str">
            <v>NATACION</v>
          </cell>
          <cell r="F325">
            <v>4080</v>
          </cell>
          <cell r="G325" t="str">
            <v>Gorros</v>
          </cell>
          <cell r="H325">
            <v>200</v>
          </cell>
          <cell r="I325" t="str">
            <v>Lejopi S.A.</v>
          </cell>
          <cell r="J325">
            <v>43</v>
          </cell>
          <cell r="K325" t="str">
            <v>INFLADOR PIE  LEJOPI</v>
          </cell>
          <cell r="L325">
            <v>5.2</v>
          </cell>
          <cell r="M325">
            <v>327</v>
          </cell>
          <cell r="N325">
            <v>0</v>
          </cell>
          <cell r="O325">
            <v>327</v>
          </cell>
          <cell r="P325">
            <v>0.21</v>
          </cell>
          <cell r="Q325">
            <v>395.67</v>
          </cell>
          <cell r="R325">
            <v>-9.2485549132947931E-2</v>
          </cell>
          <cell r="S325">
            <v>560.87115606936413</v>
          </cell>
          <cell r="T325">
            <v>1.57</v>
          </cell>
          <cell r="U325">
            <v>513.39</v>
          </cell>
          <cell r="X325">
            <v>513.39</v>
          </cell>
          <cell r="Y325">
            <v>621.20189999999991</v>
          </cell>
        </row>
        <row r="326">
          <cell r="A326">
            <v>53008</v>
          </cell>
          <cell r="B326">
            <v>53008</v>
          </cell>
          <cell r="C326">
            <v>0</v>
          </cell>
          <cell r="D326">
            <v>63</v>
          </cell>
          <cell r="E326" t="str">
            <v>NATACION</v>
          </cell>
          <cell r="F326">
            <v>3987</v>
          </cell>
          <cell r="G326" t="str">
            <v>Gorros</v>
          </cell>
          <cell r="H326">
            <v>200</v>
          </cell>
          <cell r="I326" t="str">
            <v>Lejopi S.A.</v>
          </cell>
          <cell r="J326">
            <v>51</v>
          </cell>
          <cell r="K326" t="str">
            <v>SILBATO METAL CON COLLARIN</v>
          </cell>
          <cell r="L326">
            <v>5.2</v>
          </cell>
          <cell r="M326">
            <v>83</v>
          </cell>
          <cell r="N326">
            <v>0</v>
          </cell>
          <cell r="O326">
            <v>83</v>
          </cell>
          <cell r="P326">
            <v>0.21</v>
          </cell>
          <cell r="Q326">
            <v>100.43</v>
          </cell>
          <cell r="R326">
            <v>-9.2485549132947931E-2</v>
          </cell>
          <cell r="S326">
            <v>142.36179190751446</v>
          </cell>
          <cell r="T326">
            <v>1.57</v>
          </cell>
          <cell r="U326">
            <v>130.31</v>
          </cell>
          <cell r="X326">
            <v>130.31</v>
          </cell>
          <cell r="Y326">
            <v>157.67509999999999</v>
          </cell>
        </row>
        <row r="327">
          <cell r="A327">
            <v>53009</v>
          </cell>
          <cell r="B327">
            <v>53009</v>
          </cell>
          <cell r="C327">
            <v>0</v>
          </cell>
          <cell r="D327">
            <v>63</v>
          </cell>
          <cell r="E327" t="str">
            <v>NATACION</v>
          </cell>
          <cell r="F327">
            <v>3987</v>
          </cell>
          <cell r="G327" t="str">
            <v>Gorros</v>
          </cell>
          <cell r="H327">
            <v>200</v>
          </cell>
          <cell r="I327" t="str">
            <v>Lejopi S.A.</v>
          </cell>
          <cell r="J327">
            <v>54</v>
          </cell>
          <cell r="K327" t="str">
            <v>SILBATO PLASTICO SPORTS WHISTLE (en blister)</v>
          </cell>
          <cell r="L327">
            <v>5.2</v>
          </cell>
          <cell r="M327">
            <v>36</v>
          </cell>
          <cell r="N327">
            <v>0</v>
          </cell>
          <cell r="O327">
            <v>36</v>
          </cell>
          <cell r="P327">
            <v>0.21</v>
          </cell>
          <cell r="Q327">
            <v>43.56</v>
          </cell>
          <cell r="R327">
            <v>-9.2485549132947931E-2</v>
          </cell>
          <cell r="S327">
            <v>61.747283236994221</v>
          </cell>
          <cell r="T327">
            <v>1.57</v>
          </cell>
          <cell r="U327">
            <v>56.52</v>
          </cell>
          <cell r="X327">
            <v>56.52</v>
          </cell>
          <cell r="Y327">
            <v>68.389200000000002</v>
          </cell>
        </row>
        <row r="328">
          <cell r="A328">
            <v>53010</v>
          </cell>
          <cell r="B328">
            <v>53010</v>
          </cell>
          <cell r="C328">
            <v>0</v>
          </cell>
          <cell r="D328">
            <v>63</v>
          </cell>
          <cell r="E328" t="str">
            <v>NATACION</v>
          </cell>
          <cell r="F328">
            <v>3987</v>
          </cell>
          <cell r="G328" t="str">
            <v>Gorros</v>
          </cell>
          <cell r="H328">
            <v>200</v>
          </cell>
          <cell r="I328" t="str">
            <v>Lejopi S.A.</v>
          </cell>
          <cell r="J328">
            <v>57</v>
          </cell>
          <cell r="K328" t="str">
            <v>SILBATO METALICO</v>
          </cell>
          <cell r="L328">
            <v>5.2</v>
          </cell>
          <cell r="M328">
            <v>74</v>
          </cell>
          <cell r="N328">
            <v>0</v>
          </cell>
          <cell r="O328">
            <v>74</v>
          </cell>
          <cell r="P328">
            <v>0.21</v>
          </cell>
          <cell r="Q328">
            <v>89.539999999999992</v>
          </cell>
          <cell r="R328">
            <v>-9.2485549132947931E-2</v>
          </cell>
          <cell r="S328">
            <v>126.9249710982659</v>
          </cell>
          <cell r="T328">
            <v>1.57</v>
          </cell>
          <cell r="U328">
            <v>116.18</v>
          </cell>
          <cell r="X328">
            <v>116.18</v>
          </cell>
          <cell r="Y328">
            <v>140.5778</v>
          </cell>
        </row>
        <row r="329">
          <cell r="A329">
            <v>53011</v>
          </cell>
          <cell r="B329">
            <v>53011</v>
          </cell>
          <cell r="C329">
            <v>0</v>
          </cell>
          <cell r="D329">
            <v>63</v>
          </cell>
          <cell r="E329" t="str">
            <v>NATACION</v>
          </cell>
          <cell r="F329">
            <v>3987</v>
          </cell>
          <cell r="G329" t="str">
            <v>Gorros</v>
          </cell>
          <cell r="H329">
            <v>200</v>
          </cell>
          <cell r="I329" t="str">
            <v>Lejopi S.A.</v>
          </cell>
          <cell r="J329">
            <v>81</v>
          </cell>
          <cell r="K329" t="str">
            <v>TARJETA ARBITRO EZ-LIFE</v>
          </cell>
          <cell r="L329">
            <v>5.2</v>
          </cell>
          <cell r="M329">
            <v>55</v>
          </cell>
          <cell r="N329">
            <v>0</v>
          </cell>
          <cell r="O329">
            <v>55</v>
          </cell>
          <cell r="P329">
            <v>0.21</v>
          </cell>
          <cell r="Q329">
            <v>66.55</v>
          </cell>
          <cell r="R329">
            <v>-9.2485549132947931E-2</v>
          </cell>
          <cell r="S329">
            <v>94.336127167630067</v>
          </cell>
          <cell r="T329">
            <v>1.57</v>
          </cell>
          <cell r="U329">
            <v>86.350000000000009</v>
          </cell>
          <cell r="X329">
            <v>86.350000000000009</v>
          </cell>
          <cell r="Y329">
            <v>104.48350000000001</v>
          </cell>
        </row>
        <row r="330">
          <cell r="A330">
            <v>53012</v>
          </cell>
          <cell r="B330">
            <v>53012</v>
          </cell>
          <cell r="C330">
            <v>0</v>
          </cell>
          <cell r="D330">
            <v>63</v>
          </cell>
          <cell r="E330" t="str">
            <v>NATACION</v>
          </cell>
          <cell r="F330">
            <v>3987</v>
          </cell>
          <cell r="G330" t="str">
            <v>Gorros</v>
          </cell>
          <cell r="H330">
            <v>200</v>
          </cell>
          <cell r="I330" t="str">
            <v>Lejopi S.A.</v>
          </cell>
          <cell r="J330">
            <v>82</v>
          </cell>
          <cell r="K330" t="str">
            <v>CINTA CAPITAN EZ-LIFE (con velcro)</v>
          </cell>
          <cell r="L330">
            <v>5.2</v>
          </cell>
          <cell r="M330">
            <v>47</v>
          </cell>
          <cell r="N330">
            <v>0</v>
          </cell>
          <cell r="O330">
            <v>47</v>
          </cell>
          <cell r="P330">
            <v>0.21</v>
          </cell>
          <cell r="Q330">
            <v>56.87</v>
          </cell>
          <cell r="R330">
            <v>-9.2485549132947931E-2</v>
          </cell>
          <cell r="S330">
            <v>80.614508670520237</v>
          </cell>
          <cell r="T330">
            <v>1.57</v>
          </cell>
          <cell r="U330">
            <v>73.790000000000006</v>
          </cell>
          <cell r="X330">
            <v>73.790000000000006</v>
          </cell>
          <cell r="Y330">
            <v>89.285899999999998</v>
          </cell>
        </row>
        <row r="331">
          <cell r="A331">
            <v>53013</v>
          </cell>
          <cell r="B331">
            <v>53013</v>
          </cell>
          <cell r="C331">
            <v>0</v>
          </cell>
          <cell r="D331">
            <v>63</v>
          </cell>
          <cell r="E331" t="str">
            <v>NATACION</v>
          </cell>
          <cell r="F331">
            <v>3989</v>
          </cell>
          <cell r="G331" t="str">
            <v>Gorros</v>
          </cell>
          <cell r="H331">
            <v>200</v>
          </cell>
          <cell r="I331" t="str">
            <v>Lejopi S.A.</v>
          </cell>
          <cell r="J331">
            <v>87</v>
          </cell>
          <cell r="K331" t="str">
            <v>CANILLERA FUTBOL EZ-LIFE art 87 (XS-S-M-L)</v>
          </cell>
          <cell r="L331">
            <v>5.2</v>
          </cell>
          <cell r="M331">
            <v>80</v>
          </cell>
          <cell r="N331">
            <v>0</v>
          </cell>
          <cell r="O331">
            <v>80</v>
          </cell>
          <cell r="P331">
            <v>0.21</v>
          </cell>
          <cell r="Q331">
            <v>96.8</v>
          </cell>
          <cell r="R331">
            <v>-9.2485549132947931E-2</v>
          </cell>
          <cell r="S331">
            <v>137.21618497109827</v>
          </cell>
          <cell r="T331">
            <v>1.57</v>
          </cell>
          <cell r="U331">
            <v>125.60000000000001</v>
          </cell>
          <cell r="X331">
            <v>125.60000000000001</v>
          </cell>
          <cell r="Y331">
            <v>151.976</v>
          </cell>
        </row>
        <row r="332">
          <cell r="A332">
            <v>53014</v>
          </cell>
          <cell r="B332">
            <v>53014</v>
          </cell>
          <cell r="C332">
            <v>0</v>
          </cell>
          <cell r="D332">
            <v>63</v>
          </cell>
          <cell r="E332" t="str">
            <v>NATACION</v>
          </cell>
          <cell r="F332">
            <v>3989</v>
          </cell>
          <cell r="G332" t="str">
            <v>Gorros</v>
          </cell>
          <cell r="H332">
            <v>200</v>
          </cell>
          <cell r="I332" t="str">
            <v>Lejopi S.A.</v>
          </cell>
          <cell r="J332">
            <v>88</v>
          </cell>
          <cell r="K332" t="str">
            <v>CANILLERA FUTBOL EZ-LIFE EQUIPMENT art 7820 (XS-S-M)</v>
          </cell>
          <cell r="L332">
            <v>5.2</v>
          </cell>
          <cell r="M332">
            <v>205</v>
          </cell>
          <cell r="N332">
            <v>0</v>
          </cell>
          <cell r="O332">
            <v>205</v>
          </cell>
          <cell r="P332">
            <v>0.21</v>
          </cell>
          <cell r="Q332">
            <v>248.05</v>
          </cell>
          <cell r="R332">
            <v>-9.2485549132947931E-2</v>
          </cell>
          <cell r="S332">
            <v>351.61647398843934</v>
          </cell>
          <cell r="T332">
            <v>1.57</v>
          </cell>
          <cell r="U332">
            <v>321.85000000000002</v>
          </cell>
          <cell r="X332">
            <v>321.85000000000002</v>
          </cell>
          <cell r="Y332">
            <v>389.43850000000003</v>
          </cell>
        </row>
        <row r="333">
          <cell r="A333">
            <v>53015</v>
          </cell>
          <cell r="B333">
            <v>53015</v>
          </cell>
          <cell r="C333">
            <v>0</v>
          </cell>
          <cell r="D333">
            <v>63</v>
          </cell>
          <cell r="E333" t="str">
            <v>NATACION</v>
          </cell>
          <cell r="F333">
            <v>3989</v>
          </cell>
          <cell r="G333" t="str">
            <v>Gorros</v>
          </cell>
          <cell r="H333">
            <v>200</v>
          </cell>
          <cell r="I333" t="str">
            <v>Lejopi S.A.</v>
          </cell>
          <cell r="J333">
            <v>89</v>
          </cell>
          <cell r="K333" t="str">
            <v>CANILLERA FUTBOL art 844 (XS-S-M)</v>
          </cell>
          <cell r="L333">
            <v>5.2</v>
          </cell>
          <cell r="M333">
            <v>111</v>
          </cell>
          <cell r="N333">
            <v>0</v>
          </cell>
          <cell r="O333">
            <v>111</v>
          </cell>
          <cell r="P333">
            <v>0.21</v>
          </cell>
          <cell r="Q333">
            <v>134.31</v>
          </cell>
          <cell r="R333">
            <v>-9.2485549132947931E-2</v>
          </cell>
          <cell r="S333">
            <v>190.38745664739884</v>
          </cell>
          <cell r="T333">
            <v>1.57</v>
          </cell>
          <cell r="U333">
            <v>174.27</v>
          </cell>
          <cell r="X333">
            <v>174.27</v>
          </cell>
          <cell r="Y333">
            <v>210.86670000000001</v>
          </cell>
        </row>
        <row r="334">
          <cell r="A334">
            <v>53016</v>
          </cell>
          <cell r="B334">
            <v>53016</v>
          </cell>
          <cell r="C334">
            <v>0</v>
          </cell>
          <cell r="D334">
            <v>63</v>
          </cell>
          <cell r="E334" t="str">
            <v>NATACION</v>
          </cell>
          <cell r="F334">
            <v>3989</v>
          </cell>
          <cell r="G334" t="str">
            <v>Gorros</v>
          </cell>
          <cell r="H334">
            <v>200</v>
          </cell>
          <cell r="I334" t="str">
            <v>Lejopi S.A.</v>
          </cell>
          <cell r="J334">
            <v>93</v>
          </cell>
          <cell r="K334" t="str">
            <v>CANILLERA FUTBOL CON TOBILLERA EZ-LIFE (XS-S-M-L)</v>
          </cell>
          <cell r="L334">
            <v>5.2</v>
          </cell>
          <cell r="M334">
            <v>211</v>
          </cell>
          <cell r="N334">
            <v>0</v>
          </cell>
          <cell r="O334">
            <v>211</v>
          </cell>
          <cell r="P334">
            <v>0.21</v>
          </cell>
          <cell r="Q334">
            <v>255.31</v>
          </cell>
          <cell r="R334">
            <v>-9.2485549132947931E-2</v>
          </cell>
          <cell r="S334">
            <v>361.90768786127171</v>
          </cell>
          <cell r="T334">
            <v>1.57</v>
          </cell>
          <cell r="U334">
            <v>331.27000000000004</v>
          </cell>
          <cell r="X334">
            <v>331.27000000000004</v>
          </cell>
          <cell r="Y334">
            <v>400.83670000000001</v>
          </cell>
        </row>
        <row r="335">
          <cell r="A335">
            <v>53017</v>
          </cell>
          <cell r="B335">
            <v>53017</v>
          </cell>
          <cell r="C335">
            <v>0</v>
          </cell>
          <cell r="D335">
            <v>88</v>
          </cell>
          <cell r="E335" t="str">
            <v>NATACION</v>
          </cell>
          <cell r="F335">
            <v>4079</v>
          </cell>
          <cell r="G335" t="str">
            <v>Gorros</v>
          </cell>
          <cell r="H335">
            <v>200</v>
          </cell>
          <cell r="I335" t="str">
            <v>Lejopi S.A.</v>
          </cell>
          <cell r="J335">
            <v>162</v>
          </cell>
          <cell r="K335" t="str">
            <v>PELOTA VOLEY PVC EZ-LIFE (tricolor)</v>
          </cell>
          <cell r="L335">
            <v>5.2</v>
          </cell>
          <cell r="M335">
            <v>278</v>
          </cell>
          <cell r="N335">
            <v>0</v>
          </cell>
          <cell r="O335">
            <v>278</v>
          </cell>
          <cell r="P335">
            <v>0.21</v>
          </cell>
          <cell r="Q335">
            <v>336.38</v>
          </cell>
          <cell r="R335">
            <v>-9.2485549132947931E-2</v>
          </cell>
          <cell r="S335">
            <v>476.82624277456648</v>
          </cell>
          <cell r="T335">
            <v>1.57</v>
          </cell>
          <cell r="U335">
            <v>436.46000000000004</v>
          </cell>
          <cell r="X335">
            <v>436.46000000000004</v>
          </cell>
          <cell r="Y335">
            <v>528.11660000000006</v>
          </cell>
        </row>
        <row r="336">
          <cell r="A336">
            <v>53018</v>
          </cell>
          <cell r="B336">
            <v>53018</v>
          </cell>
          <cell r="C336">
            <v>0</v>
          </cell>
          <cell r="D336">
            <v>88</v>
          </cell>
          <cell r="E336" t="str">
            <v>NATACION</v>
          </cell>
          <cell r="F336">
            <v>4078</v>
          </cell>
          <cell r="G336" t="str">
            <v>Gorros</v>
          </cell>
          <cell r="H336">
            <v>200</v>
          </cell>
          <cell r="I336" t="str">
            <v>Lejopi S.A.</v>
          </cell>
          <cell r="J336">
            <v>168</v>
          </cell>
          <cell r="K336" t="str">
            <v>RODILLERA VOLEY ALGODON  (art 168)</v>
          </cell>
          <cell r="L336">
            <v>5.2</v>
          </cell>
          <cell r="M336">
            <v>160</v>
          </cell>
          <cell r="N336">
            <v>0</v>
          </cell>
          <cell r="O336">
            <v>160</v>
          </cell>
          <cell r="P336">
            <v>0.21</v>
          </cell>
          <cell r="Q336">
            <v>193.6</v>
          </cell>
          <cell r="R336">
            <v>-9.2485549132947931E-2</v>
          </cell>
          <cell r="S336">
            <v>274.43236994219654</v>
          </cell>
          <cell r="T336">
            <v>1.57</v>
          </cell>
          <cell r="U336">
            <v>251.20000000000002</v>
          </cell>
          <cell r="X336">
            <v>251.20000000000002</v>
          </cell>
          <cell r="Y336">
            <v>303.952</v>
          </cell>
        </row>
        <row r="337">
          <cell r="A337">
            <v>53019</v>
          </cell>
          <cell r="B337">
            <v>53019</v>
          </cell>
          <cell r="C337">
            <v>0</v>
          </cell>
          <cell r="D337">
            <v>88</v>
          </cell>
          <cell r="E337" t="str">
            <v>NATACION</v>
          </cell>
          <cell r="F337">
            <v>4078</v>
          </cell>
          <cell r="G337" t="str">
            <v>Gorros</v>
          </cell>
          <cell r="H337">
            <v>200</v>
          </cell>
          <cell r="I337" t="str">
            <v>Lejopi S.A.</v>
          </cell>
          <cell r="J337">
            <v>171</v>
          </cell>
          <cell r="K337" t="str">
            <v>RODILLERA VOLEY ESPONJA (art 171)</v>
          </cell>
          <cell r="L337">
            <v>5.2</v>
          </cell>
          <cell r="M337">
            <v>130</v>
          </cell>
          <cell r="N337">
            <v>0</v>
          </cell>
          <cell r="O337">
            <v>130</v>
          </cell>
          <cell r="P337">
            <v>0.21</v>
          </cell>
          <cell r="Q337">
            <v>157.30000000000001</v>
          </cell>
          <cell r="R337">
            <v>-9.2485549132947931E-2</v>
          </cell>
          <cell r="S337">
            <v>222.97630057803468</v>
          </cell>
          <cell r="T337">
            <v>1.57</v>
          </cell>
          <cell r="U337">
            <v>204.1</v>
          </cell>
          <cell r="X337">
            <v>204.1</v>
          </cell>
          <cell r="Y337">
            <v>246.96099999999998</v>
          </cell>
        </row>
        <row r="338">
          <cell r="A338">
            <v>53020</v>
          </cell>
          <cell r="B338">
            <v>53020</v>
          </cell>
          <cell r="C338">
            <v>0</v>
          </cell>
          <cell r="D338">
            <v>66</v>
          </cell>
          <cell r="E338" t="str">
            <v>NATACION</v>
          </cell>
          <cell r="F338">
            <v>4002</v>
          </cell>
          <cell r="G338" t="str">
            <v>Gorros</v>
          </cell>
          <cell r="H338">
            <v>200</v>
          </cell>
          <cell r="I338" t="str">
            <v>Lejopi S.A.</v>
          </cell>
          <cell r="J338">
            <v>210</v>
          </cell>
          <cell r="K338" t="str">
            <v>PALO HOCKEY ALITRA TRAINER  37plg</v>
          </cell>
          <cell r="L338">
            <v>5.2</v>
          </cell>
          <cell r="M338">
            <v>416</v>
          </cell>
          <cell r="N338">
            <v>0</v>
          </cell>
          <cell r="O338">
            <v>416</v>
          </cell>
          <cell r="P338">
            <v>0.21</v>
          </cell>
          <cell r="Q338">
            <v>503.36</v>
          </cell>
          <cell r="R338">
            <v>-9.2485549132947931E-2</v>
          </cell>
          <cell r="S338">
            <v>713.52416184971094</v>
          </cell>
          <cell r="T338">
            <v>1.57</v>
          </cell>
          <cell r="U338">
            <v>653.12</v>
          </cell>
          <cell r="X338">
            <v>653.12</v>
          </cell>
          <cell r="Y338">
            <v>790.27519999999993</v>
          </cell>
        </row>
        <row r="339">
          <cell r="A339">
            <v>53021</v>
          </cell>
          <cell r="B339">
            <v>53021</v>
          </cell>
          <cell r="C339">
            <v>0</v>
          </cell>
          <cell r="D339">
            <v>66</v>
          </cell>
          <cell r="E339" t="str">
            <v>NATACION</v>
          </cell>
          <cell r="F339">
            <v>4002</v>
          </cell>
          <cell r="G339" t="str">
            <v>Gorros</v>
          </cell>
          <cell r="H339">
            <v>200</v>
          </cell>
          <cell r="I339" t="str">
            <v>Lejopi S.A.</v>
          </cell>
          <cell r="J339">
            <v>210</v>
          </cell>
          <cell r="K339" t="str">
            <v>PALO HOCKEY ALITRA TRAINER 38plg</v>
          </cell>
          <cell r="L339">
            <v>5.2</v>
          </cell>
          <cell r="M339">
            <v>416</v>
          </cell>
          <cell r="N339">
            <v>0</v>
          </cell>
          <cell r="O339">
            <v>416</v>
          </cell>
          <cell r="P339">
            <v>0.21</v>
          </cell>
          <cell r="Q339">
            <v>503.36</v>
          </cell>
          <cell r="R339">
            <v>-9.2485549132947931E-2</v>
          </cell>
          <cell r="S339">
            <v>713.52416184971094</v>
          </cell>
          <cell r="T339">
            <v>1.57</v>
          </cell>
          <cell r="U339">
            <v>653.12</v>
          </cell>
          <cell r="X339">
            <v>653.12</v>
          </cell>
          <cell r="Y339">
            <v>790.27519999999993</v>
          </cell>
        </row>
        <row r="340">
          <cell r="A340">
            <v>53022</v>
          </cell>
          <cell r="B340">
            <v>53022</v>
          </cell>
          <cell r="C340">
            <v>0</v>
          </cell>
          <cell r="D340">
            <v>49</v>
          </cell>
          <cell r="E340" t="str">
            <v>NATACION</v>
          </cell>
          <cell r="F340">
            <v>3937</v>
          </cell>
          <cell r="G340" t="str">
            <v>Gorros</v>
          </cell>
          <cell r="H340">
            <v>200</v>
          </cell>
          <cell r="I340" t="str">
            <v>Lejopi S.A.</v>
          </cell>
          <cell r="J340">
            <v>264</v>
          </cell>
          <cell r="K340" t="str">
            <v>BATE MADERA 34plg EZ-LIFE</v>
          </cell>
          <cell r="L340">
            <v>5.2</v>
          </cell>
          <cell r="M340">
            <v>389</v>
          </cell>
          <cell r="N340">
            <v>0</v>
          </cell>
          <cell r="O340">
            <v>389</v>
          </cell>
          <cell r="P340">
            <v>0.21</v>
          </cell>
          <cell r="Q340">
            <v>470.69</v>
          </cell>
          <cell r="R340">
            <v>-9.2485549132947931E-2</v>
          </cell>
          <cell r="S340">
            <v>667.21369942196532</v>
          </cell>
          <cell r="T340">
            <v>1.57</v>
          </cell>
          <cell r="U340">
            <v>610.73</v>
          </cell>
          <cell r="X340">
            <v>610.73</v>
          </cell>
          <cell r="Y340">
            <v>738.98329999999999</v>
          </cell>
        </row>
        <row r="341">
          <cell r="A341">
            <v>53023</v>
          </cell>
          <cell r="B341">
            <v>53023</v>
          </cell>
          <cell r="C341">
            <v>0</v>
          </cell>
          <cell r="D341">
            <v>49</v>
          </cell>
          <cell r="E341" t="str">
            <v>NATACION</v>
          </cell>
          <cell r="F341">
            <v>3937</v>
          </cell>
          <cell r="G341" t="str">
            <v>Gorros</v>
          </cell>
          <cell r="H341">
            <v>200</v>
          </cell>
          <cell r="I341" t="str">
            <v>Lejopi S.A.</v>
          </cell>
          <cell r="J341">
            <v>267</v>
          </cell>
          <cell r="K341" t="str">
            <v>BATE ALUMINIO 34plg EZ-LIFE</v>
          </cell>
          <cell r="L341">
            <v>5.2</v>
          </cell>
          <cell r="M341">
            <v>549</v>
          </cell>
          <cell r="N341">
            <v>0</v>
          </cell>
          <cell r="O341">
            <v>549</v>
          </cell>
          <cell r="P341">
            <v>0.21</v>
          </cell>
          <cell r="Q341">
            <v>664.29</v>
          </cell>
          <cell r="R341">
            <v>-9.2485549132947931E-2</v>
          </cell>
          <cell r="S341">
            <v>941.64606936416192</v>
          </cell>
          <cell r="T341">
            <v>1.57</v>
          </cell>
          <cell r="U341">
            <v>861.93000000000006</v>
          </cell>
          <cell r="X341">
            <v>861.93000000000006</v>
          </cell>
          <cell r="Y341">
            <v>1042.9353000000001</v>
          </cell>
        </row>
        <row r="342">
          <cell r="A342">
            <v>53025</v>
          </cell>
          <cell r="B342">
            <v>53025</v>
          </cell>
          <cell r="C342">
            <v>0</v>
          </cell>
          <cell r="D342">
            <v>64</v>
          </cell>
          <cell r="E342" t="str">
            <v>NATACION</v>
          </cell>
          <cell r="F342">
            <v>3991</v>
          </cell>
          <cell r="G342" t="str">
            <v>Gorros</v>
          </cell>
          <cell r="H342">
            <v>200</v>
          </cell>
          <cell r="I342" t="str">
            <v>Lejopi S.A.</v>
          </cell>
          <cell r="J342">
            <v>600</v>
          </cell>
          <cell r="K342" t="str">
            <v>BADANA BAILE (25 al 41)</v>
          </cell>
          <cell r="L342">
            <v>5.2</v>
          </cell>
          <cell r="M342">
            <v>172</v>
          </cell>
          <cell r="N342">
            <v>0</v>
          </cell>
          <cell r="O342">
            <v>172</v>
          </cell>
          <cell r="P342">
            <v>0.21</v>
          </cell>
          <cell r="Q342">
            <v>208.12</v>
          </cell>
          <cell r="R342">
            <v>-9.2485549132947931E-2</v>
          </cell>
          <cell r="S342">
            <v>295.01479768786129</v>
          </cell>
          <cell r="T342">
            <v>1.57</v>
          </cell>
          <cell r="U342">
            <v>270.04000000000002</v>
          </cell>
          <cell r="X342">
            <v>270.04000000000002</v>
          </cell>
          <cell r="Y342">
            <v>326.7484</v>
          </cell>
        </row>
        <row r="343">
          <cell r="A343">
            <v>53026</v>
          </cell>
          <cell r="B343">
            <v>53026</v>
          </cell>
          <cell r="C343">
            <v>0</v>
          </cell>
          <cell r="D343">
            <v>89</v>
          </cell>
          <cell r="E343" t="str">
            <v>NATACION</v>
          </cell>
          <cell r="F343">
            <v>4080</v>
          </cell>
          <cell r="G343" t="str">
            <v>Gorros</v>
          </cell>
          <cell r="H343">
            <v>200</v>
          </cell>
          <cell r="I343" t="str">
            <v>Lejopi S.A.</v>
          </cell>
          <cell r="J343" t="str">
            <v>43/1</v>
          </cell>
          <cell r="K343" t="str">
            <v>INFLADOR PIE CHICO LEJOPI</v>
          </cell>
          <cell r="L343">
            <v>5.2</v>
          </cell>
          <cell r="M343">
            <v>168</v>
          </cell>
          <cell r="N343">
            <v>0</v>
          </cell>
          <cell r="O343">
            <v>168</v>
          </cell>
          <cell r="P343">
            <v>0.21</v>
          </cell>
          <cell r="Q343">
            <v>203.28</v>
          </cell>
          <cell r="R343">
            <v>-9.2485549132947931E-2</v>
          </cell>
          <cell r="S343">
            <v>288.15398843930632</v>
          </cell>
          <cell r="T343">
            <v>1.57</v>
          </cell>
          <cell r="U343">
            <v>263.76</v>
          </cell>
          <cell r="X343">
            <v>263.76</v>
          </cell>
          <cell r="Y343">
            <v>319.14959999999996</v>
          </cell>
        </row>
        <row r="344">
          <cell r="A344">
            <v>53027</v>
          </cell>
          <cell r="B344">
            <v>53027</v>
          </cell>
          <cell r="C344">
            <v>0</v>
          </cell>
          <cell r="D344">
            <v>63</v>
          </cell>
          <cell r="E344" t="str">
            <v>NATACION</v>
          </cell>
          <cell r="F344">
            <v>3987</v>
          </cell>
          <cell r="G344" t="str">
            <v>Gorros</v>
          </cell>
          <cell r="H344">
            <v>124</v>
          </cell>
          <cell r="I344" t="str">
            <v>Lejopi S.A. (EZ - LIFE S.A.)</v>
          </cell>
          <cell r="J344">
            <v>27</v>
          </cell>
          <cell r="K344" t="str">
            <v>SILBATO FOX 40 SHARX (con collarin)</v>
          </cell>
          <cell r="L344">
            <v>5.2</v>
          </cell>
          <cell r="M344">
            <v>324</v>
          </cell>
          <cell r="N344">
            <v>0</v>
          </cell>
          <cell r="O344">
            <v>324</v>
          </cell>
          <cell r="P344">
            <v>0.21</v>
          </cell>
          <cell r="Q344">
            <v>392.03999999999996</v>
          </cell>
          <cell r="R344">
            <v>-9.2485549132947931E-2</v>
          </cell>
          <cell r="S344">
            <v>555.725549132948</v>
          </cell>
          <cell r="T344">
            <v>1.57</v>
          </cell>
          <cell r="U344">
            <v>508.68</v>
          </cell>
          <cell r="X344">
            <v>508.68</v>
          </cell>
          <cell r="Y344">
            <v>615.50279999999998</v>
          </cell>
        </row>
        <row r="345">
          <cell r="A345">
            <v>53028</v>
          </cell>
          <cell r="B345">
            <v>53028</v>
          </cell>
          <cell r="C345">
            <v>0</v>
          </cell>
          <cell r="D345">
            <v>63</v>
          </cell>
          <cell r="E345" t="str">
            <v>NATACION</v>
          </cell>
          <cell r="F345">
            <v>3987</v>
          </cell>
          <cell r="G345" t="str">
            <v>Gorros</v>
          </cell>
          <cell r="H345">
            <v>200</v>
          </cell>
          <cell r="I345" t="str">
            <v>Lejopi S.A.</v>
          </cell>
          <cell r="J345">
            <v>45</v>
          </cell>
          <cell r="K345" t="str">
            <v>SILBATO PLASTICO GRANDE (x unid)</v>
          </cell>
          <cell r="L345">
            <v>5.2</v>
          </cell>
          <cell r="M345">
            <v>222</v>
          </cell>
          <cell r="N345">
            <v>0</v>
          </cell>
          <cell r="O345">
            <v>18.5</v>
          </cell>
          <cell r="P345">
            <v>0.21</v>
          </cell>
          <cell r="Q345">
            <v>22.384999999999998</v>
          </cell>
          <cell r="R345">
            <v>-9.2485549132947931E-2</v>
          </cell>
          <cell r="S345">
            <v>31.731242774566475</v>
          </cell>
          <cell r="T345">
            <v>1.57</v>
          </cell>
          <cell r="U345">
            <v>29.045000000000002</v>
          </cell>
          <cell r="X345">
            <v>29.045000000000002</v>
          </cell>
          <cell r="Y345">
            <v>35.144449999999999</v>
          </cell>
        </row>
        <row r="346">
          <cell r="A346">
            <v>53029</v>
          </cell>
          <cell r="B346">
            <v>53029</v>
          </cell>
          <cell r="C346">
            <v>0</v>
          </cell>
          <cell r="D346">
            <v>66</v>
          </cell>
          <cell r="E346" t="str">
            <v>NATACION</v>
          </cell>
          <cell r="F346">
            <v>3999</v>
          </cell>
          <cell r="G346" t="str">
            <v>Gorros</v>
          </cell>
          <cell r="H346">
            <v>200</v>
          </cell>
          <cell r="I346" t="str">
            <v>Lejopi S.A.</v>
          </cell>
          <cell r="J346" t="str">
            <v>205/2</v>
          </cell>
          <cell r="K346" t="str">
            <v>GUANTE HOCKEY LEJOPI (1-2)</v>
          </cell>
          <cell r="L346">
            <v>5.2</v>
          </cell>
          <cell r="M346">
            <v>150</v>
          </cell>
          <cell r="N346">
            <v>0</v>
          </cell>
          <cell r="O346">
            <v>150</v>
          </cell>
          <cell r="P346">
            <v>0.21</v>
          </cell>
          <cell r="Q346">
            <v>181.5</v>
          </cell>
          <cell r="R346">
            <v>-9.2485549132947931E-2</v>
          </cell>
          <cell r="S346">
            <v>257.28034682080926</v>
          </cell>
          <cell r="T346">
            <v>1.57</v>
          </cell>
          <cell r="U346">
            <v>235.5</v>
          </cell>
          <cell r="X346">
            <v>235.5</v>
          </cell>
          <cell r="Y346">
            <v>284.95499999999998</v>
          </cell>
        </row>
        <row r="347">
          <cell r="A347">
            <v>53050</v>
          </cell>
          <cell r="B347">
            <v>53050</v>
          </cell>
          <cell r="C347">
            <v>0</v>
          </cell>
          <cell r="D347">
            <v>73</v>
          </cell>
          <cell r="E347" t="str">
            <v>NATACION</v>
          </cell>
          <cell r="F347">
            <v>4030</v>
          </cell>
          <cell r="G347" t="str">
            <v>Gorros</v>
          </cell>
          <cell r="H347">
            <v>200</v>
          </cell>
          <cell r="I347" t="str">
            <v>Lejopi S.A.</v>
          </cell>
          <cell r="J347">
            <v>196</v>
          </cell>
          <cell r="K347" t="str">
            <v>ROLLER ADULTO ACTION WS 503 Base plastica (35 al 43) ABEC 7</v>
          </cell>
          <cell r="L347">
            <v>5.2</v>
          </cell>
          <cell r="M347">
            <v>900</v>
          </cell>
          <cell r="N347">
            <v>0</v>
          </cell>
          <cell r="O347">
            <v>900</v>
          </cell>
          <cell r="P347">
            <v>0.21</v>
          </cell>
          <cell r="Q347">
            <v>1089</v>
          </cell>
          <cell r="R347">
            <v>-9.2485549132947931E-2</v>
          </cell>
          <cell r="S347">
            <v>1543.6820809248554</v>
          </cell>
          <cell r="T347">
            <v>1.57</v>
          </cell>
          <cell r="U347">
            <v>1413</v>
          </cell>
          <cell r="X347">
            <v>1413</v>
          </cell>
          <cell r="Y347">
            <v>1709.73</v>
          </cell>
        </row>
        <row r="348">
          <cell r="A348">
            <v>53051</v>
          </cell>
          <cell r="B348">
            <v>53051</v>
          </cell>
          <cell r="C348">
            <v>0</v>
          </cell>
          <cell r="D348">
            <v>73</v>
          </cell>
          <cell r="E348" t="str">
            <v>NATACION</v>
          </cell>
          <cell r="F348">
            <v>4028</v>
          </cell>
          <cell r="G348" t="str">
            <v>Gorros</v>
          </cell>
          <cell r="H348">
            <v>200</v>
          </cell>
          <cell r="I348" t="str">
            <v>Lejopi S.A.</v>
          </cell>
          <cell r="J348">
            <v>234</v>
          </cell>
          <cell r="K348" t="str">
            <v>SET CODERA / RODILLERA / MUÑEQUERA NIÑO EZ-LIFE</v>
          </cell>
          <cell r="L348">
            <v>5.2</v>
          </cell>
          <cell r="M348">
            <v>395</v>
          </cell>
          <cell r="N348">
            <v>0</v>
          </cell>
          <cell r="O348">
            <v>395</v>
          </cell>
          <cell r="P348">
            <v>0.21</v>
          </cell>
          <cell r="Q348">
            <v>477.95</v>
          </cell>
          <cell r="R348">
            <v>-9.2485549132947931E-2</v>
          </cell>
          <cell r="S348">
            <v>677.50491329479769</v>
          </cell>
          <cell r="T348">
            <v>1.57</v>
          </cell>
          <cell r="U348">
            <v>620.15</v>
          </cell>
          <cell r="X348">
            <v>620.15</v>
          </cell>
          <cell r="Y348">
            <v>750.38149999999996</v>
          </cell>
        </row>
        <row r="349">
          <cell r="A349">
            <v>53052</v>
          </cell>
          <cell r="B349">
            <v>53052</v>
          </cell>
          <cell r="C349">
            <v>0</v>
          </cell>
          <cell r="D349">
            <v>73</v>
          </cell>
          <cell r="E349" t="str">
            <v>NATACION</v>
          </cell>
          <cell r="F349">
            <v>4028</v>
          </cell>
          <cell r="G349" t="str">
            <v>Gorros</v>
          </cell>
          <cell r="H349">
            <v>200</v>
          </cell>
          <cell r="I349" t="str">
            <v>Lejopi S.A.</v>
          </cell>
          <cell r="J349">
            <v>247</v>
          </cell>
          <cell r="K349" t="str">
            <v>CASCO BICICLETA art 247 (S-M-L)</v>
          </cell>
          <cell r="L349">
            <v>5.2</v>
          </cell>
          <cell r="M349">
            <v>500</v>
          </cell>
          <cell r="N349">
            <v>0</v>
          </cell>
          <cell r="O349">
            <v>500</v>
          </cell>
          <cell r="P349">
            <v>0.21</v>
          </cell>
          <cell r="Q349">
            <v>605</v>
          </cell>
          <cell r="R349">
            <v>-9.2485549132947931E-2</v>
          </cell>
          <cell r="S349">
            <v>857.60115606936415</v>
          </cell>
          <cell r="T349">
            <v>1.57</v>
          </cell>
          <cell r="U349">
            <v>785</v>
          </cell>
          <cell r="X349">
            <v>785</v>
          </cell>
          <cell r="Y349">
            <v>949.85</v>
          </cell>
        </row>
        <row r="350">
          <cell r="A350">
            <v>53053</v>
          </cell>
          <cell r="B350">
            <v>53053</v>
          </cell>
          <cell r="C350">
            <v>0</v>
          </cell>
          <cell r="D350">
            <v>73</v>
          </cell>
          <cell r="E350" t="str">
            <v>NATACION</v>
          </cell>
          <cell r="F350">
            <v>4030</v>
          </cell>
          <cell r="G350" t="str">
            <v>Gorros</v>
          </cell>
          <cell r="H350">
            <v>200</v>
          </cell>
          <cell r="I350" t="str">
            <v>Lejopi S.A.</v>
          </cell>
          <cell r="J350" t="str">
            <v>202/KG</v>
          </cell>
          <cell r="K350" t="str">
            <v>ROLLER ADULTO ACTION WS 202 Base aluminio (38-46) ABEC 7 80mm</v>
          </cell>
          <cell r="L350">
            <v>5.2</v>
          </cell>
          <cell r="M350">
            <v>1800</v>
          </cell>
          <cell r="N350">
            <v>0</v>
          </cell>
          <cell r="O350">
            <v>1800</v>
          </cell>
          <cell r="P350">
            <v>0.21</v>
          </cell>
          <cell r="Q350">
            <v>2178</v>
          </cell>
          <cell r="R350">
            <v>-9.2485549132947931E-2</v>
          </cell>
          <cell r="S350">
            <v>3087.3641618497109</v>
          </cell>
          <cell r="T350">
            <v>1.57</v>
          </cell>
          <cell r="U350">
            <v>2826</v>
          </cell>
          <cell r="X350">
            <v>2826</v>
          </cell>
          <cell r="Y350">
            <v>3419.46</v>
          </cell>
        </row>
        <row r="351">
          <cell r="A351">
            <v>53054</v>
          </cell>
          <cell r="B351">
            <v>53054</v>
          </cell>
          <cell r="C351">
            <v>0</v>
          </cell>
          <cell r="D351">
            <v>73</v>
          </cell>
          <cell r="E351" t="str">
            <v>NATACION</v>
          </cell>
          <cell r="F351">
            <v>4030</v>
          </cell>
          <cell r="G351" t="str">
            <v>Gorros</v>
          </cell>
          <cell r="H351">
            <v>200</v>
          </cell>
          <cell r="I351" t="str">
            <v>Lejopi S.A.</v>
          </cell>
          <cell r="J351" t="str">
            <v>202A</v>
          </cell>
          <cell r="K351" t="str">
            <v>ROLLER ADULTO ACTION 125 F Base aliminio (S-M-L) ABEC 5</v>
          </cell>
          <cell r="L351">
            <v>5.2</v>
          </cell>
          <cell r="M351">
            <v>1100</v>
          </cell>
          <cell r="N351">
            <v>0</v>
          </cell>
          <cell r="O351">
            <v>1100</v>
          </cell>
          <cell r="P351">
            <v>0.21</v>
          </cell>
          <cell r="Q351">
            <v>1331</v>
          </cell>
          <cell r="R351">
            <v>-9.2485549132947931E-2</v>
          </cell>
          <cell r="S351">
            <v>1886.722543352601</v>
          </cell>
          <cell r="T351">
            <v>1.57</v>
          </cell>
          <cell r="U351">
            <v>1727</v>
          </cell>
          <cell r="X351">
            <v>1727</v>
          </cell>
          <cell r="Y351">
            <v>2089.67</v>
          </cell>
        </row>
        <row r="352">
          <cell r="A352">
            <v>53055</v>
          </cell>
          <cell r="B352">
            <v>53055</v>
          </cell>
          <cell r="C352">
            <v>0</v>
          </cell>
          <cell r="D352">
            <v>73</v>
          </cell>
          <cell r="E352" t="str">
            <v>NATACION</v>
          </cell>
          <cell r="F352">
            <v>4029</v>
          </cell>
          <cell r="G352" t="str">
            <v>Gorros</v>
          </cell>
          <cell r="H352">
            <v>200</v>
          </cell>
          <cell r="I352" t="str">
            <v>Lejopi S.A.</v>
          </cell>
          <cell r="J352" t="str">
            <v>215/1</v>
          </cell>
          <cell r="K352" t="str">
            <v xml:space="preserve">PATIN PROFESIONAL EZ-LIFE WS 215 Base alumino (34 al 41)(Blanco/Negro) </v>
          </cell>
          <cell r="L352">
            <v>5.2</v>
          </cell>
          <cell r="M352">
            <v>2603</v>
          </cell>
          <cell r="N352">
            <v>0</v>
          </cell>
          <cell r="O352">
            <v>2603</v>
          </cell>
          <cell r="P352">
            <v>0.21</v>
          </cell>
          <cell r="Q352">
            <v>3149.63</v>
          </cell>
          <cell r="R352">
            <v>-9.2485549132947931E-2</v>
          </cell>
          <cell r="S352">
            <v>4464.6716184971101</v>
          </cell>
          <cell r="T352">
            <v>1.57</v>
          </cell>
          <cell r="U352">
            <v>4086.71</v>
          </cell>
          <cell r="X352">
            <v>4086.71</v>
          </cell>
          <cell r="Y352">
            <v>4944.9191000000001</v>
          </cell>
        </row>
        <row r="353">
          <cell r="A353">
            <v>53056</v>
          </cell>
          <cell r="B353">
            <v>53056</v>
          </cell>
          <cell r="C353">
            <v>0</v>
          </cell>
          <cell r="D353">
            <v>73</v>
          </cell>
          <cell r="E353" t="str">
            <v>NATACION</v>
          </cell>
          <cell r="F353">
            <v>4026</v>
          </cell>
          <cell r="G353" t="str">
            <v>Gorros</v>
          </cell>
          <cell r="H353">
            <v>200</v>
          </cell>
          <cell r="I353" t="str">
            <v>Lejopi S.A.</v>
          </cell>
          <cell r="J353" t="str">
            <v>222/B</v>
          </cell>
          <cell r="K353" t="str">
            <v xml:space="preserve">JUEGO 8 RULEMANES ABEC 7 </v>
          </cell>
          <cell r="L353">
            <v>5.2</v>
          </cell>
          <cell r="M353">
            <v>555</v>
          </cell>
          <cell r="N353">
            <v>0</v>
          </cell>
          <cell r="O353">
            <v>555</v>
          </cell>
          <cell r="P353">
            <v>0.21</v>
          </cell>
          <cell r="Q353">
            <v>671.55</v>
          </cell>
          <cell r="R353">
            <v>-9.2485549132947931E-2</v>
          </cell>
          <cell r="S353">
            <v>951.93728323699418</v>
          </cell>
          <cell r="T353">
            <v>1.57</v>
          </cell>
          <cell r="U353">
            <v>871.35</v>
          </cell>
          <cell r="X353">
            <v>871.35</v>
          </cell>
          <cell r="Y353">
            <v>1054.3335</v>
          </cell>
        </row>
        <row r="354">
          <cell r="A354">
            <v>53057</v>
          </cell>
          <cell r="B354">
            <v>53057</v>
          </cell>
          <cell r="C354">
            <v>0</v>
          </cell>
          <cell r="D354">
            <v>73</v>
          </cell>
          <cell r="E354" t="str">
            <v>NATACION</v>
          </cell>
          <cell r="F354">
            <v>4026</v>
          </cell>
          <cell r="G354" t="str">
            <v>Gorros</v>
          </cell>
          <cell r="H354">
            <v>200</v>
          </cell>
          <cell r="I354" t="str">
            <v>Lejopi S.A.</v>
          </cell>
          <cell r="J354" t="str">
            <v>222/L</v>
          </cell>
          <cell r="K354" t="str">
            <v>ANTIDESLIZANTE PARA SKATE</v>
          </cell>
          <cell r="L354">
            <v>5.2</v>
          </cell>
          <cell r="M354">
            <v>84</v>
          </cell>
          <cell r="N354">
            <v>0</v>
          </cell>
          <cell r="O354">
            <v>84</v>
          </cell>
          <cell r="P354">
            <v>0.21</v>
          </cell>
          <cell r="Q354">
            <v>101.64</v>
          </cell>
          <cell r="R354">
            <v>-9.2485549132947931E-2</v>
          </cell>
          <cell r="S354">
            <v>144.07699421965316</v>
          </cell>
          <cell r="T354">
            <v>1.57</v>
          </cell>
          <cell r="U354">
            <v>131.88</v>
          </cell>
          <cell r="X354">
            <v>131.88</v>
          </cell>
          <cell r="Y354">
            <v>159.57479999999998</v>
          </cell>
        </row>
        <row r="355">
          <cell r="A355">
            <v>53058</v>
          </cell>
          <cell r="B355">
            <v>53058</v>
          </cell>
          <cell r="C355">
            <v>0</v>
          </cell>
          <cell r="D355">
            <v>73</v>
          </cell>
          <cell r="E355" t="str">
            <v>NATACION</v>
          </cell>
          <cell r="F355">
            <v>4026</v>
          </cell>
          <cell r="G355" t="str">
            <v>Gorros</v>
          </cell>
          <cell r="H355">
            <v>200</v>
          </cell>
          <cell r="I355" t="str">
            <v>Lejopi S.A.</v>
          </cell>
          <cell r="J355" t="str">
            <v>222/R</v>
          </cell>
          <cell r="K355" t="str">
            <v>RUEDA PROFESIONAL PARA SKATE x 4 Unid</v>
          </cell>
          <cell r="L355">
            <v>5.2</v>
          </cell>
          <cell r="M355">
            <v>266</v>
          </cell>
          <cell r="N355">
            <v>0</v>
          </cell>
          <cell r="O355">
            <v>266</v>
          </cell>
          <cell r="P355">
            <v>0.21</v>
          </cell>
          <cell r="Q355">
            <v>321.86</v>
          </cell>
          <cell r="R355">
            <v>-9.2485549132947931E-2</v>
          </cell>
          <cell r="S355">
            <v>456.24381502890174</v>
          </cell>
          <cell r="T355">
            <v>1.57</v>
          </cell>
          <cell r="U355">
            <v>417.62</v>
          </cell>
          <cell r="X355">
            <v>417.62</v>
          </cell>
          <cell r="Y355">
            <v>505.3202</v>
          </cell>
        </row>
        <row r="356">
          <cell r="A356">
            <v>53059</v>
          </cell>
          <cell r="B356">
            <v>53059</v>
          </cell>
          <cell r="C356">
            <v>0</v>
          </cell>
          <cell r="D356">
            <v>73</v>
          </cell>
          <cell r="E356" t="str">
            <v>NATACION</v>
          </cell>
          <cell r="F356">
            <v>4028</v>
          </cell>
          <cell r="G356" t="str">
            <v>Gorros</v>
          </cell>
          <cell r="H356">
            <v>200</v>
          </cell>
          <cell r="I356" t="str">
            <v>Lejopi S.A.</v>
          </cell>
          <cell r="J356" t="str">
            <v>247/1</v>
          </cell>
          <cell r="K356" t="str">
            <v>CASCO SKATER (1-2-3)</v>
          </cell>
          <cell r="L356">
            <v>5.2</v>
          </cell>
          <cell r="M356">
            <v>389</v>
          </cell>
          <cell r="N356">
            <v>0</v>
          </cell>
          <cell r="O356">
            <v>389</v>
          </cell>
          <cell r="P356">
            <v>0.21</v>
          </cell>
          <cell r="Q356">
            <v>470.69</v>
          </cell>
          <cell r="R356">
            <v>-9.2485549132947931E-2</v>
          </cell>
          <cell r="S356">
            <v>667.21369942196532</v>
          </cell>
          <cell r="T356">
            <v>1.57</v>
          </cell>
          <cell r="U356">
            <v>610.73</v>
          </cell>
          <cell r="X356">
            <v>610.73</v>
          </cell>
          <cell r="Y356">
            <v>738.98329999999999</v>
          </cell>
        </row>
        <row r="357">
          <cell r="A357">
            <v>53060</v>
          </cell>
          <cell r="B357">
            <v>53060</v>
          </cell>
          <cell r="C357">
            <v>0</v>
          </cell>
          <cell r="D357">
            <v>73</v>
          </cell>
          <cell r="E357" t="str">
            <v>NATACION</v>
          </cell>
          <cell r="F357">
            <v>4028</v>
          </cell>
          <cell r="G357" t="str">
            <v>Gorros</v>
          </cell>
          <cell r="H357">
            <v>200</v>
          </cell>
          <cell r="I357" t="str">
            <v>Lejopi S.A.</v>
          </cell>
          <cell r="J357" t="str">
            <v>C233</v>
          </cell>
          <cell r="K357" t="str">
            <v>SET CODERA / RODILLERA / MUÑEQUERA ADULTO EZ-LIFE</v>
          </cell>
          <cell r="L357">
            <v>5.2</v>
          </cell>
          <cell r="M357">
            <v>355</v>
          </cell>
          <cell r="N357">
            <v>0</v>
          </cell>
          <cell r="O357">
            <v>355</v>
          </cell>
          <cell r="P357">
            <v>0.21</v>
          </cell>
          <cell r="Q357">
            <v>429.55</v>
          </cell>
          <cell r="R357">
            <v>-9.2485549132947931E-2</v>
          </cell>
          <cell r="S357">
            <v>608.89682080924854</v>
          </cell>
          <cell r="T357">
            <v>1.57</v>
          </cell>
          <cell r="U357">
            <v>557.35</v>
          </cell>
          <cell r="X357">
            <v>557.35</v>
          </cell>
          <cell r="Y357">
            <v>674.39350000000002</v>
          </cell>
        </row>
        <row r="358">
          <cell r="A358">
            <v>53061</v>
          </cell>
          <cell r="B358">
            <v>53061</v>
          </cell>
          <cell r="C358">
            <v>0</v>
          </cell>
          <cell r="D358">
            <v>73</v>
          </cell>
          <cell r="E358" t="str">
            <v>NATACION</v>
          </cell>
          <cell r="F358">
            <v>4028</v>
          </cell>
          <cell r="G358" t="str">
            <v>Gorros</v>
          </cell>
          <cell r="H358">
            <v>200</v>
          </cell>
          <cell r="I358" t="str">
            <v>Lejopi S.A.</v>
          </cell>
          <cell r="J358" t="str">
            <v>247/4</v>
          </cell>
          <cell r="K358" t="str">
            <v>CASCO SKATER OMEN (S-M-L)</v>
          </cell>
          <cell r="L358">
            <v>5.2</v>
          </cell>
          <cell r="M358">
            <v>410</v>
          </cell>
          <cell r="N358">
            <v>0</v>
          </cell>
          <cell r="O358">
            <v>410</v>
          </cell>
          <cell r="P358">
            <v>0.21</v>
          </cell>
          <cell r="Q358">
            <v>496.1</v>
          </cell>
          <cell r="R358">
            <v>-9.2485549132947931E-2</v>
          </cell>
          <cell r="S358">
            <v>703.23294797687868</v>
          </cell>
          <cell r="T358">
            <v>1.57</v>
          </cell>
          <cell r="U358">
            <v>643.70000000000005</v>
          </cell>
          <cell r="X358">
            <v>643.70000000000005</v>
          </cell>
          <cell r="Y358">
            <v>778.87700000000007</v>
          </cell>
        </row>
        <row r="359">
          <cell r="A359">
            <v>53062</v>
          </cell>
          <cell r="B359">
            <v>53062</v>
          </cell>
          <cell r="C359">
            <v>0</v>
          </cell>
          <cell r="D359">
            <v>73</v>
          </cell>
          <cell r="E359" t="str">
            <v>NATACION</v>
          </cell>
          <cell r="F359">
            <v>4026</v>
          </cell>
          <cell r="G359" t="str">
            <v>Gorros</v>
          </cell>
          <cell r="H359">
            <v>200</v>
          </cell>
          <cell r="I359" t="str">
            <v>Lejopi S.A.</v>
          </cell>
          <cell r="J359" t="str">
            <v>R237</v>
          </cell>
          <cell r="K359" t="str">
            <v>SET RUEDAS PVC y FRENO PARA PATIN ARTISTICO</v>
          </cell>
          <cell r="L359">
            <v>5.2</v>
          </cell>
          <cell r="M359">
            <v>219</v>
          </cell>
          <cell r="N359">
            <v>0</v>
          </cell>
          <cell r="O359">
            <v>219</v>
          </cell>
          <cell r="P359">
            <v>0.21</v>
          </cell>
          <cell r="Q359">
            <v>264.99</v>
          </cell>
          <cell r="R359">
            <v>-9.2485549132947931E-2</v>
          </cell>
          <cell r="S359">
            <v>375.62930635838154</v>
          </cell>
          <cell r="T359">
            <v>1.57</v>
          </cell>
          <cell r="U359">
            <v>343.83000000000004</v>
          </cell>
          <cell r="X359">
            <v>343.83000000000004</v>
          </cell>
          <cell r="Y359">
            <v>416.03430000000003</v>
          </cell>
        </row>
        <row r="360">
          <cell r="A360">
            <v>53063</v>
          </cell>
          <cell r="B360">
            <v>53063</v>
          </cell>
          <cell r="C360">
            <v>0</v>
          </cell>
          <cell r="D360">
            <v>73</v>
          </cell>
          <cell r="E360" t="str">
            <v>NATACION</v>
          </cell>
          <cell r="F360">
            <v>4026</v>
          </cell>
          <cell r="G360" t="str">
            <v>Gorros</v>
          </cell>
          <cell r="H360">
            <v>200</v>
          </cell>
          <cell r="I360" t="str">
            <v>Lejopi S.A.</v>
          </cell>
          <cell r="J360" t="str">
            <v>R237/1</v>
          </cell>
          <cell r="K360" t="str">
            <v>SET RUEDAS PU PARA PATIN ARTISTICO (con freno / sin freno)</v>
          </cell>
          <cell r="L360">
            <v>5.2</v>
          </cell>
          <cell r="M360">
            <v>333</v>
          </cell>
          <cell r="N360">
            <v>0</v>
          </cell>
          <cell r="O360">
            <v>333</v>
          </cell>
          <cell r="P360">
            <v>0.21</v>
          </cell>
          <cell r="Q360">
            <v>402.93</v>
          </cell>
          <cell r="R360">
            <v>-9.2485549132947931E-2</v>
          </cell>
          <cell r="S360">
            <v>571.16236994219662</v>
          </cell>
          <cell r="T360">
            <v>1.57</v>
          </cell>
          <cell r="U360">
            <v>522.81000000000006</v>
          </cell>
          <cell r="X360">
            <v>522.81000000000006</v>
          </cell>
          <cell r="Y360">
            <v>632.6001</v>
          </cell>
        </row>
        <row r="361">
          <cell r="A361">
            <v>53064</v>
          </cell>
          <cell r="B361">
            <v>53064</v>
          </cell>
          <cell r="C361">
            <v>0</v>
          </cell>
          <cell r="D361">
            <v>73</v>
          </cell>
          <cell r="E361" t="str">
            <v>NATACION</v>
          </cell>
          <cell r="F361">
            <v>4026</v>
          </cell>
          <cell r="G361" t="str">
            <v>Gorros</v>
          </cell>
          <cell r="H361">
            <v>200</v>
          </cell>
          <cell r="I361" t="str">
            <v>Lejopi S.A.</v>
          </cell>
          <cell r="J361" t="str">
            <v>R238</v>
          </cell>
          <cell r="K361" t="str">
            <v>SET RUEDAS SILICONA PARA ROLLER PU high rebound</v>
          </cell>
          <cell r="L361">
            <v>5.2</v>
          </cell>
          <cell r="M361">
            <v>287</v>
          </cell>
          <cell r="N361">
            <v>0</v>
          </cell>
          <cell r="O361">
            <v>287</v>
          </cell>
          <cell r="P361">
            <v>0.21</v>
          </cell>
          <cell r="Q361">
            <v>347.27</v>
          </cell>
          <cell r="R361">
            <v>-9.2485549132947931E-2</v>
          </cell>
          <cell r="S361">
            <v>492.26306358381504</v>
          </cell>
          <cell r="T361">
            <v>1.57</v>
          </cell>
          <cell r="U361">
            <v>450.59000000000003</v>
          </cell>
          <cell r="X361">
            <v>450.59000000000003</v>
          </cell>
          <cell r="Y361">
            <v>545.21389999999997</v>
          </cell>
        </row>
        <row r="362">
          <cell r="A362">
            <v>53065</v>
          </cell>
          <cell r="B362">
            <v>53065</v>
          </cell>
          <cell r="C362">
            <v>0</v>
          </cell>
          <cell r="D362">
            <v>1</v>
          </cell>
          <cell r="E362" t="str">
            <v>NATACION</v>
          </cell>
          <cell r="F362">
            <v>1</v>
          </cell>
          <cell r="G362" t="str">
            <v>Gorros</v>
          </cell>
          <cell r="H362">
            <v>200</v>
          </cell>
          <cell r="I362" t="str">
            <v>Lejopi S.A.</v>
          </cell>
          <cell r="J362" t="str">
            <v>T222/15</v>
          </cell>
          <cell r="K362" t="str">
            <v>TABLA PARA SKATE PROFESIONAL</v>
          </cell>
          <cell r="L362">
            <v>5.2</v>
          </cell>
          <cell r="M362">
            <v>777</v>
          </cell>
          <cell r="N362">
            <v>0</v>
          </cell>
          <cell r="O362">
            <v>777</v>
          </cell>
          <cell r="P362">
            <v>0.21</v>
          </cell>
          <cell r="Q362">
            <v>940.17</v>
          </cell>
          <cell r="R362">
            <v>-9.2485549132947931E-2</v>
          </cell>
          <cell r="S362">
            <v>1332.712196531792</v>
          </cell>
          <cell r="T362">
            <v>1.57</v>
          </cell>
          <cell r="U362">
            <v>1219.8900000000001</v>
          </cell>
          <cell r="X362">
            <v>1219.8900000000001</v>
          </cell>
          <cell r="Y362">
            <v>1476.0669</v>
          </cell>
        </row>
        <row r="363">
          <cell r="A363">
            <v>53066</v>
          </cell>
          <cell r="B363">
            <v>53066</v>
          </cell>
          <cell r="C363">
            <v>0</v>
          </cell>
          <cell r="D363">
            <v>73</v>
          </cell>
          <cell r="E363" t="str">
            <v>NATACION</v>
          </cell>
          <cell r="F363">
            <v>4026</v>
          </cell>
          <cell r="G363" t="str">
            <v>Gorros</v>
          </cell>
          <cell r="H363">
            <v>200</v>
          </cell>
          <cell r="I363" t="str">
            <v>Lejopi S.A.</v>
          </cell>
          <cell r="J363">
            <v>238</v>
          </cell>
          <cell r="K363" t="str">
            <v>SET 4 RUEDAS PARA ROLLER 80mm (art ws238)</v>
          </cell>
          <cell r="L363">
            <v>5.2</v>
          </cell>
          <cell r="M363">
            <v>220</v>
          </cell>
          <cell r="N363">
            <v>0</v>
          </cell>
          <cell r="O363">
            <v>220</v>
          </cell>
          <cell r="P363">
            <v>0.21</v>
          </cell>
          <cell r="Q363">
            <v>266.2</v>
          </cell>
          <cell r="R363">
            <v>-9.2485549132947931E-2</v>
          </cell>
          <cell r="S363">
            <v>377.34450867052027</v>
          </cell>
          <cell r="T363">
            <v>1.57</v>
          </cell>
          <cell r="U363">
            <v>345.40000000000003</v>
          </cell>
          <cell r="X363">
            <v>345.40000000000003</v>
          </cell>
          <cell r="Y363">
            <v>417.93400000000003</v>
          </cell>
        </row>
        <row r="364">
          <cell r="A364">
            <v>53067</v>
          </cell>
          <cell r="B364">
            <v>53067</v>
          </cell>
          <cell r="C364">
            <v>0</v>
          </cell>
          <cell r="D364">
            <v>63</v>
          </cell>
          <cell r="E364" t="str">
            <v>NATACION</v>
          </cell>
          <cell r="F364">
            <v>3987</v>
          </cell>
          <cell r="G364" t="str">
            <v>Gorros</v>
          </cell>
          <cell r="H364">
            <v>124</v>
          </cell>
          <cell r="I364" t="str">
            <v>Lejopi S.A. (EZ - LIFE S.A.)</v>
          </cell>
          <cell r="J364">
            <v>33</v>
          </cell>
          <cell r="K364" t="str">
            <v>SET SILBATO / CRONOMETRO / INFLADOR</v>
          </cell>
          <cell r="L364">
            <v>5.2</v>
          </cell>
          <cell r="M364">
            <v>833</v>
          </cell>
          <cell r="N364">
            <v>0</v>
          </cell>
          <cell r="O364">
            <v>833</v>
          </cell>
          <cell r="P364">
            <v>0.21</v>
          </cell>
          <cell r="Q364">
            <v>1007.9300000000001</v>
          </cell>
          <cell r="R364">
            <v>-9.2485549132947931E-2</v>
          </cell>
          <cell r="S364">
            <v>1428.7635260115605</v>
          </cell>
          <cell r="T364">
            <v>1.57</v>
          </cell>
          <cell r="U364">
            <v>1307.81</v>
          </cell>
          <cell r="X364">
            <v>1307.81</v>
          </cell>
          <cell r="Y364">
            <v>1582.4500999999998</v>
          </cell>
        </row>
        <row r="365">
          <cell r="A365">
            <v>53068</v>
          </cell>
          <cell r="B365">
            <v>53068</v>
          </cell>
          <cell r="C365">
            <v>0</v>
          </cell>
          <cell r="D365">
            <v>73</v>
          </cell>
          <cell r="E365" t="str">
            <v>NATACION</v>
          </cell>
          <cell r="F365">
            <v>4029</v>
          </cell>
          <cell r="G365" t="str">
            <v>Gorros</v>
          </cell>
          <cell r="H365">
            <v>200</v>
          </cell>
          <cell r="I365" t="str">
            <v>Lejopi S.A.</v>
          </cell>
          <cell r="J365" t="str">
            <v>I</v>
          </cell>
          <cell r="K365" t="str">
            <v>PATIN EXTENSIBLE LECCESE FLASH 4 RUEDAS (27 al 36)</v>
          </cell>
          <cell r="L365">
            <v>5.2</v>
          </cell>
          <cell r="M365">
            <v>671</v>
          </cell>
          <cell r="N365">
            <v>0</v>
          </cell>
          <cell r="O365">
            <v>671</v>
          </cell>
          <cell r="P365">
            <v>0.21</v>
          </cell>
          <cell r="Q365">
            <v>811.91</v>
          </cell>
          <cell r="R365">
            <v>-9.2485549132947931E-2</v>
          </cell>
          <cell r="S365">
            <v>1150.9007514450866</v>
          </cell>
          <cell r="T365">
            <v>1.57</v>
          </cell>
          <cell r="U365">
            <v>1053.47</v>
          </cell>
          <cell r="X365">
            <v>1053.47</v>
          </cell>
          <cell r="Y365">
            <v>1274.6986999999999</v>
          </cell>
        </row>
        <row r="366">
          <cell r="A366">
            <v>53100</v>
          </cell>
          <cell r="B366">
            <v>53100</v>
          </cell>
          <cell r="C366">
            <v>0</v>
          </cell>
          <cell r="D366">
            <v>73</v>
          </cell>
          <cell r="E366" t="str">
            <v>NATACION</v>
          </cell>
          <cell r="F366">
            <v>4030</v>
          </cell>
          <cell r="G366" t="str">
            <v>Gorros</v>
          </cell>
          <cell r="H366">
            <v>200</v>
          </cell>
          <cell r="I366" t="str">
            <v>Lejopi S.A.</v>
          </cell>
          <cell r="J366">
            <v>201</v>
          </cell>
          <cell r="K366" t="str">
            <v>ROLLER ADULTO CARRERA WS 509 Base aluminio (38 al 44)</v>
          </cell>
          <cell r="L366">
            <v>5</v>
          </cell>
          <cell r="M366">
            <v>3200</v>
          </cell>
          <cell r="N366">
            <v>0</v>
          </cell>
          <cell r="O366">
            <v>3200</v>
          </cell>
          <cell r="P366">
            <v>0.21</v>
          </cell>
          <cell r="Q366">
            <v>3872</v>
          </cell>
          <cell r="R366">
            <v>-7.0175438596491113E-2</v>
          </cell>
          <cell r="S366">
            <v>5445.0526315789466</v>
          </cell>
          <cell r="T366">
            <v>1.59</v>
          </cell>
          <cell r="U366">
            <v>5088</v>
          </cell>
          <cell r="X366">
            <v>5088</v>
          </cell>
          <cell r="Y366">
            <v>6156.48</v>
          </cell>
        </row>
        <row r="367">
          <cell r="A367">
            <v>53101</v>
          </cell>
          <cell r="B367">
            <v>53101</v>
          </cell>
          <cell r="C367">
            <v>0</v>
          </cell>
          <cell r="D367">
            <v>73</v>
          </cell>
          <cell r="E367" t="str">
            <v>NATACION</v>
          </cell>
          <cell r="F367">
            <v>4029</v>
          </cell>
          <cell r="G367" t="str">
            <v>Gorros</v>
          </cell>
          <cell r="H367">
            <v>200</v>
          </cell>
          <cell r="I367" t="str">
            <v>Lejopi S.A.</v>
          </cell>
          <cell r="J367">
            <v>214</v>
          </cell>
          <cell r="K367" t="str">
            <v>PATIN ARTISTICO WS 111 art 214 (30 al 41) Ruedas rosas</v>
          </cell>
          <cell r="L367">
            <v>5</v>
          </cell>
          <cell r="M367">
            <v>1580</v>
          </cell>
          <cell r="N367">
            <v>0</v>
          </cell>
          <cell r="O367">
            <v>1580</v>
          </cell>
          <cell r="P367">
            <v>0.21</v>
          </cell>
          <cell r="Q367">
            <v>1911.8</v>
          </cell>
          <cell r="R367">
            <v>-7.0175438596491113E-2</v>
          </cell>
          <cell r="S367">
            <v>2688.4947368421053</v>
          </cell>
          <cell r="T367">
            <v>1.59</v>
          </cell>
          <cell r="U367">
            <v>2512.2000000000003</v>
          </cell>
          <cell r="X367">
            <v>2512.2000000000003</v>
          </cell>
          <cell r="Y367">
            <v>3039.7620000000002</v>
          </cell>
        </row>
        <row r="368">
          <cell r="A368">
            <v>53102</v>
          </cell>
          <cell r="B368">
            <v>53102</v>
          </cell>
          <cell r="C368">
            <v>0</v>
          </cell>
          <cell r="D368">
            <v>73</v>
          </cell>
          <cell r="E368" t="str">
            <v>NATACION</v>
          </cell>
          <cell r="F368">
            <v>4029</v>
          </cell>
          <cell r="G368" t="str">
            <v>Gorros</v>
          </cell>
          <cell r="H368">
            <v>200</v>
          </cell>
          <cell r="I368" t="str">
            <v>Lejopi S.A.</v>
          </cell>
          <cell r="J368">
            <v>218</v>
          </cell>
          <cell r="K368" t="str">
            <v>PATIN NIÑO SILICONA WS 5300 Base plastica</v>
          </cell>
          <cell r="L368">
            <v>5</v>
          </cell>
          <cell r="M368">
            <v>700</v>
          </cell>
          <cell r="N368">
            <v>0</v>
          </cell>
          <cell r="O368">
            <v>700</v>
          </cell>
          <cell r="P368">
            <v>0.21</v>
          </cell>
          <cell r="Q368">
            <v>847</v>
          </cell>
          <cell r="R368">
            <v>-7.0175438596491113E-2</v>
          </cell>
          <cell r="S368">
            <v>1191.1052631578946</v>
          </cell>
          <cell r="T368">
            <v>1.59</v>
          </cell>
          <cell r="U368">
            <v>1113</v>
          </cell>
          <cell r="X368">
            <v>1113</v>
          </cell>
          <cell r="Y368">
            <v>1346.73</v>
          </cell>
        </row>
        <row r="369">
          <cell r="A369">
            <v>53103</v>
          </cell>
          <cell r="B369">
            <v>53103</v>
          </cell>
          <cell r="C369">
            <v>0</v>
          </cell>
          <cell r="D369">
            <v>73</v>
          </cell>
          <cell r="E369" t="str">
            <v>NATACION</v>
          </cell>
          <cell r="F369">
            <v>4030</v>
          </cell>
          <cell r="G369" t="str">
            <v>Gorros</v>
          </cell>
          <cell r="H369">
            <v>200</v>
          </cell>
          <cell r="I369" t="str">
            <v>Lejopi S.A.</v>
          </cell>
          <cell r="J369" t="str">
            <v>202EG</v>
          </cell>
          <cell r="K369" t="str">
            <v xml:space="preserve">ROLLER ADULTO PW 140 Base aluminio (38 al 47) </v>
          </cell>
          <cell r="L369">
            <v>5</v>
          </cell>
          <cell r="M369">
            <v>1400</v>
          </cell>
          <cell r="N369">
            <v>0</v>
          </cell>
          <cell r="O369">
            <v>1400</v>
          </cell>
          <cell r="P369">
            <v>0.21</v>
          </cell>
          <cell r="Q369">
            <v>1694</v>
          </cell>
          <cell r="R369">
            <v>-7.0175438596491113E-2</v>
          </cell>
          <cell r="S369">
            <v>2382.2105263157891</v>
          </cell>
          <cell r="T369">
            <v>1.59</v>
          </cell>
          <cell r="U369">
            <v>2226</v>
          </cell>
          <cell r="X369">
            <v>2226</v>
          </cell>
          <cell r="Y369">
            <v>2693.46</v>
          </cell>
        </row>
        <row r="370">
          <cell r="A370">
            <v>53104</v>
          </cell>
          <cell r="B370">
            <v>53104</v>
          </cell>
          <cell r="C370">
            <v>0</v>
          </cell>
          <cell r="D370">
            <v>73</v>
          </cell>
          <cell r="E370" t="str">
            <v>NATACION</v>
          </cell>
          <cell r="F370">
            <v>4029</v>
          </cell>
          <cell r="G370" t="str">
            <v>Gorros</v>
          </cell>
          <cell r="H370">
            <v>200</v>
          </cell>
          <cell r="I370" t="str">
            <v>Lejopi S.A.</v>
          </cell>
          <cell r="J370" t="str">
            <v>203A</v>
          </cell>
          <cell r="K370" t="str">
            <v>PATIN ADULTO Escoses WS 0320 Base carbono (37 al 45) ABEC 7 80mm</v>
          </cell>
          <cell r="L370">
            <v>5</v>
          </cell>
          <cell r="M370">
            <v>1400</v>
          </cell>
          <cell r="N370">
            <v>0</v>
          </cell>
          <cell r="O370">
            <v>1400</v>
          </cell>
          <cell r="P370">
            <v>0.21</v>
          </cell>
          <cell r="Q370">
            <v>1694</v>
          </cell>
          <cell r="R370">
            <v>-7.0175438596491113E-2</v>
          </cell>
          <cell r="S370">
            <v>2382.2105263157891</v>
          </cell>
          <cell r="T370">
            <v>1.59</v>
          </cell>
          <cell r="U370">
            <v>2226</v>
          </cell>
          <cell r="X370">
            <v>2226</v>
          </cell>
          <cell r="Y370">
            <v>2693.46</v>
          </cell>
        </row>
        <row r="371">
          <cell r="A371">
            <v>53105</v>
          </cell>
          <cell r="B371">
            <v>53105</v>
          </cell>
          <cell r="C371">
            <v>0</v>
          </cell>
          <cell r="D371">
            <v>73</v>
          </cell>
          <cell r="E371" t="str">
            <v>NATACION</v>
          </cell>
          <cell r="F371">
            <v>4030</v>
          </cell>
          <cell r="G371" t="str">
            <v>Gorros</v>
          </cell>
          <cell r="H371">
            <v>200</v>
          </cell>
          <cell r="I371" t="str">
            <v>Lejopi S.A.</v>
          </cell>
          <cell r="J371" t="str">
            <v>218/1N</v>
          </cell>
          <cell r="K371" t="str">
            <v>ROLLER ADULTO WS 5300 Base plastica (34 al 45)</v>
          </cell>
          <cell r="L371">
            <v>5</v>
          </cell>
          <cell r="M371">
            <v>1800</v>
          </cell>
          <cell r="N371">
            <v>0</v>
          </cell>
          <cell r="O371">
            <v>1800</v>
          </cell>
          <cell r="P371">
            <v>0.21</v>
          </cell>
          <cell r="Q371">
            <v>2178</v>
          </cell>
          <cell r="R371">
            <v>-7.0175438596491113E-2</v>
          </cell>
          <cell r="S371">
            <v>3062.8421052631575</v>
          </cell>
          <cell r="T371">
            <v>1.59</v>
          </cell>
          <cell r="U371">
            <v>2862</v>
          </cell>
          <cell r="X371">
            <v>2862</v>
          </cell>
          <cell r="Y371">
            <v>3463.02</v>
          </cell>
        </row>
        <row r="372">
          <cell r="A372">
            <v>53150</v>
          </cell>
          <cell r="B372">
            <v>53150</v>
          </cell>
          <cell r="C372">
            <v>0</v>
          </cell>
          <cell r="D372">
            <v>59</v>
          </cell>
          <cell r="E372" t="str">
            <v>NATACION</v>
          </cell>
          <cell r="F372">
            <v>3971</v>
          </cell>
          <cell r="G372" t="str">
            <v>Gorros</v>
          </cell>
          <cell r="H372">
            <v>200</v>
          </cell>
          <cell r="I372" t="str">
            <v>Lejopi S.A.</v>
          </cell>
          <cell r="J372">
            <v>119</v>
          </cell>
          <cell r="K372" t="str">
            <v>REPUESTO CORREA PARA ANTIPARRA (silicona)</v>
          </cell>
          <cell r="L372">
            <v>5.2</v>
          </cell>
          <cell r="M372">
            <v>41</v>
          </cell>
          <cell r="N372">
            <v>0</v>
          </cell>
          <cell r="O372">
            <v>41</v>
          </cell>
          <cell r="P372">
            <v>0.21</v>
          </cell>
          <cell r="Q372">
            <v>49.61</v>
          </cell>
          <cell r="R372">
            <v>-9.2485549132947931E-2</v>
          </cell>
          <cell r="S372">
            <v>70.323294797687865</v>
          </cell>
          <cell r="T372">
            <v>1.57</v>
          </cell>
          <cell r="U372">
            <v>64.37</v>
          </cell>
          <cell r="X372">
            <v>64.37</v>
          </cell>
          <cell r="Y372">
            <v>77.887700000000009</v>
          </cell>
        </row>
        <row r="373">
          <cell r="A373">
            <v>53151</v>
          </cell>
          <cell r="B373">
            <v>53151</v>
          </cell>
          <cell r="C373">
            <v>0</v>
          </cell>
          <cell r="D373">
            <v>59</v>
          </cell>
          <cell r="E373" t="str">
            <v>NATACION</v>
          </cell>
          <cell r="F373">
            <v>3971</v>
          </cell>
          <cell r="G373" t="str">
            <v>Gorros</v>
          </cell>
          <cell r="H373">
            <v>200</v>
          </cell>
          <cell r="I373" t="str">
            <v>Lejopi S.A.</v>
          </cell>
          <cell r="J373">
            <v>21009</v>
          </cell>
          <cell r="K373" t="str">
            <v>ANTIPARRA SPLASH JR (art 21009)</v>
          </cell>
          <cell r="L373">
            <v>5.2</v>
          </cell>
          <cell r="M373">
            <v>77</v>
          </cell>
          <cell r="N373">
            <v>0</v>
          </cell>
          <cell r="O373">
            <v>77</v>
          </cell>
          <cell r="P373">
            <v>0.21</v>
          </cell>
          <cell r="Q373">
            <v>93.17</v>
          </cell>
          <cell r="R373">
            <v>-9.2485549132947931E-2</v>
          </cell>
          <cell r="S373">
            <v>132.07057803468209</v>
          </cell>
          <cell r="T373">
            <v>1.57</v>
          </cell>
          <cell r="U373">
            <v>120.89</v>
          </cell>
          <cell r="X373">
            <v>120.89</v>
          </cell>
          <cell r="Y373">
            <v>146.27689999999998</v>
          </cell>
        </row>
        <row r="374">
          <cell r="A374">
            <v>53152</v>
          </cell>
          <cell r="B374">
            <v>53152</v>
          </cell>
          <cell r="C374">
            <v>0</v>
          </cell>
          <cell r="D374">
            <v>59</v>
          </cell>
          <cell r="E374" t="str">
            <v>NATACION</v>
          </cell>
          <cell r="F374">
            <v>3971</v>
          </cell>
          <cell r="G374" t="str">
            <v>Gorros</v>
          </cell>
          <cell r="H374">
            <v>200</v>
          </cell>
          <cell r="I374" t="str">
            <v>Lejopi S.A.</v>
          </cell>
          <cell r="J374">
            <v>21050</v>
          </cell>
          <cell r="K374" t="str">
            <v>ANTIPARRA ATHLETA JR (art 21050)</v>
          </cell>
          <cell r="L374">
            <v>5.2</v>
          </cell>
          <cell r="M374">
            <v>112</v>
          </cell>
          <cell r="N374">
            <v>0</v>
          </cell>
          <cell r="O374">
            <v>112</v>
          </cell>
          <cell r="P374">
            <v>0.21</v>
          </cell>
          <cell r="Q374">
            <v>135.52000000000001</v>
          </cell>
          <cell r="R374">
            <v>-9.2485549132947931E-2</v>
          </cell>
          <cell r="S374">
            <v>192.10265895953756</v>
          </cell>
          <cell r="T374">
            <v>1.57</v>
          </cell>
          <cell r="U374">
            <v>175.84</v>
          </cell>
          <cell r="X374">
            <v>175.84</v>
          </cell>
          <cell r="Y374">
            <v>212.7664</v>
          </cell>
        </row>
        <row r="375">
          <cell r="A375">
            <v>53153</v>
          </cell>
          <cell r="B375">
            <v>53153</v>
          </cell>
          <cell r="C375">
            <v>0</v>
          </cell>
          <cell r="D375">
            <v>59</v>
          </cell>
          <cell r="E375" t="str">
            <v>NATACION</v>
          </cell>
          <cell r="F375">
            <v>3972</v>
          </cell>
          <cell r="G375" t="str">
            <v>Gorros</v>
          </cell>
          <cell r="H375">
            <v>200</v>
          </cell>
          <cell r="I375" t="str">
            <v>Lejopi S.A.</v>
          </cell>
          <cell r="J375">
            <v>304070</v>
          </cell>
          <cell r="K375" t="str">
            <v>MEDIAS LATEX SOCKS (M-L-XL)</v>
          </cell>
          <cell r="L375">
            <v>5.2</v>
          </cell>
          <cell r="M375">
            <v>122</v>
          </cell>
          <cell r="N375">
            <v>0</v>
          </cell>
          <cell r="O375">
            <v>122</v>
          </cell>
          <cell r="P375">
            <v>0.21</v>
          </cell>
          <cell r="Q375">
            <v>147.62</v>
          </cell>
          <cell r="R375">
            <v>-9.2485549132947931E-2</v>
          </cell>
          <cell r="S375">
            <v>209.25468208092488</v>
          </cell>
          <cell r="T375">
            <v>1.57</v>
          </cell>
          <cell r="U375">
            <v>191.54000000000002</v>
          </cell>
          <cell r="X375">
            <v>191.54000000000002</v>
          </cell>
          <cell r="Y375">
            <v>231.76340000000002</v>
          </cell>
        </row>
        <row r="376">
          <cell r="A376">
            <v>53154</v>
          </cell>
          <cell r="B376">
            <v>53154</v>
          </cell>
          <cell r="C376">
            <v>0</v>
          </cell>
          <cell r="D376">
            <v>59</v>
          </cell>
          <cell r="E376" t="str">
            <v>NATACION</v>
          </cell>
          <cell r="F376">
            <v>3971</v>
          </cell>
          <cell r="G376" t="str">
            <v>Gorros</v>
          </cell>
          <cell r="H376">
            <v>200</v>
          </cell>
          <cell r="I376" t="str">
            <v>Lejopi S.A.</v>
          </cell>
          <cell r="J376">
            <v>618200</v>
          </cell>
          <cell r="K376" t="str">
            <v>PULL BOY 4 CAPAS GRANDE SWIMFIT EZ-LIFE (gris)</v>
          </cell>
          <cell r="L376">
            <v>5.2</v>
          </cell>
          <cell r="M376">
            <v>239</v>
          </cell>
          <cell r="N376">
            <v>0</v>
          </cell>
          <cell r="O376">
            <v>239</v>
          </cell>
          <cell r="P376">
            <v>0.21</v>
          </cell>
          <cell r="Q376">
            <v>289.19</v>
          </cell>
          <cell r="R376">
            <v>-9.2485549132947931E-2</v>
          </cell>
          <cell r="S376">
            <v>409.93335260115606</v>
          </cell>
          <cell r="T376">
            <v>1.57</v>
          </cell>
          <cell r="U376">
            <v>375.23</v>
          </cell>
          <cell r="X376">
            <v>375.23</v>
          </cell>
          <cell r="Y376">
            <v>454.0283</v>
          </cell>
        </row>
        <row r="377">
          <cell r="A377">
            <v>53155</v>
          </cell>
          <cell r="B377">
            <v>53155</v>
          </cell>
          <cell r="C377">
            <v>0</v>
          </cell>
          <cell r="D377">
            <v>59</v>
          </cell>
          <cell r="E377" t="str">
            <v>NATACION</v>
          </cell>
          <cell r="F377">
            <v>3971</v>
          </cell>
          <cell r="G377" t="str">
            <v>Gorros</v>
          </cell>
          <cell r="H377">
            <v>200</v>
          </cell>
          <cell r="I377" t="str">
            <v>Lejopi S.A.</v>
          </cell>
          <cell r="J377">
            <v>404050</v>
          </cell>
          <cell r="K377" t="str">
            <v>TAPON OIDO SILICONA x 4 LEJOPI</v>
          </cell>
          <cell r="L377">
            <v>5.2</v>
          </cell>
          <cell r="M377">
            <v>69</v>
          </cell>
          <cell r="N377">
            <v>0</v>
          </cell>
          <cell r="O377">
            <v>69</v>
          </cell>
          <cell r="P377">
            <v>0.21</v>
          </cell>
          <cell r="Q377">
            <v>83.49</v>
          </cell>
          <cell r="R377">
            <v>-9.2485549132947931E-2</v>
          </cell>
          <cell r="S377">
            <v>118.34895953757224</v>
          </cell>
          <cell r="T377">
            <v>1.57</v>
          </cell>
          <cell r="U377">
            <v>108.33</v>
          </cell>
          <cell r="X377">
            <v>108.33</v>
          </cell>
          <cell r="Y377">
            <v>131.07929999999999</v>
          </cell>
        </row>
        <row r="378">
          <cell r="A378">
            <v>53156</v>
          </cell>
          <cell r="B378">
            <v>53156</v>
          </cell>
          <cell r="C378">
            <v>0</v>
          </cell>
          <cell r="D378">
            <v>59</v>
          </cell>
          <cell r="E378" t="str">
            <v>NATACION</v>
          </cell>
          <cell r="F378">
            <v>3971</v>
          </cell>
          <cell r="G378" t="str">
            <v>Gorros</v>
          </cell>
          <cell r="H378">
            <v>200</v>
          </cell>
          <cell r="I378" t="str">
            <v>Lejopi S.A.</v>
          </cell>
          <cell r="J378">
            <v>601010</v>
          </cell>
          <cell r="K378" t="str">
            <v>PATA RANA SILICONA SWIMFIT art 601010 (S-M-L-XL)</v>
          </cell>
          <cell r="L378">
            <v>5.2</v>
          </cell>
          <cell r="M378">
            <v>550</v>
          </cell>
          <cell r="N378">
            <v>0</v>
          </cell>
          <cell r="O378">
            <v>550</v>
          </cell>
          <cell r="P378">
            <v>0.21</v>
          </cell>
          <cell r="Q378">
            <v>665.5</v>
          </cell>
          <cell r="R378">
            <v>-9.2485549132947931E-2</v>
          </cell>
          <cell r="S378">
            <v>943.36127167630048</v>
          </cell>
          <cell r="T378">
            <v>1.57</v>
          </cell>
          <cell r="U378">
            <v>863.5</v>
          </cell>
          <cell r="X378">
            <v>863.5</v>
          </cell>
          <cell r="Y378">
            <v>1044.835</v>
          </cell>
        </row>
        <row r="379">
          <cell r="A379">
            <v>53200</v>
          </cell>
          <cell r="B379">
            <v>53200</v>
          </cell>
          <cell r="C379">
            <v>0</v>
          </cell>
          <cell r="D379">
            <v>61</v>
          </cell>
          <cell r="E379" t="str">
            <v>NATACION</v>
          </cell>
          <cell r="F379">
            <v>3980</v>
          </cell>
          <cell r="G379" t="str">
            <v>Gorros</v>
          </cell>
          <cell r="H379">
            <v>200</v>
          </cell>
          <cell r="I379" t="str">
            <v>Lejopi S.A.</v>
          </cell>
          <cell r="J379" t="str">
            <v>99/2</v>
          </cell>
          <cell r="K379" t="str">
            <v>GUANTE FITNESS NEOPRENE EZ-LIFE</v>
          </cell>
          <cell r="L379">
            <v>5.2</v>
          </cell>
          <cell r="M379">
            <v>167</v>
          </cell>
          <cell r="N379">
            <v>0</v>
          </cell>
          <cell r="O379">
            <v>167</v>
          </cell>
          <cell r="P379">
            <v>0.21</v>
          </cell>
          <cell r="Q379">
            <v>202.07</v>
          </cell>
          <cell r="R379">
            <v>-9.2485549132947931E-2</v>
          </cell>
          <cell r="S379">
            <v>286.43878612716765</v>
          </cell>
          <cell r="T379">
            <v>1.57</v>
          </cell>
          <cell r="U379">
            <v>262.19</v>
          </cell>
          <cell r="X379">
            <v>262.19</v>
          </cell>
          <cell r="Y379">
            <v>317.24989999999997</v>
          </cell>
        </row>
        <row r="380">
          <cell r="A380">
            <v>53201</v>
          </cell>
          <cell r="B380">
            <v>53201</v>
          </cell>
          <cell r="C380">
            <v>0</v>
          </cell>
          <cell r="D380">
            <v>61</v>
          </cell>
          <cell r="E380" t="str">
            <v>NATACION</v>
          </cell>
          <cell r="F380">
            <v>3980</v>
          </cell>
          <cell r="G380" t="str">
            <v>Gorros</v>
          </cell>
          <cell r="H380">
            <v>200</v>
          </cell>
          <cell r="I380" t="str">
            <v>Lejopi S.A.</v>
          </cell>
          <cell r="J380" t="str">
            <v>99/4</v>
          </cell>
          <cell r="K380" t="str">
            <v>GUANTE FITNESS SUPER PU  EZ-LIFE</v>
          </cell>
          <cell r="L380">
            <v>5.2</v>
          </cell>
          <cell r="M380">
            <v>266</v>
          </cell>
          <cell r="N380">
            <v>0</v>
          </cell>
          <cell r="O380">
            <v>266</v>
          </cell>
          <cell r="P380">
            <v>0.21</v>
          </cell>
          <cell r="Q380">
            <v>321.86</v>
          </cell>
          <cell r="R380">
            <v>-9.2485549132947931E-2</v>
          </cell>
          <cell r="S380">
            <v>456.24381502890174</v>
          </cell>
          <cell r="T380">
            <v>1.57</v>
          </cell>
          <cell r="U380">
            <v>417.62</v>
          </cell>
          <cell r="X380">
            <v>417.62</v>
          </cell>
          <cell r="Y380">
            <v>505.3202</v>
          </cell>
        </row>
        <row r="381">
          <cell r="A381">
            <v>54001</v>
          </cell>
          <cell r="B381">
            <v>54001</v>
          </cell>
          <cell r="C381">
            <v>0</v>
          </cell>
          <cell r="D381">
            <v>52</v>
          </cell>
          <cell r="E381" t="str">
            <v>NATACION</v>
          </cell>
          <cell r="F381">
            <v>3946</v>
          </cell>
          <cell r="G381" t="str">
            <v>Gorros</v>
          </cell>
          <cell r="H381">
            <v>343</v>
          </cell>
          <cell r="I381" t="str">
            <v>Superbrands S.A. (Lonsdale)</v>
          </cell>
          <cell r="J381">
            <v>10102</v>
          </cell>
          <cell r="K381" t="str">
            <v>Remera Cuello V Lonsdale</v>
          </cell>
          <cell r="L381">
            <v>5.2</v>
          </cell>
          <cell r="M381">
            <v>104.5</v>
          </cell>
          <cell r="N381">
            <v>0</v>
          </cell>
          <cell r="O381">
            <v>104.5</v>
          </cell>
          <cell r="P381">
            <v>0.21</v>
          </cell>
          <cell r="Q381">
            <v>126.44499999999999</v>
          </cell>
          <cell r="R381">
            <v>-9.2485549132947931E-2</v>
          </cell>
          <cell r="S381">
            <v>179.2386416184971</v>
          </cell>
          <cell r="T381">
            <v>1.57</v>
          </cell>
          <cell r="U381">
            <v>164.065</v>
          </cell>
          <cell r="X381">
            <v>164.065</v>
          </cell>
          <cell r="Y381">
            <v>198.51864999999998</v>
          </cell>
        </row>
        <row r="382">
          <cell r="A382">
            <v>54002</v>
          </cell>
          <cell r="B382">
            <v>54002</v>
          </cell>
          <cell r="C382">
            <v>0</v>
          </cell>
          <cell r="D382">
            <v>52</v>
          </cell>
          <cell r="E382" t="str">
            <v>NATACION</v>
          </cell>
          <cell r="F382">
            <v>3946</v>
          </cell>
          <cell r="G382" t="str">
            <v>Gorros</v>
          </cell>
          <cell r="H382">
            <v>343</v>
          </cell>
          <cell r="I382" t="str">
            <v>Superbrands S.A. (Lonsdale)</v>
          </cell>
          <cell r="J382">
            <v>10104</v>
          </cell>
          <cell r="K382" t="str">
            <v>Remera Basica Cuello Redondo Lonsdale</v>
          </cell>
          <cell r="L382">
            <v>5.2</v>
          </cell>
          <cell r="M382">
            <v>101.75</v>
          </cell>
          <cell r="N382">
            <v>0</v>
          </cell>
          <cell r="O382">
            <v>101.75</v>
          </cell>
          <cell r="P382">
            <v>0.21</v>
          </cell>
          <cell r="Q382">
            <v>123.11750000000001</v>
          </cell>
          <cell r="R382">
            <v>-9.2485549132947931E-2</v>
          </cell>
          <cell r="S382">
            <v>174.52183526011561</v>
          </cell>
          <cell r="T382">
            <v>1.57</v>
          </cell>
          <cell r="U382">
            <v>159.7475</v>
          </cell>
          <cell r="X382">
            <v>159.7475</v>
          </cell>
          <cell r="Y382">
            <v>193.29447500000001</v>
          </cell>
        </row>
        <row r="383">
          <cell r="A383">
            <v>54003</v>
          </cell>
          <cell r="B383">
            <v>54003</v>
          </cell>
          <cell r="C383">
            <v>0</v>
          </cell>
          <cell r="D383">
            <v>52</v>
          </cell>
          <cell r="E383" t="str">
            <v>NATACION</v>
          </cell>
          <cell r="F383">
            <v>3946</v>
          </cell>
          <cell r="G383" t="str">
            <v>Gorros</v>
          </cell>
          <cell r="H383">
            <v>343</v>
          </cell>
          <cell r="I383" t="str">
            <v>Superbrands S.A. (Lonsdale)</v>
          </cell>
          <cell r="J383">
            <v>10100</v>
          </cell>
          <cell r="K383" t="str">
            <v>Remera Mc 1960 Lonsdale</v>
          </cell>
          <cell r="L383">
            <v>5.2</v>
          </cell>
          <cell r="M383">
            <v>99</v>
          </cell>
          <cell r="N383">
            <v>0</v>
          </cell>
          <cell r="O383">
            <v>99</v>
          </cell>
          <cell r="P383">
            <v>0.21</v>
          </cell>
          <cell r="Q383">
            <v>119.78999999999999</v>
          </cell>
          <cell r="R383">
            <v>-9.2485549132947931E-2</v>
          </cell>
          <cell r="S383">
            <v>169.80502890173409</v>
          </cell>
          <cell r="T383">
            <v>1.57</v>
          </cell>
          <cell r="U383">
            <v>155.43</v>
          </cell>
          <cell r="X383">
            <v>155.43</v>
          </cell>
          <cell r="Y383">
            <v>188.0703</v>
          </cell>
        </row>
        <row r="384">
          <cell r="A384">
            <v>54004</v>
          </cell>
          <cell r="B384">
            <v>54004</v>
          </cell>
          <cell r="C384">
            <v>0</v>
          </cell>
          <cell r="D384">
            <v>52</v>
          </cell>
          <cell r="E384" t="str">
            <v>NATACION</v>
          </cell>
          <cell r="F384">
            <v>3946</v>
          </cell>
          <cell r="G384" t="str">
            <v>Gorros</v>
          </cell>
          <cell r="H384">
            <v>343</v>
          </cell>
          <cell r="I384" t="str">
            <v>Superbrands S.A. (Lonsdale)</v>
          </cell>
          <cell r="J384">
            <v>11011</v>
          </cell>
          <cell r="K384" t="str">
            <v>Remera Lisa Logo Lonsdale</v>
          </cell>
          <cell r="L384">
            <v>5.2</v>
          </cell>
          <cell r="M384">
            <v>146.30000000000001</v>
          </cell>
          <cell r="N384">
            <v>0</v>
          </cell>
          <cell r="O384">
            <v>146.30000000000001</v>
          </cell>
          <cell r="P384">
            <v>0.21</v>
          </cell>
          <cell r="Q384">
            <v>177.02300000000002</v>
          </cell>
          <cell r="R384">
            <v>-9.2485549132947931E-2</v>
          </cell>
          <cell r="S384">
            <v>250.93409826589598</v>
          </cell>
          <cell r="T384">
            <v>1.57</v>
          </cell>
          <cell r="U384">
            <v>229.69100000000003</v>
          </cell>
          <cell r="X384">
            <v>229.69100000000003</v>
          </cell>
          <cell r="Y384">
            <v>277.92611000000005</v>
          </cell>
        </row>
        <row r="385">
          <cell r="A385">
            <v>54005</v>
          </cell>
          <cell r="B385">
            <v>54005</v>
          </cell>
          <cell r="C385">
            <v>0</v>
          </cell>
          <cell r="D385">
            <v>52</v>
          </cell>
          <cell r="E385" t="str">
            <v>NATACION</v>
          </cell>
          <cell r="F385">
            <v>3946</v>
          </cell>
          <cell r="G385" t="str">
            <v>Gorros</v>
          </cell>
          <cell r="H385">
            <v>343</v>
          </cell>
          <cell r="I385" t="str">
            <v>Superbrands S.A. (Lonsdale)</v>
          </cell>
          <cell r="J385">
            <v>10301</v>
          </cell>
          <cell r="K385" t="str">
            <v>Musculosa Algodon Lonsdale (Gris claro)</v>
          </cell>
          <cell r="L385">
            <v>5.2</v>
          </cell>
          <cell r="M385">
            <v>89.1</v>
          </cell>
          <cell r="N385">
            <v>0</v>
          </cell>
          <cell r="O385">
            <v>89.1</v>
          </cell>
          <cell r="P385">
            <v>0.21</v>
          </cell>
          <cell r="Q385">
            <v>107.81099999999999</v>
          </cell>
          <cell r="R385">
            <v>-9.2485549132947931E-2</v>
          </cell>
          <cell r="S385">
            <v>152.82452601156069</v>
          </cell>
          <cell r="T385">
            <v>1.57</v>
          </cell>
          <cell r="U385">
            <v>139.887</v>
          </cell>
          <cell r="X385">
            <v>139.887</v>
          </cell>
          <cell r="Y385">
            <v>169.26327000000001</v>
          </cell>
        </row>
        <row r="386">
          <cell r="A386">
            <v>54006</v>
          </cell>
          <cell r="B386">
            <v>54006</v>
          </cell>
          <cell r="C386">
            <v>0</v>
          </cell>
          <cell r="D386">
            <v>52</v>
          </cell>
          <cell r="E386" t="str">
            <v>NATACION</v>
          </cell>
          <cell r="F386">
            <v>3946</v>
          </cell>
          <cell r="G386" t="str">
            <v>Gorros</v>
          </cell>
          <cell r="H386">
            <v>343</v>
          </cell>
          <cell r="I386" t="str">
            <v>Superbrands S.A. (Lonsdale)</v>
          </cell>
          <cell r="J386">
            <v>10300</v>
          </cell>
          <cell r="K386" t="str">
            <v>Musculosa Algodon Lonsdale (Gris Topo)</v>
          </cell>
          <cell r="L386">
            <v>5.2</v>
          </cell>
          <cell r="M386">
            <v>94.6</v>
          </cell>
          <cell r="N386">
            <v>0</v>
          </cell>
          <cell r="O386">
            <v>94.6</v>
          </cell>
          <cell r="P386">
            <v>0.21</v>
          </cell>
          <cell r="Q386">
            <v>114.46599999999999</v>
          </cell>
          <cell r="R386">
            <v>-9.2485549132947931E-2</v>
          </cell>
          <cell r="S386">
            <v>162.25813872832367</v>
          </cell>
          <cell r="T386">
            <v>1.57</v>
          </cell>
          <cell r="U386">
            <v>148.52199999999999</v>
          </cell>
          <cell r="X386">
            <v>148.52199999999999</v>
          </cell>
          <cell r="Y386">
            <v>179.71161999999998</v>
          </cell>
        </row>
        <row r="387">
          <cell r="A387">
            <v>54007</v>
          </cell>
          <cell r="B387">
            <v>54007</v>
          </cell>
          <cell r="C387">
            <v>0</v>
          </cell>
          <cell r="D387">
            <v>52</v>
          </cell>
          <cell r="E387" t="str">
            <v>NATACION</v>
          </cell>
          <cell r="F387">
            <v>3946</v>
          </cell>
          <cell r="G387" t="str">
            <v>Gorros</v>
          </cell>
          <cell r="H387">
            <v>343</v>
          </cell>
          <cell r="I387" t="str">
            <v>Superbrands S.A. (Lonsdale)</v>
          </cell>
          <cell r="J387">
            <v>11016</v>
          </cell>
          <cell r="K387" t="str">
            <v>Musculosa Algodon Lonsdale (Blanco/Negro)</v>
          </cell>
          <cell r="L387">
            <v>5.2</v>
          </cell>
          <cell r="M387">
            <v>65.95</v>
          </cell>
          <cell r="N387">
            <v>0</v>
          </cell>
          <cell r="O387">
            <v>65.95</v>
          </cell>
          <cell r="P387">
            <v>0.21</v>
          </cell>
          <cell r="Q387">
            <v>79.799500000000009</v>
          </cell>
          <cell r="R387">
            <v>-9.2485549132947931E-2</v>
          </cell>
          <cell r="S387">
            <v>113.11759248554914</v>
          </cell>
          <cell r="T387">
            <v>1.57</v>
          </cell>
          <cell r="U387">
            <v>103.54150000000001</v>
          </cell>
          <cell r="X387">
            <v>103.54150000000001</v>
          </cell>
          <cell r="Y387">
            <v>125.28521500000001</v>
          </cell>
        </row>
        <row r="388">
          <cell r="A388">
            <v>54008</v>
          </cell>
          <cell r="B388">
            <v>54008</v>
          </cell>
          <cell r="C388">
            <v>0</v>
          </cell>
          <cell r="D388">
            <v>52</v>
          </cell>
          <cell r="E388" t="str">
            <v>NATACION</v>
          </cell>
          <cell r="F388">
            <v>3946</v>
          </cell>
          <cell r="G388" t="str">
            <v>Gorros</v>
          </cell>
          <cell r="H388">
            <v>343</v>
          </cell>
          <cell r="I388" t="str">
            <v>Superbrands S.A. (Lonsdale)</v>
          </cell>
          <cell r="J388">
            <v>11072</v>
          </cell>
          <cell r="K388" t="str">
            <v>Pantalon Corto Eentrenamiento Lonsdale</v>
          </cell>
          <cell r="L388">
            <v>5.2</v>
          </cell>
          <cell r="M388">
            <v>132.5</v>
          </cell>
          <cell r="N388">
            <v>0</v>
          </cell>
          <cell r="O388">
            <v>132.5</v>
          </cell>
          <cell r="P388">
            <v>0.21</v>
          </cell>
          <cell r="Q388">
            <v>160.32499999999999</v>
          </cell>
          <cell r="R388">
            <v>-9.2485549132947931E-2</v>
          </cell>
          <cell r="S388">
            <v>227.2643063583815</v>
          </cell>
          <cell r="T388">
            <v>1.57</v>
          </cell>
          <cell r="U388">
            <v>208.02500000000001</v>
          </cell>
          <cell r="X388">
            <v>208.02500000000001</v>
          </cell>
          <cell r="Y388">
            <v>251.71025</v>
          </cell>
        </row>
        <row r="389">
          <cell r="A389">
            <v>54009</v>
          </cell>
          <cell r="B389">
            <v>54009</v>
          </cell>
          <cell r="C389">
            <v>0</v>
          </cell>
          <cell r="D389">
            <v>52</v>
          </cell>
          <cell r="E389" t="str">
            <v>NATACION</v>
          </cell>
          <cell r="F389">
            <v>3946</v>
          </cell>
          <cell r="G389" t="str">
            <v>Gorros</v>
          </cell>
          <cell r="H389">
            <v>343</v>
          </cell>
          <cell r="I389" t="str">
            <v>Superbrands S.A. (Everlast)</v>
          </cell>
          <cell r="J389">
            <v>0</v>
          </cell>
          <cell r="K389" t="str">
            <v>Remera Vintage Logo Tee</v>
          </cell>
          <cell r="L389">
            <v>6.05</v>
          </cell>
          <cell r="M389">
            <v>300</v>
          </cell>
          <cell r="N389">
            <v>0</v>
          </cell>
          <cell r="O389">
            <v>300</v>
          </cell>
          <cell r="P389">
            <v>0.21</v>
          </cell>
          <cell r="Q389">
            <v>363</v>
          </cell>
          <cell r="R389">
            <v>1.8518518518518379E-2</v>
          </cell>
          <cell r="S389">
            <v>485.83333333333343</v>
          </cell>
          <cell r="T389">
            <v>1.65</v>
          </cell>
          <cell r="U389">
            <v>495</v>
          </cell>
          <cell r="X389">
            <v>495</v>
          </cell>
          <cell r="Y389">
            <v>598.94999999999993</v>
          </cell>
        </row>
        <row r="390">
          <cell r="A390">
            <v>54010</v>
          </cell>
          <cell r="B390">
            <v>54010</v>
          </cell>
          <cell r="C390">
            <v>0</v>
          </cell>
          <cell r="D390">
            <v>52</v>
          </cell>
          <cell r="E390" t="str">
            <v>NATACION</v>
          </cell>
          <cell r="F390">
            <v>3946</v>
          </cell>
          <cell r="G390" t="str">
            <v>Gorros</v>
          </cell>
          <cell r="H390">
            <v>343</v>
          </cell>
          <cell r="I390" t="str">
            <v>Superbrands S.A. (Lonsdale)</v>
          </cell>
          <cell r="J390" t="str">
            <v>A3BE01</v>
          </cell>
          <cell r="K390" t="str">
            <v>Bermuda Hombre Cardiff Lonsdale</v>
          </cell>
          <cell r="L390">
            <v>5.2</v>
          </cell>
          <cell r="M390">
            <v>174</v>
          </cell>
          <cell r="N390">
            <v>0</v>
          </cell>
          <cell r="O390">
            <v>174</v>
          </cell>
          <cell r="P390">
            <v>0.21</v>
          </cell>
          <cell r="Q390">
            <v>210.54</v>
          </cell>
          <cell r="R390">
            <v>-9.2485549132947931E-2</v>
          </cell>
          <cell r="S390">
            <v>298.44520231213875</v>
          </cell>
          <cell r="T390">
            <v>1.57</v>
          </cell>
          <cell r="U390">
            <v>273.18</v>
          </cell>
          <cell r="X390">
            <v>273.18</v>
          </cell>
          <cell r="Y390">
            <v>330.5478</v>
          </cell>
        </row>
        <row r="391">
          <cell r="A391">
            <v>54011</v>
          </cell>
          <cell r="B391">
            <v>54011</v>
          </cell>
          <cell r="C391">
            <v>0</v>
          </cell>
          <cell r="D391">
            <v>52</v>
          </cell>
          <cell r="E391" t="str">
            <v>NATACION</v>
          </cell>
          <cell r="F391">
            <v>3946</v>
          </cell>
          <cell r="G391" t="str">
            <v>Gorros</v>
          </cell>
          <cell r="H391">
            <v>343</v>
          </cell>
          <cell r="I391" t="str">
            <v>Superbrands S.A. (Lonsdale)</v>
          </cell>
          <cell r="J391" t="str">
            <v>A3BE02</v>
          </cell>
          <cell r="K391" t="str">
            <v>Bermuda Hombre Preston Lonsdale</v>
          </cell>
          <cell r="L391">
            <v>5.2</v>
          </cell>
          <cell r="M391">
            <v>363</v>
          </cell>
          <cell r="N391">
            <v>0</v>
          </cell>
          <cell r="O391">
            <v>363</v>
          </cell>
          <cell r="P391">
            <v>0.21</v>
          </cell>
          <cell r="Q391">
            <v>439.23</v>
          </cell>
          <cell r="R391">
            <v>-9.2485549132947931E-2</v>
          </cell>
          <cell r="S391">
            <v>622.61843930635837</v>
          </cell>
          <cell r="T391">
            <v>1.57</v>
          </cell>
          <cell r="U391">
            <v>569.91</v>
          </cell>
          <cell r="X391">
            <v>569.91</v>
          </cell>
          <cell r="Y391">
            <v>689.59109999999998</v>
          </cell>
        </row>
        <row r="392">
          <cell r="A392">
            <v>54012</v>
          </cell>
          <cell r="B392">
            <v>54012</v>
          </cell>
          <cell r="C392">
            <v>0</v>
          </cell>
          <cell r="D392">
            <v>52</v>
          </cell>
          <cell r="E392" t="str">
            <v>NATACION</v>
          </cell>
          <cell r="F392">
            <v>3946</v>
          </cell>
          <cell r="G392" t="str">
            <v>Gorros</v>
          </cell>
          <cell r="H392">
            <v>343</v>
          </cell>
          <cell r="I392" t="str">
            <v>Superbrands S.A. (Lonsdale)</v>
          </cell>
          <cell r="J392" t="str">
            <v>B3BE02</v>
          </cell>
          <cell r="K392" t="str">
            <v>Bermuda Rustica Oxford Lonsdale</v>
          </cell>
          <cell r="L392">
            <v>5.2</v>
          </cell>
          <cell r="M392">
            <v>363</v>
          </cell>
          <cell r="N392">
            <v>0</v>
          </cell>
          <cell r="O392">
            <v>363</v>
          </cell>
          <cell r="P392">
            <v>0.21</v>
          </cell>
          <cell r="Q392">
            <v>439.23</v>
          </cell>
          <cell r="R392">
            <v>-9.2485549132947931E-2</v>
          </cell>
          <cell r="S392">
            <v>622.61843930635837</v>
          </cell>
          <cell r="T392">
            <v>1.57</v>
          </cell>
          <cell r="U392">
            <v>569.91</v>
          </cell>
          <cell r="X392">
            <v>569.91</v>
          </cell>
          <cell r="Y392">
            <v>689.59109999999998</v>
          </cell>
        </row>
        <row r="393">
          <cell r="A393">
            <v>54013</v>
          </cell>
          <cell r="B393">
            <v>54013</v>
          </cell>
          <cell r="C393">
            <v>0</v>
          </cell>
          <cell r="D393">
            <v>52</v>
          </cell>
          <cell r="E393" t="str">
            <v>NATACION</v>
          </cell>
          <cell r="F393">
            <v>3946</v>
          </cell>
          <cell r="G393" t="str">
            <v>Gorros</v>
          </cell>
          <cell r="H393">
            <v>343</v>
          </cell>
          <cell r="I393" t="str">
            <v>Superbrands S.A. (Lonsdale)</v>
          </cell>
          <cell r="J393" t="str">
            <v>C3C02</v>
          </cell>
          <cell r="K393" t="str">
            <v>Remera Mc Flag Lonsdale</v>
          </cell>
          <cell r="L393">
            <v>5.2</v>
          </cell>
          <cell r="M393">
            <v>199</v>
          </cell>
          <cell r="N393">
            <v>0</v>
          </cell>
          <cell r="O393">
            <v>199</v>
          </cell>
          <cell r="P393">
            <v>0.21</v>
          </cell>
          <cell r="Q393">
            <v>240.79</v>
          </cell>
          <cell r="R393">
            <v>-9.2485549132947931E-2</v>
          </cell>
          <cell r="S393">
            <v>341.32526011560691</v>
          </cell>
          <cell r="T393">
            <v>1.57</v>
          </cell>
          <cell r="U393">
            <v>312.43</v>
          </cell>
          <cell r="X393">
            <v>312.43</v>
          </cell>
          <cell r="Y393">
            <v>378.0403</v>
          </cell>
        </row>
        <row r="394">
          <cell r="A394">
            <v>54014</v>
          </cell>
          <cell r="B394">
            <v>54014</v>
          </cell>
          <cell r="C394">
            <v>0</v>
          </cell>
          <cell r="D394">
            <v>52</v>
          </cell>
          <cell r="E394" t="str">
            <v>NATACION</v>
          </cell>
          <cell r="F394">
            <v>3946</v>
          </cell>
          <cell r="G394" t="str">
            <v>Gorros</v>
          </cell>
          <cell r="H394">
            <v>343</v>
          </cell>
          <cell r="I394" t="str">
            <v>Superbrands S.A. (Lonsdale)</v>
          </cell>
          <cell r="J394">
            <v>10301</v>
          </cell>
          <cell r="K394" t="str">
            <v>Musculosa Hombre Boxing Club Lonsdale</v>
          </cell>
          <cell r="L394">
            <v>5.2</v>
          </cell>
          <cell r="M394">
            <v>106.92</v>
          </cell>
          <cell r="N394">
            <v>0</v>
          </cell>
          <cell r="O394">
            <v>106.92</v>
          </cell>
          <cell r="P394">
            <v>0.21</v>
          </cell>
          <cell r="Q394">
            <v>129.3732</v>
          </cell>
          <cell r="R394">
            <v>-9.2485549132947931E-2</v>
          </cell>
          <cell r="S394">
            <v>183.38943121387285</v>
          </cell>
          <cell r="T394">
            <v>1.57</v>
          </cell>
          <cell r="U394">
            <v>167.86440000000002</v>
          </cell>
          <cell r="X394">
            <v>167.86440000000002</v>
          </cell>
          <cell r="Y394">
            <v>203.11592400000001</v>
          </cell>
        </row>
        <row r="395">
          <cell r="A395">
            <v>54015</v>
          </cell>
          <cell r="B395">
            <v>54015</v>
          </cell>
          <cell r="C395">
            <v>0</v>
          </cell>
          <cell r="D395">
            <v>52</v>
          </cell>
          <cell r="E395" t="str">
            <v>NATACION</v>
          </cell>
          <cell r="F395">
            <v>3946</v>
          </cell>
          <cell r="G395" t="str">
            <v>Gorros</v>
          </cell>
          <cell r="H395">
            <v>343</v>
          </cell>
          <cell r="I395" t="str">
            <v>Superbrands S.A. (Everlast)</v>
          </cell>
          <cell r="J395" t="str">
            <v>B3MS02</v>
          </cell>
          <cell r="K395" t="str">
            <v>Musculosa Hombre Con Capucha Kent</v>
          </cell>
          <cell r="L395">
            <v>6.05</v>
          </cell>
          <cell r="M395">
            <v>250</v>
          </cell>
          <cell r="N395">
            <v>0</v>
          </cell>
          <cell r="O395">
            <v>250</v>
          </cell>
          <cell r="P395">
            <v>0.21</v>
          </cell>
          <cell r="Q395">
            <v>302.5</v>
          </cell>
          <cell r="R395">
            <v>1.8518518518518379E-2</v>
          </cell>
          <cell r="S395">
            <v>404.86111111111114</v>
          </cell>
          <cell r="T395">
            <v>1.65</v>
          </cell>
          <cell r="U395">
            <v>412.5</v>
          </cell>
          <cell r="X395">
            <v>412.5</v>
          </cell>
          <cell r="Y395">
            <v>499.125</v>
          </cell>
        </row>
        <row r="396">
          <cell r="A396">
            <v>54016</v>
          </cell>
          <cell r="B396">
            <v>54016</v>
          </cell>
          <cell r="C396">
            <v>0</v>
          </cell>
          <cell r="D396">
            <v>52</v>
          </cell>
          <cell r="E396" t="str">
            <v>NATACION</v>
          </cell>
          <cell r="F396">
            <v>3946</v>
          </cell>
          <cell r="G396" t="str">
            <v>Gorros</v>
          </cell>
          <cell r="H396">
            <v>343</v>
          </cell>
          <cell r="I396" t="str">
            <v>Superbrands S.A. (Lonsdale)</v>
          </cell>
          <cell r="J396" t="str">
            <v>C3MS02</v>
          </cell>
          <cell r="K396" t="str">
            <v>Musculosa Hombre Lion Lonsdale</v>
          </cell>
          <cell r="L396">
            <v>5.2</v>
          </cell>
          <cell r="M396">
            <v>145</v>
          </cell>
          <cell r="N396">
            <v>0</v>
          </cell>
          <cell r="O396">
            <v>145</v>
          </cell>
          <cell r="P396">
            <v>0.21</v>
          </cell>
          <cell r="Q396">
            <v>175.45</v>
          </cell>
          <cell r="R396">
            <v>-9.2485549132947931E-2</v>
          </cell>
          <cell r="S396">
            <v>248.70433526011561</v>
          </cell>
          <cell r="T396">
            <v>1.57</v>
          </cell>
          <cell r="U396">
            <v>227.65</v>
          </cell>
          <cell r="X396">
            <v>227.65</v>
          </cell>
          <cell r="Y396">
            <v>275.45650000000001</v>
          </cell>
        </row>
        <row r="397">
          <cell r="A397">
            <v>54017</v>
          </cell>
          <cell r="B397">
            <v>54017</v>
          </cell>
          <cell r="C397">
            <v>0</v>
          </cell>
          <cell r="D397">
            <v>52</v>
          </cell>
          <cell r="E397" t="str">
            <v>NATACION</v>
          </cell>
          <cell r="F397">
            <v>3945</v>
          </cell>
          <cell r="G397" t="str">
            <v>Gorros</v>
          </cell>
          <cell r="H397">
            <v>343</v>
          </cell>
          <cell r="I397" t="str">
            <v>Superbrands S.A. (Lonsdale)</v>
          </cell>
          <cell r="J397">
            <v>3686</v>
          </cell>
          <cell r="K397" t="str">
            <v>Set Bolsa + Guante + Sop+ Soga Lonsdale</v>
          </cell>
          <cell r="L397">
            <v>5.2</v>
          </cell>
          <cell r="M397">
            <v>497.2</v>
          </cell>
          <cell r="N397">
            <v>0</v>
          </cell>
          <cell r="O397">
            <v>497.2</v>
          </cell>
          <cell r="P397">
            <v>0.21</v>
          </cell>
          <cell r="Q397">
            <v>601.61199999999997</v>
          </cell>
          <cell r="R397">
            <v>-9.2485549132947931E-2</v>
          </cell>
          <cell r="S397">
            <v>852.79858959537569</v>
          </cell>
          <cell r="T397">
            <v>1.57</v>
          </cell>
          <cell r="U397">
            <v>780.60400000000004</v>
          </cell>
          <cell r="X397">
            <v>780.60400000000004</v>
          </cell>
          <cell r="Y397">
            <v>944.53084000000001</v>
          </cell>
        </row>
        <row r="398">
          <cell r="A398">
            <v>54018</v>
          </cell>
          <cell r="B398">
            <v>54018</v>
          </cell>
          <cell r="C398">
            <v>0</v>
          </cell>
          <cell r="D398">
            <v>52</v>
          </cell>
          <cell r="E398" t="str">
            <v>NATACION</v>
          </cell>
          <cell r="F398">
            <v>3948</v>
          </cell>
          <cell r="G398" t="str">
            <v>Gorros</v>
          </cell>
          <cell r="H398">
            <v>343</v>
          </cell>
          <cell r="I398" t="str">
            <v>Superbrands S.A. (Lonsdale)</v>
          </cell>
          <cell r="J398">
            <v>25934</v>
          </cell>
          <cell r="K398" t="str">
            <v>Guante Profesional Lonsdale (8oz/10oz)</v>
          </cell>
          <cell r="L398">
            <v>5.2</v>
          </cell>
          <cell r="M398">
            <v>781.78</v>
          </cell>
          <cell r="N398">
            <v>0</v>
          </cell>
          <cell r="O398">
            <v>781.78</v>
          </cell>
          <cell r="P398">
            <v>0.21</v>
          </cell>
          <cell r="Q398">
            <v>945.9538</v>
          </cell>
          <cell r="R398">
            <v>-9.2485549132947931E-2</v>
          </cell>
          <cell r="S398">
            <v>1340.9108635838152</v>
          </cell>
          <cell r="T398">
            <v>1.57</v>
          </cell>
          <cell r="U398">
            <v>1227.3946000000001</v>
          </cell>
          <cell r="X398">
            <v>1227.3946000000001</v>
          </cell>
          <cell r="Y398">
            <v>1485.1474660000001</v>
          </cell>
        </row>
        <row r="399">
          <cell r="A399">
            <v>54019</v>
          </cell>
          <cell r="B399">
            <v>54019</v>
          </cell>
          <cell r="C399">
            <v>0</v>
          </cell>
          <cell r="D399">
            <v>52</v>
          </cell>
          <cell r="E399" t="str">
            <v>NATACION</v>
          </cell>
          <cell r="F399">
            <v>3948</v>
          </cell>
          <cell r="G399" t="str">
            <v>Gorros</v>
          </cell>
          <cell r="H399">
            <v>343</v>
          </cell>
          <cell r="I399" t="str">
            <v>Superbrands S.A. (Lonsdale)</v>
          </cell>
          <cell r="J399">
            <v>25940</v>
          </cell>
          <cell r="K399" t="str">
            <v>Guante Entrenamiento Lonsdale (14oz)</v>
          </cell>
          <cell r="L399">
            <v>5.2</v>
          </cell>
          <cell r="M399">
            <v>651.27</v>
          </cell>
          <cell r="N399">
            <v>0</v>
          </cell>
          <cell r="O399">
            <v>651.27</v>
          </cell>
          <cell r="P399">
            <v>0.21</v>
          </cell>
          <cell r="Q399">
            <v>788.0367</v>
          </cell>
          <cell r="R399">
            <v>-9.2485549132947931E-2</v>
          </cell>
          <cell r="S399">
            <v>1117.0598098265896</v>
          </cell>
          <cell r="T399">
            <v>1.57</v>
          </cell>
          <cell r="U399">
            <v>1022.4939000000001</v>
          </cell>
          <cell r="X399">
            <v>1022.4939000000001</v>
          </cell>
          <cell r="Y399">
            <v>1237.217619</v>
          </cell>
        </row>
        <row r="400">
          <cell r="A400">
            <v>54020</v>
          </cell>
          <cell r="B400">
            <v>54020</v>
          </cell>
          <cell r="C400">
            <v>0</v>
          </cell>
          <cell r="D400">
            <v>52</v>
          </cell>
          <cell r="E400" t="str">
            <v>NATACION</v>
          </cell>
          <cell r="F400">
            <v>3949</v>
          </cell>
          <cell r="G400" t="str">
            <v>Gorros</v>
          </cell>
          <cell r="H400">
            <v>343</v>
          </cell>
          <cell r="I400" t="str">
            <v>Superbrands S.A. (Lonsdale)</v>
          </cell>
          <cell r="J400">
            <v>26175</v>
          </cell>
          <cell r="K400" t="str">
            <v>Guantin Bolsa SM/LXL Roj/Bl/Ne Lonsdale</v>
          </cell>
          <cell r="L400">
            <v>5.2</v>
          </cell>
          <cell r="M400">
            <v>238.04</v>
          </cell>
          <cell r="N400">
            <v>0</v>
          </cell>
          <cell r="O400">
            <v>238.04</v>
          </cell>
          <cell r="P400">
            <v>0.21</v>
          </cell>
          <cell r="Q400">
            <v>288.02839999999998</v>
          </cell>
          <cell r="R400">
            <v>-9.2485549132947931E-2</v>
          </cell>
          <cell r="S400">
            <v>408.28675838150286</v>
          </cell>
          <cell r="T400">
            <v>1.57</v>
          </cell>
          <cell r="U400">
            <v>373.72280000000001</v>
          </cell>
          <cell r="X400">
            <v>373.72280000000001</v>
          </cell>
          <cell r="Y400">
            <v>452.204588</v>
          </cell>
        </row>
        <row r="401">
          <cell r="A401">
            <v>54021</v>
          </cell>
          <cell r="B401">
            <v>54021</v>
          </cell>
          <cell r="C401">
            <v>0</v>
          </cell>
          <cell r="D401">
            <v>52</v>
          </cell>
          <cell r="E401" t="str">
            <v>NATACION</v>
          </cell>
          <cell r="F401">
            <v>3945</v>
          </cell>
          <cell r="G401" t="str">
            <v>Gorros</v>
          </cell>
          <cell r="H401">
            <v>343</v>
          </cell>
          <cell r="I401" t="str">
            <v>Superbrands S.A. (Lonsdale)</v>
          </cell>
          <cell r="J401">
            <v>26306</v>
          </cell>
          <cell r="K401" t="str">
            <v>Focos Curvados Lonsdale</v>
          </cell>
          <cell r="L401">
            <v>5.2</v>
          </cell>
          <cell r="M401">
            <v>715.4</v>
          </cell>
          <cell r="N401">
            <v>0</v>
          </cell>
          <cell r="O401">
            <v>715.4</v>
          </cell>
          <cell r="P401">
            <v>0.21</v>
          </cell>
          <cell r="Q401">
            <v>865.63400000000001</v>
          </cell>
          <cell r="R401">
            <v>-9.2485549132947931E-2</v>
          </cell>
          <cell r="S401">
            <v>1227.0557341040462</v>
          </cell>
          <cell r="T401">
            <v>1.57</v>
          </cell>
          <cell r="U401">
            <v>1123.1780000000001</v>
          </cell>
          <cell r="X401">
            <v>1123.1780000000001</v>
          </cell>
          <cell r="Y401">
            <v>1359.04538</v>
          </cell>
        </row>
        <row r="402">
          <cell r="A402">
            <v>54022</v>
          </cell>
          <cell r="B402">
            <v>54022</v>
          </cell>
          <cell r="C402">
            <v>0</v>
          </cell>
          <cell r="D402">
            <v>52</v>
          </cell>
          <cell r="E402" t="str">
            <v>NATACION</v>
          </cell>
          <cell r="F402">
            <v>3945</v>
          </cell>
          <cell r="G402" t="str">
            <v>Gorros</v>
          </cell>
          <cell r="H402">
            <v>343</v>
          </cell>
          <cell r="I402" t="str">
            <v>Superbrands S.A. (Lonsdale)</v>
          </cell>
          <cell r="J402">
            <v>26304</v>
          </cell>
          <cell r="K402" t="str">
            <v>Protector Inguinal M/L/XL Lonsdale</v>
          </cell>
          <cell r="L402">
            <v>5.2</v>
          </cell>
          <cell r="M402">
            <v>997</v>
          </cell>
          <cell r="N402">
            <v>0</v>
          </cell>
          <cell r="O402">
            <v>997</v>
          </cell>
          <cell r="P402">
            <v>0.21</v>
          </cell>
          <cell r="Q402">
            <v>1206.3699999999999</v>
          </cell>
          <cell r="R402">
            <v>-9.2485549132947931E-2</v>
          </cell>
          <cell r="S402">
            <v>1710.0567052023121</v>
          </cell>
          <cell r="T402">
            <v>1.57</v>
          </cell>
          <cell r="U402">
            <v>1565.29</v>
          </cell>
          <cell r="X402">
            <v>1565.29</v>
          </cell>
          <cell r="Y402">
            <v>1894.0009</v>
          </cell>
        </row>
        <row r="403">
          <cell r="A403">
            <v>54023</v>
          </cell>
          <cell r="B403">
            <v>54023</v>
          </cell>
          <cell r="C403">
            <v>0</v>
          </cell>
          <cell r="D403">
            <v>52</v>
          </cell>
          <cell r="E403" t="str">
            <v>NATACION</v>
          </cell>
          <cell r="F403">
            <v>3945</v>
          </cell>
          <cell r="G403" t="str">
            <v>Gorros</v>
          </cell>
          <cell r="H403">
            <v>343</v>
          </cell>
          <cell r="I403" t="str">
            <v>Superbrands S.A. (Lonsdale)</v>
          </cell>
          <cell r="J403">
            <v>23852</v>
          </cell>
          <cell r="K403" t="str">
            <v>Club Hook Jab Pads Lonsdale</v>
          </cell>
          <cell r="L403">
            <v>5.2</v>
          </cell>
          <cell r="M403">
            <v>106.78</v>
          </cell>
          <cell r="N403">
            <v>0</v>
          </cell>
          <cell r="O403">
            <v>106.78</v>
          </cell>
          <cell r="P403">
            <v>0.21</v>
          </cell>
          <cell r="Q403">
            <v>129.2038</v>
          </cell>
          <cell r="R403">
            <v>-9.2485549132947931E-2</v>
          </cell>
          <cell r="S403">
            <v>183.1493028901734</v>
          </cell>
          <cell r="T403">
            <v>1.57</v>
          </cell>
          <cell r="U403">
            <v>167.6446</v>
          </cell>
          <cell r="X403">
            <v>167.6446</v>
          </cell>
          <cell r="Y403">
            <v>202.84996599999999</v>
          </cell>
        </row>
        <row r="404">
          <cell r="A404">
            <v>54024</v>
          </cell>
          <cell r="B404">
            <v>54024</v>
          </cell>
          <cell r="C404">
            <v>0</v>
          </cell>
          <cell r="D404">
            <v>52</v>
          </cell>
          <cell r="E404" t="str">
            <v>NATACION</v>
          </cell>
          <cell r="F404">
            <v>3945</v>
          </cell>
          <cell r="G404" t="str">
            <v>Gorros</v>
          </cell>
          <cell r="H404">
            <v>343</v>
          </cell>
          <cell r="I404" t="str">
            <v>Superbrands S.A. (Lonsdale)</v>
          </cell>
          <cell r="J404">
            <v>24957</v>
          </cell>
          <cell r="K404" t="str">
            <v>Club Training Glve Hook &amp; Loop Lonsdale (12oz/14oz)</v>
          </cell>
          <cell r="L404">
            <v>5.2</v>
          </cell>
          <cell r="M404">
            <v>357.95</v>
          </cell>
          <cell r="N404">
            <v>0</v>
          </cell>
          <cell r="O404">
            <v>357.95</v>
          </cell>
          <cell r="P404">
            <v>0.21</v>
          </cell>
          <cell r="Q404">
            <v>433.11950000000002</v>
          </cell>
          <cell r="R404">
            <v>-9.2485549132947931E-2</v>
          </cell>
          <cell r="S404">
            <v>613.95666763005772</v>
          </cell>
          <cell r="T404">
            <v>1.57</v>
          </cell>
          <cell r="U404">
            <v>561.98149999999998</v>
          </cell>
          <cell r="X404">
            <v>561.98149999999998</v>
          </cell>
          <cell r="Y404">
            <v>679.997615</v>
          </cell>
        </row>
        <row r="405">
          <cell r="A405">
            <v>54025</v>
          </cell>
          <cell r="B405">
            <v>54025</v>
          </cell>
          <cell r="C405">
            <v>0</v>
          </cell>
          <cell r="D405">
            <v>52</v>
          </cell>
          <cell r="E405" t="str">
            <v>NATACION</v>
          </cell>
          <cell r="F405">
            <v>3945</v>
          </cell>
          <cell r="G405" t="str">
            <v>Gorros</v>
          </cell>
          <cell r="H405">
            <v>343</v>
          </cell>
          <cell r="I405" t="str">
            <v>Superbrands S.A. (Lonsdale)</v>
          </cell>
          <cell r="J405">
            <v>25952</v>
          </cell>
          <cell r="K405" t="str">
            <v>Pro Fitness Style Bag Mitt L/XL Lonsdale</v>
          </cell>
          <cell r="L405">
            <v>5.2</v>
          </cell>
          <cell r="M405">
            <v>214.93</v>
          </cell>
          <cell r="N405">
            <v>0</v>
          </cell>
          <cell r="O405">
            <v>214.93</v>
          </cell>
          <cell r="P405">
            <v>0.21</v>
          </cell>
          <cell r="Q405">
            <v>260.06529999999998</v>
          </cell>
          <cell r="R405">
            <v>-9.2485549132947931E-2</v>
          </cell>
          <cell r="S405">
            <v>368.64843294797691</v>
          </cell>
          <cell r="T405">
            <v>1.57</v>
          </cell>
          <cell r="U405">
            <v>337.44010000000003</v>
          </cell>
          <cell r="X405">
            <v>337.44010000000003</v>
          </cell>
          <cell r="Y405">
            <v>408.30252100000001</v>
          </cell>
        </row>
        <row r="406">
          <cell r="A406">
            <v>54026</v>
          </cell>
          <cell r="B406">
            <v>54026</v>
          </cell>
          <cell r="C406">
            <v>0</v>
          </cell>
          <cell r="D406">
            <v>52</v>
          </cell>
          <cell r="E406" t="str">
            <v>NATACION</v>
          </cell>
          <cell r="F406">
            <v>3945</v>
          </cell>
          <cell r="G406" t="str">
            <v>Gorros</v>
          </cell>
          <cell r="H406">
            <v>343</v>
          </cell>
          <cell r="I406" t="str">
            <v>Superbrands S.A. (Lonsdale)</v>
          </cell>
          <cell r="J406">
            <v>25967</v>
          </cell>
          <cell r="K406" t="str">
            <v>Pro Straight Hook Jab Pads Lonsdale</v>
          </cell>
          <cell r="L406">
            <v>5.2</v>
          </cell>
          <cell r="M406">
            <v>233.41</v>
          </cell>
          <cell r="N406">
            <v>0</v>
          </cell>
          <cell r="O406">
            <v>233.41</v>
          </cell>
          <cell r="P406">
            <v>0.21</v>
          </cell>
          <cell r="Q406">
            <v>282.42610000000002</v>
          </cell>
          <cell r="R406">
            <v>-9.2485549132947931E-2</v>
          </cell>
          <cell r="S406">
            <v>400.3453716763006</v>
          </cell>
          <cell r="T406">
            <v>1.57</v>
          </cell>
          <cell r="U406">
            <v>366.45370000000003</v>
          </cell>
          <cell r="X406">
            <v>366.45370000000003</v>
          </cell>
          <cell r="Y406">
            <v>443.40897699999999</v>
          </cell>
        </row>
        <row r="407">
          <cell r="A407">
            <v>54027</v>
          </cell>
          <cell r="B407">
            <v>54027</v>
          </cell>
          <cell r="C407">
            <v>0</v>
          </cell>
          <cell r="D407">
            <v>52</v>
          </cell>
          <cell r="E407" t="str">
            <v>NATACION</v>
          </cell>
          <cell r="F407">
            <v>3945</v>
          </cell>
          <cell r="G407" t="str">
            <v>Gorros</v>
          </cell>
          <cell r="H407">
            <v>343</v>
          </cell>
          <cell r="I407" t="str">
            <v>Superbrands S.A. (Lonsdale)</v>
          </cell>
          <cell r="J407">
            <v>26304</v>
          </cell>
          <cell r="K407" t="str">
            <v>Inguinal Pro Style Leasther No Hip Protector Lonsdale</v>
          </cell>
          <cell r="L407">
            <v>5.2</v>
          </cell>
          <cell r="M407">
            <v>783</v>
          </cell>
          <cell r="N407">
            <v>0</v>
          </cell>
          <cell r="O407">
            <v>783</v>
          </cell>
          <cell r="P407">
            <v>0.21</v>
          </cell>
          <cell r="Q407">
            <v>947.43000000000006</v>
          </cell>
          <cell r="R407">
            <v>-9.2485549132947931E-2</v>
          </cell>
          <cell r="S407">
            <v>1343.0034104046242</v>
          </cell>
          <cell r="T407">
            <v>1.57</v>
          </cell>
          <cell r="U407">
            <v>1229.31</v>
          </cell>
          <cell r="X407">
            <v>1229.31</v>
          </cell>
          <cell r="Y407">
            <v>1487.4650999999999</v>
          </cell>
        </row>
        <row r="408">
          <cell r="A408">
            <v>54028</v>
          </cell>
          <cell r="B408">
            <v>54028</v>
          </cell>
          <cell r="C408">
            <v>0</v>
          </cell>
          <cell r="D408">
            <v>52</v>
          </cell>
          <cell r="E408" t="str">
            <v>NATACION</v>
          </cell>
          <cell r="F408">
            <v>3948</v>
          </cell>
          <cell r="G408" t="str">
            <v>Gorros</v>
          </cell>
          <cell r="H408">
            <v>343</v>
          </cell>
          <cell r="I408" t="str">
            <v>Superbrands S.A. (Lonsdale)</v>
          </cell>
          <cell r="J408" t="str">
            <v>LO/56740</v>
          </cell>
          <cell r="K408" t="str">
            <v xml:space="preserve">Guante Boxeo Lonsdale Cruiser Training Gloves </v>
          </cell>
          <cell r="L408">
            <v>5.2</v>
          </cell>
          <cell r="M408">
            <v>1510</v>
          </cell>
          <cell r="N408">
            <v>0</v>
          </cell>
          <cell r="O408">
            <v>1510</v>
          </cell>
          <cell r="P408">
            <v>0.21</v>
          </cell>
          <cell r="Q408">
            <v>1827.1</v>
          </cell>
          <cell r="R408">
            <v>-9.2485549132947931E-2</v>
          </cell>
          <cell r="S408">
            <v>2589.9554913294801</v>
          </cell>
          <cell r="T408">
            <v>1.57</v>
          </cell>
          <cell r="U408">
            <v>2370.7000000000003</v>
          </cell>
          <cell r="X408">
            <v>2370.7000000000003</v>
          </cell>
          <cell r="Y408">
            <v>2868.547</v>
          </cell>
        </row>
        <row r="409">
          <cell r="A409">
            <v>54029</v>
          </cell>
          <cell r="B409">
            <v>54029</v>
          </cell>
          <cell r="C409">
            <v>0</v>
          </cell>
          <cell r="D409">
            <v>52</v>
          </cell>
          <cell r="E409" t="str">
            <v>NATACION</v>
          </cell>
          <cell r="F409">
            <v>3948</v>
          </cell>
          <cell r="G409" t="str">
            <v>Gorros</v>
          </cell>
          <cell r="H409">
            <v>343</v>
          </cell>
          <cell r="I409" t="str">
            <v>Superbrands S.A. (Lonsdale)</v>
          </cell>
          <cell r="J409" t="str">
            <v>LO/56741</v>
          </cell>
          <cell r="K409" t="str">
            <v>Guante Boxeo Lonsdale Performer Training Gloves</v>
          </cell>
          <cell r="L409">
            <v>5.2</v>
          </cell>
          <cell r="M409">
            <v>1358</v>
          </cell>
          <cell r="N409">
            <v>0</v>
          </cell>
          <cell r="O409">
            <v>1358</v>
          </cell>
          <cell r="P409">
            <v>0.21</v>
          </cell>
          <cell r="Q409">
            <v>1643.18</v>
          </cell>
          <cell r="R409">
            <v>-9.2485549132947931E-2</v>
          </cell>
          <cell r="S409">
            <v>2329.2447398843929</v>
          </cell>
          <cell r="T409">
            <v>1.57</v>
          </cell>
          <cell r="U409">
            <v>2132.06</v>
          </cell>
          <cell r="X409">
            <v>2132.06</v>
          </cell>
          <cell r="Y409">
            <v>2579.7925999999998</v>
          </cell>
        </row>
        <row r="410">
          <cell r="A410">
            <v>54030</v>
          </cell>
          <cell r="B410">
            <v>54030</v>
          </cell>
          <cell r="C410">
            <v>0</v>
          </cell>
          <cell r="D410">
            <v>52</v>
          </cell>
          <cell r="E410" t="str">
            <v>NATACION</v>
          </cell>
          <cell r="F410">
            <v>3948</v>
          </cell>
          <cell r="G410" t="str">
            <v>Gorros</v>
          </cell>
          <cell r="H410">
            <v>343</v>
          </cell>
          <cell r="I410" t="str">
            <v>Superbrands S.A. (Lonsdale)</v>
          </cell>
          <cell r="J410" t="str">
            <v>LO/40161</v>
          </cell>
          <cell r="K410" t="str">
            <v>Guante Boxeo Lonsdale X-Lite Training Gloves</v>
          </cell>
          <cell r="L410">
            <v>5.2</v>
          </cell>
          <cell r="M410">
            <v>2009</v>
          </cell>
          <cell r="N410">
            <v>0</v>
          </cell>
          <cell r="O410">
            <v>2009</v>
          </cell>
          <cell r="P410">
            <v>0.21</v>
          </cell>
          <cell r="Q410">
            <v>2430.89</v>
          </cell>
          <cell r="R410">
            <v>-9.2485549132947931E-2</v>
          </cell>
          <cell r="S410">
            <v>3445.8414450867053</v>
          </cell>
          <cell r="T410">
            <v>1.57</v>
          </cell>
          <cell r="U410">
            <v>3154.13</v>
          </cell>
          <cell r="X410">
            <v>3154.13</v>
          </cell>
          <cell r="Y410">
            <v>3816.4973</v>
          </cell>
        </row>
        <row r="411">
          <cell r="A411">
            <v>54031</v>
          </cell>
          <cell r="B411">
            <v>54031</v>
          </cell>
          <cell r="C411">
            <v>0</v>
          </cell>
          <cell r="D411">
            <v>52</v>
          </cell>
          <cell r="E411" t="str">
            <v>NATACION</v>
          </cell>
          <cell r="F411">
            <v>3948</v>
          </cell>
          <cell r="G411" t="str">
            <v>Gorros</v>
          </cell>
          <cell r="H411">
            <v>343</v>
          </cell>
          <cell r="I411" t="str">
            <v>Superbrands S.A. (Lonsdale)</v>
          </cell>
          <cell r="J411">
            <v>25943</v>
          </cell>
          <cell r="K411" t="str">
            <v>Guante Boxeo Lonsdale Pro Safe Spar Negro (12oz/14oz/16oz)</v>
          </cell>
          <cell r="L411">
            <v>5.2</v>
          </cell>
          <cell r="M411">
            <v>909.6</v>
          </cell>
          <cell r="N411">
            <v>0</v>
          </cell>
          <cell r="O411">
            <v>909.6</v>
          </cell>
          <cell r="P411">
            <v>0.21</v>
          </cell>
          <cell r="Q411">
            <v>1100.616</v>
          </cell>
          <cell r="R411">
            <v>-9.2485549132947931E-2</v>
          </cell>
          <cell r="S411">
            <v>1560.1480231213873</v>
          </cell>
          <cell r="T411">
            <v>1.57</v>
          </cell>
          <cell r="U411">
            <v>1428.0720000000001</v>
          </cell>
          <cell r="X411">
            <v>1428.0720000000001</v>
          </cell>
          <cell r="Y411">
            <v>1727.96712</v>
          </cell>
        </row>
        <row r="412">
          <cell r="A412">
            <v>54032</v>
          </cell>
          <cell r="B412">
            <v>54032</v>
          </cell>
          <cell r="C412">
            <v>0</v>
          </cell>
          <cell r="D412">
            <v>52</v>
          </cell>
          <cell r="E412" t="str">
            <v>NATACION</v>
          </cell>
          <cell r="F412">
            <v>3948</v>
          </cell>
          <cell r="G412" t="str">
            <v>Gorros</v>
          </cell>
          <cell r="H412">
            <v>343</v>
          </cell>
          <cell r="I412" t="str">
            <v>Superbrands S.A. (Lonsdale)</v>
          </cell>
          <cell r="J412">
            <v>25949</v>
          </cell>
          <cell r="K412" t="str">
            <v>Guante Boxeo Lonsdale Pro Bag Negro (S/M L/XL)</v>
          </cell>
          <cell r="L412">
            <v>5.2</v>
          </cell>
          <cell r="M412">
            <v>654.5</v>
          </cell>
          <cell r="N412">
            <v>0</v>
          </cell>
          <cell r="O412">
            <v>654.5</v>
          </cell>
          <cell r="P412">
            <v>0.21</v>
          </cell>
          <cell r="Q412">
            <v>791.94499999999994</v>
          </cell>
          <cell r="R412">
            <v>-9.2485549132947931E-2</v>
          </cell>
          <cell r="S412">
            <v>1122.5999132947977</v>
          </cell>
          <cell r="T412">
            <v>1.57</v>
          </cell>
          <cell r="U412">
            <v>1027.5650000000001</v>
          </cell>
          <cell r="X412">
            <v>1027.5650000000001</v>
          </cell>
          <cell r="Y412">
            <v>1243.35365</v>
          </cell>
        </row>
        <row r="413">
          <cell r="A413">
            <v>54033</v>
          </cell>
          <cell r="B413">
            <v>54033</v>
          </cell>
          <cell r="C413">
            <v>0</v>
          </cell>
          <cell r="D413">
            <v>52</v>
          </cell>
          <cell r="E413" t="str">
            <v>NATACION</v>
          </cell>
          <cell r="F413">
            <v>3948</v>
          </cell>
          <cell r="G413" t="str">
            <v>Gorros</v>
          </cell>
          <cell r="H413">
            <v>343</v>
          </cell>
          <cell r="I413" t="str">
            <v>Superbrands S.A. (Lonsdale)</v>
          </cell>
          <cell r="J413">
            <v>40236</v>
          </cell>
          <cell r="K413" t="str">
            <v>Guante Boxeo Lonsdale Pro Negro (10oz/12oz/14oz/16oz)</v>
          </cell>
          <cell r="L413">
            <v>5.2</v>
          </cell>
          <cell r="M413">
            <v>401.5</v>
          </cell>
          <cell r="N413">
            <v>0</v>
          </cell>
          <cell r="O413">
            <v>401.5</v>
          </cell>
          <cell r="P413">
            <v>0.21</v>
          </cell>
          <cell r="Q413">
            <v>485.815</v>
          </cell>
          <cell r="R413">
            <v>-9.2485549132947931E-2</v>
          </cell>
          <cell r="S413">
            <v>688.6537283236994</v>
          </cell>
          <cell r="T413">
            <v>1.57</v>
          </cell>
          <cell r="U413">
            <v>630.35500000000002</v>
          </cell>
          <cell r="X413">
            <v>630.35500000000002</v>
          </cell>
          <cell r="Y413">
            <v>762.72955000000002</v>
          </cell>
        </row>
        <row r="414">
          <cell r="A414">
            <v>54034</v>
          </cell>
          <cell r="B414">
            <v>54034</v>
          </cell>
          <cell r="C414">
            <v>0</v>
          </cell>
          <cell r="D414">
            <v>52</v>
          </cell>
          <cell r="E414" t="str">
            <v>NATACION</v>
          </cell>
          <cell r="F414">
            <v>3948</v>
          </cell>
          <cell r="G414" t="str">
            <v>Gorros</v>
          </cell>
          <cell r="H414">
            <v>343</v>
          </cell>
          <cell r="I414" t="str">
            <v>Superbrands S.A. (Lonsdale)</v>
          </cell>
          <cell r="J414">
            <v>40236</v>
          </cell>
          <cell r="K414" t="str">
            <v>Guante Boxeo Lonsdale Pro Rosa (10oz/12oz/14oz/16oz)</v>
          </cell>
          <cell r="L414">
            <v>5.2</v>
          </cell>
          <cell r="M414">
            <v>401.5</v>
          </cell>
          <cell r="N414">
            <v>0</v>
          </cell>
          <cell r="O414">
            <v>401.5</v>
          </cell>
          <cell r="P414">
            <v>0.21</v>
          </cell>
          <cell r="Q414">
            <v>485.815</v>
          </cell>
          <cell r="R414">
            <v>-9.2485549132947931E-2</v>
          </cell>
          <cell r="S414">
            <v>688.6537283236994</v>
          </cell>
          <cell r="T414">
            <v>1.57</v>
          </cell>
          <cell r="U414">
            <v>630.35500000000002</v>
          </cell>
          <cell r="X414">
            <v>630.35500000000002</v>
          </cell>
          <cell r="Y414">
            <v>762.72955000000002</v>
          </cell>
        </row>
        <row r="415">
          <cell r="A415">
            <v>54035</v>
          </cell>
          <cell r="B415">
            <v>54035</v>
          </cell>
          <cell r="C415">
            <v>0</v>
          </cell>
          <cell r="D415">
            <v>52</v>
          </cell>
          <cell r="E415" t="str">
            <v>NATACION</v>
          </cell>
          <cell r="F415">
            <v>3948</v>
          </cell>
          <cell r="G415" t="str">
            <v>Gorros</v>
          </cell>
          <cell r="H415">
            <v>343</v>
          </cell>
          <cell r="I415" t="str">
            <v>Superbrands S.A. (Lonsdale)</v>
          </cell>
          <cell r="J415">
            <v>40235</v>
          </cell>
          <cell r="K415" t="str">
            <v>Guante Boxeo Lonsdale Gym Negro (10oz/12oz/14oz)</v>
          </cell>
          <cell r="L415">
            <v>5.2</v>
          </cell>
          <cell r="M415">
            <v>510.4</v>
          </cell>
          <cell r="N415">
            <v>0</v>
          </cell>
          <cell r="O415">
            <v>510.4</v>
          </cell>
          <cell r="P415">
            <v>0.21</v>
          </cell>
          <cell r="Q415">
            <v>617.58399999999995</v>
          </cell>
          <cell r="R415">
            <v>-9.2485549132947931E-2</v>
          </cell>
          <cell r="S415">
            <v>875.43926011560688</v>
          </cell>
          <cell r="T415">
            <v>1.57</v>
          </cell>
          <cell r="U415">
            <v>801.32799999999997</v>
          </cell>
          <cell r="X415">
            <v>801.32799999999997</v>
          </cell>
          <cell r="Y415">
            <v>969.60687999999993</v>
          </cell>
        </row>
        <row r="416">
          <cell r="A416">
            <v>54036</v>
          </cell>
          <cell r="B416">
            <v>54036</v>
          </cell>
          <cell r="C416">
            <v>0</v>
          </cell>
          <cell r="D416">
            <v>52</v>
          </cell>
          <cell r="E416" t="str">
            <v>NATACION</v>
          </cell>
          <cell r="F416">
            <v>3948</v>
          </cell>
          <cell r="G416" t="str">
            <v>Gorros</v>
          </cell>
          <cell r="H416">
            <v>343</v>
          </cell>
          <cell r="I416" t="str">
            <v>Superbrands S.A. (Lonsdale)</v>
          </cell>
          <cell r="J416">
            <v>40235</v>
          </cell>
          <cell r="K416" t="str">
            <v>Guante Boxeo Lonsdale Gym Rojo (10oz/12oz/14oz)</v>
          </cell>
          <cell r="L416">
            <v>5.2</v>
          </cell>
          <cell r="M416">
            <v>510.4</v>
          </cell>
          <cell r="N416">
            <v>0</v>
          </cell>
          <cell r="O416">
            <v>510.4</v>
          </cell>
          <cell r="P416">
            <v>0.21</v>
          </cell>
          <cell r="Q416">
            <v>617.58399999999995</v>
          </cell>
          <cell r="R416">
            <v>-9.2485549132947931E-2</v>
          </cell>
          <cell r="S416">
            <v>875.43926011560688</v>
          </cell>
          <cell r="T416">
            <v>1.57</v>
          </cell>
          <cell r="U416">
            <v>801.32799999999997</v>
          </cell>
          <cell r="X416">
            <v>801.32799999999997</v>
          </cell>
          <cell r="Y416">
            <v>969.60687999999993</v>
          </cell>
        </row>
        <row r="417">
          <cell r="A417">
            <v>54037</v>
          </cell>
          <cell r="B417">
            <v>54037</v>
          </cell>
          <cell r="C417">
            <v>0</v>
          </cell>
          <cell r="D417">
            <v>52</v>
          </cell>
          <cell r="E417" t="str">
            <v>NATACION</v>
          </cell>
          <cell r="F417">
            <v>3948</v>
          </cell>
          <cell r="G417" t="str">
            <v>Gorros</v>
          </cell>
          <cell r="H417">
            <v>343</v>
          </cell>
          <cell r="I417" t="str">
            <v>Superbrands S.A. (Lonsdale)</v>
          </cell>
          <cell r="J417">
            <v>40235</v>
          </cell>
          <cell r="K417" t="str">
            <v>Guante Boxeo Lonsdale Gym Rosa (10oz/12oz/14oz)</v>
          </cell>
          <cell r="L417">
            <v>5.2</v>
          </cell>
          <cell r="M417">
            <v>510.4</v>
          </cell>
          <cell r="N417">
            <v>0</v>
          </cell>
          <cell r="O417">
            <v>510.4</v>
          </cell>
          <cell r="P417">
            <v>0.21</v>
          </cell>
          <cell r="Q417">
            <v>617.58399999999995</v>
          </cell>
          <cell r="R417">
            <v>-9.2485549132947931E-2</v>
          </cell>
          <cell r="S417">
            <v>875.43926011560688</v>
          </cell>
          <cell r="T417">
            <v>1.57</v>
          </cell>
          <cell r="U417">
            <v>801.32799999999997</v>
          </cell>
          <cell r="X417">
            <v>801.32799999999997</v>
          </cell>
          <cell r="Y417">
            <v>969.60687999999993</v>
          </cell>
        </row>
        <row r="418">
          <cell r="A418">
            <v>54038</v>
          </cell>
          <cell r="B418">
            <v>54038</v>
          </cell>
          <cell r="C418">
            <v>0</v>
          </cell>
          <cell r="D418">
            <v>52</v>
          </cell>
          <cell r="E418" t="str">
            <v>NATACION</v>
          </cell>
          <cell r="F418">
            <v>3949</v>
          </cell>
          <cell r="G418" t="str">
            <v>Gorros</v>
          </cell>
          <cell r="H418">
            <v>343</v>
          </cell>
          <cell r="I418" t="str">
            <v>Superbrands S.A. (Lonsdale)</v>
          </cell>
          <cell r="J418">
            <v>40237</v>
          </cell>
          <cell r="K418" t="str">
            <v>Guantin Boxeo Lonsdale Pro Training Bag Mitt Rosa (S/M L/XL)</v>
          </cell>
          <cell r="L418">
            <v>5.2</v>
          </cell>
          <cell r="M418">
            <v>302.5</v>
          </cell>
          <cell r="N418">
            <v>0</v>
          </cell>
          <cell r="O418">
            <v>302.5</v>
          </cell>
          <cell r="P418">
            <v>0.21</v>
          </cell>
          <cell r="Q418">
            <v>366.02499999999998</v>
          </cell>
          <cell r="R418">
            <v>-9.2485549132947931E-2</v>
          </cell>
          <cell r="S418">
            <v>518.84869942196531</v>
          </cell>
          <cell r="T418">
            <v>1.57</v>
          </cell>
          <cell r="U418">
            <v>474.92500000000001</v>
          </cell>
          <cell r="X418">
            <v>474.92500000000001</v>
          </cell>
          <cell r="Y418">
            <v>574.65925000000004</v>
          </cell>
        </row>
        <row r="419">
          <cell r="A419">
            <v>54039</v>
          </cell>
          <cell r="B419">
            <v>54039</v>
          </cell>
          <cell r="C419">
            <v>0</v>
          </cell>
          <cell r="D419">
            <v>52</v>
          </cell>
          <cell r="E419" t="str">
            <v>NATACION</v>
          </cell>
          <cell r="F419">
            <v>3945</v>
          </cell>
          <cell r="G419" t="str">
            <v>Gorros</v>
          </cell>
          <cell r="H419">
            <v>343</v>
          </cell>
          <cell r="I419" t="str">
            <v>Superbrands S.A. (Lonsdale)</v>
          </cell>
          <cell r="J419">
            <v>26066</v>
          </cell>
          <cell r="K419" t="str">
            <v>Bolsa Boxeo Lonsdale Punch Bag Heavy Angle 90cm x 35cm (negra)</v>
          </cell>
          <cell r="L419">
            <v>5.2</v>
          </cell>
          <cell r="M419">
            <v>1848</v>
          </cell>
          <cell r="N419">
            <v>0</v>
          </cell>
          <cell r="O419">
            <v>1848</v>
          </cell>
          <cell r="P419">
            <v>0.21</v>
          </cell>
          <cell r="Q419">
            <v>2236.08</v>
          </cell>
          <cell r="R419">
            <v>-9.2485549132947931E-2</v>
          </cell>
          <cell r="S419">
            <v>3169.6938728323698</v>
          </cell>
          <cell r="T419">
            <v>1.57</v>
          </cell>
          <cell r="U419">
            <v>2901.36</v>
          </cell>
          <cell r="X419">
            <v>2901.36</v>
          </cell>
          <cell r="Y419">
            <v>3510.6455999999998</v>
          </cell>
        </row>
        <row r="420">
          <cell r="A420">
            <v>54040</v>
          </cell>
          <cell r="B420">
            <v>54040</v>
          </cell>
          <cell r="C420">
            <v>0</v>
          </cell>
          <cell r="D420">
            <v>52</v>
          </cell>
          <cell r="E420" t="str">
            <v>NATACION</v>
          </cell>
          <cell r="F420">
            <v>3945</v>
          </cell>
          <cell r="G420" t="str">
            <v>Gorros</v>
          </cell>
          <cell r="H420">
            <v>343</v>
          </cell>
          <cell r="I420" t="str">
            <v>Superbrands S.A. (Lonsdale)</v>
          </cell>
          <cell r="J420">
            <v>40259</v>
          </cell>
          <cell r="K420" t="str">
            <v>Bolsa Boxeo Lonsdale L-Core Colossus Leather Bag 1,50mt x 35cm (negra)</v>
          </cell>
          <cell r="L420">
            <v>5.2</v>
          </cell>
          <cell r="M420">
            <v>4620</v>
          </cell>
          <cell r="N420">
            <v>0</v>
          </cell>
          <cell r="O420">
            <v>4620</v>
          </cell>
          <cell r="P420">
            <v>0.21</v>
          </cell>
          <cell r="Q420">
            <v>5590.2</v>
          </cell>
          <cell r="R420">
            <v>-9.2485549132947931E-2</v>
          </cell>
          <cell r="S420">
            <v>7924.2346820809253</v>
          </cell>
          <cell r="T420">
            <v>1.57</v>
          </cell>
          <cell r="U420">
            <v>7253.4000000000005</v>
          </cell>
          <cell r="X420">
            <v>7253.4000000000005</v>
          </cell>
          <cell r="Y420">
            <v>8776.6139999999996</v>
          </cell>
        </row>
        <row r="421">
          <cell r="A421">
            <v>54041</v>
          </cell>
          <cell r="B421">
            <v>54041</v>
          </cell>
          <cell r="C421">
            <v>0</v>
          </cell>
          <cell r="D421">
            <v>52</v>
          </cell>
          <cell r="E421" t="str">
            <v>NATACION</v>
          </cell>
          <cell r="F421">
            <v>3945</v>
          </cell>
          <cell r="G421" t="str">
            <v>Gorros</v>
          </cell>
          <cell r="H421">
            <v>343</v>
          </cell>
          <cell r="I421" t="str">
            <v>Superbrands S.A. (Lonsdale)</v>
          </cell>
          <cell r="J421">
            <v>0</v>
          </cell>
          <cell r="K421" t="str">
            <v>Bolsa Boxeo Lonsdale Authentic Colossus Bag 1,50mt x 35cm (marron)</v>
          </cell>
          <cell r="L421">
            <v>5.2</v>
          </cell>
          <cell r="M421">
            <v>5280</v>
          </cell>
          <cell r="N421">
            <v>0</v>
          </cell>
          <cell r="O421">
            <v>5280</v>
          </cell>
          <cell r="P421">
            <v>0.21</v>
          </cell>
          <cell r="Q421">
            <v>6388.8</v>
          </cell>
          <cell r="R421">
            <v>-9.2485549132947931E-2</v>
          </cell>
          <cell r="S421">
            <v>9056.268208092486</v>
          </cell>
          <cell r="T421">
            <v>1.57</v>
          </cell>
          <cell r="U421">
            <v>8289.6</v>
          </cell>
          <cell r="X421">
            <v>8289.6</v>
          </cell>
          <cell r="Y421">
            <v>10030.415999999999</v>
          </cell>
        </row>
        <row r="422">
          <cell r="A422">
            <v>54042</v>
          </cell>
          <cell r="B422">
            <v>54042</v>
          </cell>
          <cell r="C422">
            <v>0</v>
          </cell>
          <cell r="D422">
            <v>52</v>
          </cell>
          <cell r="E422" t="str">
            <v>NATACION</v>
          </cell>
          <cell r="F422">
            <v>3945</v>
          </cell>
          <cell r="G422" t="str">
            <v>Gorros</v>
          </cell>
          <cell r="H422">
            <v>343</v>
          </cell>
          <cell r="I422" t="str">
            <v>Superbrands S.A. (Lonsdale)</v>
          </cell>
          <cell r="J422">
            <v>26067</v>
          </cell>
          <cell r="K422" t="str">
            <v>Pera Puchingball Lonsdale Super Leather Speed Bag Negra/Roja (s/m)</v>
          </cell>
          <cell r="L422">
            <v>5.2</v>
          </cell>
          <cell r="M422">
            <v>858</v>
          </cell>
          <cell r="N422">
            <v>0</v>
          </cell>
          <cell r="O422">
            <v>858</v>
          </cell>
          <cell r="P422">
            <v>0.21</v>
          </cell>
          <cell r="Q422">
            <v>1038.18</v>
          </cell>
          <cell r="R422">
            <v>-9.2485549132947931E-2</v>
          </cell>
          <cell r="S422">
            <v>1471.6435838150287</v>
          </cell>
          <cell r="T422">
            <v>1.57</v>
          </cell>
          <cell r="U422">
            <v>1347.06</v>
          </cell>
          <cell r="X422">
            <v>1347.06</v>
          </cell>
          <cell r="Y422">
            <v>1629.9425999999999</v>
          </cell>
        </row>
        <row r="423">
          <cell r="A423">
            <v>54043</v>
          </cell>
          <cell r="B423">
            <v>54043</v>
          </cell>
          <cell r="C423">
            <v>0</v>
          </cell>
          <cell r="D423">
            <v>52</v>
          </cell>
          <cell r="E423" t="str">
            <v>NATACION</v>
          </cell>
          <cell r="F423">
            <v>3945</v>
          </cell>
          <cell r="G423" t="str">
            <v>Gorros</v>
          </cell>
          <cell r="H423">
            <v>343</v>
          </cell>
          <cell r="I423" t="str">
            <v>Superbrands S.A. (Lonsdale)</v>
          </cell>
          <cell r="J423">
            <v>40238</v>
          </cell>
          <cell r="K423" t="str">
            <v xml:space="preserve">Foco Lonsdale Hook And Jab Pads Negro/Gris </v>
          </cell>
          <cell r="L423">
            <v>5.2</v>
          </cell>
          <cell r="M423">
            <v>395</v>
          </cell>
          <cell r="N423">
            <v>0</v>
          </cell>
          <cell r="O423">
            <v>395</v>
          </cell>
          <cell r="P423">
            <v>0.21</v>
          </cell>
          <cell r="Q423">
            <v>477.95</v>
          </cell>
          <cell r="R423">
            <v>-9.2485549132947931E-2</v>
          </cell>
          <cell r="S423">
            <v>677.50491329479769</v>
          </cell>
          <cell r="T423">
            <v>1.57</v>
          </cell>
          <cell r="U423">
            <v>620.15</v>
          </cell>
          <cell r="X423">
            <v>620.15</v>
          </cell>
          <cell r="Y423">
            <v>750.38149999999996</v>
          </cell>
        </row>
        <row r="424">
          <cell r="A424">
            <v>54044</v>
          </cell>
          <cell r="B424">
            <v>54044</v>
          </cell>
          <cell r="C424">
            <v>0</v>
          </cell>
          <cell r="D424">
            <v>52</v>
          </cell>
          <cell r="E424" t="str">
            <v>NATACION</v>
          </cell>
          <cell r="F424">
            <v>3945</v>
          </cell>
          <cell r="G424" t="str">
            <v>Gorros</v>
          </cell>
          <cell r="H424">
            <v>343</v>
          </cell>
          <cell r="I424" t="str">
            <v>Superbrands S.A. (Lonsdale)</v>
          </cell>
          <cell r="J424">
            <v>40238</v>
          </cell>
          <cell r="K424" t="str">
            <v>Foco Lonsdale Hook And Jab Pads Rosa</v>
          </cell>
          <cell r="L424">
            <v>5.2</v>
          </cell>
          <cell r="M424">
            <v>395</v>
          </cell>
          <cell r="N424">
            <v>0</v>
          </cell>
          <cell r="O424">
            <v>395</v>
          </cell>
          <cell r="P424">
            <v>0.21</v>
          </cell>
          <cell r="Q424">
            <v>477.95</v>
          </cell>
          <cell r="R424">
            <v>-9.2485549132947931E-2</v>
          </cell>
          <cell r="S424">
            <v>677.50491329479769</v>
          </cell>
          <cell r="T424">
            <v>1.57</v>
          </cell>
          <cell r="U424">
            <v>620.15</v>
          </cell>
          <cell r="X424">
            <v>620.15</v>
          </cell>
          <cell r="Y424">
            <v>750.38149999999996</v>
          </cell>
        </row>
        <row r="425">
          <cell r="A425">
            <v>54045</v>
          </cell>
          <cell r="B425">
            <v>54045</v>
          </cell>
          <cell r="C425">
            <v>0</v>
          </cell>
          <cell r="D425">
            <v>52</v>
          </cell>
          <cell r="E425" t="str">
            <v>NATACION</v>
          </cell>
          <cell r="F425">
            <v>3945</v>
          </cell>
          <cell r="G425" t="str">
            <v>Gorros</v>
          </cell>
          <cell r="H425">
            <v>343</v>
          </cell>
          <cell r="I425" t="str">
            <v>Superbrands S.A. (Lonsdale)</v>
          </cell>
          <cell r="J425">
            <v>26229</v>
          </cell>
          <cell r="K425" t="str">
            <v>Foco Curvo Lonsdale Hook And Jab Pads Negro/Blanco</v>
          </cell>
          <cell r="L425">
            <v>5.2</v>
          </cell>
          <cell r="M425">
            <v>654.5</v>
          </cell>
          <cell r="N425">
            <v>0</v>
          </cell>
          <cell r="O425">
            <v>654.5</v>
          </cell>
          <cell r="P425">
            <v>0.21</v>
          </cell>
          <cell r="Q425">
            <v>791.94499999999994</v>
          </cell>
          <cell r="R425">
            <v>-9.2485549132947931E-2</v>
          </cell>
          <cell r="S425">
            <v>1122.5999132947977</v>
          </cell>
          <cell r="T425">
            <v>1.57</v>
          </cell>
          <cell r="U425">
            <v>1027.5650000000001</v>
          </cell>
          <cell r="X425">
            <v>1027.5650000000001</v>
          </cell>
          <cell r="Y425">
            <v>1243.35365</v>
          </cell>
        </row>
        <row r="426">
          <cell r="A426">
            <v>54046</v>
          </cell>
          <cell r="B426">
            <v>54046</v>
          </cell>
          <cell r="C426">
            <v>0</v>
          </cell>
          <cell r="D426">
            <v>52</v>
          </cell>
          <cell r="E426" t="str">
            <v>NATACION</v>
          </cell>
          <cell r="F426">
            <v>3945</v>
          </cell>
          <cell r="G426" t="str">
            <v>Gorros</v>
          </cell>
          <cell r="H426">
            <v>343</v>
          </cell>
          <cell r="I426" t="str">
            <v>Superbrands S.A. (Lonsdale)</v>
          </cell>
          <cell r="J426">
            <v>26181</v>
          </cell>
          <cell r="K426" t="str">
            <v>Foco Lonsdale Cuban Style Pro Speed Pads Negro/Blanco</v>
          </cell>
          <cell r="L426">
            <v>5.2</v>
          </cell>
          <cell r="M426">
            <v>615</v>
          </cell>
          <cell r="N426">
            <v>0</v>
          </cell>
          <cell r="O426">
            <v>615</v>
          </cell>
          <cell r="P426">
            <v>0.21</v>
          </cell>
          <cell r="Q426">
            <v>744.15</v>
          </cell>
          <cell r="R426">
            <v>-9.2485549132947931E-2</v>
          </cell>
          <cell r="S426">
            <v>1054.849421965318</v>
          </cell>
          <cell r="T426">
            <v>1.57</v>
          </cell>
          <cell r="U426">
            <v>965.55000000000007</v>
          </cell>
          <cell r="X426">
            <v>965.55000000000007</v>
          </cell>
          <cell r="Y426">
            <v>1168.3155000000002</v>
          </cell>
        </row>
        <row r="427">
          <cell r="A427">
            <v>54047</v>
          </cell>
          <cell r="B427">
            <v>54047</v>
          </cell>
          <cell r="C427">
            <v>0</v>
          </cell>
          <cell r="D427">
            <v>52</v>
          </cell>
          <cell r="E427" t="str">
            <v>NATACION</v>
          </cell>
          <cell r="F427">
            <v>3945</v>
          </cell>
          <cell r="G427" t="str">
            <v>Gorros</v>
          </cell>
          <cell r="H427">
            <v>343</v>
          </cell>
          <cell r="I427" t="str">
            <v>Superbrands S.A. (Lonsdale)</v>
          </cell>
          <cell r="J427">
            <v>26246</v>
          </cell>
          <cell r="K427" t="str">
            <v>Protector Cintura Lonsdale Belly Pad Negro/Rojo</v>
          </cell>
          <cell r="L427">
            <v>5.2</v>
          </cell>
          <cell r="M427">
            <v>988</v>
          </cell>
          <cell r="N427">
            <v>0</v>
          </cell>
          <cell r="O427">
            <v>988</v>
          </cell>
          <cell r="P427">
            <v>0.21</v>
          </cell>
          <cell r="Q427">
            <v>1195.48</v>
          </cell>
          <cell r="R427">
            <v>-9.2485549132947931E-2</v>
          </cell>
          <cell r="S427">
            <v>1694.6198843930636</v>
          </cell>
          <cell r="T427">
            <v>1.57</v>
          </cell>
          <cell r="U427">
            <v>1551.16</v>
          </cell>
          <cell r="X427">
            <v>1551.16</v>
          </cell>
          <cell r="Y427">
            <v>1876.9036000000001</v>
          </cell>
        </row>
        <row r="428">
          <cell r="A428">
            <v>54048</v>
          </cell>
          <cell r="B428">
            <v>54048</v>
          </cell>
          <cell r="C428">
            <v>0</v>
          </cell>
          <cell r="D428">
            <v>52</v>
          </cell>
          <cell r="E428" t="str">
            <v>NATACION</v>
          </cell>
          <cell r="F428">
            <v>3945</v>
          </cell>
          <cell r="G428" t="str">
            <v>Gorros</v>
          </cell>
          <cell r="H428">
            <v>343</v>
          </cell>
          <cell r="I428" t="str">
            <v>Superbrands S.A. (Lonsdale)</v>
          </cell>
          <cell r="J428">
            <v>25968</v>
          </cell>
          <cell r="K428" t="str">
            <v>Protector Cintura Lonsdale Micro Body Protector Rojo</v>
          </cell>
          <cell r="L428">
            <v>5.2</v>
          </cell>
          <cell r="M428">
            <v>840.3</v>
          </cell>
          <cell r="N428">
            <v>0</v>
          </cell>
          <cell r="O428">
            <v>840.3</v>
          </cell>
          <cell r="P428">
            <v>0.21</v>
          </cell>
          <cell r="Q428">
            <v>1016.7629999999999</v>
          </cell>
          <cell r="R428">
            <v>-9.2485549132947931E-2</v>
          </cell>
          <cell r="S428">
            <v>1441.2845028901734</v>
          </cell>
          <cell r="T428">
            <v>1.57</v>
          </cell>
          <cell r="U428">
            <v>1319.271</v>
          </cell>
          <cell r="X428">
            <v>1319.271</v>
          </cell>
          <cell r="Y428">
            <v>1596.31791</v>
          </cell>
        </row>
        <row r="429">
          <cell r="A429">
            <v>54049</v>
          </cell>
          <cell r="B429">
            <v>54049</v>
          </cell>
          <cell r="C429">
            <v>0</v>
          </cell>
          <cell r="D429">
            <v>52</v>
          </cell>
          <cell r="E429" t="str">
            <v>NATACION</v>
          </cell>
          <cell r="F429">
            <v>3945</v>
          </cell>
          <cell r="G429" t="str">
            <v>Gorros</v>
          </cell>
          <cell r="H429">
            <v>343</v>
          </cell>
          <cell r="I429" t="str">
            <v>Superbrands S.A. (Lonsdale)</v>
          </cell>
          <cell r="J429">
            <v>25962</v>
          </cell>
          <cell r="K429" t="str">
            <v>Protector Inguinal Femenino Lonsdale Groin Protector Negro/Blanco (S/M/L/XL)</v>
          </cell>
          <cell r="L429">
            <v>5.2</v>
          </cell>
          <cell r="M429">
            <v>576.29999999999995</v>
          </cell>
          <cell r="N429">
            <v>0</v>
          </cell>
          <cell r="O429">
            <v>576.29999999999995</v>
          </cell>
          <cell r="P429">
            <v>0.21</v>
          </cell>
          <cell r="Q429">
            <v>697.32299999999998</v>
          </cell>
          <cell r="R429">
            <v>-9.2485549132947931E-2</v>
          </cell>
          <cell r="S429">
            <v>988.47109248554898</v>
          </cell>
          <cell r="T429">
            <v>1.57</v>
          </cell>
          <cell r="U429">
            <v>904.79099999999994</v>
          </cell>
          <cell r="X429">
            <v>904.79099999999994</v>
          </cell>
          <cell r="Y429">
            <v>1094.79711</v>
          </cell>
        </row>
        <row r="430">
          <cell r="A430">
            <v>54050</v>
          </cell>
          <cell r="B430">
            <v>54050</v>
          </cell>
          <cell r="C430">
            <v>0</v>
          </cell>
          <cell r="D430">
            <v>52</v>
          </cell>
          <cell r="E430" t="str">
            <v>NATACION</v>
          </cell>
          <cell r="F430">
            <v>3945</v>
          </cell>
          <cell r="G430" t="str">
            <v>Gorros</v>
          </cell>
          <cell r="H430">
            <v>343</v>
          </cell>
          <cell r="I430" t="str">
            <v>Superbrands S.A. (Lonsdale)</v>
          </cell>
          <cell r="J430">
            <v>26304</v>
          </cell>
          <cell r="K430" t="str">
            <v>Protector Inguinal Lonsdale Hip And Groin Protector Rojo/Negro (S/M/L/XL)</v>
          </cell>
          <cell r="L430">
            <v>5.2</v>
          </cell>
          <cell r="M430">
            <v>734</v>
          </cell>
          <cell r="N430">
            <v>0</v>
          </cell>
          <cell r="O430">
            <v>734</v>
          </cell>
          <cell r="P430">
            <v>0.21</v>
          </cell>
          <cell r="Q430">
            <v>888.14</v>
          </cell>
          <cell r="R430">
            <v>-9.2485549132947931E-2</v>
          </cell>
          <cell r="S430">
            <v>1258.9584971098266</v>
          </cell>
          <cell r="T430">
            <v>1.57</v>
          </cell>
          <cell r="U430">
            <v>1152.3800000000001</v>
          </cell>
          <cell r="X430">
            <v>1152.3800000000001</v>
          </cell>
          <cell r="Y430">
            <v>1394.3798000000002</v>
          </cell>
        </row>
        <row r="431">
          <cell r="A431">
            <v>54051</v>
          </cell>
          <cell r="B431">
            <v>54051</v>
          </cell>
          <cell r="C431">
            <v>0</v>
          </cell>
          <cell r="D431">
            <v>52</v>
          </cell>
          <cell r="E431" t="str">
            <v>NATACION</v>
          </cell>
          <cell r="F431">
            <v>3945</v>
          </cell>
          <cell r="G431" t="str">
            <v>Gorros</v>
          </cell>
          <cell r="H431">
            <v>343</v>
          </cell>
          <cell r="I431" t="str">
            <v>Superbrands S.A. (Lonsdale)</v>
          </cell>
          <cell r="J431">
            <v>25963</v>
          </cell>
          <cell r="K431" t="str">
            <v>Top Femenino Lonsdale Padded Chest Guard Negro (S/M/L/XL)</v>
          </cell>
          <cell r="L431">
            <v>5.2</v>
          </cell>
          <cell r="M431">
            <v>570</v>
          </cell>
          <cell r="N431">
            <v>0</v>
          </cell>
          <cell r="O431">
            <v>570</v>
          </cell>
          <cell r="P431">
            <v>0.21</v>
          </cell>
          <cell r="Q431">
            <v>689.7</v>
          </cell>
          <cell r="R431">
            <v>-9.2485549132947931E-2</v>
          </cell>
          <cell r="S431">
            <v>977.66531791907516</v>
          </cell>
          <cell r="T431">
            <v>1.57</v>
          </cell>
          <cell r="U431">
            <v>894.90000000000009</v>
          </cell>
          <cell r="X431">
            <v>894.90000000000009</v>
          </cell>
          <cell r="Y431">
            <v>1082.8290000000002</v>
          </cell>
        </row>
        <row r="432">
          <cell r="A432">
            <v>54052</v>
          </cell>
          <cell r="B432">
            <v>54052</v>
          </cell>
          <cell r="C432">
            <v>0</v>
          </cell>
          <cell r="D432">
            <v>52</v>
          </cell>
          <cell r="E432" t="str">
            <v>NATACION</v>
          </cell>
          <cell r="F432">
            <v>3946</v>
          </cell>
          <cell r="G432" t="str">
            <v>Gorros</v>
          </cell>
          <cell r="H432">
            <v>343</v>
          </cell>
          <cell r="I432" t="str">
            <v>Superbrands S.A. (Lonsdale)</v>
          </cell>
          <cell r="J432">
            <v>20568</v>
          </cell>
          <cell r="K432" t="str">
            <v>Bermuda Boxeo Lonsdale Omnistrike Fight Roja (S/M/L/XL/XXL)</v>
          </cell>
          <cell r="L432">
            <v>5.2</v>
          </cell>
          <cell r="M432">
            <v>494</v>
          </cell>
          <cell r="N432">
            <v>0</v>
          </cell>
          <cell r="O432">
            <v>494</v>
          </cell>
          <cell r="P432">
            <v>0.21</v>
          </cell>
          <cell r="Q432">
            <v>597.74</v>
          </cell>
          <cell r="R432">
            <v>-9.2485549132947931E-2</v>
          </cell>
          <cell r="S432">
            <v>847.30994219653178</v>
          </cell>
          <cell r="T432">
            <v>1.57</v>
          </cell>
          <cell r="U432">
            <v>775.58</v>
          </cell>
          <cell r="X432">
            <v>775.58</v>
          </cell>
          <cell r="Y432">
            <v>938.45180000000005</v>
          </cell>
        </row>
        <row r="433">
          <cell r="A433">
            <v>54053</v>
          </cell>
          <cell r="B433">
            <v>54053</v>
          </cell>
          <cell r="C433">
            <v>0</v>
          </cell>
          <cell r="D433">
            <v>52</v>
          </cell>
          <cell r="E433" t="str">
            <v>NATACION</v>
          </cell>
          <cell r="F433">
            <v>3946</v>
          </cell>
          <cell r="G433" t="str">
            <v>Gorros</v>
          </cell>
          <cell r="H433">
            <v>343</v>
          </cell>
          <cell r="I433" t="str">
            <v>Superbrands S.A. (Lonsdale)</v>
          </cell>
          <cell r="J433">
            <v>20568</v>
          </cell>
          <cell r="K433" t="str">
            <v>Bermuda Mma Lonsdale Omnistrike Fight Negra (S/M/L/XL/XXL)</v>
          </cell>
          <cell r="L433">
            <v>5.2</v>
          </cell>
          <cell r="M433">
            <v>464</v>
          </cell>
          <cell r="N433">
            <v>0</v>
          </cell>
          <cell r="O433">
            <v>464</v>
          </cell>
          <cell r="P433">
            <v>0.21</v>
          </cell>
          <cell r="Q433">
            <v>561.44000000000005</v>
          </cell>
          <cell r="R433">
            <v>-9.2485549132947931E-2</v>
          </cell>
          <cell r="S433">
            <v>795.85387283236992</v>
          </cell>
          <cell r="T433">
            <v>1.57</v>
          </cell>
          <cell r="U433">
            <v>728.48</v>
          </cell>
          <cell r="X433">
            <v>728.48</v>
          </cell>
          <cell r="Y433">
            <v>881.46079999999995</v>
          </cell>
        </row>
        <row r="434">
          <cell r="A434">
            <v>54500</v>
          </cell>
          <cell r="B434">
            <v>54500</v>
          </cell>
          <cell r="C434">
            <v>0</v>
          </cell>
          <cell r="D434">
            <v>52</v>
          </cell>
          <cell r="E434" t="str">
            <v>NATACION</v>
          </cell>
          <cell r="F434">
            <v>3948</v>
          </cell>
          <cell r="G434" t="str">
            <v>Gorros</v>
          </cell>
          <cell r="H434">
            <v>343</v>
          </cell>
          <cell r="I434" t="str">
            <v>Superbrands S.A. (Everlast)</v>
          </cell>
          <cell r="J434" t="str">
            <v>1200026 / 13 / 14 / 15</v>
          </cell>
          <cell r="K434" t="str">
            <v>Guante Boxeo Everlast Pro Style Negro (8oz / 12oz / 14oz / 16oz)</v>
          </cell>
          <cell r="L434">
            <v>6.05</v>
          </cell>
          <cell r="M434">
            <v>931</v>
          </cell>
          <cell r="N434">
            <v>0</v>
          </cell>
          <cell r="O434">
            <v>931</v>
          </cell>
          <cell r="P434">
            <v>0.21</v>
          </cell>
          <cell r="Q434">
            <v>1126.51</v>
          </cell>
          <cell r="R434">
            <v>1.8518518518518379E-2</v>
          </cell>
          <cell r="S434">
            <v>1507.7027777777778</v>
          </cell>
          <cell r="T434">
            <v>1.65</v>
          </cell>
          <cell r="U434">
            <v>1536.1499999999999</v>
          </cell>
          <cell r="X434">
            <v>1536.1499999999999</v>
          </cell>
          <cell r="Y434">
            <v>1858.7414999999999</v>
          </cell>
        </row>
        <row r="435">
          <cell r="A435">
            <v>54501</v>
          </cell>
          <cell r="B435">
            <v>54501</v>
          </cell>
          <cell r="C435">
            <v>0</v>
          </cell>
          <cell r="D435">
            <v>52</v>
          </cell>
          <cell r="E435" t="str">
            <v>NATACION</v>
          </cell>
          <cell r="F435">
            <v>3948</v>
          </cell>
          <cell r="G435" t="str">
            <v>Gorros</v>
          </cell>
          <cell r="H435">
            <v>343</v>
          </cell>
          <cell r="I435" t="str">
            <v>Superbrands S.A. (Everlast)</v>
          </cell>
          <cell r="J435" t="str">
            <v>1200025 / 10 / 11 / 12</v>
          </cell>
          <cell r="K435" t="str">
            <v>Guante Boxeo Everlast Pro Style Azul (8oz / 10oz / 12oz / 14oz / 16oz)</v>
          </cell>
          <cell r="L435">
            <v>6.05</v>
          </cell>
          <cell r="M435">
            <v>931</v>
          </cell>
          <cell r="N435">
            <v>0</v>
          </cell>
          <cell r="O435">
            <v>931</v>
          </cell>
          <cell r="P435">
            <v>0.21</v>
          </cell>
          <cell r="Q435">
            <v>1126.51</v>
          </cell>
          <cell r="R435">
            <v>1.8518518518518379E-2</v>
          </cell>
          <cell r="S435">
            <v>1507.7027777777778</v>
          </cell>
          <cell r="T435">
            <v>1.65</v>
          </cell>
          <cell r="U435">
            <v>1536.1499999999999</v>
          </cell>
          <cell r="X435">
            <v>1536.1499999999999</v>
          </cell>
          <cell r="Y435">
            <v>1858.7414999999999</v>
          </cell>
        </row>
        <row r="436">
          <cell r="A436">
            <v>54502</v>
          </cell>
          <cell r="B436">
            <v>54502</v>
          </cell>
          <cell r="C436">
            <v>0</v>
          </cell>
          <cell r="D436">
            <v>52</v>
          </cell>
          <cell r="E436" t="str">
            <v>NATACION</v>
          </cell>
          <cell r="F436">
            <v>3948</v>
          </cell>
          <cell r="G436" t="str">
            <v>Gorros</v>
          </cell>
          <cell r="H436">
            <v>343</v>
          </cell>
          <cell r="I436" t="str">
            <v>Superbrands S.A. (Everlast)</v>
          </cell>
          <cell r="J436" t="str">
            <v>1200027 / 28</v>
          </cell>
          <cell r="K436" t="str">
            <v>Guante Boxeo Everlast Pro Style Rosa (8oz / 12oz)</v>
          </cell>
          <cell r="L436">
            <v>6.05</v>
          </cell>
          <cell r="M436">
            <v>931</v>
          </cell>
          <cell r="N436">
            <v>0</v>
          </cell>
          <cell r="O436">
            <v>931</v>
          </cell>
          <cell r="P436">
            <v>0.21</v>
          </cell>
          <cell r="Q436">
            <v>1126.51</v>
          </cell>
          <cell r="R436">
            <v>1.8518518518518379E-2</v>
          </cell>
          <cell r="S436">
            <v>1507.7027777777778</v>
          </cell>
          <cell r="T436">
            <v>1.65</v>
          </cell>
          <cell r="U436">
            <v>1536.1499999999999</v>
          </cell>
          <cell r="X436">
            <v>1536.1499999999999</v>
          </cell>
          <cell r="Y436">
            <v>1858.7414999999999</v>
          </cell>
        </row>
        <row r="437">
          <cell r="A437">
            <v>54503</v>
          </cell>
          <cell r="B437">
            <v>54503</v>
          </cell>
          <cell r="C437">
            <v>0</v>
          </cell>
          <cell r="D437">
            <v>52</v>
          </cell>
          <cell r="E437" t="str">
            <v>NATACION</v>
          </cell>
          <cell r="F437">
            <v>3948</v>
          </cell>
          <cell r="G437" t="str">
            <v>Gorros</v>
          </cell>
          <cell r="H437">
            <v>343</v>
          </cell>
          <cell r="I437" t="str">
            <v>Superbrands S.A. (Everlast)</v>
          </cell>
          <cell r="J437" t="str">
            <v>1200007 / 08 / 09</v>
          </cell>
          <cell r="K437" t="str">
            <v>Guante Boxeo Everlast Pro Style Rojo (12oz / 14oz / 16oz)</v>
          </cell>
          <cell r="L437">
            <v>6.05</v>
          </cell>
          <cell r="M437">
            <v>931</v>
          </cell>
          <cell r="N437">
            <v>0</v>
          </cell>
          <cell r="O437">
            <v>931</v>
          </cell>
          <cell r="P437">
            <v>0.21</v>
          </cell>
          <cell r="Q437">
            <v>1126.51</v>
          </cell>
          <cell r="R437">
            <v>1.8518518518518379E-2</v>
          </cell>
          <cell r="S437">
            <v>1507.7027777777778</v>
          </cell>
          <cell r="T437">
            <v>1.65</v>
          </cell>
          <cell r="U437">
            <v>1536.1499999999999</v>
          </cell>
          <cell r="X437">
            <v>1536.1499999999999</v>
          </cell>
          <cell r="Y437">
            <v>1858.7414999999999</v>
          </cell>
        </row>
        <row r="438">
          <cell r="A438">
            <v>54504</v>
          </cell>
          <cell r="B438">
            <v>54504</v>
          </cell>
          <cell r="C438">
            <v>0</v>
          </cell>
          <cell r="D438">
            <v>52</v>
          </cell>
          <cell r="E438" t="str">
            <v>NATACION</v>
          </cell>
          <cell r="F438">
            <v>3948</v>
          </cell>
          <cell r="G438" t="str">
            <v>Gorros</v>
          </cell>
          <cell r="H438">
            <v>343</v>
          </cell>
          <cell r="I438" t="str">
            <v>Superbrands S.A. (Everlast)</v>
          </cell>
          <cell r="J438" t="str">
            <v>1200017 / 18 / 19</v>
          </cell>
          <cell r="K438" t="str">
            <v>Guante Boxeo Everlast Pro Style Azul / Verde (12oz / 14oz / 16oz)</v>
          </cell>
          <cell r="L438">
            <v>6.05</v>
          </cell>
          <cell r="M438">
            <v>931</v>
          </cell>
          <cell r="N438">
            <v>0</v>
          </cell>
          <cell r="O438">
            <v>931</v>
          </cell>
          <cell r="P438">
            <v>0.21</v>
          </cell>
          <cell r="Q438">
            <v>1126.51</v>
          </cell>
          <cell r="R438">
            <v>1.8518518518518379E-2</v>
          </cell>
          <cell r="S438">
            <v>1507.7027777777778</v>
          </cell>
          <cell r="T438">
            <v>1.65</v>
          </cell>
          <cell r="U438">
            <v>1536.1499999999999</v>
          </cell>
          <cell r="X438">
            <v>1536.1499999999999</v>
          </cell>
          <cell r="Y438">
            <v>1858.7414999999999</v>
          </cell>
        </row>
        <row r="439">
          <cell r="A439">
            <v>54505</v>
          </cell>
          <cell r="B439">
            <v>54505</v>
          </cell>
          <cell r="C439">
            <v>0</v>
          </cell>
          <cell r="D439">
            <v>52</v>
          </cell>
          <cell r="E439" t="str">
            <v>NATACION</v>
          </cell>
          <cell r="F439">
            <v>3948</v>
          </cell>
          <cell r="G439" t="str">
            <v>Gorros</v>
          </cell>
          <cell r="H439">
            <v>343</v>
          </cell>
          <cell r="I439" t="str">
            <v>Superbrands S.A. (Everlast)</v>
          </cell>
          <cell r="J439" t="str">
            <v>1200016 / 18</v>
          </cell>
          <cell r="K439" t="str">
            <v>Guante Boxeo Everlast Pro Style Blanco (12oz / 14oz)</v>
          </cell>
          <cell r="L439">
            <v>6.05</v>
          </cell>
          <cell r="M439">
            <v>931</v>
          </cell>
          <cell r="N439">
            <v>0</v>
          </cell>
          <cell r="O439">
            <v>931</v>
          </cell>
          <cell r="P439">
            <v>0.21</v>
          </cell>
          <cell r="Q439">
            <v>1126.51</v>
          </cell>
          <cell r="R439">
            <v>1.8518518518518379E-2</v>
          </cell>
          <cell r="S439">
            <v>1507.7027777777778</v>
          </cell>
          <cell r="T439">
            <v>1.65</v>
          </cell>
          <cell r="U439">
            <v>1536.1499999999999</v>
          </cell>
          <cell r="X439">
            <v>1536.1499999999999</v>
          </cell>
          <cell r="Y439">
            <v>1858.7414999999999</v>
          </cell>
        </row>
        <row r="440">
          <cell r="A440">
            <v>54506</v>
          </cell>
          <cell r="B440">
            <v>54506</v>
          </cell>
          <cell r="C440">
            <v>0</v>
          </cell>
          <cell r="D440">
            <v>52</v>
          </cell>
          <cell r="E440" t="str">
            <v>NATACION</v>
          </cell>
          <cell r="F440">
            <v>3948</v>
          </cell>
          <cell r="G440" t="str">
            <v>Gorros</v>
          </cell>
          <cell r="H440">
            <v>343</v>
          </cell>
          <cell r="I440" t="str">
            <v>Superbrands S.A. (Everlast)</v>
          </cell>
          <cell r="J440" t="str">
            <v>1200020 / 21</v>
          </cell>
          <cell r="K440" t="str">
            <v>Guante Boxeo Everlast Pro Style Violeta / Amarillo (12oz / 14oz)</v>
          </cell>
          <cell r="L440">
            <v>6.05</v>
          </cell>
          <cell r="M440">
            <v>931</v>
          </cell>
          <cell r="N440">
            <v>0</v>
          </cell>
          <cell r="O440">
            <v>931</v>
          </cell>
          <cell r="P440">
            <v>0.21</v>
          </cell>
          <cell r="Q440">
            <v>1126.51</v>
          </cell>
          <cell r="R440">
            <v>1.8518518518518379E-2</v>
          </cell>
          <cell r="S440">
            <v>1507.7027777777778</v>
          </cell>
          <cell r="T440">
            <v>1.65</v>
          </cell>
          <cell r="U440">
            <v>1536.1499999999999</v>
          </cell>
          <cell r="X440">
            <v>1536.1499999999999</v>
          </cell>
          <cell r="Y440">
            <v>1858.7414999999999</v>
          </cell>
        </row>
        <row r="441">
          <cell r="A441">
            <v>54507</v>
          </cell>
          <cell r="B441">
            <v>54507</v>
          </cell>
          <cell r="C441">
            <v>0</v>
          </cell>
          <cell r="D441">
            <v>52</v>
          </cell>
          <cell r="E441" t="str">
            <v>NATACION</v>
          </cell>
          <cell r="F441">
            <v>3948</v>
          </cell>
          <cell r="G441" t="str">
            <v>Gorros</v>
          </cell>
          <cell r="H441">
            <v>343</v>
          </cell>
          <cell r="I441" t="str">
            <v>Superbrands S.A. (Everlast)</v>
          </cell>
          <cell r="J441" t="str">
            <v>1200022 / 23 / 24</v>
          </cell>
          <cell r="K441" t="str">
            <v>Guante Boxeo Everlast Pro Style Gris / Naranja (12oz / 14oz / 16oz)</v>
          </cell>
          <cell r="L441">
            <v>6.05</v>
          </cell>
          <cell r="M441">
            <v>931</v>
          </cell>
          <cell r="N441">
            <v>0</v>
          </cell>
          <cell r="O441">
            <v>931</v>
          </cell>
          <cell r="P441">
            <v>0.21</v>
          </cell>
          <cell r="Q441">
            <v>1126.51</v>
          </cell>
          <cell r="R441">
            <v>1.8518518518518379E-2</v>
          </cell>
          <cell r="S441">
            <v>1507.7027777777778</v>
          </cell>
          <cell r="T441">
            <v>1.65</v>
          </cell>
          <cell r="U441">
            <v>1536.1499999999999</v>
          </cell>
          <cell r="X441">
            <v>1536.1499999999999</v>
          </cell>
          <cell r="Y441">
            <v>1858.7414999999999</v>
          </cell>
        </row>
        <row r="442">
          <cell r="A442">
            <v>54508</v>
          </cell>
          <cell r="B442">
            <v>54508</v>
          </cell>
          <cell r="C442">
            <v>0</v>
          </cell>
          <cell r="D442">
            <v>52</v>
          </cell>
          <cell r="E442" t="str">
            <v>NATACION</v>
          </cell>
          <cell r="F442">
            <v>3948</v>
          </cell>
          <cell r="G442" t="str">
            <v>Gorros</v>
          </cell>
          <cell r="H442">
            <v>343</v>
          </cell>
          <cell r="I442" t="str">
            <v>Superbrands S.A. (Everlast)</v>
          </cell>
          <cell r="J442" t="str">
            <v>2308Y / 2312 / 2314 / 2316</v>
          </cell>
          <cell r="K442" t="str">
            <v>Guante Boxeo Everlast Pro Style Elite Negro (8oz / 12oz / 14oz / 16oz)</v>
          </cell>
          <cell r="L442">
            <v>6.05</v>
          </cell>
          <cell r="M442">
            <v>1151</v>
          </cell>
          <cell r="N442">
            <v>0</v>
          </cell>
          <cell r="O442">
            <v>1151</v>
          </cell>
          <cell r="P442">
            <v>0.21</v>
          </cell>
          <cell r="Q442">
            <v>1392.71</v>
          </cell>
          <cell r="R442">
            <v>1.8518518518518379E-2</v>
          </cell>
          <cell r="S442">
            <v>1863.9805555555556</v>
          </cell>
          <cell r="T442">
            <v>1.65</v>
          </cell>
          <cell r="U442">
            <v>1899.1499999999999</v>
          </cell>
          <cell r="X442">
            <v>1899.1499999999999</v>
          </cell>
          <cell r="Y442">
            <v>2297.9714999999997</v>
          </cell>
        </row>
        <row r="443">
          <cell r="A443">
            <v>54509</v>
          </cell>
          <cell r="B443">
            <v>54509</v>
          </cell>
          <cell r="C443">
            <v>0</v>
          </cell>
          <cell r="D443">
            <v>52</v>
          </cell>
          <cell r="E443" t="str">
            <v>NATACION</v>
          </cell>
          <cell r="F443">
            <v>3948</v>
          </cell>
          <cell r="G443" t="str">
            <v>Gorros</v>
          </cell>
          <cell r="H443">
            <v>343</v>
          </cell>
          <cell r="I443" t="str">
            <v>Superbrands S.A. (Everlast)</v>
          </cell>
          <cell r="J443" t="str">
            <v>2208Y / 2212 / 2214 / 2216</v>
          </cell>
          <cell r="K443" t="str">
            <v>Guante Boxeo Everlast Pro Style Elite Azul (8oz / 12oz / 14oz / 16oz)</v>
          </cell>
          <cell r="L443">
            <v>6.05</v>
          </cell>
          <cell r="M443">
            <v>1151</v>
          </cell>
          <cell r="N443">
            <v>0</v>
          </cell>
          <cell r="O443">
            <v>1151</v>
          </cell>
          <cell r="P443">
            <v>0.21</v>
          </cell>
          <cell r="Q443">
            <v>1392.71</v>
          </cell>
          <cell r="R443">
            <v>1.8518518518518379E-2</v>
          </cell>
          <cell r="S443">
            <v>1863.9805555555556</v>
          </cell>
          <cell r="T443">
            <v>1.65</v>
          </cell>
          <cell r="U443">
            <v>1899.1499999999999</v>
          </cell>
          <cell r="X443">
            <v>1899.1499999999999</v>
          </cell>
          <cell r="Y443">
            <v>2297.9714999999997</v>
          </cell>
        </row>
        <row r="444">
          <cell r="A444">
            <v>54510</v>
          </cell>
          <cell r="B444">
            <v>54510</v>
          </cell>
          <cell r="C444">
            <v>0</v>
          </cell>
          <cell r="D444">
            <v>52</v>
          </cell>
          <cell r="E444" t="str">
            <v>NATACION</v>
          </cell>
          <cell r="F444">
            <v>3948</v>
          </cell>
          <cell r="G444" t="str">
            <v>Gorros</v>
          </cell>
          <cell r="H444">
            <v>343</v>
          </cell>
          <cell r="I444" t="str">
            <v>Superbrands S.A. (Everlast)</v>
          </cell>
          <cell r="J444" t="str">
            <v>2112 / 2114 / 2116</v>
          </cell>
          <cell r="K444" t="str">
            <v xml:space="preserve">Guante Boxeo Everlast Pro Style Elite Rojo (12oz / 14oz / 16oz) </v>
          </cell>
          <cell r="L444">
            <v>6.05</v>
          </cell>
          <cell r="M444">
            <v>1151</v>
          </cell>
          <cell r="N444">
            <v>0</v>
          </cell>
          <cell r="O444">
            <v>1151</v>
          </cell>
          <cell r="P444">
            <v>0.21</v>
          </cell>
          <cell r="Q444">
            <v>1392.71</v>
          </cell>
          <cell r="R444">
            <v>1.8518518518518379E-2</v>
          </cell>
          <cell r="S444">
            <v>1863.9805555555556</v>
          </cell>
          <cell r="T444">
            <v>1.65</v>
          </cell>
          <cell r="U444">
            <v>1899.1499999999999</v>
          </cell>
          <cell r="X444">
            <v>1899.1499999999999</v>
          </cell>
          <cell r="Y444">
            <v>2297.9714999999997</v>
          </cell>
        </row>
        <row r="445">
          <cell r="A445">
            <v>54511</v>
          </cell>
          <cell r="B445">
            <v>54511</v>
          </cell>
          <cell r="C445">
            <v>0</v>
          </cell>
          <cell r="D445">
            <v>52</v>
          </cell>
          <cell r="E445" t="str">
            <v>NATACION</v>
          </cell>
          <cell r="F445">
            <v>3948</v>
          </cell>
          <cell r="G445" t="str">
            <v>Gorros</v>
          </cell>
          <cell r="H445">
            <v>343</v>
          </cell>
          <cell r="I445" t="str">
            <v>Superbrands S.A. (Everlast)</v>
          </cell>
          <cell r="J445" t="str">
            <v>2508W / 2512W</v>
          </cell>
          <cell r="K445" t="str">
            <v>Guante Boxeo Everlast Pro Style Elite Rosa (8oz / 12oz)</v>
          </cell>
          <cell r="L445">
            <v>6.05</v>
          </cell>
          <cell r="M445">
            <v>1151</v>
          </cell>
          <cell r="N445">
            <v>0</v>
          </cell>
          <cell r="O445">
            <v>1151</v>
          </cell>
          <cell r="P445">
            <v>0.21</v>
          </cell>
          <cell r="Q445">
            <v>1392.71</v>
          </cell>
          <cell r="R445">
            <v>1.8518518518518379E-2</v>
          </cell>
          <cell r="S445">
            <v>1863.9805555555556</v>
          </cell>
          <cell r="T445">
            <v>1.65</v>
          </cell>
          <cell r="U445">
            <v>1899.1499999999999</v>
          </cell>
          <cell r="X445">
            <v>1899.1499999999999</v>
          </cell>
          <cell r="Y445">
            <v>2297.9714999999997</v>
          </cell>
        </row>
        <row r="446">
          <cell r="A446">
            <v>54512</v>
          </cell>
          <cell r="B446">
            <v>54512</v>
          </cell>
          <cell r="C446">
            <v>0</v>
          </cell>
          <cell r="D446">
            <v>52</v>
          </cell>
          <cell r="E446" t="str">
            <v>NATACION</v>
          </cell>
          <cell r="F446">
            <v>3948</v>
          </cell>
          <cell r="G446" t="str">
            <v>Gorros</v>
          </cell>
          <cell r="H446">
            <v>343</v>
          </cell>
          <cell r="I446" t="str">
            <v>Superbrands S.A. (Everlast)</v>
          </cell>
          <cell r="J446">
            <v>2772</v>
          </cell>
          <cell r="K446" t="str">
            <v>Guante Boxeo Everlast Pro Style Elite Blanco (12oz)</v>
          </cell>
          <cell r="L446">
            <v>6.05</v>
          </cell>
          <cell r="M446">
            <v>1151</v>
          </cell>
          <cell r="N446">
            <v>0</v>
          </cell>
          <cell r="O446">
            <v>1151</v>
          </cell>
          <cell r="P446">
            <v>0.21</v>
          </cell>
          <cell r="Q446">
            <v>1392.71</v>
          </cell>
          <cell r="R446">
            <v>1.8518518518518379E-2</v>
          </cell>
          <cell r="S446">
            <v>1863.9805555555556</v>
          </cell>
          <cell r="T446">
            <v>1.65</v>
          </cell>
          <cell r="U446">
            <v>1899.1499999999999</v>
          </cell>
          <cell r="X446">
            <v>1899.1499999999999</v>
          </cell>
          <cell r="Y446">
            <v>2297.9714999999997</v>
          </cell>
        </row>
        <row r="447">
          <cell r="A447">
            <v>54513</v>
          </cell>
          <cell r="B447">
            <v>54513</v>
          </cell>
          <cell r="C447">
            <v>0</v>
          </cell>
          <cell r="D447">
            <v>52</v>
          </cell>
          <cell r="E447" t="str">
            <v>NATACION</v>
          </cell>
          <cell r="F447">
            <v>3948</v>
          </cell>
          <cell r="G447" t="str">
            <v>Gorros</v>
          </cell>
          <cell r="H447">
            <v>343</v>
          </cell>
          <cell r="I447" t="str">
            <v>Superbrands S.A. (Everlast)</v>
          </cell>
          <cell r="J447" t="str">
            <v>1200058 / 1200158 / 1200058</v>
          </cell>
          <cell r="K447" t="str">
            <v>Guante Boxeo Everlast Pro Style Elite Azul / Verde (12oz / 14oz / 16oz)</v>
          </cell>
          <cell r="L447">
            <v>6.05</v>
          </cell>
          <cell r="M447">
            <v>1151</v>
          </cell>
          <cell r="N447">
            <v>0</v>
          </cell>
          <cell r="O447">
            <v>1151</v>
          </cell>
          <cell r="P447">
            <v>0.21</v>
          </cell>
          <cell r="Q447">
            <v>1392.71</v>
          </cell>
          <cell r="R447">
            <v>1.8518518518518379E-2</v>
          </cell>
          <cell r="S447">
            <v>1863.9805555555556</v>
          </cell>
          <cell r="T447">
            <v>1.65</v>
          </cell>
          <cell r="U447">
            <v>1899.1499999999999</v>
          </cell>
          <cell r="X447">
            <v>1899.1499999999999</v>
          </cell>
          <cell r="Y447">
            <v>2297.9714999999997</v>
          </cell>
        </row>
        <row r="448">
          <cell r="A448">
            <v>54514</v>
          </cell>
          <cell r="B448">
            <v>54514</v>
          </cell>
          <cell r="C448">
            <v>0</v>
          </cell>
          <cell r="D448">
            <v>52</v>
          </cell>
          <cell r="E448" t="str">
            <v>NATACION</v>
          </cell>
          <cell r="F448">
            <v>3948</v>
          </cell>
          <cell r="G448" t="str">
            <v>Gorros</v>
          </cell>
          <cell r="H448">
            <v>343</v>
          </cell>
          <cell r="I448" t="str">
            <v>Superbrands S.A. (Everlast)</v>
          </cell>
          <cell r="J448" t="str">
            <v>1200359 / 1200459</v>
          </cell>
          <cell r="K448" t="str">
            <v>Guante Boxeo Everlast Pro Style Elite Violeta / Amarillo (12oz / 14oz)</v>
          </cell>
          <cell r="L448">
            <v>6.05</v>
          </cell>
          <cell r="M448">
            <v>1151</v>
          </cell>
          <cell r="N448">
            <v>0</v>
          </cell>
          <cell r="O448">
            <v>1151</v>
          </cell>
          <cell r="P448">
            <v>0.21</v>
          </cell>
          <cell r="Q448">
            <v>1392.71</v>
          </cell>
          <cell r="R448">
            <v>1.8518518518518379E-2</v>
          </cell>
          <cell r="S448">
            <v>1863.9805555555556</v>
          </cell>
          <cell r="T448">
            <v>1.65</v>
          </cell>
          <cell r="U448">
            <v>1899.1499999999999</v>
          </cell>
          <cell r="X448">
            <v>1899.1499999999999</v>
          </cell>
          <cell r="Y448">
            <v>2297.9714999999997</v>
          </cell>
        </row>
        <row r="449">
          <cell r="A449">
            <v>54515</v>
          </cell>
          <cell r="B449">
            <v>54515</v>
          </cell>
          <cell r="C449">
            <v>0</v>
          </cell>
          <cell r="D449">
            <v>52</v>
          </cell>
          <cell r="E449" t="str">
            <v>NATACION</v>
          </cell>
          <cell r="F449">
            <v>3948</v>
          </cell>
          <cell r="G449" t="str">
            <v>Gorros</v>
          </cell>
          <cell r="H449">
            <v>343</v>
          </cell>
          <cell r="I449" t="str">
            <v>Superbrands S.A. (Everlast)</v>
          </cell>
          <cell r="J449" t="str">
            <v>1200661 / 1200761 / 1200861</v>
          </cell>
          <cell r="K449" t="str">
            <v>Guante Boxeo Everlast Pro Style Elite Gris / Naranja (12oz / 14oz / 16oz)</v>
          </cell>
          <cell r="L449">
            <v>6.05</v>
          </cell>
          <cell r="M449">
            <v>1151</v>
          </cell>
          <cell r="N449">
            <v>0</v>
          </cell>
          <cell r="O449">
            <v>1151</v>
          </cell>
          <cell r="P449">
            <v>0.21</v>
          </cell>
          <cell r="Q449">
            <v>1392.71</v>
          </cell>
          <cell r="R449">
            <v>1.8518518518518379E-2</v>
          </cell>
          <cell r="S449">
            <v>1863.9805555555556</v>
          </cell>
          <cell r="T449">
            <v>1.65</v>
          </cell>
          <cell r="U449">
            <v>1899.1499999999999</v>
          </cell>
          <cell r="X449">
            <v>1899.1499999999999</v>
          </cell>
          <cell r="Y449">
            <v>2297.9714999999997</v>
          </cell>
        </row>
        <row r="450">
          <cell r="A450">
            <v>54516</v>
          </cell>
          <cell r="B450">
            <v>54516</v>
          </cell>
          <cell r="C450">
            <v>0</v>
          </cell>
          <cell r="D450">
            <v>52</v>
          </cell>
          <cell r="E450" t="str">
            <v>NATACION</v>
          </cell>
          <cell r="F450">
            <v>3948</v>
          </cell>
          <cell r="G450" t="str">
            <v>Gorros</v>
          </cell>
          <cell r="H450">
            <v>343</v>
          </cell>
          <cell r="I450" t="str">
            <v>Superbrands S.A. (Everlast)</v>
          </cell>
          <cell r="J450" t="str">
            <v>1200001 / 1200002</v>
          </cell>
          <cell r="K450" t="str">
            <v>Guante Boxeo Everlast Pro Style Elite Prime Gris / Verde (14oz / 16oz)</v>
          </cell>
          <cell r="L450">
            <v>6.05</v>
          </cell>
          <cell r="M450">
            <v>1650</v>
          </cell>
          <cell r="N450">
            <v>0</v>
          </cell>
          <cell r="O450">
            <v>1650</v>
          </cell>
          <cell r="P450">
            <v>0.21</v>
          </cell>
          <cell r="Q450">
            <v>1996.5</v>
          </cell>
          <cell r="R450">
            <v>1.8518518518518379E-2</v>
          </cell>
          <cell r="S450">
            <v>2672.0833333333339</v>
          </cell>
          <cell r="T450">
            <v>1.65</v>
          </cell>
          <cell r="U450">
            <v>2722.5</v>
          </cell>
          <cell r="X450">
            <v>2722.5</v>
          </cell>
          <cell r="Y450">
            <v>3294.2249999999999</v>
          </cell>
        </row>
        <row r="451">
          <cell r="A451">
            <v>54517</v>
          </cell>
          <cell r="B451">
            <v>54517</v>
          </cell>
          <cell r="C451">
            <v>0</v>
          </cell>
          <cell r="D451">
            <v>52</v>
          </cell>
          <cell r="E451" t="str">
            <v>NATACION</v>
          </cell>
          <cell r="F451">
            <v>3948</v>
          </cell>
          <cell r="G451" t="str">
            <v>Gorros</v>
          </cell>
          <cell r="H451">
            <v>343</v>
          </cell>
          <cell r="I451" t="str">
            <v>Superbrands S.A. (Everlast)</v>
          </cell>
          <cell r="J451">
            <v>5112</v>
          </cell>
          <cell r="K451" t="str">
            <v xml:space="preserve">Guante Boxeo Everlast Classic Rojo (12oz) </v>
          </cell>
          <cell r="L451">
            <v>6.05</v>
          </cell>
          <cell r="M451">
            <v>671</v>
          </cell>
          <cell r="N451">
            <v>0</v>
          </cell>
          <cell r="O451">
            <v>671</v>
          </cell>
          <cell r="P451">
            <v>0.21</v>
          </cell>
          <cell r="Q451">
            <v>811.91</v>
          </cell>
          <cell r="R451">
            <v>1.8518518518518379E-2</v>
          </cell>
          <cell r="S451">
            <v>1086.6472222222224</v>
          </cell>
          <cell r="T451">
            <v>1.65</v>
          </cell>
          <cell r="U451">
            <v>1107.1499999999999</v>
          </cell>
          <cell r="X451">
            <v>1107.1499999999999</v>
          </cell>
          <cell r="Y451">
            <v>1339.6514999999997</v>
          </cell>
        </row>
        <row r="452">
          <cell r="A452">
            <v>54518</v>
          </cell>
          <cell r="B452">
            <v>54518</v>
          </cell>
          <cell r="C452">
            <v>0</v>
          </cell>
          <cell r="D452">
            <v>52</v>
          </cell>
          <cell r="E452" t="str">
            <v>NATACION</v>
          </cell>
          <cell r="F452">
            <v>3948</v>
          </cell>
          <cell r="G452" t="str">
            <v>Gorros</v>
          </cell>
          <cell r="H452">
            <v>343</v>
          </cell>
          <cell r="I452" t="str">
            <v>Superbrands S.A. (Everlast)</v>
          </cell>
          <cell r="J452">
            <v>5312</v>
          </cell>
          <cell r="K452" t="str">
            <v xml:space="preserve">Guante Boxeo Everlast Classic Negro (12oz) </v>
          </cell>
          <cell r="L452">
            <v>6.05</v>
          </cell>
          <cell r="M452">
            <v>671</v>
          </cell>
          <cell r="N452">
            <v>0</v>
          </cell>
          <cell r="O452">
            <v>671</v>
          </cell>
          <cell r="P452">
            <v>0.21</v>
          </cell>
          <cell r="Q452">
            <v>811.91</v>
          </cell>
          <cell r="R452">
            <v>1.8518518518518379E-2</v>
          </cell>
          <cell r="S452">
            <v>1086.6472222222224</v>
          </cell>
          <cell r="T452">
            <v>1.65</v>
          </cell>
          <cell r="U452">
            <v>1107.1499999999999</v>
          </cell>
          <cell r="X452">
            <v>1107.1499999999999</v>
          </cell>
          <cell r="Y452">
            <v>1339.6514999999997</v>
          </cell>
        </row>
        <row r="453">
          <cell r="A453">
            <v>54519</v>
          </cell>
          <cell r="B453">
            <v>54519</v>
          </cell>
          <cell r="C453">
            <v>0</v>
          </cell>
          <cell r="D453">
            <v>52</v>
          </cell>
          <cell r="E453" t="str">
            <v>NATACION</v>
          </cell>
          <cell r="F453">
            <v>3948</v>
          </cell>
          <cell r="G453" t="str">
            <v>Gorros</v>
          </cell>
          <cell r="H453">
            <v>343</v>
          </cell>
          <cell r="I453" t="str">
            <v>Superbrands S.A. (Everlast)</v>
          </cell>
          <cell r="J453" t="str">
            <v>3114GLLXL / 3116GLLXL</v>
          </cell>
          <cell r="K453" t="str">
            <v>Guante Boxeo Everlast Protex2 Evergel Negro / Gris (14oz / 16oz)</v>
          </cell>
          <cell r="L453">
            <v>6.05</v>
          </cell>
          <cell r="M453">
            <v>2383</v>
          </cell>
          <cell r="N453">
            <v>0</v>
          </cell>
          <cell r="O453">
            <v>2383</v>
          </cell>
          <cell r="P453">
            <v>0.21</v>
          </cell>
          <cell r="Q453">
            <v>2883.43</v>
          </cell>
          <cell r="R453">
            <v>1.8518518518518379E-2</v>
          </cell>
          <cell r="S453">
            <v>3859.1361111111114</v>
          </cell>
          <cell r="T453">
            <v>1.65</v>
          </cell>
          <cell r="U453">
            <v>3931.95</v>
          </cell>
          <cell r="X453">
            <v>3931.95</v>
          </cell>
          <cell r="Y453">
            <v>4757.6594999999998</v>
          </cell>
        </row>
        <row r="454">
          <cell r="A454">
            <v>54520</v>
          </cell>
          <cell r="B454">
            <v>54520</v>
          </cell>
          <cell r="C454">
            <v>0</v>
          </cell>
          <cell r="D454">
            <v>52</v>
          </cell>
          <cell r="E454" t="str">
            <v>NATACION</v>
          </cell>
          <cell r="F454">
            <v>3948</v>
          </cell>
          <cell r="G454" t="str">
            <v>Gorros</v>
          </cell>
          <cell r="H454">
            <v>343</v>
          </cell>
          <cell r="I454" t="str">
            <v>Superbrands S.A. (Everlast)</v>
          </cell>
          <cell r="J454" t="str">
            <v>3112PLXL</v>
          </cell>
          <cell r="K454" t="str">
            <v>Guante Boxeo Everlast Protex2 Rosa (12oz)</v>
          </cell>
          <cell r="L454">
            <v>6.05</v>
          </cell>
          <cell r="M454">
            <v>2065</v>
          </cell>
          <cell r="N454">
            <v>0</v>
          </cell>
          <cell r="O454">
            <v>2065</v>
          </cell>
          <cell r="P454">
            <v>0.21</v>
          </cell>
          <cell r="Q454">
            <v>2498.65</v>
          </cell>
          <cell r="R454">
            <v>1.8518518518518379E-2</v>
          </cell>
          <cell r="S454">
            <v>3344.1527777777783</v>
          </cell>
          <cell r="T454">
            <v>1.65</v>
          </cell>
          <cell r="U454">
            <v>3407.25</v>
          </cell>
          <cell r="X454">
            <v>3407.25</v>
          </cell>
          <cell r="Y454">
            <v>4122.7725</v>
          </cell>
        </row>
        <row r="455">
          <cell r="A455">
            <v>54521</v>
          </cell>
          <cell r="B455">
            <v>54521</v>
          </cell>
          <cell r="C455">
            <v>0</v>
          </cell>
          <cell r="D455">
            <v>52</v>
          </cell>
          <cell r="E455" t="str">
            <v>NATACION</v>
          </cell>
          <cell r="F455">
            <v>3948</v>
          </cell>
          <cell r="G455" t="str">
            <v>Gorros</v>
          </cell>
          <cell r="H455">
            <v>343</v>
          </cell>
          <cell r="I455" t="str">
            <v>Superbrands S.A. (Everlast)</v>
          </cell>
          <cell r="J455" t="str">
            <v>3114LXL / 3116LXL</v>
          </cell>
          <cell r="K455" t="str">
            <v>Guante Boxeo Everlast Protex2 Negro (14oz / 16oz)</v>
          </cell>
          <cell r="L455">
            <v>6.05</v>
          </cell>
          <cell r="M455">
            <v>2065</v>
          </cell>
          <cell r="N455">
            <v>0</v>
          </cell>
          <cell r="O455">
            <v>2065</v>
          </cell>
          <cell r="P455">
            <v>0.21</v>
          </cell>
          <cell r="Q455">
            <v>2498.65</v>
          </cell>
          <cell r="R455">
            <v>1.8518518518518379E-2</v>
          </cell>
          <cell r="S455">
            <v>3344.1527777777783</v>
          </cell>
          <cell r="T455">
            <v>1.65</v>
          </cell>
          <cell r="U455">
            <v>3407.25</v>
          </cell>
          <cell r="X455">
            <v>3407.25</v>
          </cell>
          <cell r="Y455">
            <v>4122.7725</v>
          </cell>
        </row>
        <row r="456">
          <cell r="A456">
            <v>54522</v>
          </cell>
          <cell r="B456">
            <v>54522</v>
          </cell>
          <cell r="C456">
            <v>0</v>
          </cell>
          <cell r="D456">
            <v>52</v>
          </cell>
          <cell r="E456" t="str">
            <v>NATACION</v>
          </cell>
          <cell r="F456">
            <v>3948</v>
          </cell>
          <cell r="G456" t="str">
            <v>Gorros</v>
          </cell>
          <cell r="H456">
            <v>343</v>
          </cell>
          <cell r="I456" t="str">
            <v>Superbrands S.A. (Everlast)</v>
          </cell>
          <cell r="J456" t="str">
            <v>4301SM / 4301LXL</v>
          </cell>
          <cell r="K456" t="str">
            <v>Guante Mma Everlast Evergel Wrist Wrap Negro (S / M / L / XL)</v>
          </cell>
          <cell r="L456">
            <v>6.05</v>
          </cell>
          <cell r="M456">
            <v>1378</v>
          </cell>
          <cell r="N456">
            <v>0</v>
          </cell>
          <cell r="O456">
            <v>1378</v>
          </cell>
          <cell r="P456">
            <v>0.21</v>
          </cell>
          <cell r="Q456">
            <v>1667.38</v>
          </cell>
          <cell r="R456">
            <v>1.8518518518518379E-2</v>
          </cell>
          <cell r="S456">
            <v>2231.5944444444444</v>
          </cell>
          <cell r="T456">
            <v>1.65</v>
          </cell>
          <cell r="U456">
            <v>2273.6999999999998</v>
          </cell>
          <cell r="X456">
            <v>2273.6999999999998</v>
          </cell>
          <cell r="Y456">
            <v>2751.1769999999997</v>
          </cell>
        </row>
        <row r="457">
          <cell r="A457">
            <v>54523</v>
          </cell>
          <cell r="B457">
            <v>54523</v>
          </cell>
          <cell r="C457">
            <v>0</v>
          </cell>
          <cell r="D457">
            <v>52</v>
          </cell>
          <cell r="E457" t="str">
            <v>NATACION</v>
          </cell>
          <cell r="F457">
            <v>3949</v>
          </cell>
          <cell r="G457" t="str">
            <v>Gorros</v>
          </cell>
          <cell r="H457">
            <v>343</v>
          </cell>
          <cell r="I457" t="str">
            <v>Superbrands S.A. (Everlast)</v>
          </cell>
          <cell r="J457" t="str">
            <v>4311LXL</v>
          </cell>
          <cell r="K457" t="str">
            <v>Guantin Boxeo Everlast Protex2 Negro</v>
          </cell>
          <cell r="L457">
            <v>6.05</v>
          </cell>
          <cell r="M457">
            <v>1581</v>
          </cell>
          <cell r="N457">
            <v>0</v>
          </cell>
          <cell r="O457">
            <v>1581</v>
          </cell>
          <cell r="P457">
            <v>0.21</v>
          </cell>
          <cell r="Q457">
            <v>1913.01</v>
          </cell>
          <cell r="R457">
            <v>1.8518518518518379E-2</v>
          </cell>
          <cell r="S457">
            <v>2560.3416666666667</v>
          </cell>
          <cell r="T457">
            <v>1.65</v>
          </cell>
          <cell r="U457">
            <v>2608.6499999999996</v>
          </cell>
          <cell r="X457">
            <v>2608.6499999999996</v>
          </cell>
          <cell r="Y457">
            <v>3156.4664999999995</v>
          </cell>
        </row>
        <row r="458">
          <cell r="A458">
            <v>54524</v>
          </cell>
          <cell r="B458">
            <v>54524</v>
          </cell>
          <cell r="C458">
            <v>0</v>
          </cell>
          <cell r="D458">
            <v>52</v>
          </cell>
          <cell r="E458" t="str">
            <v>NATACION</v>
          </cell>
          <cell r="F458">
            <v>3948</v>
          </cell>
          <cell r="G458" t="str">
            <v>Gorros</v>
          </cell>
          <cell r="H458">
            <v>343</v>
          </cell>
          <cell r="I458" t="str">
            <v>Superbrands S.A. (Everlast)</v>
          </cell>
          <cell r="J458" t="str">
            <v>111201LXL / 111401LXL</v>
          </cell>
          <cell r="K458" t="str">
            <v>Guante Boxeo Everlast Protex3 Hook Negro (12oz / 14oz)</v>
          </cell>
          <cell r="L458">
            <v>6.05</v>
          </cell>
          <cell r="M458">
            <v>3575</v>
          </cell>
          <cell r="N458">
            <v>0</v>
          </cell>
          <cell r="O458">
            <v>3575</v>
          </cell>
          <cell r="P458">
            <v>0.21</v>
          </cell>
          <cell r="Q458">
            <v>4325.75</v>
          </cell>
          <cell r="R458">
            <v>1.8518518518518379E-2</v>
          </cell>
          <cell r="S458">
            <v>5789.5138888888896</v>
          </cell>
          <cell r="T458">
            <v>1.65</v>
          </cell>
          <cell r="U458">
            <v>5898.75</v>
          </cell>
          <cell r="X458">
            <v>5898.75</v>
          </cell>
          <cell r="Y458">
            <v>7137.4875000000002</v>
          </cell>
        </row>
        <row r="459">
          <cell r="A459">
            <v>54525</v>
          </cell>
          <cell r="B459">
            <v>54525</v>
          </cell>
          <cell r="C459">
            <v>0</v>
          </cell>
          <cell r="D459">
            <v>52</v>
          </cell>
          <cell r="E459" t="str">
            <v>NATACION</v>
          </cell>
          <cell r="F459">
            <v>3948</v>
          </cell>
          <cell r="G459" t="str">
            <v>Gorros</v>
          </cell>
          <cell r="H459">
            <v>343</v>
          </cell>
          <cell r="I459" t="str">
            <v>Superbrands S.A. (Everlast)</v>
          </cell>
          <cell r="J459" t="str">
            <v>3214BLXL</v>
          </cell>
          <cell r="K459" t="str">
            <v>Guante Boxeo Everlast Protex2 Hook Negro (14oz)</v>
          </cell>
          <cell r="L459">
            <v>6.05</v>
          </cell>
          <cell r="M459">
            <v>3967</v>
          </cell>
          <cell r="N459">
            <v>0</v>
          </cell>
          <cell r="O459">
            <v>3967</v>
          </cell>
          <cell r="P459">
            <v>0.21</v>
          </cell>
          <cell r="Q459">
            <v>4800.07</v>
          </cell>
          <cell r="R459">
            <v>1.8518518518518379E-2</v>
          </cell>
          <cell r="S459">
            <v>6424.3361111111117</v>
          </cell>
          <cell r="T459">
            <v>1.65</v>
          </cell>
          <cell r="U459">
            <v>6545.5499999999993</v>
          </cell>
          <cell r="X459">
            <v>6545.5499999999993</v>
          </cell>
          <cell r="Y459">
            <v>7920.115499999999</v>
          </cell>
        </row>
        <row r="460">
          <cell r="A460">
            <v>54526</v>
          </cell>
          <cell r="B460">
            <v>54526</v>
          </cell>
          <cell r="C460">
            <v>0</v>
          </cell>
          <cell r="D460">
            <v>52</v>
          </cell>
          <cell r="E460" t="str">
            <v>NATACION</v>
          </cell>
          <cell r="F460">
            <v>3948</v>
          </cell>
          <cell r="G460" t="str">
            <v>Gorros</v>
          </cell>
          <cell r="H460">
            <v>343</v>
          </cell>
          <cell r="I460" t="str">
            <v>Superbrands S.A. (Everlast)</v>
          </cell>
          <cell r="J460" t="str">
            <v>P00001239 / 01 /05 / 42 / 43 / 44</v>
          </cell>
          <cell r="K460" t="str">
            <v>Guante Boxeo Everlast NEW ELITE Pro Style Training Gloves</v>
          </cell>
          <cell r="L460">
            <v>6.05</v>
          </cell>
          <cell r="M460">
            <v>1292</v>
          </cell>
          <cell r="N460">
            <v>0</v>
          </cell>
          <cell r="O460">
            <v>1292</v>
          </cell>
          <cell r="P460">
            <v>0.21</v>
          </cell>
          <cell r="Q460">
            <v>1563.32</v>
          </cell>
          <cell r="R460">
            <v>1.8518518518518379E-2</v>
          </cell>
          <cell r="S460">
            <v>2092.3222222222221</v>
          </cell>
          <cell r="T460">
            <v>1.65</v>
          </cell>
          <cell r="U460">
            <v>2131.7999999999997</v>
          </cell>
          <cell r="X460">
            <v>2131.7999999999997</v>
          </cell>
          <cell r="Y460">
            <v>2579.4779999999996</v>
          </cell>
        </row>
        <row r="461">
          <cell r="A461">
            <v>54527</v>
          </cell>
          <cell r="B461">
            <v>54527</v>
          </cell>
          <cell r="C461">
            <v>0</v>
          </cell>
          <cell r="D461">
            <v>52</v>
          </cell>
          <cell r="E461" t="str">
            <v>NATACION</v>
          </cell>
          <cell r="F461">
            <v>3948</v>
          </cell>
          <cell r="G461" t="str">
            <v>Gorros</v>
          </cell>
          <cell r="H461">
            <v>343</v>
          </cell>
          <cell r="I461" t="str">
            <v>Superbrands S.A. (Everlast)</v>
          </cell>
          <cell r="J461" t="str">
            <v>P00000729 / 731</v>
          </cell>
          <cell r="K461" t="str">
            <v>Guante Boxeo Everlast Powerlock Training</v>
          </cell>
          <cell r="L461">
            <v>6.05</v>
          </cell>
          <cell r="M461">
            <v>1422</v>
          </cell>
          <cell r="N461">
            <v>0</v>
          </cell>
          <cell r="O461">
            <v>1422</v>
          </cell>
          <cell r="P461">
            <v>0.21</v>
          </cell>
          <cell r="Q461">
            <v>1720.62</v>
          </cell>
          <cell r="R461">
            <v>1.8518518518518379E-2</v>
          </cell>
          <cell r="S461">
            <v>2302.85</v>
          </cell>
          <cell r="T461">
            <v>1.65</v>
          </cell>
          <cell r="U461">
            <v>2346.2999999999997</v>
          </cell>
          <cell r="X461">
            <v>2346.2999999999997</v>
          </cell>
          <cell r="Y461">
            <v>2839.0229999999997</v>
          </cell>
        </row>
        <row r="462">
          <cell r="A462">
            <v>54528</v>
          </cell>
          <cell r="B462">
            <v>54528</v>
          </cell>
          <cell r="C462">
            <v>0</v>
          </cell>
          <cell r="D462">
            <v>52</v>
          </cell>
          <cell r="E462" t="str">
            <v>NATACION</v>
          </cell>
          <cell r="F462">
            <v>3949</v>
          </cell>
          <cell r="G462" t="str">
            <v>Gorros</v>
          </cell>
          <cell r="H462">
            <v>343</v>
          </cell>
          <cell r="I462" t="str">
            <v>Superbrands S.A. (Everlast)</v>
          </cell>
          <cell r="J462">
            <v>4304</v>
          </cell>
          <cell r="K462" t="str">
            <v>Guantin Boxeo Everlast Pu Pro Bag Negro (S)</v>
          </cell>
          <cell r="L462">
            <v>6.05</v>
          </cell>
          <cell r="M462">
            <v>655</v>
          </cell>
          <cell r="N462">
            <v>0</v>
          </cell>
          <cell r="O462">
            <v>655</v>
          </cell>
          <cell r="P462">
            <v>0.21</v>
          </cell>
          <cell r="Q462">
            <v>792.55</v>
          </cell>
          <cell r="R462">
            <v>1.8518518518518379E-2</v>
          </cell>
          <cell r="S462">
            <v>1060.7361111111113</v>
          </cell>
          <cell r="T462">
            <v>1.65</v>
          </cell>
          <cell r="U462">
            <v>1080.75</v>
          </cell>
          <cell r="X462">
            <v>1080.75</v>
          </cell>
          <cell r="Y462">
            <v>1307.7075</v>
          </cell>
        </row>
        <row r="463">
          <cell r="A463">
            <v>54529</v>
          </cell>
          <cell r="B463">
            <v>54529</v>
          </cell>
          <cell r="C463">
            <v>0</v>
          </cell>
          <cell r="D463">
            <v>52</v>
          </cell>
          <cell r="E463" t="str">
            <v>NATACION</v>
          </cell>
          <cell r="F463">
            <v>3948</v>
          </cell>
          <cell r="G463" t="str">
            <v>Gorros</v>
          </cell>
          <cell r="H463">
            <v>343</v>
          </cell>
          <cell r="I463" t="str">
            <v>Superbrands S.A. (Everlast)</v>
          </cell>
          <cell r="J463" t="str">
            <v>P0000146</v>
          </cell>
          <cell r="K463" t="str">
            <v xml:space="preserve">Guante Boxeo Everlast Prime Leather Blanco (12oz) </v>
          </cell>
          <cell r="L463">
            <v>6.05</v>
          </cell>
          <cell r="M463">
            <v>4873</v>
          </cell>
          <cell r="N463">
            <v>0</v>
          </cell>
          <cell r="O463">
            <v>4873</v>
          </cell>
          <cell r="P463">
            <v>0.21</v>
          </cell>
          <cell r="Q463">
            <v>5896.33</v>
          </cell>
          <cell r="R463">
            <v>1.8518518518518379E-2</v>
          </cell>
          <cell r="S463">
            <v>7891.5527777777788</v>
          </cell>
          <cell r="T463">
            <v>1.65</v>
          </cell>
          <cell r="U463">
            <v>8040.45</v>
          </cell>
          <cell r="X463">
            <v>8040.45</v>
          </cell>
          <cell r="Y463">
            <v>9728.9444999999996</v>
          </cell>
        </row>
        <row r="464">
          <cell r="A464">
            <v>54530</v>
          </cell>
          <cell r="B464">
            <v>54530</v>
          </cell>
          <cell r="C464">
            <v>0</v>
          </cell>
          <cell r="D464">
            <v>52</v>
          </cell>
          <cell r="E464" t="str">
            <v>NATACION</v>
          </cell>
          <cell r="F464">
            <v>3948</v>
          </cell>
          <cell r="G464" t="str">
            <v>Gorros</v>
          </cell>
          <cell r="H464">
            <v>343</v>
          </cell>
          <cell r="I464" t="str">
            <v>Superbrands S.A. (Everlast)</v>
          </cell>
          <cell r="J464" t="str">
            <v>P00000152</v>
          </cell>
          <cell r="K464" t="str">
            <v xml:space="preserve">Guante Boxeo Everlast Prime Leather Azul (12oz) </v>
          </cell>
          <cell r="L464">
            <v>6.05</v>
          </cell>
          <cell r="M464">
            <v>4873</v>
          </cell>
          <cell r="N464">
            <v>0</v>
          </cell>
          <cell r="O464">
            <v>4873</v>
          </cell>
          <cell r="P464">
            <v>0.21</v>
          </cell>
          <cell r="Q464">
            <v>5896.33</v>
          </cell>
          <cell r="R464">
            <v>1.8518518518518379E-2</v>
          </cell>
          <cell r="S464">
            <v>7891.5527777777788</v>
          </cell>
          <cell r="T464">
            <v>1.65</v>
          </cell>
          <cell r="U464">
            <v>8040.45</v>
          </cell>
          <cell r="X464">
            <v>8040.45</v>
          </cell>
          <cell r="Y464">
            <v>9728.9444999999996</v>
          </cell>
        </row>
        <row r="465">
          <cell r="A465">
            <v>54531</v>
          </cell>
          <cell r="B465">
            <v>54531</v>
          </cell>
          <cell r="C465">
            <v>0</v>
          </cell>
          <cell r="D465">
            <v>52</v>
          </cell>
          <cell r="E465" t="str">
            <v>NATACION</v>
          </cell>
          <cell r="F465">
            <v>3948</v>
          </cell>
          <cell r="G465" t="str">
            <v>Gorros</v>
          </cell>
          <cell r="H465">
            <v>343</v>
          </cell>
          <cell r="I465" t="str">
            <v>Superbrands S.A. (Everlast)</v>
          </cell>
          <cell r="J465" t="str">
            <v>P00000149</v>
          </cell>
          <cell r="K465" t="str">
            <v xml:space="preserve">Guante Boxeo Everlast Prime Leather Negro (12oz) </v>
          </cell>
          <cell r="L465">
            <v>6.05</v>
          </cell>
          <cell r="M465">
            <v>4873</v>
          </cell>
          <cell r="N465">
            <v>0</v>
          </cell>
          <cell r="O465">
            <v>4873</v>
          </cell>
          <cell r="P465">
            <v>0.21</v>
          </cell>
          <cell r="Q465">
            <v>5896.33</v>
          </cell>
          <cell r="R465">
            <v>1.8518518518518379E-2</v>
          </cell>
          <cell r="S465">
            <v>7891.5527777777788</v>
          </cell>
          <cell r="T465">
            <v>1.65</v>
          </cell>
          <cell r="U465">
            <v>8040.45</v>
          </cell>
          <cell r="X465">
            <v>8040.45</v>
          </cell>
          <cell r="Y465">
            <v>9728.9444999999996</v>
          </cell>
        </row>
        <row r="466">
          <cell r="A466">
            <v>54532</v>
          </cell>
          <cell r="B466">
            <v>54532</v>
          </cell>
          <cell r="C466">
            <v>0</v>
          </cell>
          <cell r="D466">
            <v>52</v>
          </cell>
          <cell r="E466" t="str">
            <v>NATACION</v>
          </cell>
          <cell r="F466">
            <v>3945</v>
          </cell>
          <cell r="G466" t="str">
            <v>Gorros</v>
          </cell>
          <cell r="H466">
            <v>343</v>
          </cell>
          <cell r="I466" t="str">
            <v>Superbrands S.A. (Everlast)</v>
          </cell>
          <cell r="J466" t="str">
            <v>SH5800WB</v>
          </cell>
          <cell r="K466" t="str">
            <v>Bolsa Boxeo Everlast Powercore 1,20mt x 35cm (negra tapa amarilla)</v>
          </cell>
          <cell r="L466">
            <v>6.05</v>
          </cell>
          <cell r="M466">
            <v>1451</v>
          </cell>
          <cell r="N466">
            <v>0</v>
          </cell>
          <cell r="O466">
            <v>1451</v>
          </cell>
          <cell r="P466">
            <v>0.21</v>
          </cell>
          <cell r="Q466">
            <v>1755.71</v>
          </cell>
          <cell r="R466">
            <v>1.8518518518518379E-2</v>
          </cell>
          <cell r="S466">
            <v>2349.8138888888893</v>
          </cell>
          <cell r="T466">
            <v>1.65</v>
          </cell>
          <cell r="U466">
            <v>2394.15</v>
          </cell>
          <cell r="X466">
            <v>2394.15</v>
          </cell>
          <cell r="Y466">
            <v>2896.9214999999999</v>
          </cell>
        </row>
        <row r="467">
          <cell r="A467">
            <v>54533</v>
          </cell>
          <cell r="B467">
            <v>54533</v>
          </cell>
          <cell r="C467">
            <v>0</v>
          </cell>
          <cell r="D467">
            <v>52</v>
          </cell>
          <cell r="E467" t="str">
            <v>NATACION</v>
          </cell>
          <cell r="F467">
            <v>3945</v>
          </cell>
          <cell r="G467" t="str">
            <v>Gorros</v>
          </cell>
          <cell r="H467">
            <v>343</v>
          </cell>
          <cell r="I467" t="str">
            <v>Superbrands S.A. (Everlast)</v>
          </cell>
          <cell r="J467" t="str">
            <v>SH5808WB</v>
          </cell>
          <cell r="K467" t="str">
            <v>Bolsa Boxeo Everlast Powercore Shell 1mt x 35cm (negra tapa amarilla)</v>
          </cell>
          <cell r="L467">
            <v>6.05</v>
          </cell>
          <cell r="M467">
            <v>1451</v>
          </cell>
          <cell r="N467">
            <v>0</v>
          </cell>
          <cell r="O467">
            <v>1451</v>
          </cell>
          <cell r="P467">
            <v>0.21</v>
          </cell>
          <cell r="Q467">
            <v>1755.71</v>
          </cell>
          <cell r="R467">
            <v>1.8518518518518379E-2</v>
          </cell>
          <cell r="S467">
            <v>2349.8138888888893</v>
          </cell>
          <cell r="T467">
            <v>1.65</v>
          </cell>
          <cell r="U467">
            <v>2394.15</v>
          </cell>
          <cell r="X467">
            <v>2394.15</v>
          </cell>
          <cell r="Y467">
            <v>2896.9214999999999</v>
          </cell>
        </row>
        <row r="468">
          <cell r="A468">
            <v>54534</v>
          </cell>
          <cell r="B468">
            <v>54534</v>
          </cell>
          <cell r="C468">
            <v>0</v>
          </cell>
          <cell r="D468">
            <v>52</v>
          </cell>
          <cell r="E468" t="str">
            <v>NATACION</v>
          </cell>
          <cell r="F468">
            <v>3945</v>
          </cell>
          <cell r="G468" t="str">
            <v>Gorros</v>
          </cell>
          <cell r="H468">
            <v>343</v>
          </cell>
          <cell r="I468" t="str">
            <v>Superbrands S.A. (Everlast)</v>
          </cell>
          <cell r="J468" t="str">
            <v>SH4000WB</v>
          </cell>
          <cell r="K468" t="str">
            <v>Bolsa Boxeo Everlast Nevatear Shell 1,20mt x 35cm (logo ev abajo)</v>
          </cell>
          <cell r="L468">
            <v>6.05</v>
          </cell>
          <cell r="M468">
            <v>1384</v>
          </cell>
          <cell r="N468">
            <v>0</v>
          </cell>
          <cell r="O468">
            <v>1384</v>
          </cell>
          <cell r="P468">
            <v>0.21</v>
          </cell>
          <cell r="Q468">
            <v>1674.6399999999999</v>
          </cell>
          <cell r="R468">
            <v>1.8518518518518379E-2</v>
          </cell>
          <cell r="S468">
            <v>2241.3111111111111</v>
          </cell>
          <cell r="T468">
            <v>1.65</v>
          </cell>
          <cell r="U468">
            <v>2283.6</v>
          </cell>
          <cell r="X468">
            <v>2283.6</v>
          </cell>
          <cell r="Y468">
            <v>2763.1559999999999</v>
          </cell>
        </row>
        <row r="469">
          <cell r="A469">
            <v>54535</v>
          </cell>
          <cell r="B469">
            <v>54535</v>
          </cell>
          <cell r="C469">
            <v>0</v>
          </cell>
          <cell r="D469">
            <v>52</v>
          </cell>
          <cell r="E469" t="str">
            <v>NATACION</v>
          </cell>
          <cell r="F469">
            <v>3945</v>
          </cell>
          <cell r="G469" t="str">
            <v>Gorros</v>
          </cell>
          <cell r="H469">
            <v>343</v>
          </cell>
          <cell r="I469" t="str">
            <v>Superbrands S.A. (Everlast)</v>
          </cell>
          <cell r="J469" t="str">
            <v>SH4007WB</v>
          </cell>
          <cell r="K469" t="str">
            <v>Bolsa Boxeo Everlast Nevatear Shell 1mt x 35cm (logo ev abajo)</v>
          </cell>
          <cell r="L469">
            <v>6.05</v>
          </cell>
          <cell r="M469">
            <v>1358</v>
          </cell>
          <cell r="N469">
            <v>0</v>
          </cell>
          <cell r="O469">
            <v>1358</v>
          </cell>
          <cell r="P469">
            <v>0.21</v>
          </cell>
          <cell r="Q469">
            <v>1643.18</v>
          </cell>
          <cell r="R469">
            <v>1.8518518518518379E-2</v>
          </cell>
          <cell r="S469">
            <v>2199.2055555555557</v>
          </cell>
          <cell r="T469">
            <v>1.65</v>
          </cell>
          <cell r="U469">
            <v>2240.6999999999998</v>
          </cell>
          <cell r="X469">
            <v>2240.6999999999998</v>
          </cell>
          <cell r="Y469">
            <v>2711.2469999999998</v>
          </cell>
        </row>
        <row r="470">
          <cell r="A470">
            <v>54536</v>
          </cell>
          <cell r="B470">
            <v>54536</v>
          </cell>
          <cell r="C470">
            <v>0</v>
          </cell>
          <cell r="D470">
            <v>52</v>
          </cell>
          <cell r="E470" t="str">
            <v>NATACION</v>
          </cell>
          <cell r="F470">
            <v>3945</v>
          </cell>
          <cell r="G470" t="str">
            <v>Gorros</v>
          </cell>
          <cell r="H470">
            <v>343</v>
          </cell>
          <cell r="I470" t="str">
            <v>Superbrands S.A. (Everlast)</v>
          </cell>
          <cell r="J470" t="str">
            <v>SH4006WB</v>
          </cell>
          <cell r="K470" t="str">
            <v>Bolsa Boxeo Everlast Nevatear Shell 90cm x 35cm (logo ev abajo)</v>
          </cell>
          <cell r="L470">
            <v>6.05</v>
          </cell>
          <cell r="M470">
            <v>1358</v>
          </cell>
          <cell r="N470">
            <v>0</v>
          </cell>
          <cell r="O470">
            <v>1358</v>
          </cell>
          <cell r="P470">
            <v>0.21</v>
          </cell>
          <cell r="Q470">
            <v>1643.18</v>
          </cell>
          <cell r="R470">
            <v>1.8518518518518379E-2</v>
          </cell>
          <cell r="S470">
            <v>2199.2055555555557</v>
          </cell>
          <cell r="T470">
            <v>1.65</v>
          </cell>
          <cell r="U470">
            <v>2240.6999999999998</v>
          </cell>
          <cell r="X470">
            <v>2240.6999999999998</v>
          </cell>
          <cell r="Y470">
            <v>2711.2469999999998</v>
          </cell>
        </row>
        <row r="471">
          <cell r="A471">
            <v>54537</v>
          </cell>
          <cell r="B471">
            <v>54537</v>
          </cell>
          <cell r="C471">
            <v>0</v>
          </cell>
          <cell r="D471">
            <v>52</v>
          </cell>
          <cell r="E471" t="str">
            <v>NATACION</v>
          </cell>
          <cell r="F471">
            <v>3945</v>
          </cell>
          <cell r="G471" t="str">
            <v>Gorros</v>
          </cell>
          <cell r="H471">
            <v>343</v>
          </cell>
          <cell r="I471" t="str">
            <v>Superbrands S.A. (Everlast)</v>
          </cell>
          <cell r="J471" t="str">
            <v>SH4004WB</v>
          </cell>
          <cell r="K471" t="str">
            <v>Bolsa Boxeo Everlast Nevatear Shell 75cm x 30cm (logo ev abajo)</v>
          </cell>
          <cell r="L471">
            <v>6.05</v>
          </cell>
          <cell r="M471">
            <v>1138</v>
          </cell>
          <cell r="N471">
            <v>0</v>
          </cell>
          <cell r="O471">
            <v>1138</v>
          </cell>
          <cell r="P471">
            <v>0.21</v>
          </cell>
          <cell r="Q471">
            <v>1376.98</v>
          </cell>
          <cell r="R471">
            <v>1.8518518518518379E-2</v>
          </cell>
          <cell r="S471">
            <v>1842.9277777777779</v>
          </cell>
          <cell r="T471">
            <v>1.65</v>
          </cell>
          <cell r="U471">
            <v>1877.6999999999998</v>
          </cell>
          <cell r="X471">
            <v>1877.6999999999998</v>
          </cell>
          <cell r="Y471">
            <v>2272.0169999999998</v>
          </cell>
        </row>
        <row r="472">
          <cell r="A472">
            <v>54538</v>
          </cell>
          <cell r="B472">
            <v>54538</v>
          </cell>
          <cell r="C472">
            <v>0</v>
          </cell>
          <cell r="D472">
            <v>52</v>
          </cell>
          <cell r="E472" t="str">
            <v>NATACION</v>
          </cell>
          <cell r="F472">
            <v>3945</v>
          </cell>
          <cell r="G472" t="str">
            <v>Gorros</v>
          </cell>
          <cell r="H472">
            <v>343</v>
          </cell>
          <cell r="I472" t="str">
            <v>Superbrands S.A. (Everlast)</v>
          </cell>
          <cell r="J472" t="str">
            <v>SH5260WB</v>
          </cell>
          <cell r="K472" t="str">
            <v>Bolsa Boxeo Everlast Platinum 60LB 90cm x 35cm (blanca)</v>
          </cell>
          <cell r="L472">
            <v>6.05</v>
          </cell>
          <cell r="M472">
            <v>1534</v>
          </cell>
          <cell r="N472">
            <v>0</v>
          </cell>
          <cell r="O472">
            <v>1534</v>
          </cell>
          <cell r="P472">
            <v>0.21</v>
          </cell>
          <cell r="Q472">
            <v>1856.1399999999999</v>
          </cell>
          <cell r="R472">
            <v>1.8518518518518379E-2</v>
          </cell>
          <cell r="S472">
            <v>2484.2277777777781</v>
          </cell>
          <cell r="T472">
            <v>1.65</v>
          </cell>
          <cell r="U472">
            <v>2531.1</v>
          </cell>
          <cell r="X472">
            <v>2531.1</v>
          </cell>
          <cell r="Y472">
            <v>3062.6309999999999</v>
          </cell>
        </row>
        <row r="473">
          <cell r="A473">
            <v>54539</v>
          </cell>
          <cell r="B473">
            <v>54539</v>
          </cell>
          <cell r="C473">
            <v>0</v>
          </cell>
          <cell r="D473">
            <v>52</v>
          </cell>
          <cell r="E473" t="str">
            <v>NATACION</v>
          </cell>
          <cell r="F473">
            <v>3945</v>
          </cell>
          <cell r="G473" t="str">
            <v>Gorros</v>
          </cell>
          <cell r="H473">
            <v>343</v>
          </cell>
          <cell r="I473" t="str">
            <v>Superbrands S.A. (Everlast)</v>
          </cell>
          <cell r="J473" t="str">
            <v>SH4107WB</v>
          </cell>
          <cell r="K473" t="str">
            <v>Bolsa Boxeo Everlast Platinum 80LB 1mt x 35cm (blanca)</v>
          </cell>
          <cell r="L473">
            <v>6.05</v>
          </cell>
          <cell r="M473">
            <v>1534</v>
          </cell>
          <cell r="N473">
            <v>0</v>
          </cell>
          <cell r="O473">
            <v>1534</v>
          </cell>
          <cell r="P473">
            <v>0.21</v>
          </cell>
          <cell r="Q473">
            <v>1856.1399999999999</v>
          </cell>
          <cell r="R473">
            <v>1.8518518518518379E-2</v>
          </cell>
          <cell r="S473">
            <v>2484.2277777777781</v>
          </cell>
          <cell r="T473">
            <v>1.65</v>
          </cell>
          <cell r="U473">
            <v>2531.1</v>
          </cell>
          <cell r="X473">
            <v>2531.1</v>
          </cell>
          <cell r="Y473">
            <v>3062.6309999999999</v>
          </cell>
        </row>
        <row r="474">
          <cell r="A474">
            <v>54540</v>
          </cell>
          <cell r="B474">
            <v>54540</v>
          </cell>
          <cell r="C474">
            <v>0</v>
          </cell>
          <cell r="D474">
            <v>52</v>
          </cell>
          <cell r="E474" t="str">
            <v>NATACION</v>
          </cell>
          <cell r="F474">
            <v>3945</v>
          </cell>
          <cell r="G474" t="str">
            <v>Gorros</v>
          </cell>
          <cell r="H474">
            <v>343</v>
          </cell>
          <cell r="I474" t="str">
            <v>Superbrands S.A. (Everlast)</v>
          </cell>
          <cell r="J474" t="str">
            <v>SH1907WB</v>
          </cell>
          <cell r="K474" t="str">
            <v>Bolsa Boxeo Everlast Vintage 1mt x 35cm (marron)</v>
          </cell>
          <cell r="L474">
            <v>6.05</v>
          </cell>
          <cell r="M474">
            <v>1394</v>
          </cell>
          <cell r="N474">
            <v>0</v>
          </cell>
          <cell r="O474">
            <v>1394</v>
          </cell>
          <cell r="P474">
            <v>0.21</v>
          </cell>
          <cell r="Q474">
            <v>1686.74</v>
          </cell>
          <cell r="R474">
            <v>1.8518518518518379E-2</v>
          </cell>
          <cell r="S474">
            <v>2257.5055555555559</v>
          </cell>
          <cell r="T474">
            <v>1.65</v>
          </cell>
          <cell r="U474">
            <v>2300.1</v>
          </cell>
          <cell r="X474">
            <v>2300.1</v>
          </cell>
          <cell r="Y474">
            <v>2783.1209999999996</v>
          </cell>
        </row>
        <row r="475">
          <cell r="A475">
            <v>54541</v>
          </cell>
          <cell r="B475">
            <v>54541</v>
          </cell>
          <cell r="C475">
            <v>0</v>
          </cell>
          <cell r="D475">
            <v>52</v>
          </cell>
          <cell r="E475" t="str">
            <v>NATACION</v>
          </cell>
          <cell r="F475">
            <v>3945</v>
          </cell>
          <cell r="G475" t="str">
            <v>Gorros</v>
          </cell>
          <cell r="H475">
            <v>343</v>
          </cell>
          <cell r="I475" t="str">
            <v>Superbrands S.A. (Everlast)</v>
          </cell>
          <cell r="J475" t="str">
            <v>SH6908RBWB</v>
          </cell>
          <cell r="K475" t="str">
            <v>Bolsa Boxeo Everlast Powershot Negra / Azul 1mt x 35cm</v>
          </cell>
          <cell r="L475">
            <v>6.05</v>
          </cell>
          <cell r="M475">
            <v>3580</v>
          </cell>
          <cell r="N475">
            <v>0</v>
          </cell>
          <cell r="O475">
            <v>3580</v>
          </cell>
          <cell r="P475">
            <v>0.21</v>
          </cell>
          <cell r="Q475">
            <v>4331.8</v>
          </cell>
          <cell r="R475">
            <v>1.8518518518518379E-2</v>
          </cell>
          <cell r="S475">
            <v>5797.6111111111122</v>
          </cell>
          <cell r="T475">
            <v>1.65</v>
          </cell>
          <cell r="U475">
            <v>5907</v>
          </cell>
          <cell r="X475">
            <v>5907</v>
          </cell>
          <cell r="Y475">
            <v>7147.4699999999993</v>
          </cell>
        </row>
        <row r="476">
          <cell r="A476">
            <v>54542</v>
          </cell>
          <cell r="B476">
            <v>54542</v>
          </cell>
          <cell r="C476">
            <v>0</v>
          </cell>
          <cell r="D476">
            <v>52</v>
          </cell>
          <cell r="E476" t="str">
            <v>NATACION</v>
          </cell>
          <cell r="F476">
            <v>3945</v>
          </cell>
          <cell r="G476" t="str">
            <v>Gorros</v>
          </cell>
          <cell r="H476">
            <v>343</v>
          </cell>
          <cell r="I476" t="str">
            <v>Superbrands S.A. (Everlast)</v>
          </cell>
          <cell r="J476" t="str">
            <v>SH6900RBWB</v>
          </cell>
          <cell r="K476" t="str">
            <v>Bolsa Boxeo Everlast Powershot Negra / Azul 1,20mt x 35cm</v>
          </cell>
          <cell r="L476">
            <v>6.05</v>
          </cell>
          <cell r="M476">
            <v>3607</v>
          </cell>
          <cell r="N476">
            <v>0</v>
          </cell>
          <cell r="O476">
            <v>3607</v>
          </cell>
          <cell r="P476">
            <v>0.21</v>
          </cell>
          <cell r="Q476">
            <v>4364.47</v>
          </cell>
          <cell r="R476">
            <v>1.8518518518518379E-2</v>
          </cell>
          <cell r="S476">
            <v>5841.3361111111117</v>
          </cell>
          <cell r="T476">
            <v>1.65</v>
          </cell>
          <cell r="U476">
            <v>5951.5499999999993</v>
          </cell>
          <cell r="X476">
            <v>5951.5499999999993</v>
          </cell>
          <cell r="Y476">
            <v>7201.3754999999992</v>
          </cell>
        </row>
        <row r="477">
          <cell r="A477">
            <v>54543</v>
          </cell>
          <cell r="B477">
            <v>54543</v>
          </cell>
          <cell r="C477">
            <v>0</v>
          </cell>
          <cell r="D477">
            <v>52</v>
          </cell>
          <cell r="E477" t="str">
            <v>NATACION</v>
          </cell>
          <cell r="F477">
            <v>3945</v>
          </cell>
          <cell r="G477" t="str">
            <v>Gorros</v>
          </cell>
          <cell r="H477">
            <v>343</v>
          </cell>
          <cell r="I477" t="str">
            <v>Superbrands S.A. (Everlast)</v>
          </cell>
          <cell r="J477" t="str">
            <v>SH4904BWB</v>
          </cell>
          <cell r="K477" t="str">
            <v>Bolsa Boxeo Everlast Cardioblast Negra / Rosa 1mt x 25cm</v>
          </cell>
          <cell r="L477">
            <v>6.05</v>
          </cell>
          <cell r="M477">
            <v>1204</v>
          </cell>
          <cell r="N477">
            <v>0</v>
          </cell>
          <cell r="O477">
            <v>1204</v>
          </cell>
          <cell r="P477">
            <v>0.21</v>
          </cell>
          <cell r="Q477">
            <v>1456.84</v>
          </cell>
          <cell r="R477">
            <v>1.8518518518518379E-2</v>
          </cell>
          <cell r="S477">
            <v>1949.8111111111114</v>
          </cell>
          <cell r="T477">
            <v>1.65</v>
          </cell>
          <cell r="U477">
            <v>1986.6</v>
          </cell>
          <cell r="X477">
            <v>1986.6</v>
          </cell>
          <cell r="Y477">
            <v>2403.7859999999996</v>
          </cell>
        </row>
        <row r="478">
          <cell r="A478">
            <v>54544</v>
          </cell>
          <cell r="B478">
            <v>54544</v>
          </cell>
          <cell r="C478">
            <v>0</v>
          </cell>
          <cell r="D478">
            <v>52</v>
          </cell>
          <cell r="E478" t="str">
            <v>NATACION</v>
          </cell>
          <cell r="F478">
            <v>3945</v>
          </cell>
          <cell r="G478" t="str">
            <v>Gorros</v>
          </cell>
          <cell r="H478">
            <v>343</v>
          </cell>
          <cell r="I478" t="str">
            <v>Superbrands S.A. (Everlast)</v>
          </cell>
          <cell r="J478" t="str">
            <v>SH6108WB</v>
          </cell>
          <cell r="K478" t="str">
            <v>Bolsa Boxeo Everlast Camuflada 1mt x 35cm</v>
          </cell>
          <cell r="L478">
            <v>6.05</v>
          </cell>
          <cell r="M478">
            <v>1528</v>
          </cell>
          <cell r="N478">
            <v>0</v>
          </cell>
          <cell r="O478">
            <v>1528</v>
          </cell>
          <cell r="P478">
            <v>0.21</v>
          </cell>
          <cell r="Q478">
            <v>1848.88</v>
          </cell>
          <cell r="R478">
            <v>1.8518518518518379E-2</v>
          </cell>
          <cell r="S478">
            <v>2474.5111111111114</v>
          </cell>
          <cell r="T478">
            <v>1.65</v>
          </cell>
          <cell r="U478">
            <v>2521.1999999999998</v>
          </cell>
          <cell r="X478">
            <v>2521.1999999999998</v>
          </cell>
          <cell r="Y478">
            <v>3050.6519999999996</v>
          </cell>
        </row>
        <row r="479">
          <cell r="A479">
            <v>54545</v>
          </cell>
          <cell r="B479">
            <v>54545</v>
          </cell>
          <cell r="C479">
            <v>0</v>
          </cell>
          <cell r="D479">
            <v>52</v>
          </cell>
          <cell r="E479" t="str">
            <v>NATACION</v>
          </cell>
          <cell r="F479">
            <v>3945</v>
          </cell>
          <cell r="G479" t="str">
            <v>Gorros</v>
          </cell>
          <cell r="H479">
            <v>343</v>
          </cell>
          <cell r="I479" t="str">
            <v>Superbrands S.A. (Everlast)</v>
          </cell>
          <cell r="J479" t="str">
            <v>SH00001</v>
          </cell>
          <cell r="K479" t="str">
            <v>Bolsa Boxeo Everlast Everstrike Negra / Verde 1mt x 35cm</v>
          </cell>
          <cell r="L479">
            <v>6.05</v>
          </cell>
          <cell r="M479">
            <v>1526</v>
          </cell>
          <cell r="N479">
            <v>0</v>
          </cell>
          <cell r="O479">
            <v>1526</v>
          </cell>
          <cell r="P479">
            <v>0.21</v>
          </cell>
          <cell r="Q479">
            <v>1846.46</v>
          </cell>
          <cell r="R479">
            <v>1.8518518518518379E-2</v>
          </cell>
          <cell r="S479">
            <v>2471.2722222222228</v>
          </cell>
          <cell r="T479">
            <v>1.65</v>
          </cell>
          <cell r="U479">
            <v>2517.9</v>
          </cell>
          <cell r="X479">
            <v>2517.9</v>
          </cell>
          <cell r="Y479">
            <v>3046.6590000000001</v>
          </cell>
        </row>
        <row r="480">
          <cell r="A480">
            <v>54546</v>
          </cell>
          <cell r="B480">
            <v>54546</v>
          </cell>
          <cell r="C480">
            <v>0</v>
          </cell>
          <cell r="D480">
            <v>52</v>
          </cell>
          <cell r="E480" t="str">
            <v>NATACION</v>
          </cell>
          <cell r="F480">
            <v>3945</v>
          </cell>
          <cell r="G480" t="str">
            <v>Gorros</v>
          </cell>
          <cell r="H480">
            <v>343</v>
          </cell>
          <cell r="I480" t="str">
            <v>Superbrands S.A. (Everlast)</v>
          </cell>
          <cell r="J480" t="str">
            <v>SH00002</v>
          </cell>
          <cell r="K480" t="str">
            <v>Bolsa Boxeo Everlast Everstrike Gris / Amarillo 1mt x 35cm</v>
          </cell>
          <cell r="L480">
            <v>6.05</v>
          </cell>
          <cell r="M480">
            <v>1526</v>
          </cell>
          <cell r="N480">
            <v>0</v>
          </cell>
          <cell r="O480">
            <v>1526</v>
          </cell>
          <cell r="P480">
            <v>0.21</v>
          </cell>
          <cell r="Q480">
            <v>1846.46</v>
          </cell>
          <cell r="R480">
            <v>1.8518518518518379E-2</v>
          </cell>
          <cell r="S480">
            <v>2471.2722222222228</v>
          </cell>
          <cell r="T480">
            <v>1.65</v>
          </cell>
          <cell r="U480">
            <v>2517.9</v>
          </cell>
          <cell r="X480">
            <v>2517.9</v>
          </cell>
          <cell r="Y480">
            <v>3046.6590000000001</v>
          </cell>
        </row>
        <row r="481">
          <cell r="A481">
            <v>54547</v>
          </cell>
          <cell r="B481">
            <v>54547</v>
          </cell>
          <cell r="C481">
            <v>0</v>
          </cell>
          <cell r="D481">
            <v>52</v>
          </cell>
          <cell r="E481" t="str">
            <v>NATACION</v>
          </cell>
          <cell r="F481">
            <v>3945</v>
          </cell>
          <cell r="G481" t="str">
            <v>Gorros</v>
          </cell>
          <cell r="H481">
            <v>343</v>
          </cell>
          <cell r="I481" t="str">
            <v>Superbrands S.A. (Everlast)</v>
          </cell>
          <cell r="J481" t="str">
            <v>SH4657WB</v>
          </cell>
          <cell r="K481" t="str">
            <v>Bolsa Boxeo Everlast Polycanvas Negra 1mt x 35cm</v>
          </cell>
          <cell r="L481">
            <v>6.05</v>
          </cell>
          <cell r="M481">
            <v>1423</v>
          </cell>
          <cell r="N481">
            <v>0</v>
          </cell>
          <cell r="O481">
            <v>1423</v>
          </cell>
          <cell r="P481">
            <v>0.21</v>
          </cell>
          <cell r="Q481">
            <v>1721.83</v>
          </cell>
          <cell r="R481">
            <v>1.8518518518518379E-2</v>
          </cell>
          <cell r="S481">
            <v>2304.4694444444444</v>
          </cell>
          <cell r="T481">
            <v>1.65</v>
          </cell>
          <cell r="U481">
            <v>2347.9499999999998</v>
          </cell>
          <cell r="X481">
            <v>2347.9499999999998</v>
          </cell>
          <cell r="Y481">
            <v>2841.0194999999999</v>
          </cell>
        </row>
        <row r="482">
          <cell r="A482">
            <v>54548</v>
          </cell>
          <cell r="B482">
            <v>54548</v>
          </cell>
          <cell r="C482">
            <v>0</v>
          </cell>
          <cell r="D482">
            <v>52</v>
          </cell>
          <cell r="E482" t="str">
            <v>NATACION</v>
          </cell>
          <cell r="F482">
            <v>3945</v>
          </cell>
          <cell r="G482" t="str">
            <v>Gorros</v>
          </cell>
          <cell r="H482">
            <v>343</v>
          </cell>
          <cell r="I482" t="str">
            <v>Superbrands S.A. (Everlast)</v>
          </cell>
          <cell r="J482" t="str">
            <v>SH4768WB</v>
          </cell>
          <cell r="K482" t="str">
            <v>Bolsa Boxeo Everlast C3 Foam Negra 1mt x 25cm</v>
          </cell>
          <cell r="L482">
            <v>6.05</v>
          </cell>
          <cell r="M482">
            <v>2492</v>
          </cell>
          <cell r="N482">
            <v>0</v>
          </cell>
          <cell r="O482">
            <v>2492</v>
          </cell>
          <cell r="P482">
            <v>0.21</v>
          </cell>
          <cell r="Q482">
            <v>3015.3199999999997</v>
          </cell>
          <cell r="R482">
            <v>1.8518518518518379E-2</v>
          </cell>
          <cell r="S482">
            <v>4035.6555555555565</v>
          </cell>
          <cell r="T482">
            <v>1.65</v>
          </cell>
          <cell r="U482">
            <v>4111.8</v>
          </cell>
          <cell r="X482">
            <v>4111.8</v>
          </cell>
          <cell r="Y482">
            <v>4975.2780000000002</v>
          </cell>
        </row>
        <row r="483">
          <cell r="A483">
            <v>54549</v>
          </cell>
          <cell r="B483">
            <v>54549</v>
          </cell>
          <cell r="C483">
            <v>0</v>
          </cell>
          <cell r="D483">
            <v>52</v>
          </cell>
          <cell r="E483" t="str">
            <v>NATACION</v>
          </cell>
          <cell r="F483">
            <v>3945</v>
          </cell>
          <cell r="G483" t="str">
            <v>Gorros</v>
          </cell>
          <cell r="H483">
            <v>343</v>
          </cell>
          <cell r="I483" t="str">
            <v>Superbrands S.A. (Everlast)</v>
          </cell>
          <cell r="J483" t="str">
            <v>SHSG30WB</v>
          </cell>
          <cell r="K483" t="str">
            <v>Bolsa Boxeo Everlast Double-ended Azul 60cm x 35cm</v>
          </cell>
          <cell r="L483">
            <v>6.05</v>
          </cell>
          <cell r="M483">
            <v>1204</v>
          </cell>
          <cell r="N483">
            <v>0</v>
          </cell>
          <cell r="O483">
            <v>1204</v>
          </cell>
          <cell r="P483">
            <v>0.21</v>
          </cell>
          <cell r="Q483">
            <v>1456.84</v>
          </cell>
          <cell r="R483">
            <v>1.8518518518518379E-2</v>
          </cell>
          <cell r="S483">
            <v>1949.8111111111114</v>
          </cell>
          <cell r="T483">
            <v>1.65</v>
          </cell>
          <cell r="U483">
            <v>1986.6</v>
          </cell>
          <cell r="X483">
            <v>1986.6</v>
          </cell>
          <cell r="Y483">
            <v>2403.7859999999996</v>
          </cell>
        </row>
        <row r="484">
          <cell r="A484">
            <v>54550</v>
          </cell>
          <cell r="B484">
            <v>54550</v>
          </cell>
          <cell r="C484">
            <v>0</v>
          </cell>
          <cell r="D484">
            <v>52</v>
          </cell>
          <cell r="E484" t="str">
            <v>NATACION</v>
          </cell>
          <cell r="F484">
            <v>3945</v>
          </cell>
          <cell r="G484" t="str">
            <v>Gorros</v>
          </cell>
          <cell r="H484">
            <v>343</v>
          </cell>
          <cell r="I484" t="str">
            <v>Superbrands S.A. (Everlast)</v>
          </cell>
          <cell r="J484">
            <v>2228</v>
          </cell>
          <cell r="K484" t="str">
            <v xml:space="preserve">Bolsa Boxeo Everlast Powercore Free Standing (bolsa pie kimax) </v>
          </cell>
          <cell r="L484">
            <v>6.05</v>
          </cell>
          <cell r="M484">
            <v>6718</v>
          </cell>
          <cell r="N484">
            <v>0</v>
          </cell>
          <cell r="O484">
            <v>6718</v>
          </cell>
          <cell r="P484">
            <v>0.21</v>
          </cell>
          <cell r="Q484">
            <v>8128.78</v>
          </cell>
          <cell r="R484">
            <v>1.8518518518518379E-2</v>
          </cell>
          <cell r="S484">
            <v>10879.427777777779</v>
          </cell>
          <cell r="T484">
            <v>1.65</v>
          </cell>
          <cell r="U484">
            <v>11084.699999999999</v>
          </cell>
          <cell r="X484">
            <v>11084.699999999999</v>
          </cell>
          <cell r="Y484">
            <v>13412.486999999999</v>
          </cell>
        </row>
        <row r="485">
          <cell r="A485">
            <v>54551</v>
          </cell>
          <cell r="B485">
            <v>54551</v>
          </cell>
          <cell r="C485">
            <v>0</v>
          </cell>
          <cell r="D485">
            <v>52</v>
          </cell>
          <cell r="E485" t="str">
            <v>NATACION</v>
          </cell>
          <cell r="F485">
            <v>3945</v>
          </cell>
          <cell r="G485" t="str">
            <v>Gorros</v>
          </cell>
          <cell r="H485">
            <v>343</v>
          </cell>
          <cell r="I485" t="str">
            <v>Superbrands S.A. (Everlast)</v>
          </cell>
          <cell r="J485" t="str">
            <v>4241/4242</v>
          </cell>
          <cell r="K485" t="str">
            <v>Pera Puchingball Everlast Leather Speed Negra (M / L)</v>
          </cell>
          <cell r="L485">
            <v>6.05</v>
          </cell>
          <cell r="M485">
            <v>1454</v>
          </cell>
          <cell r="N485">
            <v>0</v>
          </cell>
          <cell r="O485">
            <v>1454</v>
          </cell>
          <cell r="P485">
            <v>0.21</v>
          </cell>
          <cell r="Q485">
            <v>1759.34</v>
          </cell>
          <cell r="R485">
            <v>1.8518518518518379E-2</v>
          </cell>
          <cell r="S485">
            <v>2354.6722222222224</v>
          </cell>
          <cell r="T485">
            <v>1.65</v>
          </cell>
          <cell r="U485">
            <v>2399.1</v>
          </cell>
          <cell r="X485">
            <v>2399.1</v>
          </cell>
          <cell r="Y485">
            <v>2902.9109999999996</v>
          </cell>
        </row>
        <row r="486">
          <cell r="A486">
            <v>54552</v>
          </cell>
          <cell r="B486">
            <v>54552</v>
          </cell>
          <cell r="C486">
            <v>0</v>
          </cell>
          <cell r="D486">
            <v>52</v>
          </cell>
          <cell r="E486" t="str">
            <v>NATACION</v>
          </cell>
          <cell r="F486">
            <v>3945</v>
          </cell>
          <cell r="G486" t="str">
            <v>Gorros</v>
          </cell>
          <cell r="H486">
            <v>343</v>
          </cell>
          <cell r="I486" t="str">
            <v>Superbrands S.A. (Everlast)</v>
          </cell>
          <cell r="J486">
            <v>4215</v>
          </cell>
          <cell r="K486" t="str">
            <v>Pera Puchingball Everlast Everhide Speed Gris (M)</v>
          </cell>
          <cell r="L486">
            <v>6.05</v>
          </cell>
          <cell r="M486">
            <v>1051</v>
          </cell>
          <cell r="N486">
            <v>0</v>
          </cell>
          <cell r="O486">
            <v>1051</v>
          </cell>
          <cell r="P486">
            <v>0.21</v>
          </cell>
          <cell r="Q486">
            <v>1271.71</v>
          </cell>
          <cell r="R486">
            <v>1.8518518518518379E-2</v>
          </cell>
          <cell r="S486">
            <v>1702.0361111111113</v>
          </cell>
          <cell r="T486">
            <v>1.65</v>
          </cell>
          <cell r="U486">
            <v>1734.1499999999999</v>
          </cell>
          <cell r="X486">
            <v>1734.1499999999999</v>
          </cell>
          <cell r="Y486">
            <v>2098.3214999999996</v>
          </cell>
        </row>
        <row r="487">
          <cell r="A487">
            <v>54553</v>
          </cell>
          <cell r="B487">
            <v>54553</v>
          </cell>
          <cell r="C487">
            <v>0</v>
          </cell>
          <cell r="D487">
            <v>52</v>
          </cell>
          <cell r="E487" t="str">
            <v>NATACION</v>
          </cell>
          <cell r="F487">
            <v>3945</v>
          </cell>
          <cell r="G487" t="str">
            <v>Gorros</v>
          </cell>
          <cell r="H487">
            <v>343</v>
          </cell>
          <cell r="I487" t="str">
            <v>Superbrands S.A. (Everlast)</v>
          </cell>
          <cell r="J487">
            <v>4264</v>
          </cell>
          <cell r="K487" t="str">
            <v>Rotor Everlast Regulable (para pera puchingball)</v>
          </cell>
          <cell r="L487">
            <v>6.05</v>
          </cell>
          <cell r="M487">
            <v>4882</v>
          </cell>
          <cell r="N487">
            <v>0</v>
          </cell>
          <cell r="O487">
            <v>4882</v>
          </cell>
          <cell r="P487">
            <v>0.21</v>
          </cell>
          <cell r="Q487">
            <v>5907.22</v>
          </cell>
          <cell r="R487">
            <v>1.8518518518518379E-2</v>
          </cell>
          <cell r="S487">
            <v>7906.1277777777777</v>
          </cell>
          <cell r="T487">
            <v>1.65</v>
          </cell>
          <cell r="U487">
            <v>8055.2999999999993</v>
          </cell>
          <cell r="X487">
            <v>8055.2999999999993</v>
          </cell>
          <cell r="Y487">
            <v>9746.9129999999986</v>
          </cell>
        </row>
        <row r="488">
          <cell r="A488">
            <v>54554</v>
          </cell>
          <cell r="B488">
            <v>54554</v>
          </cell>
          <cell r="C488">
            <v>0</v>
          </cell>
          <cell r="D488">
            <v>52</v>
          </cell>
          <cell r="E488" t="str">
            <v>NATACION</v>
          </cell>
          <cell r="F488">
            <v>3945</v>
          </cell>
          <cell r="G488" t="str">
            <v>Gorros</v>
          </cell>
          <cell r="H488">
            <v>343</v>
          </cell>
          <cell r="I488" t="str">
            <v>Superbrands S.A. (Everlast)</v>
          </cell>
          <cell r="J488">
            <v>4250</v>
          </cell>
          <cell r="K488" t="str">
            <v>Set Puchingball Everlast (rotor + pera + venda + soga + guantin)</v>
          </cell>
          <cell r="L488">
            <v>6.05</v>
          </cell>
          <cell r="M488">
            <v>3069</v>
          </cell>
          <cell r="N488">
            <v>0</v>
          </cell>
          <cell r="O488">
            <v>3069</v>
          </cell>
          <cell r="P488">
            <v>0.21</v>
          </cell>
          <cell r="Q488">
            <v>3713.49</v>
          </cell>
          <cell r="R488">
            <v>1.8518518518518379E-2</v>
          </cell>
          <cell r="S488">
            <v>4970.0749999999998</v>
          </cell>
          <cell r="T488">
            <v>1.65</v>
          </cell>
          <cell r="U488">
            <v>5063.8499999999995</v>
          </cell>
          <cell r="X488">
            <v>5063.8499999999995</v>
          </cell>
          <cell r="Y488">
            <v>6127.258499999999</v>
          </cell>
        </row>
        <row r="489">
          <cell r="A489">
            <v>54555</v>
          </cell>
          <cell r="B489">
            <v>54555</v>
          </cell>
          <cell r="C489">
            <v>0</v>
          </cell>
          <cell r="D489">
            <v>52</v>
          </cell>
          <cell r="E489" t="str">
            <v>NATACION</v>
          </cell>
          <cell r="F489">
            <v>3945</v>
          </cell>
          <cell r="G489" t="str">
            <v>Gorros</v>
          </cell>
          <cell r="H489">
            <v>343</v>
          </cell>
          <cell r="I489" t="str">
            <v>Superbrands S.A. (Everlast)</v>
          </cell>
          <cell r="J489">
            <v>7517</v>
          </cell>
          <cell r="K489" t="str">
            <v>Escudo Thai Everlast Negro (venta x par)</v>
          </cell>
          <cell r="L489">
            <v>6.05</v>
          </cell>
          <cell r="M489">
            <v>904</v>
          </cell>
          <cell r="N489">
            <v>0</v>
          </cell>
          <cell r="O489">
            <v>904</v>
          </cell>
          <cell r="P489">
            <v>0.21</v>
          </cell>
          <cell r="Q489">
            <v>1093.8399999999999</v>
          </cell>
          <cell r="R489">
            <v>1.8518518518518379E-2</v>
          </cell>
          <cell r="S489">
            <v>1463.9777777777779</v>
          </cell>
          <cell r="T489">
            <v>1.65</v>
          </cell>
          <cell r="U489">
            <v>1491.6</v>
          </cell>
          <cell r="X489">
            <v>1491.6</v>
          </cell>
          <cell r="Y489">
            <v>1804.8359999999998</v>
          </cell>
        </row>
        <row r="490">
          <cell r="A490">
            <v>54556</v>
          </cell>
          <cell r="B490">
            <v>54556</v>
          </cell>
          <cell r="C490">
            <v>0</v>
          </cell>
          <cell r="D490">
            <v>52</v>
          </cell>
          <cell r="E490" t="str">
            <v>NATACION</v>
          </cell>
          <cell r="F490">
            <v>3945</v>
          </cell>
          <cell r="G490" t="str">
            <v>Gorros</v>
          </cell>
          <cell r="H490">
            <v>343</v>
          </cell>
          <cell r="I490" t="str">
            <v>Superbrands S.A. (Everlast)</v>
          </cell>
          <cell r="J490">
            <v>4683</v>
          </cell>
          <cell r="K490" t="str">
            <v>Gancho Universal Everlast (para bolsa boxeo)</v>
          </cell>
          <cell r="L490">
            <v>6.05</v>
          </cell>
          <cell r="M490">
            <v>570</v>
          </cell>
          <cell r="N490">
            <v>0</v>
          </cell>
          <cell r="O490">
            <v>570</v>
          </cell>
          <cell r="P490">
            <v>0.21</v>
          </cell>
          <cell r="Q490">
            <v>689.7</v>
          </cell>
          <cell r="R490">
            <v>1.8518518518518379E-2</v>
          </cell>
          <cell r="S490">
            <v>923.08333333333348</v>
          </cell>
          <cell r="T490">
            <v>1.65</v>
          </cell>
          <cell r="U490">
            <v>940.5</v>
          </cell>
          <cell r="X490">
            <v>940.5</v>
          </cell>
          <cell r="Y490">
            <v>1138.0049999999999</v>
          </cell>
        </row>
        <row r="491">
          <cell r="A491">
            <v>54557</v>
          </cell>
          <cell r="B491">
            <v>54557</v>
          </cell>
          <cell r="C491">
            <v>0</v>
          </cell>
          <cell r="D491">
            <v>52</v>
          </cell>
          <cell r="E491" t="str">
            <v>NATACION</v>
          </cell>
          <cell r="F491">
            <v>3945</v>
          </cell>
          <cell r="G491" t="str">
            <v>Gorros</v>
          </cell>
          <cell r="H491">
            <v>343</v>
          </cell>
          <cell r="I491" t="str">
            <v>Superbrands S.A. (Everlast)</v>
          </cell>
          <cell r="J491" t="str">
            <v>4455BLU</v>
          </cell>
          <cell r="K491" t="str">
            <v xml:space="preserve">Venda Everlast 4455BLU Azul 120plg o 3mts (venta x par)  </v>
          </cell>
          <cell r="L491">
            <v>6.05</v>
          </cell>
          <cell r="M491">
            <v>192</v>
          </cell>
          <cell r="N491">
            <v>0</v>
          </cell>
          <cell r="O491">
            <v>192</v>
          </cell>
          <cell r="P491">
            <v>0.21</v>
          </cell>
          <cell r="Q491">
            <v>232.32</v>
          </cell>
          <cell r="R491">
            <v>1.8518518518518379E-2</v>
          </cell>
          <cell r="S491">
            <v>310.93333333333334</v>
          </cell>
          <cell r="T491">
            <v>1.65</v>
          </cell>
          <cell r="U491">
            <v>316.79999999999995</v>
          </cell>
          <cell r="X491">
            <v>316.79999999999995</v>
          </cell>
          <cell r="Y491">
            <v>383.32799999999992</v>
          </cell>
        </row>
        <row r="492">
          <cell r="A492">
            <v>54558</v>
          </cell>
          <cell r="B492">
            <v>54558</v>
          </cell>
          <cell r="C492">
            <v>0</v>
          </cell>
          <cell r="D492">
            <v>52</v>
          </cell>
          <cell r="E492" t="str">
            <v>NATACION</v>
          </cell>
          <cell r="F492">
            <v>3945</v>
          </cell>
          <cell r="G492" t="str">
            <v>Gorros</v>
          </cell>
          <cell r="H492">
            <v>343</v>
          </cell>
          <cell r="I492" t="str">
            <v>Superbrands S.A. (Everlast)</v>
          </cell>
          <cell r="J492" t="str">
            <v>4456G</v>
          </cell>
          <cell r="K492" t="str">
            <v>Venda Everlast 4456G Amarilla 180plg o 4,5mts (venta x par)</v>
          </cell>
          <cell r="L492">
            <v>6.05</v>
          </cell>
          <cell r="M492">
            <v>287</v>
          </cell>
          <cell r="N492">
            <v>0</v>
          </cell>
          <cell r="O492">
            <v>287</v>
          </cell>
          <cell r="P492">
            <v>0.21</v>
          </cell>
          <cell r="Q492">
            <v>347.27</v>
          </cell>
          <cell r="R492">
            <v>1.8518518518518379E-2</v>
          </cell>
          <cell r="S492">
            <v>464.78055555555557</v>
          </cell>
          <cell r="T492">
            <v>1.65</v>
          </cell>
          <cell r="U492">
            <v>473.54999999999995</v>
          </cell>
          <cell r="X492">
            <v>473.54999999999995</v>
          </cell>
          <cell r="Y492">
            <v>572.99549999999988</v>
          </cell>
        </row>
        <row r="493">
          <cell r="A493">
            <v>54559</v>
          </cell>
          <cell r="B493">
            <v>54559</v>
          </cell>
          <cell r="C493">
            <v>0</v>
          </cell>
          <cell r="D493">
            <v>52</v>
          </cell>
          <cell r="E493" t="str">
            <v>NATACION</v>
          </cell>
          <cell r="F493">
            <v>3945</v>
          </cell>
          <cell r="G493" t="str">
            <v>Gorros</v>
          </cell>
          <cell r="H493">
            <v>343</v>
          </cell>
          <cell r="I493" t="str">
            <v>Superbrands S.A. (Everlast)</v>
          </cell>
          <cell r="J493" t="str">
            <v>P00000734</v>
          </cell>
          <cell r="K493" t="str">
            <v xml:space="preserve">Venda Everlast 734 Negra/Blanca 120plg o 3mts (venta x par)  </v>
          </cell>
          <cell r="L493">
            <v>6.05</v>
          </cell>
          <cell r="M493">
            <v>215</v>
          </cell>
          <cell r="N493">
            <v>0</v>
          </cell>
          <cell r="O493">
            <v>215</v>
          </cell>
          <cell r="P493">
            <v>0.21</v>
          </cell>
          <cell r="Q493">
            <v>260.14999999999998</v>
          </cell>
          <cell r="R493">
            <v>1.8518518518518379E-2</v>
          </cell>
          <cell r="S493">
            <v>348.1805555555556</v>
          </cell>
          <cell r="T493">
            <v>1.65</v>
          </cell>
          <cell r="U493">
            <v>354.75</v>
          </cell>
          <cell r="X493">
            <v>354.75</v>
          </cell>
          <cell r="Y493">
            <v>429.2475</v>
          </cell>
        </row>
        <row r="494">
          <cell r="A494">
            <v>54560</v>
          </cell>
          <cell r="B494">
            <v>54560</v>
          </cell>
          <cell r="C494">
            <v>0</v>
          </cell>
          <cell r="D494">
            <v>52</v>
          </cell>
          <cell r="E494" t="str">
            <v>NATACION</v>
          </cell>
          <cell r="F494">
            <v>3945</v>
          </cell>
          <cell r="G494" t="str">
            <v>Gorros</v>
          </cell>
          <cell r="H494">
            <v>343</v>
          </cell>
          <cell r="I494" t="str">
            <v>Superbrands S.A. (Everlast)</v>
          </cell>
          <cell r="J494">
            <v>1300005</v>
          </cell>
          <cell r="K494" t="str">
            <v xml:space="preserve">Venda Everlast 1300005 Camuflada 180plg o 4,5mts (venta x par)  </v>
          </cell>
          <cell r="L494">
            <v>6.05</v>
          </cell>
          <cell r="M494">
            <v>405</v>
          </cell>
          <cell r="N494">
            <v>0</v>
          </cell>
          <cell r="O494">
            <v>405</v>
          </cell>
          <cell r="P494">
            <v>0.21</v>
          </cell>
          <cell r="Q494">
            <v>490.05</v>
          </cell>
          <cell r="R494">
            <v>1.8518518518518379E-2</v>
          </cell>
          <cell r="S494">
            <v>655.87500000000011</v>
          </cell>
          <cell r="T494">
            <v>1.65</v>
          </cell>
          <cell r="U494">
            <v>668.25</v>
          </cell>
          <cell r="X494">
            <v>668.25</v>
          </cell>
          <cell r="Y494">
            <v>808.58249999999998</v>
          </cell>
        </row>
        <row r="495">
          <cell r="A495">
            <v>54561</v>
          </cell>
          <cell r="B495">
            <v>54561</v>
          </cell>
          <cell r="C495">
            <v>0</v>
          </cell>
          <cell r="D495">
            <v>52</v>
          </cell>
          <cell r="E495" t="str">
            <v>NATACION</v>
          </cell>
          <cell r="F495">
            <v>3945</v>
          </cell>
          <cell r="G495" t="str">
            <v>Gorros</v>
          </cell>
          <cell r="H495">
            <v>343</v>
          </cell>
          <cell r="I495" t="str">
            <v>Superbrands S.A. (Everlast)</v>
          </cell>
          <cell r="J495" t="str">
            <v>P00000746</v>
          </cell>
          <cell r="K495" t="str">
            <v xml:space="preserve">Venda Everlast 746 Rosa Printed 120plg o 3mts (venta x par)  </v>
          </cell>
          <cell r="L495">
            <v>6.05</v>
          </cell>
          <cell r="M495">
            <v>215</v>
          </cell>
          <cell r="N495">
            <v>0</v>
          </cell>
          <cell r="O495">
            <v>215</v>
          </cell>
          <cell r="P495">
            <v>0.21</v>
          </cell>
          <cell r="Q495">
            <v>260.14999999999998</v>
          </cell>
          <cell r="R495">
            <v>1.8518518518518379E-2</v>
          </cell>
          <cell r="S495">
            <v>348.1805555555556</v>
          </cell>
          <cell r="T495">
            <v>1.65</v>
          </cell>
          <cell r="U495">
            <v>354.75</v>
          </cell>
          <cell r="X495">
            <v>354.75</v>
          </cell>
          <cell r="Y495">
            <v>429.2475</v>
          </cell>
        </row>
        <row r="496">
          <cell r="A496">
            <v>54562</v>
          </cell>
          <cell r="B496">
            <v>54562</v>
          </cell>
          <cell r="C496">
            <v>0</v>
          </cell>
          <cell r="D496">
            <v>52</v>
          </cell>
          <cell r="E496" t="str">
            <v>NATACION</v>
          </cell>
          <cell r="F496">
            <v>3945</v>
          </cell>
          <cell r="G496" t="str">
            <v>Gorros</v>
          </cell>
          <cell r="H496">
            <v>343</v>
          </cell>
          <cell r="I496" t="str">
            <v>Superbrands S.A. (Everlast)</v>
          </cell>
          <cell r="J496" t="str">
            <v>4455BP</v>
          </cell>
          <cell r="K496" t="str">
            <v>Venda Everlast 4455BLK Negra 120plg o 3mts (venta x par)</v>
          </cell>
          <cell r="L496">
            <v>6.05</v>
          </cell>
          <cell r="M496">
            <v>192</v>
          </cell>
          <cell r="N496">
            <v>0</v>
          </cell>
          <cell r="O496">
            <v>192</v>
          </cell>
          <cell r="P496">
            <v>0.21</v>
          </cell>
          <cell r="Q496">
            <v>232.32</v>
          </cell>
          <cell r="R496">
            <v>1.8518518518518379E-2</v>
          </cell>
          <cell r="S496">
            <v>310.93333333333334</v>
          </cell>
          <cell r="T496">
            <v>1.65</v>
          </cell>
          <cell r="U496">
            <v>316.79999999999995</v>
          </cell>
          <cell r="X496">
            <v>316.79999999999995</v>
          </cell>
          <cell r="Y496">
            <v>383.32799999999992</v>
          </cell>
        </row>
        <row r="497">
          <cell r="A497">
            <v>54563</v>
          </cell>
          <cell r="B497">
            <v>54563</v>
          </cell>
          <cell r="C497">
            <v>0</v>
          </cell>
          <cell r="D497">
            <v>52</v>
          </cell>
          <cell r="E497" t="str">
            <v>NATACION</v>
          </cell>
          <cell r="F497">
            <v>3945</v>
          </cell>
          <cell r="G497" t="str">
            <v>Gorros</v>
          </cell>
          <cell r="H497">
            <v>343</v>
          </cell>
          <cell r="I497" t="str">
            <v>Superbrands S.A. (Everlast)</v>
          </cell>
          <cell r="J497" t="str">
            <v>4455RP</v>
          </cell>
          <cell r="K497" t="str">
            <v>Venda Everlast 4455RP Roja 120plg o 3mts (venta x par)</v>
          </cell>
          <cell r="L497">
            <v>6.05</v>
          </cell>
          <cell r="M497">
            <v>192</v>
          </cell>
          <cell r="N497">
            <v>0</v>
          </cell>
          <cell r="O497">
            <v>192</v>
          </cell>
          <cell r="P497">
            <v>0.21</v>
          </cell>
          <cell r="Q497">
            <v>232.32</v>
          </cell>
          <cell r="R497">
            <v>1.8518518518518379E-2</v>
          </cell>
          <cell r="S497">
            <v>310.93333333333334</v>
          </cell>
          <cell r="T497">
            <v>1.65</v>
          </cell>
          <cell r="U497">
            <v>316.79999999999995</v>
          </cell>
          <cell r="X497">
            <v>316.79999999999995</v>
          </cell>
          <cell r="Y497">
            <v>383.32799999999992</v>
          </cell>
        </row>
        <row r="498">
          <cell r="A498">
            <v>54564</v>
          </cell>
          <cell r="B498">
            <v>54564</v>
          </cell>
          <cell r="C498">
            <v>0</v>
          </cell>
          <cell r="D498">
            <v>52</v>
          </cell>
          <cell r="E498" t="str">
            <v>NATACION</v>
          </cell>
          <cell r="F498">
            <v>3945</v>
          </cell>
          <cell r="G498" t="str">
            <v>Gorros</v>
          </cell>
          <cell r="H498">
            <v>343</v>
          </cell>
          <cell r="I498" t="str">
            <v>Superbrands S.A. (Everlast)</v>
          </cell>
          <cell r="J498" t="str">
            <v>4455PNK</v>
          </cell>
          <cell r="K498" t="str">
            <v>Venda Everlast 4455PNK Rosa 120plg o 3mts (venta x par)</v>
          </cell>
          <cell r="L498">
            <v>6.05</v>
          </cell>
          <cell r="M498">
            <v>192</v>
          </cell>
          <cell r="N498">
            <v>0</v>
          </cell>
          <cell r="O498">
            <v>192</v>
          </cell>
          <cell r="P498">
            <v>0.21</v>
          </cell>
          <cell r="Q498">
            <v>232.32</v>
          </cell>
          <cell r="R498">
            <v>1.8518518518518379E-2</v>
          </cell>
          <cell r="S498">
            <v>310.93333333333334</v>
          </cell>
          <cell r="T498">
            <v>1.65</v>
          </cell>
          <cell r="U498">
            <v>316.79999999999995</v>
          </cell>
          <cell r="X498">
            <v>316.79999999999995</v>
          </cell>
          <cell r="Y498">
            <v>383.32799999999992</v>
          </cell>
        </row>
        <row r="499">
          <cell r="A499">
            <v>54565</v>
          </cell>
          <cell r="B499">
            <v>54565</v>
          </cell>
          <cell r="C499">
            <v>0</v>
          </cell>
          <cell r="D499">
            <v>52</v>
          </cell>
          <cell r="E499" t="str">
            <v>NATACION</v>
          </cell>
          <cell r="F499">
            <v>3945</v>
          </cell>
          <cell r="G499" t="str">
            <v>Gorros</v>
          </cell>
          <cell r="H499">
            <v>343</v>
          </cell>
          <cell r="I499" t="str">
            <v>Superbrands S.A. (Everlast)</v>
          </cell>
          <cell r="J499" t="str">
            <v>4455GRN</v>
          </cell>
          <cell r="K499" t="str">
            <v>Venda Everlast 4455GRN Verde 108plg o 2,70mts (venta x par)</v>
          </cell>
          <cell r="L499">
            <v>6.05</v>
          </cell>
          <cell r="M499">
            <v>192</v>
          </cell>
          <cell r="N499">
            <v>0</v>
          </cell>
          <cell r="O499">
            <v>192</v>
          </cell>
          <cell r="P499">
            <v>0.21</v>
          </cell>
          <cell r="Q499">
            <v>232.32</v>
          </cell>
          <cell r="R499">
            <v>1.8518518518518379E-2</v>
          </cell>
          <cell r="S499">
            <v>310.93333333333334</v>
          </cell>
          <cell r="T499">
            <v>1.65</v>
          </cell>
          <cell r="U499">
            <v>316.79999999999995</v>
          </cell>
          <cell r="X499">
            <v>316.79999999999995</v>
          </cell>
          <cell r="Y499">
            <v>383.32799999999992</v>
          </cell>
        </row>
        <row r="500">
          <cell r="A500">
            <v>54566</v>
          </cell>
          <cell r="B500">
            <v>54566</v>
          </cell>
          <cell r="C500">
            <v>0</v>
          </cell>
          <cell r="D500">
            <v>52</v>
          </cell>
          <cell r="E500" t="str">
            <v>NATACION</v>
          </cell>
          <cell r="F500">
            <v>3945</v>
          </cell>
          <cell r="G500" t="str">
            <v>Gorros</v>
          </cell>
          <cell r="H500">
            <v>343</v>
          </cell>
          <cell r="I500" t="str">
            <v>Superbrands S.A. (Everlast)</v>
          </cell>
          <cell r="J500" t="str">
            <v>4455BLU</v>
          </cell>
          <cell r="K500" t="str">
            <v>Venda Everlast 4455BLU Azul 108plg o 2,70mts (venta x par)</v>
          </cell>
          <cell r="L500">
            <v>6.05</v>
          </cell>
          <cell r="M500">
            <v>192</v>
          </cell>
          <cell r="N500">
            <v>0</v>
          </cell>
          <cell r="O500">
            <v>192</v>
          </cell>
          <cell r="P500">
            <v>0.21</v>
          </cell>
          <cell r="Q500">
            <v>232.32</v>
          </cell>
          <cell r="R500">
            <v>1.8518518518518379E-2</v>
          </cell>
          <cell r="S500">
            <v>310.93333333333334</v>
          </cell>
          <cell r="T500">
            <v>1.65</v>
          </cell>
          <cell r="U500">
            <v>316.79999999999995</v>
          </cell>
          <cell r="X500">
            <v>316.79999999999995</v>
          </cell>
          <cell r="Y500">
            <v>383.32799999999992</v>
          </cell>
        </row>
        <row r="501">
          <cell r="A501">
            <v>54567</v>
          </cell>
          <cell r="B501">
            <v>54567</v>
          </cell>
          <cell r="C501">
            <v>0</v>
          </cell>
          <cell r="D501">
            <v>52</v>
          </cell>
          <cell r="E501" t="str">
            <v>NATACION</v>
          </cell>
          <cell r="F501">
            <v>3945</v>
          </cell>
          <cell r="G501" t="str">
            <v>Gorros</v>
          </cell>
          <cell r="H501">
            <v>343</v>
          </cell>
          <cell r="I501" t="str">
            <v>Superbrands S.A. (Everlast)</v>
          </cell>
          <cell r="J501" t="str">
            <v>4455ORN</v>
          </cell>
          <cell r="K501" t="str">
            <v>Venda Everlast 4455ORN Naranja 108plg o 2,70mts (venta x par)</v>
          </cell>
          <cell r="L501">
            <v>6.05</v>
          </cell>
          <cell r="M501">
            <v>192</v>
          </cell>
          <cell r="N501">
            <v>0</v>
          </cell>
          <cell r="O501">
            <v>192</v>
          </cell>
          <cell r="P501">
            <v>0.21</v>
          </cell>
          <cell r="Q501">
            <v>232.32</v>
          </cell>
          <cell r="R501">
            <v>1.8518518518518379E-2</v>
          </cell>
          <cell r="S501">
            <v>310.93333333333334</v>
          </cell>
          <cell r="T501">
            <v>1.65</v>
          </cell>
          <cell r="U501">
            <v>316.79999999999995</v>
          </cell>
          <cell r="X501">
            <v>316.79999999999995</v>
          </cell>
          <cell r="Y501">
            <v>383.32799999999992</v>
          </cell>
        </row>
        <row r="502">
          <cell r="A502">
            <v>54568</v>
          </cell>
          <cell r="B502">
            <v>54568</v>
          </cell>
          <cell r="C502">
            <v>0</v>
          </cell>
          <cell r="D502">
            <v>52</v>
          </cell>
          <cell r="E502" t="str">
            <v>NATACION</v>
          </cell>
          <cell r="F502">
            <v>3945</v>
          </cell>
          <cell r="G502" t="str">
            <v>Gorros</v>
          </cell>
          <cell r="H502">
            <v>343</v>
          </cell>
          <cell r="I502" t="str">
            <v>Superbrands S.A. (Everlast)</v>
          </cell>
          <cell r="J502">
            <v>1300004</v>
          </cell>
          <cell r="K502" t="str">
            <v>Venda Everlast 1300004 Camuflada 108plg o 2,70mts (venta x par)</v>
          </cell>
          <cell r="L502">
            <v>6.05</v>
          </cell>
          <cell r="M502">
            <v>255</v>
          </cell>
          <cell r="N502">
            <v>0</v>
          </cell>
          <cell r="O502">
            <v>255</v>
          </cell>
          <cell r="P502">
            <v>0.21</v>
          </cell>
          <cell r="Q502">
            <v>308.55</v>
          </cell>
          <cell r="R502">
            <v>1.8518518518518379E-2</v>
          </cell>
          <cell r="S502">
            <v>412.95833333333337</v>
          </cell>
          <cell r="T502">
            <v>1.65</v>
          </cell>
          <cell r="U502">
            <v>420.75</v>
          </cell>
          <cell r="X502">
            <v>420.75</v>
          </cell>
          <cell r="Y502">
            <v>509.10749999999996</v>
          </cell>
        </row>
        <row r="503">
          <cell r="A503">
            <v>54569</v>
          </cell>
          <cell r="B503">
            <v>54569</v>
          </cell>
          <cell r="C503">
            <v>0</v>
          </cell>
          <cell r="D503">
            <v>52</v>
          </cell>
          <cell r="E503" t="str">
            <v>NATACION</v>
          </cell>
          <cell r="F503">
            <v>3945</v>
          </cell>
          <cell r="G503" t="str">
            <v>Gorros</v>
          </cell>
          <cell r="H503">
            <v>343</v>
          </cell>
          <cell r="I503" t="str">
            <v>Superbrands S.A. (Everlast)</v>
          </cell>
          <cell r="J503" t="str">
            <v>4455-3</v>
          </cell>
          <cell r="K503" t="str">
            <v>Set 6 Vendas Everlast 4455-3 Negra / Roja / Natural (3 pares)</v>
          </cell>
          <cell r="L503">
            <v>6.05</v>
          </cell>
          <cell r="M503">
            <v>410</v>
          </cell>
          <cell r="N503">
            <v>0</v>
          </cell>
          <cell r="O503">
            <v>410</v>
          </cell>
          <cell r="P503">
            <v>0.21</v>
          </cell>
          <cell r="Q503">
            <v>496.1</v>
          </cell>
          <cell r="R503">
            <v>1.8518518518518379E-2</v>
          </cell>
          <cell r="S503">
            <v>663.97222222222229</v>
          </cell>
          <cell r="T503">
            <v>1.65</v>
          </cell>
          <cell r="U503">
            <v>676.5</v>
          </cell>
          <cell r="X503">
            <v>676.5</v>
          </cell>
          <cell r="Y503">
            <v>818.56499999999994</v>
          </cell>
        </row>
        <row r="504">
          <cell r="A504">
            <v>54570</v>
          </cell>
          <cell r="B504">
            <v>54570</v>
          </cell>
          <cell r="C504">
            <v>0</v>
          </cell>
          <cell r="D504">
            <v>52</v>
          </cell>
          <cell r="E504" t="str">
            <v>NATACION</v>
          </cell>
          <cell r="F504">
            <v>3945</v>
          </cell>
          <cell r="G504" t="str">
            <v>Gorros</v>
          </cell>
          <cell r="H504">
            <v>343</v>
          </cell>
          <cell r="I504" t="str">
            <v>Superbrands S.A. (Everlast)</v>
          </cell>
          <cell r="J504" t="str">
            <v>4453R</v>
          </cell>
          <cell r="K504" t="str">
            <v>Venda Everlast 4453R Roja Pro Mma 100plg o 2,5mts (venta x par)</v>
          </cell>
          <cell r="L504">
            <v>6.05</v>
          </cell>
          <cell r="M504">
            <v>155</v>
          </cell>
          <cell r="N504">
            <v>0</v>
          </cell>
          <cell r="O504">
            <v>155</v>
          </cell>
          <cell r="P504">
            <v>0.21</v>
          </cell>
          <cell r="Q504">
            <v>187.55</v>
          </cell>
          <cell r="R504">
            <v>1.8518518518518379E-2</v>
          </cell>
          <cell r="S504">
            <v>251.01388888888891</v>
          </cell>
          <cell r="T504">
            <v>1.65</v>
          </cell>
          <cell r="U504">
            <v>255.75</v>
          </cell>
          <cell r="X504">
            <v>255.75</v>
          </cell>
          <cell r="Y504">
            <v>309.45749999999998</v>
          </cell>
        </row>
        <row r="505">
          <cell r="A505">
            <v>54571</v>
          </cell>
          <cell r="B505">
            <v>54571</v>
          </cell>
          <cell r="C505">
            <v>0</v>
          </cell>
          <cell r="D505">
            <v>52</v>
          </cell>
          <cell r="E505" t="str">
            <v>NATACION</v>
          </cell>
          <cell r="F505">
            <v>3945</v>
          </cell>
          <cell r="G505" t="str">
            <v>Gorros</v>
          </cell>
          <cell r="H505">
            <v>343</v>
          </cell>
          <cell r="I505" t="str">
            <v>Superbrands S.A. (Everlast)</v>
          </cell>
          <cell r="J505" t="str">
            <v>P00000155</v>
          </cell>
          <cell r="K505" t="str">
            <v>Venda Everlast P00000155 Negra Flexcool 180plg o 4,5mts (venta x par)</v>
          </cell>
          <cell r="L505">
            <v>6.05</v>
          </cell>
          <cell r="M505">
            <v>706</v>
          </cell>
          <cell r="N505">
            <v>0</v>
          </cell>
          <cell r="O505">
            <v>706</v>
          </cell>
          <cell r="P505">
            <v>0.21</v>
          </cell>
          <cell r="Q505">
            <v>854.26</v>
          </cell>
          <cell r="R505">
            <v>1.8518518518518379E-2</v>
          </cell>
          <cell r="S505">
            <v>1143.3277777777778</v>
          </cell>
          <cell r="T505">
            <v>1.65</v>
          </cell>
          <cell r="U505">
            <v>1164.8999999999999</v>
          </cell>
          <cell r="X505">
            <v>1164.8999999999999</v>
          </cell>
          <cell r="Y505">
            <v>1409.5289999999998</v>
          </cell>
        </row>
        <row r="506">
          <cell r="A506">
            <v>54572</v>
          </cell>
          <cell r="B506">
            <v>54572</v>
          </cell>
          <cell r="C506">
            <v>0</v>
          </cell>
          <cell r="D506">
            <v>52</v>
          </cell>
          <cell r="E506" t="str">
            <v>NATACION</v>
          </cell>
          <cell r="F506">
            <v>3945</v>
          </cell>
          <cell r="G506" t="str">
            <v>Gorros</v>
          </cell>
          <cell r="H506">
            <v>343</v>
          </cell>
          <cell r="I506" t="str">
            <v>Superbrands S.A. (Everlast)</v>
          </cell>
          <cell r="J506" t="str">
            <v>P00000156</v>
          </cell>
          <cell r="K506" t="str">
            <v>Venda Everlast P00000156 Rosa Flexcool 180plg o 4,5mts (venta x par)</v>
          </cell>
          <cell r="L506">
            <v>6.05</v>
          </cell>
          <cell r="M506">
            <v>706</v>
          </cell>
          <cell r="N506">
            <v>0</v>
          </cell>
          <cell r="O506">
            <v>706</v>
          </cell>
          <cell r="P506">
            <v>0.21</v>
          </cell>
          <cell r="Q506">
            <v>854.26</v>
          </cell>
          <cell r="R506">
            <v>1.8518518518518379E-2</v>
          </cell>
          <cell r="S506">
            <v>1143.3277777777778</v>
          </cell>
          <cell r="T506">
            <v>1.65</v>
          </cell>
          <cell r="U506">
            <v>1164.8999999999999</v>
          </cell>
          <cell r="X506">
            <v>1164.8999999999999</v>
          </cell>
          <cell r="Y506">
            <v>1409.5289999999998</v>
          </cell>
        </row>
        <row r="507">
          <cell r="A507">
            <v>54573</v>
          </cell>
          <cell r="B507">
            <v>54573</v>
          </cell>
          <cell r="C507">
            <v>0</v>
          </cell>
          <cell r="D507">
            <v>52</v>
          </cell>
          <cell r="E507" t="str">
            <v>NATACION</v>
          </cell>
          <cell r="F507">
            <v>3945</v>
          </cell>
          <cell r="G507" t="str">
            <v>Gorros</v>
          </cell>
          <cell r="H507">
            <v>343</v>
          </cell>
          <cell r="I507" t="str">
            <v>Superbrands S.A. (Everlast)</v>
          </cell>
          <cell r="J507" t="str">
            <v>P00000157</v>
          </cell>
          <cell r="K507" t="str">
            <v>Venda Everlast P00000157 Azul Flexcool 180plg o 4,5mts (venta x par)</v>
          </cell>
          <cell r="L507">
            <v>6.05</v>
          </cell>
          <cell r="M507">
            <v>706</v>
          </cell>
          <cell r="N507">
            <v>0</v>
          </cell>
          <cell r="O507">
            <v>706</v>
          </cell>
          <cell r="P507">
            <v>0.21</v>
          </cell>
          <cell r="Q507">
            <v>854.26</v>
          </cell>
          <cell r="R507">
            <v>1.8518518518518379E-2</v>
          </cell>
          <cell r="S507">
            <v>1143.3277777777778</v>
          </cell>
          <cell r="T507">
            <v>1.65</v>
          </cell>
          <cell r="U507">
            <v>1164.8999999999999</v>
          </cell>
          <cell r="X507">
            <v>1164.8999999999999</v>
          </cell>
          <cell r="Y507">
            <v>1409.5289999999998</v>
          </cell>
        </row>
        <row r="508">
          <cell r="A508">
            <v>54574</v>
          </cell>
          <cell r="B508">
            <v>54574</v>
          </cell>
          <cell r="C508">
            <v>0</v>
          </cell>
          <cell r="D508">
            <v>46</v>
          </cell>
          <cell r="E508" t="str">
            <v>NATACION</v>
          </cell>
          <cell r="F508">
            <v>4089</v>
          </cell>
          <cell r="G508" t="str">
            <v>Gorros</v>
          </cell>
          <cell r="H508">
            <v>343</v>
          </cell>
          <cell r="I508" t="str">
            <v>Superbrands S.A. (Everlast)</v>
          </cell>
          <cell r="J508" t="str">
            <v>7778RSM / 7778RLXL</v>
          </cell>
          <cell r="K508" t="str">
            <v>Guante Mma Everlast Pro Style Grappling Rojo (S / M /L / XL)</v>
          </cell>
          <cell r="L508">
            <v>6.05</v>
          </cell>
          <cell r="M508">
            <v>977</v>
          </cell>
          <cell r="N508">
            <v>0</v>
          </cell>
          <cell r="O508">
            <v>977</v>
          </cell>
          <cell r="P508">
            <v>0.21</v>
          </cell>
          <cell r="Q508">
            <v>1182.17</v>
          </cell>
          <cell r="R508">
            <v>1.8518518518518379E-2</v>
          </cell>
          <cell r="S508">
            <v>1582.1972222222223</v>
          </cell>
          <cell r="T508">
            <v>1.65</v>
          </cell>
          <cell r="U508">
            <v>1612.05</v>
          </cell>
          <cell r="X508">
            <v>1612.05</v>
          </cell>
          <cell r="Y508">
            <v>1950.5804999999998</v>
          </cell>
        </row>
        <row r="509">
          <cell r="A509">
            <v>54575</v>
          </cell>
          <cell r="B509">
            <v>54575</v>
          </cell>
          <cell r="C509">
            <v>0</v>
          </cell>
          <cell r="D509">
            <v>46</v>
          </cell>
          <cell r="E509" t="str">
            <v>NATACION</v>
          </cell>
          <cell r="F509">
            <v>4089</v>
          </cell>
          <cell r="G509" t="str">
            <v>Gorros</v>
          </cell>
          <cell r="H509">
            <v>343</v>
          </cell>
          <cell r="I509" t="str">
            <v>Superbrands S.A. (Everlast)</v>
          </cell>
          <cell r="J509" t="str">
            <v>7778BSM / 7778BLXL</v>
          </cell>
          <cell r="K509" t="str">
            <v>Guante Mma Everlast Pro Style Grappling Negro (S / M /L / XL)</v>
          </cell>
          <cell r="L509">
            <v>6.05</v>
          </cell>
          <cell r="M509">
            <v>977</v>
          </cell>
          <cell r="N509">
            <v>0</v>
          </cell>
          <cell r="O509">
            <v>977</v>
          </cell>
          <cell r="P509">
            <v>0.21</v>
          </cell>
          <cell r="Q509">
            <v>1182.17</v>
          </cell>
          <cell r="R509">
            <v>1.8518518518518379E-2</v>
          </cell>
          <cell r="S509">
            <v>1582.1972222222223</v>
          </cell>
          <cell r="T509">
            <v>1.65</v>
          </cell>
          <cell r="U509">
            <v>1612.05</v>
          </cell>
          <cell r="X509">
            <v>1612.05</v>
          </cell>
          <cell r="Y509">
            <v>1950.5804999999998</v>
          </cell>
        </row>
        <row r="510">
          <cell r="A510">
            <v>54576</v>
          </cell>
          <cell r="B510">
            <v>54576</v>
          </cell>
          <cell r="C510">
            <v>0</v>
          </cell>
          <cell r="D510">
            <v>46</v>
          </cell>
          <cell r="E510" t="str">
            <v>NATACION</v>
          </cell>
          <cell r="F510">
            <v>4089</v>
          </cell>
          <cell r="G510" t="str">
            <v>Gorros</v>
          </cell>
          <cell r="H510">
            <v>343</v>
          </cell>
          <cell r="I510" t="str">
            <v>Superbrands S.A. (Everlast)</v>
          </cell>
          <cell r="J510" t="str">
            <v>7560SM / 7560LXL</v>
          </cell>
          <cell r="K510" t="str">
            <v>Guante Mma Everlast Grappling Negro (S / M /L / XL)</v>
          </cell>
          <cell r="L510">
            <v>6.05</v>
          </cell>
          <cell r="M510">
            <v>850</v>
          </cell>
          <cell r="N510">
            <v>0</v>
          </cell>
          <cell r="O510">
            <v>850</v>
          </cell>
          <cell r="P510">
            <v>0.21</v>
          </cell>
          <cell r="Q510">
            <v>1028.5</v>
          </cell>
          <cell r="R510">
            <v>1.8518518518518379E-2</v>
          </cell>
          <cell r="S510">
            <v>1376.5277777777781</v>
          </cell>
          <cell r="T510">
            <v>1.65</v>
          </cell>
          <cell r="U510">
            <v>1402.5</v>
          </cell>
          <cell r="X510">
            <v>1402.5</v>
          </cell>
          <cell r="Y510">
            <v>1697.0249999999999</v>
          </cell>
        </row>
        <row r="511">
          <cell r="A511">
            <v>54577</v>
          </cell>
          <cell r="B511">
            <v>54577</v>
          </cell>
          <cell r="C511">
            <v>0</v>
          </cell>
          <cell r="D511">
            <v>46</v>
          </cell>
          <cell r="E511" t="str">
            <v>NATACION</v>
          </cell>
          <cell r="F511">
            <v>4089</v>
          </cell>
          <cell r="G511" t="str">
            <v>Gorros</v>
          </cell>
          <cell r="H511">
            <v>343</v>
          </cell>
          <cell r="I511" t="str">
            <v>Superbrands S.A. (Everlast)</v>
          </cell>
          <cell r="J511" t="str">
            <v>7502LXL</v>
          </cell>
          <cell r="K511" t="str">
            <v>Guante Mma Everlast Heavy Bag Negro (L / XL)</v>
          </cell>
          <cell r="L511">
            <v>6.05</v>
          </cell>
          <cell r="M511">
            <v>1007</v>
          </cell>
          <cell r="N511">
            <v>0</v>
          </cell>
          <cell r="O511">
            <v>1007</v>
          </cell>
          <cell r="P511">
            <v>0.21</v>
          </cell>
          <cell r="Q511">
            <v>1218.47</v>
          </cell>
          <cell r="R511">
            <v>1.8518518518518379E-2</v>
          </cell>
          <cell r="S511">
            <v>1630.7805555555558</v>
          </cell>
          <cell r="T511">
            <v>1.65</v>
          </cell>
          <cell r="U511">
            <v>1661.55</v>
          </cell>
          <cell r="X511">
            <v>1661.55</v>
          </cell>
          <cell r="Y511">
            <v>2010.4754999999998</v>
          </cell>
        </row>
        <row r="512">
          <cell r="A512">
            <v>54578</v>
          </cell>
          <cell r="B512">
            <v>54578</v>
          </cell>
          <cell r="C512">
            <v>0</v>
          </cell>
          <cell r="D512">
            <v>46</v>
          </cell>
          <cell r="E512" t="str">
            <v>NATACION</v>
          </cell>
          <cell r="F512">
            <v>4089</v>
          </cell>
          <cell r="G512" t="str">
            <v>Gorros</v>
          </cell>
          <cell r="H512">
            <v>343</v>
          </cell>
          <cell r="I512" t="str">
            <v>Superbrands S.A. (Everlast)</v>
          </cell>
          <cell r="J512" t="str">
            <v>7772SM / 7772LXL</v>
          </cell>
          <cell r="K512" t="str">
            <v xml:space="preserve">Guante Mma Everlast Training Grapplin Negro (S / M / L / XL) </v>
          </cell>
          <cell r="L512">
            <v>6.05</v>
          </cell>
          <cell r="M512">
            <v>1008</v>
          </cell>
          <cell r="N512">
            <v>0</v>
          </cell>
          <cell r="O512">
            <v>1008</v>
          </cell>
          <cell r="P512">
            <v>0.21</v>
          </cell>
          <cell r="Q512">
            <v>1219.68</v>
          </cell>
          <cell r="R512">
            <v>1.8518518518518379E-2</v>
          </cell>
          <cell r="S512">
            <v>1632.4</v>
          </cell>
          <cell r="T512">
            <v>1.65</v>
          </cell>
          <cell r="U512">
            <v>1663.1999999999998</v>
          </cell>
          <cell r="X512">
            <v>1663.1999999999998</v>
          </cell>
          <cell r="Y512">
            <v>2012.4719999999998</v>
          </cell>
        </row>
        <row r="513">
          <cell r="A513">
            <v>54579</v>
          </cell>
          <cell r="B513">
            <v>54579</v>
          </cell>
          <cell r="C513">
            <v>0</v>
          </cell>
          <cell r="D513">
            <v>46</v>
          </cell>
          <cell r="E513" t="str">
            <v>NATACION</v>
          </cell>
          <cell r="F513">
            <v>4089</v>
          </cell>
          <cell r="G513" t="str">
            <v>Gorros</v>
          </cell>
          <cell r="H513">
            <v>343</v>
          </cell>
          <cell r="I513" t="str">
            <v>Superbrands S.A. (Everlast)</v>
          </cell>
          <cell r="J513" t="str">
            <v>7773SM /7773LXL</v>
          </cell>
          <cell r="K513" t="str">
            <v xml:space="preserve">Guante Mma Everlast Training Striking Negro (S / M / L / XL) </v>
          </cell>
          <cell r="L513">
            <v>6.05</v>
          </cell>
          <cell r="M513">
            <v>1114</v>
          </cell>
          <cell r="N513">
            <v>0</v>
          </cell>
          <cell r="O513">
            <v>1114</v>
          </cell>
          <cell r="P513">
            <v>0.21</v>
          </cell>
          <cell r="Q513">
            <v>1347.94</v>
          </cell>
          <cell r="R513">
            <v>1.8518518518518379E-2</v>
          </cell>
          <cell r="S513">
            <v>1804.0611111111114</v>
          </cell>
          <cell r="T513">
            <v>1.65</v>
          </cell>
          <cell r="U513">
            <v>1838.1</v>
          </cell>
          <cell r="X513">
            <v>1838.1</v>
          </cell>
          <cell r="Y513">
            <v>2224.1009999999997</v>
          </cell>
        </row>
        <row r="514">
          <cell r="A514">
            <v>54580</v>
          </cell>
          <cell r="B514">
            <v>54580</v>
          </cell>
          <cell r="C514">
            <v>0</v>
          </cell>
          <cell r="D514">
            <v>46</v>
          </cell>
          <cell r="E514" t="str">
            <v>NATACION</v>
          </cell>
          <cell r="F514">
            <v>4089</v>
          </cell>
          <cell r="G514" t="str">
            <v>Gorros</v>
          </cell>
          <cell r="H514">
            <v>343</v>
          </cell>
          <cell r="I514" t="str">
            <v>Superbrands S.A. (Everlast)</v>
          </cell>
          <cell r="J514" t="str">
            <v>P00000187</v>
          </cell>
          <cell r="K514" t="str">
            <v>Guante Mma Everlast Powerlock Rosa (S / M)</v>
          </cell>
          <cell r="L514">
            <v>6.05</v>
          </cell>
          <cell r="M514">
            <v>1214</v>
          </cell>
          <cell r="N514">
            <v>0</v>
          </cell>
          <cell r="O514">
            <v>1214</v>
          </cell>
          <cell r="P514">
            <v>0.21</v>
          </cell>
          <cell r="Q514">
            <v>1468.94</v>
          </cell>
          <cell r="R514">
            <v>1.8518518518518379E-2</v>
          </cell>
          <cell r="S514">
            <v>1966.0055555555557</v>
          </cell>
          <cell r="T514">
            <v>1.65</v>
          </cell>
          <cell r="U514">
            <v>2003.1</v>
          </cell>
          <cell r="X514">
            <v>2003.1</v>
          </cell>
          <cell r="Y514">
            <v>2423.7509999999997</v>
          </cell>
        </row>
        <row r="515">
          <cell r="A515">
            <v>54581</v>
          </cell>
          <cell r="B515">
            <v>54581</v>
          </cell>
          <cell r="C515">
            <v>0</v>
          </cell>
          <cell r="D515">
            <v>46</v>
          </cell>
          <cell r="E515" t="str">
            <v>NATACION</v>
          </cell>
          <cell r="F515">
            <v>4089</v>
          </cell>
          <cell r="G515" t="str">
            <v>Gorros</v>
          </cell>
          <cell r="H515">
            <v>343</v>
          </cell>
          <cell r="I515" t="str">
            <v>Superbrands S.A. (Everlast)</v>
          </cell>
          <cell r="J515" t="str">
            <v>SM00000158 / 159</v>
          </cell>
          <cell r="K515" t="str">
            <v>Guante Mma Everlast Powerlock Negro (S / M / L / XL)</v>
          </cell>
          <cell r="L515">
            <v>6.05</v>
          </cell>
          <cell r="M515">
            <v>1032</v>
          </cell>
          <cell r="N515">
            <v>0</v>
          </cell>
          <cell r="O515">
            <v>1032</v>
          </cell>
          <cell r="P515">
            <v>0.21</v>
          </cell>
          <cell r="Q515">
            <v>1248.72</v>
          </cell>
          <cell r="R515">
            <v>1.8518518518518379E-2</v>
          </cell>
          <cell r="S515">
            <v>1671.2666666666669</v>
          </cell>
          <cell r="T515">
            <v>1.65</v>
          </cell>
          <cell r="U515">
            <v>1702.8</v>
          </cell>
          <cell r="X515">
            <v>1702.8</v>
          </cell>
          <cell r="Y515">
            <v>2060.3879999999999</v>
          </cell>
        </row>
        <row r="516">
          <cell r="A516">
            <v>54582</v>
          </cell>
          <cell r="B516">
            <v>54582</v>
          </cell>
          <cell r="C516">
            <v>0</v>
          </cell>
          <cell r="D516">
            <v>46</v>
          </cell>
          <cell r="E516" t="str">
            <v>NATACION</v>
          </cell>
          <cell r="F516">
            <v>4089</v>
          </cell>
          <cell r="G516" t="str">
            <v>Gorros</v>
          </cell>
          <cell r="H516">
            <v>343</v>
          </cell>
          <cell r="I516" t="str">
            <v>Superbrands S.A. (Everlast)</v>
          </cell>
          <cell r="J516" t="str">
            <v>4403P</v>
          </cell>
          <cell r="K516" t="str">
            <v>Guante Mma Everlast Evercool Kickboxing Rosa (S / M)</v>
          </cell>
          <cell r="L516">
            <v>6.05</v>
          </cell>
          <cell r="M516">
            <v>1035</v>
          </cell>
          <cell r="N516">
            <v>0</v>
          </cell>
          <cell r="O516">
            <v>1035</v>
          </cell>
          <cell r="P516">
            <v>0.21</v>
          </cell>
          <cell r="Q516">
            <v>1252.3499999999999</v>
          </cell>
          <cell r="R516">
            <v>1.8518518518518379E-2</v>
          </cell>
          <cell r="S516">
            <v>1676.1250000000002</v>
          </cell>
          <cell r="T516">
            <v>1.65</v>
          </cell>
          <cell r="U516">
            <v>1707.75</v>
          </cell>
          <cell r="X516">
            <v>1707.75</v>
          </cell>
          <cell r="Y516">
            <v>2066.3775000000001</v>
          </cell>
        </row>
        <row r="517">
          <cell r="A517">
            <v>54583</v>
          </cell>
          <cell r="B517">
            <v>54583</v>
          </cell>
          <cell r="C517">
            <v>0</v>
          </cell>
          <cell r="D517">
            <v>46</v>
          </cell>
          <cell r="E517" t="str">
            <v>NATACION</v>
          </cell>
          <cell r="F517">
            <v>4089</v>
          </cell>
          <cell r="G517" t="str">
            <v>Gorros</v>
          </cell>
          <cell r="H517">
            <v>343</v>
          </cell>
          <cell r="I517" t="str">
            <v>Superbrands S.A. (Everlast)</v>
          </cell>
          <cell r="J517" t="str">
            <v>7684BLSM / 7684BLLXL</v>
          </cell>
          <cell r="K517" t="str">
            <v xml:space="preserve">Guante Mma Everlast Evercool Kickboxing Azul (S / M / L / XL) </v>
          </cell>
          <cell r="L517">
            <v>6.05</v>
          </cell>
          <cell r="M517">
            <v>2698</v>
          </cell>
          <cell r="N517">
            <v>0</v>
          </cell>
          <cell r="O517">
            <v>2698</v>
          </cell>
          <cell r="P517">
            <v>0.21</v>
          </cell>
          <cell r="Q517">
            <v>3264.58</v>
          </cell>
          <cell r="R517">
            <v>1.8518518518518379E-2</v>
          </cell>
          <cell r="S517">
            <v>4369.2611111111119</v>
          </cell>
          <cell r="T517">
            <v>1.65</v>
          </cell>
          <cell r="U517">
            <v>4451.7</v>
          </cell>
          <cell r="X517">
            <v>4451.7</v>
          </cell>
          <cell r="Y517">
            <v>5386.5569999999998</v>
          </cell>
        </row>
        <row r="518">
          <cell r="A518">
            <v>54584</v>
          </cell>
          <cell r="B518">
            <v>54584</v>
          </cell>
          <cell r="C518">
            <v>0</v>
          </cell>
          <cell r="D518">
            <v>46</v>
          </cell>
          <cell r="E518" t="str">
            <v>NATACION</v>
          </cell>
          <cell r="F518">
            <v>4089</v>
          </cell>
          <cell r="G518" t="str">
            <v>Gorros</v>
          </cell>
          <cell r="H518">
            <v>343</v>
          </cell>
          <cell r="I518" t="str">
            <v>Superbrands S.A. (Everlast)</v>
          </cell>
          <cell r="J518" t="str">
            <v>7684RSM / 7684RLXL</v>
          </cell>
          <cell r="K518" t="str">
            <v xml:space="preserve">Guante Mma Everlast Evercool Kickboxing Negro (S / M / L / XL) </v>
          </cell>
          <cell r="L518">
            <v>6.05</v>
          </cell>
          <cell r="M518">
            <v>2698</v>
          </cell>
          <cell r="N518">
            <v>0</v>
          </cell>
          <cell r="O518">
            <v>2698</v>
          </cell>
          <cell r="P518">
            <v>0.21</v>
          </cell>
          <cell r="Q518">
            <v>3264.58</v>
          </cell>
          <cell r="R518">
            <v>1.8518518518518379E-2</v>
          </cell>
          <cell r="S518">
            <v>4369.2611111111119</v>
          </cell>
          <cell r="T518">
            <v>1.65</v>
          </cell>
          <cell r="U518">
            <v>4451.7</v>
          </cell>
          <cell r="X518">
            <v>4451.7</v>
          </cell>
          <cell r="Y518">
            <v>5386.5569999999998</v>
          </cell>
        </row>
        <row r="519">
          <cell r="A519">
            <v>54585</v>
          </cell>
          <cell r="B519">
            <v>54585</v>
          </cell>
          <cell r="C519">
            <v>0</v>
          </cell>
          <cell r="D519">
            <v>46</v>
          </cell>
          <cell r="E519" t="str">
            <v>NATACION</v>
          </cell>
          <cell r="F519">
            <v>4089</v>
          </cell>
          <cell r="G519" t="str">
            <v>Gorros</v>
          </cell>
          <cell r="H519">
            <v>343</v>
          </cell>
          <cell r="I519" t="str">
            <v>Superbrands S.A. (Everlast)</v>
          </cell>
          <cell r="J519">
            <v>7012</v>
          </cell>
          <cell r="K519" t="str">
            <v>Guante Mma Everlast Pro Style Muay Thai Negro (12oz)</v>
          </cell>
          <cell r="L519">
            <v>6.05</v>
          </cell>
          <cell r="M519">
            <v>1294</v>
          </cell>
          <cell r="N519">
            <v>0</v>
          </cell>
          <cell r="O519">
            <v>1294</v>
          </cell>
          <cell r="P519">
            <v>0.21</v>
          </cell>
          <cell r="Q519">
            <v>1565.74</v>
          </cell>
          <cell r="R519">
            <v>1.8518518518518379E-2</v>
          </cell>
          <cell r="S519">
            <v>2095.5611111111111</v>
          </cell>
          <cell r="T519">
            <v>1.65</v>
          </cell>
          <cell r="U519">
            <v>2135.1</v>
          </cell>
          <cell r="X519">
            <v>2135.1</v>
          </cell>
          <cell r="Y519">
            <v>2583.471</v>
          </cell>
        </row>
        <row r="520">
          <cell r="A520">
            <v>54586</v>
          </cell>
          <cell r="B520">
            <v>54586</v>
          </cell>
          <cell r="C520">
            <v>0</v>
          </cell>
          <cell r="D520">
            <v>46</v>
          </cell>
          <cell r="E520" t="str">
            <v>NATACION</v>
          </cell>
          <cell r="F520">
            <v>4089</v>
          </cell>
          <cell r="G520" t="str">
            <v>Gorros</v>
          </cell>
          <cell r="H520">
            <v>343</v>
          </cell>
          <cell r="I520" t="str">
            <v>Superbrands S.A. (Everlast)</v>
          </cell>
          <cell r="J520" t="str">
            <v>4402B</v>
          </cell>
          <cell r="K520" t="str">
            <v>Guante Mma Everlast 4402B Negro (sin talle)</v>
          </cell>
          <cell r="L520">
            <v>6.05</v>
          </cell>
          <cell r="M520">
            <v>1035</v>
          </cell>
          <cell r="N520">
            <v>0</v>
          </cell>
          <cell r="O520">
            <v>1035</v>
          </cell>
          <cell r="P520">
            <v>0.21</v>
          </cell>
          <cell r="Q520">
            <v>1252.3499999999999</v>
          </cell>
          <cell r="R520">
            <v>1.8518518518518379E-2</v>
          </cell>
          <cell r="S520">
            <v>1676.1250000000002</v>
          </cell>
          <cell r="T520">
            <v>1.65</v>
          </cell>
          <cell r="U520">
            <v>1707.75</v>
          </cell>
          <cell r="X520">
            <v>1707.75</v>
          </cell>
          <cell r="Y520">
            <v>2066.3775000000001</v>
          </cell>
        </row>
        <row r="521">
          <cell r="A521">
            <v>54587</v>
          </cell>
          <cell r="B521">
            <v>54587</v>
          </cell>
          <cell r="C521">
            <v>0</v>
          </cell>
          <cell r="D521">
            <v>46</v>
          </cell>
          <cell r="E521" t="str">
            <v>NATACION</v>
          </cell>
          <cell r="F521">
            <v>4089</v>
          </cell>
          <cell r="G521" t="str">
            <v>Gorros</v>
          </cell>
          <cell r="H521">
            <v>343</v>
          </cell>
          <cell r="I521" t="str">
            <v>Superbrands S.A. (Everlast)</v>
          </cell>
          <cell r="J521" t="str">
            <v>7778PSM</v>
          </cell>
          <cell r="K521" t="str">
            <v>Guante Mma Everlast Pro Style Grappling Rosa (S / M)</v>
          </cell>
          <cell r="L521">
            <v>6.05</v>
          </cell>
          <cell r="M521">
            <v>977</v>
          </cell>
          <cell r="N521">
            <v>0</v>
          </cell>
          <cell r="O521">
            <v>977</v>
          </cell>
          <cell r="P521">
            <v>0.21</v>
          </cell>
          <cell r="Q521">
            <v>1182.17</v>
          </cell>
          <cell r="R521">
            <v>1.8518518518518379E-2</v>
          </cell>
          <cell r="S521">
            <v>1582.1972222222223</v>
          </cell>
          <cell r="T521">
            <v>1.65</v>
          </cell>
          <cell r="U521">
            <v>1612.05</v>
          </cell>
          <cell r="X521">
            <v>1612.05</v>
          </cell>
          <cell r="Y521">
            <v>1950.5804999999998</v>
          </cell>
        </row>
        <row r="522">
          <cell r="A522">
            <v>54588</v>
          </cell>
          <cell r="B522">
            <v>54588</v>
          </cell>
          <cell r="C522">
            <v>0</v>
          </cell>
          <cell r="D522">
            <v>61</v>
          </cell>
          <cell r="E522" t="str">
            <v>NATACION</v>
          </cell>
          <cell r="F522">
            <v>3980</v>
          </cell>
          <cell r="G522" t="str">
            <v>Gorros</v>
          </cell>
          <cell r="H522">
            <v>343</v>
          </cell>
          <cell r="I522" t="str">
            <v>Superbrands S.A. (Everlast)</v>
          </cell>
          <cell r="J522" t="str">
            <v>1085SM / 1085LXL</v>
          </cell>
          <cell r="K522" t="str">
            <v>Guante Fitness Everlast Ross Weightlifting A Negro (S / M / L / XL)</v>
          </cell>
          <cell r="L522">
            <v>6.05</v>
          </cell>
          <cell r="M522">
            <v>365</v>
          </cell>
          <cell r="N522">
            <v>0</v>
          </cell>
          <cell r="O522">
            <v>365</v>
          </cell>
          <cell r="P522">
            <v>0.21</v>
          </cell>
          <cell r="Q522">
            <v>441.65</v>
          </cell>
          <cell r="R522">
            <v>1.8518518518518379E-2</v>
          </cell>
          <cell r="S522">
            <v>591.09722222222229</v>
          </cell>
          <cell r="T522">
            <v>1.65</v>
          </cell>
          <cell r="U522">
            <v>602.25</v>
          </cell>
          <cell r="X522">
            <v>602.25</v>
          </cell>
          <cell r="Y522">
            <v>728.72249999999997</v>
          </cell>
        </row>
        <row r="523">
          <cell r="A523">
            <v>54589</v>
          </cell>
          <cell r="B523">
            <v>54589</v>
          </cell>
          <cell r="C523">
            <v>0</v>
          </cell>
          <cell r="D523">
            <v>61</v>
          </cell>
          <cell r="E523" t="str">
            <v>NATACION</v>
          </cell>
          <cell r="F523">
            <v>3980</v>
          </cell>
          <cell r="G523" t="str">
            <v>Gorros</v>
          </cell>
          <cell r="H523">
            <v>343</v>
          </cell>
          <cell r="I523" t="str">
            <v>Superbrands S.A. (Everlast)</v>
          </cell>
          <cell r="J523" t="str">
            <v>1085PSM / 1085PLXL</v>
          </cell>
          <cell r="K523" t="str">
            <v>Guante Fitness Everlast Ross Weightlifting B Negro (S / M / L / XL)</v>
          </cell>
          <cell r="L523">
            <v>6.05</v>
          </cell>
          <cell r="M523">
            <v>365</v>
          </cell>
          <cell r="N523">
            <v>0</v>
          </cell>
          <cell r="O523">
            <v>365</v>
          </cell>
          <cell r="P523">
            <v>0.21</v>
          </cell>
          <cell r="Q523">
            <v>441.65</v>
          </cell>
          <cell r="R523">
            <v>1.8518518518518379E-2</v>
          </cell>
          <cell r="S523">
            <v>591.09722222222229</v>
          </cell>
          <cell r="T523">
            <v>1.65</v>
          </cell>
          <cell r="U523">
            <v>602.25</v>
          </cell>
          <cell r="X523">
            <v>602.25</v>
          </cell>
          <cell r="Y523">
            <v>728.72249999999997</v>
          </cell>
        </row>
        <row r="524">
          <cell r="A524">
            <v>54590</v>
          </cell>
          <cell r="B524">
            <v>54590</v>
          </cell>
          <cell r="C524">
            <v>0</v>
          </cell>
          <cell r="D524">
            <v>52</v>
          </cell>
          <cell r="E524" t="str">
            <v>NATACION</v>
          </cell>
          <cell r="F524">
            <v>3945</v>
          </cell>
          <cell r="G524" t="str">
            <v>Gorros</v>
          </cell>
          <cell r="H524">
            <v>343</v>
          </cell>
          <cell r="I524" t="str">
            <v>Superbrands S.A. (Everlast)</v>
          </cell>
          <cell r="J524" t="str">
            <v>7408B</v>
          </cell>
          <cell r="K524" t="str">
            <v>Foco Everlast Mma Manttis Puching Negro / Rojo (venta x Unid)</v>
          </cell>
          <cell r="L524">
            <v>6.05</v>
          </cell>
          <cell r="M524">
            <v>608</v>
          </cell>
          <cell r="N524">
            <v>0</v>
          </cell>
          <cell r="O524">
            <v>608</v>
          </cell>
          <cell r="P524">
            <v>0.21</v>
          </cell>
          <cell r="Q524">
            <v>735.68</v>
          </cell>
          <cell r="R524">
            <v>1.8518518518518379E-2</v>
          </cell>
          <cell r="S524">
            <v>984.62222222222226</v>
          </cell>
          <cell r="T524">
            <v>1.65</v>
          </cell>
          <cell r="U524">
            <v>1003.1999999999999</v>
          </cell>
          <cell r="X524">
            <v>1003.1999999999999</v>
          </cell>
          <cell r="Y524">
            <v>1213.8719999999998</v>
          </cell>
        </row>
        <row r="525">
          <cell r="A525">
            <v>54591</v>
          </cell>
          <cell r="B525">
            <v>54591</v>
          </cell>
          <cell r="C525">
            <v>0</v>
          </cell>
          <cell r="D525">
            <v>52</v>
          </cell>
          <cell r="E525" t="str">
            <v>NATACION</v>
          </cell>
          <cell r="F525">
            <v>3945</v>
          </cell>
          <cell r="G525" t="str">
            <v>Gorros</v>
          </cell>
          <cell r="H525">
            <v>343</v>
          </cell>
          <cell r="I525" t="str">
            <v>Superbrands S.A. (Everlast)</v>
          </cell>
          <cell r="J525">
            <v>3010</v>
          </cell>
          <cell r="K525" t="str">
            <v xml:space="preserve">Set Guantin + Foco Everlast Negro </v>
          </cell>
          <cell r="L525">
            <v>6.05</v>
          </cell>
          <cell r="M525">
            <v>902</v>
          </cell>
          <cell r="N525">
            <v>0</v>
          </cell>
          <cell r="O525">
            <v>902</v>
          </cell>
          <cell r="P525">
            <v>0.21</v>
          </cell>
          <cell r="Q525">
            <v>1091.42</v>
          </cell>
          <cell r="R525">
            <v>1.8518518518518379E-2</v>
          </cell>
          <cell r="S525">
            <v>1460.7388888888891</v>
          </cell>
          <cell r="T525">
            <v>1.65</v>
          </cell>
          <cell r="U525">
            <v>1488.3</v>
          </cell>
          <cell r="X525">
            <v>1488.3</v>
          </cell>
          <cell r="Y525">
            <v>1800.8429999999998</v>
          </cell>
        </row>
        <row r="526">
          <cell r="A526">
            <v>54592</v>
          </cell>
          <cell r="B526">
            <v>54592</v>
          </cell>
          <cell r="C526">
            <v>0</v>
          </cell>
          <cell r="D526">
            <v>52</v>
          </cell>
          <cell r="E526" t="str">
            <v>NATACION</v>
          </cell>
          <cell r="F526">
            <v>3945</v>
          </cell>
          <cell r="G526" t="str">
            <v>Gorros</v>
          </cell>
          <cell r="H526">
            <v>343</v>
          </cell>
          <cell r="I526" t="str">
            <v>Superbrands S.A. (Everlast)</v>
          </cell>
          <cell r="J526" t="str">
            <v>4416GL</v>
          </cell>
          <cell r="K526" t="str">
            <v>Foco Everlast Manttis Puching Gris / Amarillo (venta x par)</v>
          </cell>
          <cell r="L526">
            <v>6.05</v>
          </cell>
          <cell r="M526">
            <v>1549</v>
          </cell>
          <cell r="N526">
            <v>0</v>
          </cell>
          <cell r="O526">
            <v>1549</v>
          </cell>
          <cell r="P526">
            <v>0.21</v>
          </cell>
          <cell r="Q526">
            <v>1874.29</v>
          </cell>
          <cell r="R526">
            <v>1.8518518518518379E-2</v>
          </cell>
          <cell r="S526">
            <v>2508.5194444444446</v>
          </cell>
          <cell r="T526">
            <v>1.65</v>
          </cell>
          <cell r="U526">
            <v>2555.85</v>
          </cell>
          <cell r="X526">
            <v>2555.85</v>
          </cell>
          <cell r="Y526">
            <v>3092.5784999999996</v>
          </cell>
        </row>
        <row r="527">
          <cell r="A527">
            <v>54593</v>
          </cell>
          <cell r="B527">
            <v>54593</v>
          </cell>
          <cell r="C527">
            <v>0</v>
          </cell>
          <cell r="D527">
            <v>52</v>
          </cell>
          <cell r="E527" t="str">
            <v>NATACION</v>
          </cell>
          <cell r="F527">
            <v>3945</v>
          </cell>
          <cell r="G527" t="str">
            <v>Gorros</v>
          </cell>
          <cell r="H527">
            <v>343</v>
          </cell>
          <cell r="I527" t="str">
            <v>Superbrands S.A. (Everlast)</v>
          </cell>
          <cell r="J527">
            <v>4318</v>
          </cell>
          <cell r="K527" t="str">
            <v>Foco Everlast Punch Mitts Negro (venta x par)</v>
          </cell>
          <cell r="L527">
            <v>6.05</v>
          </cell>
          <cell r="M527">
            <v>630</v>
          </cell>
          <cell r="N527">
            <v>0</v>
          </cell>
          <cell r="O527">
            <v>630</v>
          </cell>
          <cell r="P527">
            <v>0.21</v>
          </cell>
          <cell r="Q527">
            <v>762.3</v>
          </cell>
          <cell r="R527">
            <v>1.8518518518518379E-2</v>
          </cell>
          <cell r="S527">
            <v>1020.2500000000001</v>
          </cell>
          <cell r="T527">
            <v>1.65</v>
          </cell>
          <cell r="U527">
            <v>1039.5</v>
          </cell>
          <cell r="X527">
            <v>1039.5</v>
          </cell>
          <cell r="Y527">
            <v>1257.7950000000001</v>
          </cell>
        </row>
        <row r="528">
          <cell r="A528">
            <v>54594</v>
          </cell>
          <cell r="B528">
            <v>54594</v>
          </cell>
          <cell r="C528">
            <v>0</v>
          </cell>
          <cell r="D528">
            <v>52</v>
          </cell>
          <cell r="E528" t="str">
            <v>NATACION</v>
          </cell>
          <cell r="F528">
            <v>3945</v>
          </cell>
          <cell r="G528" t="str">
            <v>Gorros</v>
          </cell>
          <cell r="H528">
            <v>343</v>
          </cell>
          <cell r="I528" t="str">
            <v>Superbrands S.A. (Everlast)</v>
          </cell>
          <cell r="J528">
            <v>701101</v>
          </cell>
          <cell r="K528" t="str">
            <v>Foco Everlast Precision Mitts + Sack Negro (venta x par)</v>
          </cell>
          <cell r="L528">
            <v>6.05</v>
          </cell>
          <cell r="M528">
            <v>2085</v>
          </cell>
          <cell r="N528">
            <v>0</v>
          </cell>
          <cell r="O528">
            <v>2085</v>
          </cell>
          <cell r="P528">
            <v>0.21</v>
          </cell>
          <cell r="Q528">
            <v>2522.85</v>
          </cell>
          <cell r="R528">
            <v>1.8518518518518379E-2</v>
          </cell>
          <cell r="S528">
            <v>3376.541666666667</v>
          </cell>
          <cell r="T528">
            <v>1.65</v>
          </cell>
          <cell r="U528">
            <v>3440.25</v>
          </cell>
          <cell r="X528">
            <v>3440.25</v>
          </cell>
          <cell r="Y528">
            <v>4162.7025000000003</v>
          </cell>
        </row>
        <row r="529">
          <cell r="A529">
            <v>54595</v>
          </cell>
          <cell r="B529">
            <v>54595</v>
          </cell>
          <cell r="C529">
            <v>0</v>
          </cell>
          <cell r="D529">
            <v>52</v>
          </cell>
          <cell r="E529" t="str">
            <v>NATACION</v>
          </cell>
          <cell r="F529">
            <v>3945</v>
          </cell>
          <cell r="G529" t="str">
            <v>Gorros</v>
          </cell>
          <cell r="H529">
            <v>343</v>
          </cell>
          <cell r="I529" t="str">
            <v>Superbrands S.A. (Everlast)</v>
          </cell>
          <cell r="J529">
            <v>711501</v>
          </cell>
          <cell r="K529" t="str">
            <v>Foco Everlast Leg Kick Pad Negro 67cm x 65cm x 7,5cm (venta x Unid)</v>
          </cell>
          <cell r="L529">
            <v>6.05</v>
          </cell>
          <cell r="M529">
            <v>3949</v>
          </cell>
          <cell r="N529">
            <v>0</v>
          </cell>
          <cell r="O529">
            <v>3949</v>
          </cell>
          <cell r="P529">
            <v>0.21</v>
          </cell>
          <cell r="Q529">
            <v>4778.29</v>
          </cell>
          <cell r="R529">
            <v>1.8518518518518379E-2</v>
          </cell>
          <cell r="S529">
            <v>6395.1861111111111</v>
          </cell>
          <cell r="T529">
            <v>1.65</v>
          </cell>
          <cell r="U529">
            <v>6515.8499999999995</v>
          </cell>
          <cell r="X529">
            <v>6515.8499999999995</v>
          </cell>
          <cell r="Y529">
            <v>7884.1784999999991</v>
          </cell>
        </row>
        <row r="530">
          <cell r="A530">
            <v>54596</v>
          </cell>
          <cell r="B530">
            <v>54596</v>
          </cell>
          <cell r="C530">
            <v>0</v>
          </cell>
          <cell r="D530">
            <v>52</v>
          </cell>
          <cell r="E530" t="str">
            <v>NATACION</v>
          </cell>
          <cell r="F530">
            <v>3945</v>
          </cell>
          <cell r="G530" t="str">
            <v>Gorros</v>
          </cell>
          <cell r="H530">
            <v>343</v>
          </cell>
          <cell r="I530" t="str">
            <v>Superbrands S.A. (Everlast)</v>
          </cell>
          <cell r="J530">
            <v>531001</v>
          </cell>
          <cell r="K530" t="str">
            <v>Foco Everlast Punch Shield Gris / Amarillo 70cm x 72,5cm x 7,5cm (venta x Unid)</v>
          </cell>
          <cell r="L530">
            <v>6.05</v>
          </cell>
          <cell r="M530">
            <v>3555</v>
          </cell>
          <cell r="N530">
            <v>0</v>
          </cell>
          <cell r="O530">
            <v>3555</v>
          </cell>
          <cell r="P530">
            <v>0.21</v>
          </cell>
          <cell r="Q530">
            <v>4301.55</v>
          </cell>
          <cell r="R530">
            <v>1.8518518518518379E-2</v>
          </cell>
          <cell r="S530">
            <v>5757.1250000000009</v>
          </cell>
          <cell r="T530">
            <v>1.65</v>
          </cell>
          <cell r="U530">
            <v>5865.75</v>
          </cell>
          <cell r="X530">
            <v>5865.75</v>
          </cell>
          <cell r="Y530">
            <v>7097.5574999999999</v>
          </cell>
        </row>
        <row r="531">
          <cell r="A531">
            <v>54597</v>
          </cell>
          <cell r="B531">
            <v>54597</v>
          </cell>
          <cell r="C531">
            <v>0</v>
          </cell>
          <cell r="D531">
            <v>52</v>
          </cell>
          <cell r="E531" t="str">
            <v>NATACION</v>
          </cell>
          <cell r="F531">
            <v>3945</v>
          </cell>
          <cell r="G531" t="str">
            <v>Gorros</v>
          </cell>
          <cell r="H531">
            <v>343</v>
          </cell>
          <cell r="I531" t="str">
            <v>Superbrands S.A. (Everlast)</v>
          </cell>
          <cell r="J531" t="str">
            <v>SHMMA4788WB</v>
          </cell>
          <cell r="K531" t="str">
            <v>Bolsa Boxeo Everlast Omnistrike Mma Negra / Roja 1mt x 35cm</v>
          </cell>
          <cell r="L531">
            <v>6.05</v>
          </cell>
          <cell r="M531">
            <v>2012</v>
          </cell>
          <cell r="N531">
            <v>0</v>
          </cell>
          <cell r="O531">
            <v>2012</v>
          </cell>
          <cell r="P531">
            <v>0.21</v>
          </cell>
          <cell r="Q531">
            <v>2434.52</v>
          </cell>
          <cell r="R531">
            <v>1.8518518518518379E-2</v>
          </cell>
          <cell r="S531">
            <v>3258.3222222222225</v>
          </cell>
          <cell r="T531">
            <v>1.65</v>
          </cell>
          <cell r="U531">
            <v>3319.7999999999997</v>
          </cell>
          <cell r="X531">
            <v>3319.7999999999997</v>
          </cell>
          <cell r="Y531">
            <v>4016.9579999999996</v>
          </cell>
        </row>
        <row r="532">
          <cell r="A532">
            <v>54598</v>
          </cell>
          <cell r="B532">
            <v>54598</v>
          </cell>
          <cell r="C532">
            <v>0</v>
          </cell>
          <cell r="D532">
            <v>52</v>
          </cell>
          <cell r="E532" t="str">
            <v>NATACION</v>
          </cell>
          <cell r="F532">
            <v>3945</v>
          </cell>
          <cell r="G532" t="str">
            <v>Gorros</v>
          </cell>
          <cell r="H532">
            <v>343</v>
          </cell>
          <cell r="I532" t="str">
            <v>Superbrands S.A. (Everlast)</v>
          </cell>
          <cell r="J532" t="str">
            <v>SHMMA4657BWB</v>
          </cell>
          <cell r="K532" t="str">
            <v>Bolsa Boxeo Everlast Polycanvas Mma Negra 1mt x 35cm</v>
          </cell>
          <cell r="L532">
            <v>6.05</v>
          </cell>
          <cell r="M532">
            <v>1148</v>
          </cell>
          <cell r="N532">
            <v>0</v>
          </cell>
          <cell r="O532">
            <v>1148</v>
          </cell>
          <cell r="P532">
            <v>0.21</v>
          </cell>
          <cell r="Q532">
            <v>1389.08</v>
          </cell>
          <cell r="R532">
            <v>1.8518518518518379E-2</v>
          </cell>
          <cell r="S532">
            <v>1859.1222222222223</v>
          </cell>
          <cell r="T532">
            <v>1.65</v>
          </cell>
          <cell r="U532">
            <v>1894.1999999999998</v>
          </cell>
          <cell r="X532">
            <v>1894.1999999999998</v>
          </cell>
          <cell r="Y532">
            <v>2291.9819999999995</v>
          </cell>
        </row>
        <row r="533">
          <cell r="A533">
            <v>54599</v>
          </cell>
          <cell r="B533">
            <v>54599</v>
          </cell>
          <cell r="C533">
            <v>0</v>
          </cell>
          <cell r="D533">
            <v>52</v>
          </cell>
          <cell r="E533" t="str">
            <v>NATACION</v>
          </cell>
          <cell r="F533">
            <v>3945</v>
          </cell>
          <cell r="G533" t="str">
            <v>Gorros</v>
          </cell>
          <cell r="H533">
            <v>343</v>
          </cell>
          <cell r="I533" t="str">
            <v>Superbrands S.A. (Everlast)</v>
          </cell>
          <cell r="J533">
            <v>1900000</v>
          </cell>
          <cell r="K533" t="str">
            <v>Foco Everlast Prime Manttis Punch Gris / Verde (venta x par)</v>
          </cell>
          <cell r="L533">
            <v>6.05</v>
          </cell>
          <cell r="M533">
            <v>1645</v>
          </cell>
          <cell r="N533">
            <v>0</v>
          </cell>
          <cell r="O533">
            <v>1645</v>
          </cell>
          <cell r="P533">
            <v>0.21</v>
          </cell>
          <cell r="Q533">
            <v>1990.45</v>
          </cell>
          <cell r="R533">
            <v>1.8518518518518379E-2</v>
          </cell>
          <cell r="S533">
            <v>2663.9861111111113</v>
          </cell>
          <cell r="T533">
            <v>1.65</v>
          </cell>
          <cell r="U533">
            <v>2714.25</v>
          </cell>
          <cell r="X533">
            <v>2714.25</v>
          </cell>
          <cell r="Y533">
            <v>3284.2424999999998</v>
          </cell>
        </row>
        <row r="534">
          <cell r="A534">
            <v>54600</v>
          </cell>
          <cell r="B534">
            <v>54600</v>
          </cell>
          <cell r="C534">
            <v>0</v>
          </cell>
          <cell r="D534">
            <v>46</v>
          </cell>
          <cell r="E534" t="str">
            <v>NATACION</v>
          </cell>
          <cell r="F534">
            <v>4089</v>
          </cell>
          <cell r="G534" t="str">
            <v>Gorros</v>
          </cell>
          <cell r="H534">
            <v>343</v>
          </cell>
          <cell r="I534" t="str">
            <v>Superbrands S.A. (Everlast)</v>
          </cell>
          <cell r="J534" t="str">
            <v>3200001 / 3200000</v>
          </cell>
          <cell r="K534" t="str">
            <v>Guante Mma Everlast Prime Mma Gris / Verde (S / M / L / XL)</v>
          </cell>
          <cell r="L534">
            <v>6.05</v>
          </cell>
          <cell r="M534">
            <v>1275</v>
          </cell>
          <cell r="N534">
            <v>0</v>
          </cell>
          <cell r="O534">
            <v>1275</v>
          </cell>
          <cell r="P534">
            <v>0.21</v>
          </cell>
          <cell r="Q534">
            <v>1542.75</v>
          </cell>
          <cell r="R534">
            <v>1.8518518518518379E-2</v>
          </cell>
          <cell r="S534">
            <v>2064.791666666667</v>
          </cell>
          <cell r="T534">
            <v>1.65</v>
          </cell>
          <cell r="U534">
            <v>2103.75</v>
          </cell>
          <cell r="X534">
            <v>2103.75</v>
          </cell>
          <cell r="Y534">
            <v>2545.5374999999999</v>
          </cell>
        </row>
        <row r="535">
          <cell r="A535">
            <v>54601</v>
          </cell>
          <cell r="B535">
            <v>54601</v>
          </cell>
          <cell r="C535">
            <v>0</v>
          </cell>
          <cell r="D535">
            <v>52</v>
          </cell>
          <cell r="E535" t="str">
            <v>NATACION</v>
          </cell>
          <cell r="F535">
            <v>3945</v>
          </cell>
          <cell r="G535" t="str">
            <v>Gorros</v>
          </cell>
          <cell r="H535">
            <v>343</v>
          </cell>
          <cell r="I535" t="str">
            <v>Superbrands S.A. (Everlast)</v>
          </cell>
          <cell r="J535">
            <v>3400001</v>
          </cell>
          <cell r="K535" t="str">
            <v>Escudo Thai Everlast Prime Mma Thai Pads Gris / Verde (venta x par)</v>
          </cell>
          <cell r="L535">
            <v>6.05</v>
          </cell>
          <cell r="M535">
            <v>1114</v>
          </cell>
          <cell r="N535">
            <v>0</v>
          </cell>
          <cell r="O535">
            <v>1114</v>
          </cell>
          <cell r="P535">
            <v>0.21</v>
          </cell>
          <cell r="Q535">
            <v>1347.94</v>
          </cell>
          <cell r="R535">
            <v>1.8518518518518379E-2</v>
          </cell>
          <cell r="S535">
            <v>1804.0611111111114</v>
          </cell>
          <cell r="T535">
            <v>1.65</v>
          </cell>
          <cell r="U535">
            <v>1838.1</v>
          </cell>
          <cell r="X535">
            <v>1838.1</v>
          </cell>
          <cell r="Y535">
            <v>2224.1009999999997</v>
          </cell>
        </row>
        <row r="536">
          <cell r="A536">
            <v>54602</v>
          </cell>
          <cell r="B536">
            <v>54602</v>
          </cell>
          <cell r="C536">
            <v>0</v>
          </cell>
          <cell r="D536">
            <v>46</v>
          </cell>
          <cell r="E536" t="str">
            <v>NATACION</v>
          </cell>
          <cell r="F536">
            <v>3929</v>
          </cell>
          <cell r="G536" t="str">
            <v>Gorros</v>
          </cell>
          <cell r="H536">
            <v>343</v>
          </cell>
          <cell r="I536" t="str">
            <v>Superbrands S.A. (Everlast)</v>
          </cell>
          <cell r="J536">
            <v>3400000</v>
          </cell>
          <cell r="K536" t="str">
            <v>Tibial Everlast Prime Mma Shink Guards Gris / Verde (venta x par)</v>
          </cell>
          <cell r="L536">
            <v>6.05</v>
          </cell>
          <cell r="M536">
            <v>1826</v>
          </cell>
          <cell r="N536">
            <v>0</v>
          </cell>
          <cell r="O536">
            <v>1826</v>
          </cell>
          <cell r="P536">
            <v>0.21</v>
          </cell>
          <cell r="Q536">
            <v>2209.46</v>
          </cell>
          <cell r="R536">
            <v>1.8518518518518379E-2</v>
          </cell>
          <cell r="S536">
            <v>2957.1055555555558</v>
          </cell>
          <cell r="T536">
            <v>1.65</v>
          </cell>
          <cell r="U536">
            <v>3012.8999999999996</v>
          </cell>
          <cell r="X536">
            <v>3012.8999999999996</v>
          </cell>
          <cell r="Y536">
            <v>3645.6089999999995</v>
          </cell>
        </row>
        <row r="537">
          <cell r="A537">
            <v>54603</v>
          </cell>
          <cell r="B537">
            <v>54603</v>
          </cell>
          <cell r="C537">
            <v>0</v>
          </cell>
          <cell r="D537">
            <v>46</v>
          </cell>
          <cell r="E537" t="str">
            <v>NATACION</v>
          </cell>
          <cell r="F537">
            <v>4089</v>
          </cell>
          <cell r="G537" t="str">
            <v>Gorros</v>
          </cell>
          <cell r="H537">
            <v>343</v>
          </cell>
          <cell r="I537" t="str">
            <v>Superbrands S.A. (Everlast)</v>
          </cell>
          <cell r="J537" t="str">
            <v>1300000 / 1300002 / 1300003</v>
          </cell>
          <cell r="K537" t="str">
            <v>Guante Mma Everlast Prime Evergel Hand Wrap Gris / Verde (M / L / XL)</v>
          </cell>
          <cell r="L537">
            <v>6.05</v>
          </cell>
          <cell r="M537">
            <v>947</v>
          </cell>
          <cell r="N537">
            <v>0</v>
          </cell>
          <cell r="O537">
            <v>947</v>
          </cell>
          <cell r="P537">
            <v>0.21</v>
          </cell>
          <cell r="Q537">
            <v>1145.8699999999999</v>
          </cell>
          <cell r="R537">
            <v>1.8518518518518379E-2</v>
          </cell>
          <cell r="S537">
            <v>1533.6138888888891</v>
          </cell>
          <cell r="T537">
            <v>1.65</v>
          </cell>
          <cell r="U537">
            <v>1562.55</v>
          </cell>
          <cell r="X537">
            <v>1562.55</v>
          </cell>
          <cell r="Y537">
            <v>1890.6854999999998</v>
          </cell>
        </row>
        <row r="538">
          <cell r="A538">
            <v>54604</v>
          </cell>
          <cell r="B538">
            <v>54604</v>
          </cell>
          <cell r="C538">
            <v>0</v>
          </cell>
          <cell r="D538">
            <v>46</v>
          </cell>
          <cell r="E538" t="str">
            <v>NATACION</v>
          </cell>
          <cell r="F538">
            <v>4089</v>
          </cell>
          <cell r="G538" t="str">
            <v>Gorros</v>
          </cell>
          <cell r="H538">
            <v>343</v>
          </cell>
          <cell r="I538" t="str">
            <v>Superbrands S.A. (Everlast)</v>
          </cell>
          <cell r="J538" t="str">
            <v>1300058 / 1300158 / 1300258</v>
          </cell>
          <cell r="K538" t="str">
            <v>Guante Mma Everlast Prime Evergel Hand Wrap Azul / Verde (M / L / XL)</v>
          </cell>
          <cell r="L538">
            <v>6.05</v>
          </cell>
          <cell r="M538">
            <v>700</v>
          </cell>
          <cell r="N538">
            <v>0</v>
          </cell>
          <cell r="O538">
            <v>700</v>
          </cell>
          <cell r="P538">
            <v>0.21</v>
          </cell>
          <cell r="Q538">
            <v>847</v>
          </cell>
          <cell r="R538">
            <v>1.8518518518518379E-2</v>
          </cell>
          <cell r="S538">
            <v>1133.6111111111113</v>
          </cell>
          <cell r="T538">
            <v>1.65</v>
          </cell>
          <cell r="U538">
            <v>1155</v>
          </cell>
          <cell r="X538">
            <v>1155</v>
          </cell>
          <cell r="Y538">
            <v>1397.55</v>
          </cell>
        </row>
        <row r="539">
          <cell r="A539">
            <v>54605</v>
          </cell>
          <cell r="B539">
            <v>54605</v>
          </cell>
          <cell r="C539">
            <v>0</v>
          </cell>
          <cell r="D539">
            <v>46</v>
          </cell>
          <cell r="E539" t="str">
            <v>NATACION</v>
          </cell>
          <cell r="F539">
            <v>4089</v>
          </cell>
          <cell r="G539" t="str">
            <v>Gorros</v>
          </cell>
          <cell r="H539">
            <v>343</v>
          </cell>
          <cell r="I539" t="str">
            <v>Superbrands S.A. (Everlast)</v>
          </cell>
          <cell r="J539">
            <v>13000359</v>
          </cell>
          <cell r="K539" t="str">
            <v>Guante Mma Everlast Prime Evergel Hand Wrap Violeta / Amarillo (M)</v>
          </cell>
          <cell r="L539">
            <v>6.05</v>
          </cell>
          <cell r="M539">
            <v>700</v>
          </cell>
          <cell r="N539">
            <v>0</v>
          </cell>
          <cell r="O539">
            <v>700</v>
          </cell>
          <cell r="P539">
            <v>0.21</v>
          </cell>
          <cell r="Q539">
            <v>847</v>
          </cell>
          <cell r="R539">
            <v>1.8518518518518379E-2</v>
          </cell>
          <cell r="S539">
            <v>1133.6111111111113</v>
          </cell>
          <cell r="T539">
            <v>1.65</v>
          </cell>
          <cell r="U539">
            <v>1155</v>
          </cell>
          <cell r="X539">
            <v>1155</v>
          </cell>
          <cell r="Y539">
            <v>1397.55</v>
          </cell>
        </row>
        <row r="540">
          <cell r="A540">
            <v>54606</v>
          </cell>
          <cell r="B540">
            <v>54606</v>
          </cell>
          <cell r="C540">
            <v>0</v>
          </cell>
          <cell r="D540">
            <v>46</v>
          </cell>
          <cell r="E540" t="str">
            <v>NATACION</v>
          </cell>
          <cell r="F540">
            <v>4089</v>
          </cell>
          <cell r="G540" t="str">
            <v>Gorros</v>
          </cell>
          <cell r="H540">
            <v>343</v>
          </cell>
          <cell r="I540" t="str">
            <v>Superbrands S.A. (Everlast)</v>
          </cell>
          <cell r="J540" t="str">
            <v>1300461 / 13000561</v>
          </cell>
          <cell r="K540" t="str">
            <v>Guante Mma Everlast Prime Evergel Hand Wrap Gris / Naranja (M / L)</v>
          </cell>
          <cell r="L540">
            <v>6.05</v>
          </cell>
          <cell r="M540">
            <v>700</v>
          </cell>
          <cell r="N540">
            <v>0</v>
          </cell>
          <cell r="O540">
            <v>700</v>
          </cell>
          <cell r="P540">
            <v>0.21</v>
          </cell>
          <cell r="Q540">
            <v>847</v>
          </cell>
          <cell r="R540">
            <v>1.8518518518518379E-2</v>
          </cell>
          <cell r="S540">
            <v>1133.6111111111113</v>
          </cell>
          <cell r="T540">
            <v>1.65</v>
          </cell>
          <cell r="U540">
            <v>1155</v>
          </cell>
          <cell r="X540">
            <v>1155</v>
          </cell>
          <cell r="Y540">
            <v>1397.55</v>
          </cell>
        </row>
        <row r="541">
          <cell r="A541">
            <v>54607</v>
          </cell>
          <cell r="B541">
            <v>54607</v>
          </cell>
          <cell r="C541">
            <v>0</v>
          </cell>
          <cell r="D541">
            <v>52</v>
          </cell>
          <cell r="E541" t="str">
            <v>NATACION</v>
          </cell>
          <cell r="F541">
            <v>3947</v>
          </cell>
          <cell r="G541" t="str">
            <v>Gorros</v>
          </cell>
          <cell r="H541">
            <v>343</v>
          </cell>
          <cell r="I541" t="str">
            <v>Superbrands S.A. (Everlast)</v>
          </cell>
          <cell r="J541">
            <v>4044</v>
          </cell>
          <cell r="K541" t="str">
            <v>Cabezal Everlast Evercool Negro / Gris</v>
          </cell>
          <cell r="L541">
            <v>6.05</v>
          </cell>
          <cell r="M541">
            <v>1419</v>
          </cell>
          <cell r="N541">
            <v>0</v>
          </cell>
          <cell r="O541">
            <v>1419</v>
          </cell>
          <cell r="P541">
            <v>0.21</v>
          </cell>
          <cell r="Q541">
            <v>1716.99</v>
          </cell>
          <cell r="R541">
            <v>1.8518518518518379E-2</v>
          </cell>
          <cell r="S541">
            <v>2297.9916666666668</v>
          </cell>
          <cell r="T541">
            <v>1.65</v>
          </cell>
          <cell r="U541">
            <v>2341.35</v>
          </cell>
          <cell r="X541">
            <v>2341.35</v>
          </cell>
          <cell r="Y541">
            <v>2833.0335</v>
          </cell>
        </row>
        <row r="542">
          <cell r="A542">
            <v>54608</v>
          </cell>
          <cell r="B542">
            <v>54608</v>
          </cell>
          <cell r="C542">
            <v>0</v>
          </cell>
          <cell r="D542">
            <v>52</v>
          </cell>
          <cell r="E542" t="str">
            <v>NATACION</v>
          </cell>
          <cell r="F542">
            <v>3947</v>
          </cell>
          <cell r="G542" t="str">
            <v>Gorros</v>
          </cell>
          <cell r="H542">
            <v>343</v>
          </cell>
          <cell r="I542" t="str">
            <v>Superbrands S.A. (Everlast)</v>
          </cell>
          <cell r="J542">
            <v>4022</v>
          </cell>
          <cell r="K542" t="str">
            <v>Cabezal Everlast Negro</v>
          </cell>
          <cell r="L542">
            <v>6.05</v>
          </cell>
          <cell r="M542">
            <v>1048</v>
          </cell>
          <cell r="N542">
            <v>0</v>
          </cell>
          <cell r="O542">
            <v>1048</v>
          </cell>
          <cell r="P542">
            <v>0.21</v>
          </cell>
          <cell r="Q542">
            <v>1268.08</v>
          </cell>
          <cell r="R542">
            <v>1.8518518518518379E-2</v>
          </cell>
          <cell r="S542">
            <v>1697.1777777777779</v>
          </cell>
          <cell r="T542">
            <v>1.65</v>
          </cell>
          <cell r="U542">
            <v>1729.1999999999998</v>
          </cell>
          <cell r="X542">
            <v>1729.1999999999998</v>
          </cell>
          <cell r="Y542">
            <v>2092.3319999999999</v>
          </cell>
        </row>
        <row r="543">
          <cell r="A543">
            <v>54609</v>
          </cell>
          <cell r="B543">
            <v>54609</v>
          </cell>
          <cell r="C543">
            <v>0</v>
          </cell>
          <cell r="D543">
            <v>52</v>
          </cell>
          <cell r="E543" t="str">
            <v>NATACION</v>
          </cell>
          <cell r="F543">
            <v>3947</v>
          </cell>
          <cell r="G543" t="str">
            <v>Gorros</v>
          </cell>
          <cell r="H543">
            <v>343</v>
          </cell>
          <cell r="I543" t="str">
            <v>Superbrands S.A. (Everlast)</v>
          </cell>
          <cell r="J543" t="str">
            <v>7420LXL</v>
          </cell>
          <cell r="K543" t="str">
            <v>Cabezal Everlast Martial Arts Negro (L / XL)</v>
          </cell>
          <cell r="L543">
            <v>6.05</v>
          </cell>
          <cell r="M543">
            <v>1134</v>
          </cell>
          <cell r="N543">
            <v>0</v>
          </cell>
          <cell r="O543">
            <v>1134</v>
          </cell>
          <cell r="P543">
            <v>0.21</v>
          </cell>
          <cell r="Q543">
            <v>1372.1399999999999</v>
          </cell>
          <cell r="R543">
            <v>1.8518518518518379E-2</v>
          </cell>
          <cell r="S543">
            <v>1836.4500000000003</v>
          </cell>
          <cell r="T543">
            <v>1.65</v>
          </cell>
          <cell r="U543">
            <v>1871.1</v>
          </cell>
          <cell r="X543">
            <v>1871.1</v>
          </cell>
          <cell r="Y543">
            <v>2264.0309999999999</v>
          </cell>
        </row>
        <row r="544">
          <cell r="A544">
            <v>54610</v>
          </cell>
          <cell r="B544">
            <v>54610</v>
          </cell>
          <cell r="C544">
            <v>0</v>
          </cell>
          <cell r="D544">
            <v>52</v>
          </cell>
          <cell r="E544" t="str">
            <v>NATACION</v>
          </cell>
          <cell r="F544">
            <v>3947</v>
          </cell>
          <cell r="G544" t="str">
            <v>Gorros</v>
          </cell>
          <cell r="H544">
            <v>343</v>
          </cell>
          <cell r="I544" t="str">
            <v>Superbrands S.A. (Everlast)</v>
          </cell>
          <cell r="J544" t="str">
            <v>560001 / 560401</v>
          </cell>
          <cell r="K544" t="str">
            <v>Cabezal Everlast Sparring (S / M / L / XL)</v>
          </cell>
          <cell r="L544">
            <v>6.05</v>
          </cell>
          <cell r="M544">
            <v>1309</v>
          </cell>
          <cell r="N544">
            <v>0</v>
          </cell>
          <cell r="O544">
            <v>1309</v>
          </cell>
          <cell r="P544">
            <v>0.21</v>
          </cell>
          <cell r="Q544">
            <v>1583.8899999999999</v>
          </cell>
          <cell r="R544">
            <v>1.8518518518518379E-2</v>
          </cell>
          <cell r="S544">
            <v>2119.8527777777781</v>
          </cell>
          <cell r="T544">
            <v>1.65</v>
          </cell>
          <cell r="U544">
            <v>2159.85</v>
          </cell>
          <cell r="X544">
            <v>2159.85</v>
          </cell>
          <cell r="Y544">
            <v>2613.4184999999998</v>
          </cell>
        </row>
        <row r="545">
          <cell r="A545">
            <v>54611</v>
          </cell>
          <cell r="B545">
            <v>54611</v>
          </cell>
          <cell r="C545">
            <v>0</v>
          </cell>
          <cell r="D545">
            <v>52</v>
          </cell>
          <cell r="E545" t="str">
            <v>NATACION</v>
          </cell>
          <cell r="F545">
            <v>3947</v>
          </cell>
          <cell r="G545" t="str">
            <v>Gorros</v>
          </cell>
          <cell r="H545">
            <v>343</v>
          </cell>
          <cell r="I545" t="str">
            <v>Superbrands S.A. (Everlast)</v>
          </cell>
          <cell r="J545" t="str">
            <v>620200 / 620400 / 620600</v>
          </cell>
          <cell r="K545" t="str">
            <v>Cabezal Everlast Amateur Proteccion Pomulo Rojo (M / L / XL)</v>
          </cell>
          <cell r="L545">
            <v>6.05</v>
          </cell>
          <cell r="M545">
            <v>2171</v>
          </cell>
          <cell r="N545">
            <v>0</v>
          </cell>
          <cell r="O545">
            <v>2171</v>
          </cell>
          <cell r="P545">
            <v>0.21</v>
          </cell>
          <cell r="Q545">
            <v>2626.91</v>
          </cell>
          <cell r="R545">
            <v>1.8518518518518379E-2</v>
          </cell>
          <cell r="S545">
            <v>3515.8138888888889</v>
          </cell>
          <cell r="T545">
            <v>1.65</v>
          </cell>
          <cell r="U545">
            <v>3582.1499999999996</v>
          </cell>
          <cell r="X545">
            <v>3582.1499999999996</v>
          </cell>
          <cell r="Y545">
            <v>4334.401499999999</v>
          </cell>
        </row>
        <row r="546">
          <cell r="A546">
            <v>54612</v>
          </cell>
          <cell r="B546">
            <v>54612</v>
          </cell>
          <cell r="C546">
            <v>0</v>
          </cell>
          <cell r="D546">
            <v>52</v>
          </cell>
          <cell r="E546" t="str">
            <v>NATACION</v>
          </cell>
          <cell r="F546">
            <v>3947</v>
          </cell>
          <cell r="G546" t="str">
            <v>Gorros</v>
          </cell>
          <cell r="H546">
            <v>343</v>
          </cell>
          <cell r="I546" t="str">
            <v>Superbrands S.A. (Everlast)</v>
          </cell>
          <cell r="J546" t="str">
            <v>620201 / 620401 / 620601</v>
          </cell>
          <cell r="K546" t="str">
            <v>Cabezal Everlast Amateur Proteccion Pomulo Negro (M / L / XL)</v>
          </cell>
          <cell r="L546">
            <v>6.05</v>
          </cell>
          <cell r="M546">
            <v>2171</v>
          </cell>
          <cell r="N546">
            <v>0</v>
          </cell>
          <cell r="O546">
            <v>2171</v>
          </cell>
          <cell r="P546">
            <v>0.21</v>
          </cell>
          <cell r="Q546">
            <v>2626.91</v>
          </cell>
          <cell r="R546">
            <v>1.8518518518518379E-2</v>
          </cell>
          <cell r="S546">
            <v>3515.8138888888889</v>
          </cell>
          <cell r="T546">
            <v>1.65</v>
          </cell>
          <cell r="U546">
            <v>3582.1499999999996</v>
          </cell>
          <cell r="X546">
            <v>3582.1499999999996</v>
          </cell>
          <cell r="Y546">
            <v>4334.401499999999</v>
          </cell>
        </row>
        <row r="547">
          <cell r="A547">
            <v>54613</v>
          </cell>
          <cell r="B547">
            <v>54613</v>
          </cell>
          <cell r="C547">
            <v>0</v>
          </cell>
          <cell r="D547">
            <v>52</v>
          </cell>
          <cell r="E547" t="str">
            <v>NATACION</v>
          </cell>
          <cell r="F547">
            <v>3947</v>
          </cell>
          <cell r="G547" t="str">
            <v>Gorros</v>
          </cell>
          <cell r="H547">
            <v>343</v>
          </cell>
          <cell r="I547" t="str">
            <v>Superbrands S.A. (Everlast)</v>
          </cell>
          <cell r="J547" t="str">
            <v>620206 / 620406 / 620606</v>
          </cell>
          <cell r="K547" t="str">
            <v>Cabezal Everlast Amateur Proteccion Pomulo Azul (M / L / XL)</v>
          </cell>
          <cell r="L547">
            <v>6.05</v>
          </cell>
          <cell r="M547">
            <v>2171</v>
          </cell>
          <cell r="N547">
            <v>0</v>
          </cell>
          <cell r="O547">
            <v>2171</v>
          </cell>
          <cell r="P547">
            <v>0.21</v>
          </cell>
          <cell r="Q547">
            <v>2626.91</v>
          </cell>
          <cell r="R547">
            <v>1.8518518518518379E-2</v>
          </cell>
          <cell r="S547">
            <v>3515.8138888888889</v>
          </cell>
          <cell r="T547">
            <v>1.65</v>
          </cell>
          <cell r="U547">
            <v>3582.1499999999996</v>
          </cell>
          <cell r="X547">
            <v>3582.1499999999996</v>
          </cell>
          <cell r="Y547">
            <v>4334.401499999999</v>
          </cell>
        </row>
        <row r="548">
          <cell r="A548">
            <v>54614</v>
          </cell>
          <cell r="B548">
            <v>54614</v>
          </cell>
          <cell r="C548">
            <v>0</v>
          </cell>
          <cell r="D548">
            <v>52</v>
          </cell>
          <cell r="E548" t="str">
            <v>NATACION</v>
          </cell>
          <cell r="F548">
            <v>3947</v>
          </cell>
          <cell r="G548" t="str">
            <v>Gorros</v>
          </cell>
          <cell r="H548">
            <v>343</v>
          </cell>
          <cell r="I548" t="str">
            <v>Superbrands S.A. (Everlast)</v>
          </cell>
          <cell r="J548" t="str">
            <v>620204 / 620404 / 620604</v>
          </cell>
          <cell r="K548" t="str">
            <v>Cabezal Everlast Amateur Proteccion Pomulo Amarillo (M / L / XL)</v>
          </cell>
          <cell r="L548">
            <v>6.05</v>
          </cell>
          <cell r="M548">
            <v>2171</v>
          </cell>
          <cell r="N548">
            <v>0</v>
          </cell>
          <cell r="O548">
            <v>2171</v>
          </cell>
          <cell r="P548">
            <v>0.21</v>
          </cell>
          <cell r="Q548">
            <v>2626.91</v>
          </cell>
          <cell r="R548">
            <v>1.8518518518518379E-2</v>
          </cell>
          <cell r="S548">
            <v>3515.8138888888889</v>
          </cell>
          <cell r="T548">
            <v>1.65</v>
          </cell>
          <cell r="U548">
            <v>3582.1499999999996</v>
          </cell>
          <cell r="X548">
            <v>3582.1499999999996</v>
          </cell>
          <cell r="Y548">
            <v>4334.401499999999</v>
          </cell>
        </row>
        <row r="549">
          <cell r="A549">
            <v>54615</v>
          </cell>
          <cell r="B549">
            <v>54615</v>
          </cell>
          <cell r="C549">
            <v>0</v>
          </cell>
          <cell r="D549">
            <v>52</v>
          </cell>
          <cell r="E549" t="str">
            <v>NATACION</v>
          </cell>
          <cell r="F549">
            <v>3947</v>
          </cell>
          <cell r="G549" t="str">
            <v>Gorros</v>
          </cell>
          <cell r="H549">
            <v>343</v>
          </cell>
          <cell r="I549" t="str">
            <v>Superbrands S.A. (Everlast)</v>
          </cell>
          <cell r="J549" t="str">
            <v>620202 / 620402 / 620602</v>
          </cell>
          <cell r="K549" t="str">
            <v>Cabezal Everlast Amateur Proteccion Pomulo Blanco (M / L / XL)</v>
          </cell>
          <cell r="L549">
            <v>6.05</v>
          </cell>
          <cell r="M549">
            <v>2171</v>
          </cell>
          <cell r="N549">
            <v>0</v>
          </cell>
          <cell r="O549">
            <v>2171</v>
          </cell>
          <cell r="P549">
            <v>0.21</v>
          </cell>
          <cell r="Q549">
            <v>2626.91</v>
          </cell>
          <cell r="R549">
            <v>1.8518518518518379E-2</v>
          </cell>
          <cell r="S549">
            <v>3515.8138888888889</v>
          </cell>
          <cell r="T549">
            <v>1.65</v>
          </cell>
          <cell r="U549">
            <v>3582.1499999999996</v>
          </cell>
          <cell r="X549">
            <v>3582.1499999999996</v>
          </cell>
          <cell r="Y549">
            <v>4334.401499999999</v>
          </cell>
        </row>
        <row r="550">
          <cell r="A550">
            <v>54616</v>
          </cell>
          <cell r="B550">
            <v>54616</v>
          </cell>
          <cell r="C550">
            <v>0</v>
          </cell>
          <cell r="D550">
            <v>52</v>
          </cell>
          <cell r="E550" t="str">
            <v>NATACION</v>
          </cell>
          <cell r="F550">
            <v>3947</v>
          </cell>
          <cell r="G550" t="str">
            <v>Gorros</v>
          </cell>
          <cell r="H550">
            <v>343</v>
          </cell>
          <cell r="I550" t="str">
            <v>Superbrands S.A. (Everlast)</v>
          </cell>
          <cell r="J550" t="str">
            <v>570001 / 570401</v>
          </cell>
          <cell r="K550" t="str">
            <v>Cabezal Everlast SafeMax Negro (M / L)</v>
          </cell>
          <cell r="L550">
            <v>6.05</v>
          </cell>
          <cell r="M550">
            <v>2231</v>
          </cell>
          <cell r="N550">
            <v>0</v>
          </cell>
          <cell r="O550">
            <v>2231</v>
          </cell>
          <cell r="P550">
            <v>0.21</v>
          </cell>
          <cell r="Q550">
            <v>2699.51</v>
          </cell>
          <cell r="R550">
            <v>1.8518518518518379E-2</v>
          </cell>
          <cell r="S550">
            <v>3612.9805555555558</v>
          </cell>
          <cell r="T550">
            <v>1.65</v>
          </cell>
          <cell r="U550">
            <v>3681.1499999999996</v>
          </cell>
          <cell r="X550">
            <v>3681.1499999999996</v>
          </cell>
          <cell r="Y550">
            <v>4454.191499999999</v>
          </cell>
        </row>
        <row r="551">
          <cell r="A551">
            <v>54617</v>
          </cell>
          <cell r="B551">
            <v>54617</v>
          </cell>
          <cell r="C551">
            <v>0</v>
          </cell>
          <cell r="D551">
            <v>52</v>
          </cell>
          <cell r="E551" t="str">
            <v>NATACION</v>
          </cell>
          <cell r="F551">
            <v>3947</v>
          </cell>
          <cell r="G551" t="str">
            <v>Gorros</v>
          </cell>
          <cell r="H551">
            <v>343</v>
          </cell>
          <cell r="I551" t="str">
            <v>Superbrands S.A. (Everlast)</v>
          </cell>
          <cell r="J551" t="str">
            <v>H&amp;L 740201 / 740401 / 740601</v>
          </cell>
          <cell r="K551" t="str">
            <v>Protector Inguinal Everlast SafeMax H&amp;L Negro (M / L / XL)</v>
          </cell>
          <cell r="L551">
            <v>6.05</v>
          </cell>
          <cell r="M551">
            <v>2608</v>
          </cell>
          <cell r="N551">
            <v>0</v>
          </cell>
          <cell r="O551">
            <v>2608</v>
          </cell>
          <cell r="P551">
            <v>0.21</v>
          </cell>
          <cell r="Q551">
            <v>3155.68</v>
          </cell>
          <cell r="R551">
            <v>1.8518518518518379E-2</v>
          </cell>
          <cell r="S551">
            <v>4223.5111111111119</v>
          </cell>
          <cell r="T551">
            <v>1.65</v>
          </cell>
          <cell r="U551">
            <v>4303.2</v>
          </cell>
          <cell r="X551">
            <v>4303.2</v>
          </cell>
          <cell r="Y551">
            <v>5206.8719999999994</v>
          </cell>
        </row>
        <row r="552">
          <cell r="A552">
            <v>54618</v>
          </cell>
          <cell r="B552">
            <v>54618</v>
          </cell>
          <cell r="C552">
            <v>0</v>
          </cell>
          <cell r="D552">
            <v>52</v>
          </cell>
          <cell r="E552" t="str">
            <v>NATACION</v>
          </cell>
          <cell r="F552">
            <v>3947</v>
          </cell>
          <cell r="G552" t="str">
            <v>Gorros</v>
          </cell>
          <cell r="H552">
            <v>343</v>
          </cell>
          <cell r="I552" t="str">
            <v>Superbrands S.A. (Everlast)</v>
          </cell>
          <cell r="J552" t="str">
            <v>Laced 940001 / 940201 / 940401 / 940601</v>
          </cell>
          <cell r="K552" t="str">
            <v>Protector Inguinal Everlast SafeMax Laced Negro (S / M / L / XL)</v>
          </cell>
          <cell r="L552">
            <v>6.05</v>
          </cell>
          <cell r="M552">
            <v>2608</v>
          </cell>
          <cell r="N552">
            <v>0</v>
          </cell>
          <cell r="O552">
            <v>2608</v>
          </cell>
          <cell r="P552">
            <v>0.21</v>
          </cell>
          <cell r="Q552">
            <v>3155.68</v>
          </cell>
          <cell r="R552">
            <v>1.8518518518518379E-2</v>
          </cell>
          <cell r="S552">
            <v>4223.5111111111119</v>
          </cell>
          <cell r="T552">
            <v>1.65</v>
          </cell>
          <cell r="U552">
            <v>4303.2</v>
          </cell>
          <cell r="X552">
            <v>4303.2</v>
          </cell>
          <cell r="Y552">
            <v>5206.8719999999994</v>
          </cell>
        </row>
        <row r="553">
          <cell r="A553">
            <v>54619</v>
          </cell>
          <cell r="B553">
            <v>54619</v>
          </cell>
          <cell r="C553">
            <v>0</v>
          </cell>
          <cell r="D553">
            <v>52</v>
          </cell>
          <cell r="E553" t="str">
            <v>NATACION</v>
          </cell>
          <cell r="F553">
            <v>3947</v>
          </cell>
          <cell r="G553" t="str">
            <v>Gorros</v>
          </cell>
          <cell r="H553">
            <v>343</v>
          </cell>
          <cell r="I553" t="str">
            <v>Superbrands S.A. (Everlast)</v>
          </cell>
          <cell r="J553" t="str">
            <v>H&amp;L 750001 / 750202 / 750403</v>
          </cell>
          <cell r="K553" t="str">
            <v xml:space="preserve">Protector Inguinal Everlast Pro Competition (S / M / L) </v>
          </cell>
          <cell r="L553">
            <v>6.05</v>
          </cell>
          <cell r="M553">
            <v>2527</v>
          </cell>
          <cell r="N553">
            <v>0</v>
          </cell>
          <cell r="O553">
            <v>2527</v>
          </cell>
          <cell r="P553">
            <v>0.21</v>
          </cell>
          <cell r="Q553">
            <v>3057.67</v>
          </cell>
          <cell r="R553">
            <v>1.8518518518518379E-2</v>
          </cell>
          <cell r="S553">
            <v>4092.3361111111117</v>
          </cell>
          <cell r="T553">
            <v>1.65</v>
          </cell>
          <cell r="U553">
            <v>4169.55</v>
          </cell>
          <cell r="X553">
            <v>4169.55</v>
          </cell>
          <cell r="Y553">
            <v>5045.1554999999998</v>
          </cell>
        </row>
        <row r="554">
          <cell r="A554">
            <v>54620</v>
          </cell>
          <cell r="B554">
            <v>54620</v>
          </cell>
          <cell r="C554">
            <v>0</v>
          </cell>
          <cell r="D554">
            <v>52</v>
          </cell>
          <cell r="E554" t="str">
            <v>NATACION</v>
          </cell>
          <cell r="F554">
            <v>3947</v>
          </cell>
          <cell r="G554" t="str">
            <v>Gorros</v>
          </cell>
          <cell r="H554">
            <v>343</v>
          </cell>
          <cell r="I554" t="str">
            <v>Superbrands S.A. (Everlast)</v>
          </cell>
          <cell r="J554">
            <v>713501</v>
          </cell>
          <cell r="K554" t="str">
            <v>Protector Cintura Everlast Muay Thai Belly Negro</v>
          </cell>
          <cell r="L554">
            <v>6.05</v>
          </cell>
          <cell r="M554">
            <v>3949</v>
          </cell>
          <cell r="N554">
            <v>0</v>
          </cell>
          <cell r="O554">
            <v>3949</v>
          </cell>
          <cell r="P554">
            <v>0.21</v>
          </cell>
          <cell r="Q554">
            <v>4778.29</v>
          </cell>
          <cell r="R554">
            <v>1.8518518518518379E-2</v>
          </cell>
          <cell r="S554">
            <v>6395.1861111111111</v>
          </cell>
          <cell r="T554">
            <v>1.65</v>
          </cell>
          <cell r="U554">
            <v>6515.8499999999995</v>
          </cell>
          <cell r="X554">
            <v>6515.8499999999995</v>
          </cell>
          <cell r="Y554">
            <v>7884.1784999999991</v>
          </cell>
        </row>
        <row r="555">
          <cell r="A555">
            <v>54621</v>
          </cell>
          <cell r="B555">
            <v>54621</v>
          </cell>
          <cell r="C555">
            <v>0</v>
          </cell>
          <cell r="D555">
            <v>52</v>
          </cell>
          <cell r="E555" t="str">
            <v>NATACION</v>
          </cell>
          <cell r="F555">
            <v>3945</v>
          </cell>
          <cell r="G555" t="str">
            <v>Gorros</v>
          </cell>
          <cell r="H555">
            <v>343</v>
          </cell>
          <cell r="I555" t="str">
            <v>Superbrands S.A. (Everlast)</v>
          </cell>
          <cell r="J555" t="str">
            <v>4405BE / 4405E / ev/bucs/vi</v>
          </cell>
          <cell r="K555" t="str">
            <v>Protector Bucal Everlast Simple (Negro / Transparente / Violeta)</v>
          </cell>
          <cell r="L555">
            <v>6.05</v>
          </cell>
          <cell r="M555">
            <v>89</v>
          </cell>
          <cell r="N555">
            <v>0</v>
          </cell>
          <cell r="O555">
            <v>89</v>
          </cell>
          <cell r="P555">
            <v>0.21</v>
          </cell>
          <cell r="Q555">
            <v>107.69</v>
          </cell>
          <cell r="R555">
            <v>1.8518518518518379E-2</v>
          </cell>
          <cell r="S555">
            <v>144.13055555555556</v>
          </cell>
          <cell r="T555">
            <v>1.65</v>
          </cell>
          <cell r="U555">
            <v>146.85</v>
          </cell>
          <cell r="X555">
            <v>146.85</v>
          </cell>
          <cell r="Y555">
            <v>177.68849999999998</v>
          </cell>
        </row>
        <row r="556">
          <cell r="A556">
            <v>54622</v>
          </cell>
          <cell r="B556">
            <v>54622</v>
          </cell>
          <cell r="C556">
            <v>0</v>
          </cell>
          <cell r="D556">
            <v>52</v>
          </cell>
          <cell r="E556" t="str">
            <v>NATACION</v>
          </cell>
          <cell r="F556">
            <v>3945</v>
          </cell>
          <cell r="G556" t="str">
            <v>Gorros</v>
          </cell>
          <cell r="H556">
            <v>343</v>
          </cell>
          <cell r="I556" t="str">
            <v>Superbrands S.A. (Everlast)</v>
          </cell>
          <cell r="J556" t="str">
            <v>4410BE / 4410E</v>
          </cell>
          <cell r="K556" t="str">
            <v>Protector Bucal Everlast Doble Negro o Transparente</v>
          </cell>
          <cell r="L556">
            <v>6.05</v>
          </cell>
          <cell r="M556">
            <v>106</v>
          </cell>
          <cell r="N556">
            <v>0</v>
          </cell>
          <cell r="O556">
            <v>106</v>
          </cell>
          <cell r="P556">
            <v>0.21</v>
          </cell>
          <cell r="Q556">
            <v>128.26</v>
          </cell>
          <cell r="R556">
            <v>1.8518518518518379E-2</v>
          </cell>
          <cell r="S556">
            <v>171.66111111111113</v>
          </cell>
          <cell r="T556">
            <v>1.65</v>
          </cell>
          <cell r="U556">
            <v>174.89999999999998</v>
          </cell>
          <cell r="X556">
            <v>174.89999999999998</v>
          </cell>
          <cell r="Y556">
            <v>211.62899999999996</v>
          </cell>
        </row>
        <row r="557">
          <cell r="A557">
            <v>54623</v>
          </cell>
          <cell r="B557">
            <v>54623</v>
          </cell>
          <cell r="C557">
            <v>0</v>
          </cell>
          <cell r="D557">
            <v>60</v>
          </cell>
          <cell r="E557" t="str">
            <v>NATACION</v>
          </cell>
          <cell r="F557">
            <v>3979</v>
          </cell>
          <cell r="G557" t="str">
            <v>Gorros</v>
          </cell>
          <cell r="H557">
            <v>343</v>
          </cell>
          <cell r="I557" t="str">
            <v>Superbrands S.A. (Everlast)</v>
          </cell>
          <cell r="J557">
            <v>6512</v>
          </cell>
          <cell r="K557" t="str">
            <v>Medicine Ball Everlast Powercore 9Lbs o 4kg Negra</v>
          </cell>
          <cell r="L557">
            <v>6.05</v>
          </cell>
          <cell r="M557">
            <v>1090</v>
          </cell>
          <cell r="N557">
            <v>0</v>
          </cell>
          <cell r="O557">
            <v>1090</v>
          </cell>
          <cell r="P557">
            <v>0.21</v>
          </cell>
          <cell r="Q557">
            <v>1318.9</v>
          </cell>
          <cell r="R557">
            <v>1.8518518518518379E-2</v>
          </cell>
          <cell r="S557">
            <v>1765.1944444444448</v>
          </cell>
          <cell r="T557">
            <v>1.65</v>
          </cell>
          <cell r="U557">
            <v>1798.5</v>
          </cell>
          <cell r="X557">
            <v>1798.5</v>
          </cell>
          <cell r="Y557">
            <v>2176.1849999999999</v>
          </cell>
        </row>
        <row r="558">
          <cell r="A558">
            <v>54624</v>
          </cell>
          <cell r="B558">
            <v>54624</v>
          </cell>
          <cell r="C558">
            <v>0</v>
          </cell>
          <cell r="D558">
            <v>60</v>
          </cell>
          <cell r="E558" t="str">
            <v>NATACION</v>
          </cell>
          <cell r="F558">
            <v>3979</v>
          </cell>
          <cell r="G558" t="str">
            <v>Gorros</v>
          </cell>
          <cell r="H558">
            <v>343</v>
          </cell>
          <cell r="I558" t="str">
            <v>Superbrands S.A. (Everlast)</v>
          </cell>
          <cell r="J558">
            <v>6513</v>
          </cell>
          <cell r="K558" t="str">
            <v>Medicine Ball Everlast Powercore 12Lbs o 5kg Negra</v>
          </cell>
          <cell r="L558">
            <v>6.05</v>
          </cell>
          <cell r="M558">
            <v>1090</v>
          </cell>
          <cell r="N558">
            <v>0</v>
          </cell>
          <cell r="O558">
            <v>1090</v>
          </cell>
          <cell r="P558">
            <v>0.21</v>
          </cell>
          <cell r="Q558">
            <v>1318.9</v>
          </cell>
          <cell r="R558">
            <v>1.8518518518518379E-2</v>
          </cell>
          <cell r="S558">
            <v>1765.1944444444448</v>
          </cell>
          <cell r="T558">
            <v>1.65</v>
          </cell>
          <cell r="U558">
            <v>1798.5</v>
          </cell>
          <cell r="X558">
            <v>1798.5</v>
          </cell>
          <cell r="Y558">
            <v>2176.1849999999999</v>
          </cell>
        </row>
        <row r="559">
          <cell r="A559">
            <v>54625</v>
          </cell>
          <cell r="B559">
            <v>54625</v>
          </cell>
          <cell r="C559">
            <v>0</v>
          </cell>
          <cell r="D559">
            <v>52</v>
          </cell>
          <cell r="E559" t="str">
            <v>NATACION</v>
          </cell>
          <cell r="F559">
            <v>3945</v>
          </cell>
          <cell r="G559" t="str">
            <v>Gorros</v>
          </cell>
          <cell r="H559">
            <v>343</v>
          </cell>
          <cell r="I559" t="str">
            <v>Superbrands S.A. (Everlast)</v>
          </cell>
          <cell r="J559" t="str">
            <v>JMP1YU/JMP1BU/JMP1RU/JMP1PU/JMP1BKU</v>
          </cell>
          <cell r="K559" t="str">
            <v xml:space="preserve">Soga Saltar Plastica Everlast Speed Rope (varios colores) </v>
          </cell>
          <cell r="L559">
            <v>6.05</v>
          </cell>
          <cell r="M559">
            <v>259</v>
          </cell>
          <cell r="N559">
            <v>0</v>
          </cell>
          <cell r="O559">
            <v>259</v>
          </cell>
          <cell r="P559">
            <v>0.21</v>
          </cell>
          <cell r="Q559">
            <v>313.39</v>
          </cell>
          <cell r="R559">
            <v>1.8518518518518379E-2</v>
          </cell>
          <cell r="S559">
            <v>419.43611111111113</v>
          </cell>
          <cell r="T559">
            <v>1.65</v>
          </cell>
          <cell r="U559">
            <v>427.34999999999997</v>
          </cell>
          <cell r="X559">
            <v>427.34999999999997</v>
          </cell>
          <cell r="Y559">
            <v>517.09349999999995</v>
          </cell>
        </row>
        <row r="560">
          <cell r="A560">
            <v>54626</v>
          </cell>
          <cell r="B560">
            <v>54626</v>
          </cell>
          <cell r="C560">
            <v>0</v>
          </cell>
          <cell r="D560">
            <v>61</v>
          </cell>
          <cell r="E560" t="str">
            <v>NATACION</v>
          </cell>
          <cell r="F560">
            <v>3980</v>
          </cell>
          <cell r="G560" t="str">
            <v>Gorros</v>
          </cell>
          <cell r="H560">
            <v>343</v>
          </cell>
          <cell r="I560" t="str">
            <v>Superbrands S.A. (Everlast)</v>
          </cell>
          <cell r="J560" t="str">
            <v>P00000421</v>
          </cell>
          <cell r="K560" t="str">
            <v>PELOTA FITBALL Ø 65cm Everlast</v>
          </cell>
          <cell r="L560">
            <v>6.05</v>
          </cell>
          <cell r="M560">
            <v>723</v>
          </cell>
          <cell r="N560">
            <v>0</v>
          </cell>
          <cell r="O560">
            <v>723</v>
          </cell>
          <cell r="P560">
            <v>0.21</v>
          </cell>
          <cell r="Q560">
            <v>874.82999999999993</v>
          </cell>
          <cell r="R560">
            <v>1.8518518518518379E-2</v>
          </cell>
          <cell r="S560">
            <v>1170.8583333333336</v>
          </cell>
          <cell r="T560">
            <v>1.65</v>
          </cell>
          <cell r="U560">
            <v>1192.95</v>
          </cell>
          <cell r="X560">
            <v>1192.95</v>
          </cell>
          <cell r="Y560">
            <v>1443.4694999999999</v>
          </cell>
        </row>
        <row r="561">
          <cell r="A561">
            <v>54627</v>
          </cell>
          <cell r="B561">
            <v>54627</v>
          </cell>
          <cell r="C561">
            <v>0</v>
          </cell>
          <cell r="D561">
            <v>61</v>
          </cell>
          <cell r="E561" t="str">
            <v>NATACION</v>
          </cell>
          <cell r="F561">
            <v>3980</v>
          </cell>
          <cell r="G561" t="str">
            <v>Gorros</v>
          </cell>
          <cell r="H561">
            <v>343</v>
          </cell>
          <cell r="I561" t="str">
            <v>Superbrands S.A. (Everlast)</v>
          </cell>
          <cell r="J561" t="str">
            <v>P00000417</v>
          </cell>
          <cell r="K561" t="str">
            <v>PELOTA FITBALL Ø 55cm Everlast</v>
          </cell>
          <cell r="L561">
            <v>6.05</v>
          </cell>
          <cell r="M561">
            <v>630</v>
          </cell>
          <cell r="N561">
            <v>0</v>
          </cell>
          <cell r="O561">
            <v>630</v>
          </cell>
          <cell r="P561">
            <v>0.21</v>
          </cell>
          <cell r="Q561">
            <v>762.3</v>
          </cell>
          <cell r="R561">
            <v>1.8518518518518379E-2</v>
          </cell>
          <cell r="S561">
            <v>1020.2500000000001</v>
          </cell>
          <cell r="T561">
            <v>1.65</v>
          </cell>
          <cell r="U561">
            <v>1039.5</v>
          </cell>
          <cell r="X561">
            <v>1039.5</v>
          </cell>
          <cell r="Y561">
            <v>1257.7950000000001</v>
          </cell>
        </row>
        <row r="562">
          <cell r="A562">
            <v>54628</v>
          </cell>
          <cell r="B562">
            <v>54628</v>
          </cell>
          <cell r="C562">
            <v>0</v>
          </cell>
          <cell r="D562">
            <v>61</v>
          </cell>
          <cell r="E562" t="str">
            <v>NATACION</v>
          </cell>
          <cell r="F562">
            <v>3983</v>
          </cell>
          <cell r="G562" t="str">
            <v>Gorros</v>
          </cell>
          <cell r="H562">
            <v>343</v>
          </cell>
          <cell r="I562" t="str">
            <v>Superbrands S.A. (Everlast)</v>
          </cell>
          <cell r="J562">
            <v>82026</v>
          </cell>
          <cell r="K562" t="str">
            <v>Barra Dominadas Marco Puerta Everlast (pintada)</v>
          </cell>
          <cell r="L562">
            <v>6.05</v>
          </cell>
          <cell r="M562">
            <v>646</v>
          </cell>
          <cell r="N562">
            <v>0</v>
          </cell>
          <cell r="O562">
            <v>646</v>
          </cell>
          <cell r="P562">
            <v>0.21</v>
          </cell>
          <cell r="Q562">
            <v>781.66</v>
          </cell>
          <cell r="R562">
            <v>1.8518518518518379E-2</v>
          </cell>
          <cell r="S562">
            <v>1046.161111111111</v>
          </cell>
          <cell r="T562">
            <v>1.65</v>
          </cell>
          <cell r="U562">
            <v>1065.8999999999999</v>
          </cell>
          <cell r="X562">
            <v>1065.8999999999999</v>
          </cell>
          <cell r="Y562">
            <v>1289.7389999999998</v>
          </cell>
        </row>
        <row r="563">
          <cell r="A563">
            <v>54629</v>
          </cell>
          <cell r="B563">
            <v>54629</v>
          </cell>
          <cell r="C563">
            <v>0</v>
          </cell>
          <cell r="D563">
            <v>61</v>
          </cell>
          <cell r="E563" t="str">
            <v>NATACION</v>
          </cell>
          <cell r="F563">
            <v>3980</v>
          </cell>
          <cell r="G563" t="str">
            <v>Gorros</v>
          </cell>
          <cell r="H563">
            <v>343</v>
          </cell>
          <cell r="I563" t="str">
            <v>Superbrands S.A. (Everlast)</v>
          </cell>
          <cell r="J563" t="str">
            <v>407B</v>
          </cell>
          <cell r="K563" t="str">
            <v>COLCHONETA PILATES 1,72mt x 61cm x 6mm (Everlast)</v>
          </cell>
          <cell r="L563">
            <v>6.05</v>
          </cell>
          <cell r="M563">
            <v>464.51900000000006</v>
          </cell>
          <cell r="N563">
            <v>0</v>
          </cell>
          <cell r="O563">
            <v>464.51900000000006</v>
          </cell>
          <cell r="P563">
            <v>0.21</v>
          </cell>
          <cell r="Q563">
            <v>562.06799000000001</v>
          </cell>
          <cell r="R563">
            <v>1.8518518518518379E-2</v>
          </cell>
          <cell r="S563">
            <v>752.26271388888904</v>
          </cell>
          <cell r="T563">
            <v>1.65</v>
          </cell>
          <cell r="U563">
            <v>766.45635000000004</v>
          </cell>
          <cell r="X563">
            <v>766.45635000000004</v>
          </cell>
          <cell r="Y563">
            <v>927.41218349999997</v>
          </cell>
        </row>
        <row r="564">
          <cell r="A564">
            <v>54630</v>
          </cell>
          <cell r="B564">
            <v>54630</v>
          </cell>
          <cell r="C564">
            <v>0</v>
          </cell>
          <cell r="D564">
            <v>89</v>
          </cell>
          <cell r="E564" t="str">
            <v>NATACION</v>
          </cell>
          <cell r="F564">
            <v>4080</v>
          </cell>
          <cell r="G564" t="str">
            <v>Gorros</v>
          </cell>
          <cell r="H564">
            <v>343</v>
          </cell>
          <cell r="I564" t="str">
            <v>Superbrands S.A. (Everlast)</v>
          </cell>
          <cell r="J564" t="str">
            <v>PUMP</v>
          </cell>
          <cell r="K564" t="str">
            <v xml:space="preserve">Inflador Simple Everlast </v>
          </cell>
          <cell r="L564">
            <v>6.05</v>
          </cell>
          <cell r="M564">
            <v>53.24</v>
          </cell>
          <cell r="N564">
            <v>0</v>
          </cell>
          <cell r="O564">
            <v>53.24</v>
          </cell>
          <cell r="P564">
            <v>0.21</v>
          </cell>
          <cell r="Q564">
            <v>64.420400000000001</v>
          </cell>
          <cell r="R564">
            <v>1.8518518518518379E-2</v>
          </cell>
          <cell r="S564">
            <v>86.219222222222243</v>
          </cell>
          <cell r="T564">
            <v>1.65</v>
          </cell>
          <cell r="U564">
            <v>87.846000000000004</v>
          </cell>
          <cell r="X564">
            <v>87.846000000000004</v>
          </cell>
          <cell r="Y564">
            <v>106.29366</v>
          </cell>
        </row>
        <row r="565">
          <cell r="A565">
            <v>54631</v>
          </cell>
          <cell r="B565">
            <v>54631</v>
          </cell>
          <cell r="C565">
            <v>0</v>
          </cell>
          <cell r="D565">
            <v>51</v>
          </cell>
          <cell r="E565" t="str">
            <v>NATACION</v>
          </cell>
          <cell r="F565">
            <v>3944</v>
          </cell>
          <cell r="G565" t="str">
            <v>Gorros</v>
          </cell>
          <cell r="H565">
            <v>343</v>
          </cell>
          <cell r="I565" t="str">
            <v>Superbrands S.A. (Everlast)</v>
          </cell>
          <cell r="J565">
            <v>3027</v>
          </cell>
          <cell r="K565" t="str">
            <v>Mochila Everlast (art 3027)</v>
          </cell>
          <cell r="L565">
            <v>6.05</v>
          </cell>
          <cell r="M565">
            <v>2772</v>
          </cell>
          <cell r="N565">
            <v>0</v>
          </cell>
          <cell r="O565">
            <v>231</v>
          </cell>
          <cell r="P565">
            <v>0.21</v>
          </cell>
          <cell r="Q565">
            <v>279.51</v>
          </cell>
          <cell r="R565">
            <v>1.8518518518518379E-2</v>
          </cell>
          <cell r="S565">
            <v>374.0916666666667</v>
          </cell>
          <cell r="T565">
            <v>1.65</v>
          </cell>
          <cell r="U565">
            <v>381.15</v>
          </cell>
          <cell r="X565">
            <v>381.15</v>
          </cell>
          <cell r="Y565">
            <v>461.19149999999996</v>
          </cell>
        </row>
        <row r="566">
          <cell r="A566">
            <v>54632</v>
          </cell>
          <cell r="B566">
            <v>54632</v>
          </cell>
          <cell r="C566">
            <v>0</v>
          </cell>
          <cell r="D566">
            <v>51</v>
          </cell>
          <cell r="E566" t="str">
            <v>NATACION</v>
          </cell>
          <cell r="F566">
            <v>3944</v>
          </cell>
          <cell r="G566" t="str">
            <v>Gorros</v>
          </cell>
          <cell r="H566">
            <v>343</v>
          </cell>
          <cell r="I566" t="str">
            <v>Superbrands S.A. (Everlast)</v>
          </cell>
          <cell r="J566">
            <v>3030</v>
          </cell>
          <cell r="K566" t="str">
            <v>Mochila Everlast (art 3030)</v>
          </cell>
          <cell r="L566">
            <v>6.05</v>
          </cell>
          <cell r="M566">
            <v>2772</v>
          </cell>
          <cell r="N566">
            <v>0</v>
          </cell>
          <cell r="O566">
            <v>231</v>
          </cell>
          <cell r="P566">
            <v>0.21</v>
          </cell>
          <cell r="Q566">
            <v>279.51</v>
          </cell>
          <cell r="R566">
            <v>1.8518518518518379E-2</v>
          </cell>
          <cell r="S566">
            <v>374.0916666666667</v>
          </cell>
          <cell r="T566">
            <v>1.65</v>
          </cell>
          <cell r="U566">
            <v>381.15</v>
          </cell>
          <cell r="X566">
            <v>381.15</v>
          </cell>
          <cell r="Y566">
            <v>461.19149999999996</v>
          </cell>
        </row>
        <row r="567">
          <cell r="A567">
            <v>54633</v>
          </cell>
          <cell r="B567">
            <v>54633</v>
          </cell>
          <cell r="C567">
            <v>0</v>
          </cell>
          <cell r="D567">
            <v>51</v>
          </cell>
          <cell r="E567" t="str">
            <v>NATACION</v>
          </cell>
          <cell r="F567">
            <v>3944</v>
          </cell>
          <cell r="G567" t="str">
            <v>Gorros</v>
          </cell>
          <cell r="H567">
            <v>343</v>
          </cell>
          <cell r="I567" t="str">
            <v>Superbrands S.A. (Everlast)</v>
          </cell>
          <cell r="J567">
            <v>3047</v>
          </cell>
          <cell r="K567" t="str">
            <v>Mochila Everlast (art 3047)</v>
          </cell>
          <cell r="L567">
            <v>6.05</v>
          </cell>
          <cell r="M567">
            <v>434.50000000000006</v>
          </cell>
          <cell r="N567">
            <v>0</v>
          </cell>
          <cell r="O567">
            <v>434.50000000000006</v>
          </cell>
          <cell r="P567">
            <v>0.21</v>
          </cell>
          <cell r="Q567">
            <v>525.74500000000012</v>
          </cell>
          <cell r="R567">
            <v>1.8518518518518379E-2</v>
          </cell>
          <cell r="S567">
            <v>703.64861111111122</v>
          </cell>
          <cell r="T567">
            <v>1.65</v>
          </cell>
          <cell r="U567">
            <v>716.92500000000007</v>
          </cell>
          <cell r="X567">
            <v>716.92500000000007</v>
          </cell>
          <cell r="Y567">
            <v>867.47925000000009</v>
          </cell>
        </row>
        <row r="568">
          <cell r="A568">
            <v>54634</v>
          </cell>
          <cell r="B568">
            <v>54634</v>
          </cell>
          <cell r="C568">
            <v>0</v>
          </cell>
          <cell r="D568">
            <v>51</v>
          </cell>
          <cell r="E568" t="str">
            <v>NATACION</v>
          </cell>
          <cell r="F568">
            <v>3944</v>
          </cell>
          <cell r="G568" t="str">
            <v>Gorros</v>
          </cell>
          <cell r="H568">
            <v>343</v>
          </cell>
          <cell r="I568" t="str">
            <v>Superbrands S.A. (Everlast)</v>
          </cell>
          <cell r="J568">
            <v>30031</v>
          </cell>
          <cell r="K568" t="str">
            <v>Mochila Everlast (art 30031)</v>
          </cell>
          <cell r="L568">
            <v>6.05</v>
          </cell>
          <cell r="M568">
            <v>231.00000000000003</v>
          </cell>
          <cell r="N568">
            <v>0</v>
          </cell>
          <cell r="O568">
            <v>231.00000000000003</v>
          </cell>
          <cell r="P568">
            <v>0.21</v>
          </cell>
          <cell r="Q568">
            <v>279.51000000000005</v>
          </cell>
          <cell r="R568">
            <v>1.8518518518518379E-2</v>
          </cell>
          <cell r="S568">
            <v>374.09166666666675</v>
          </cell>
          <cell r="T568">
            <v>1.65</v>
          </cell>
          <cell r="U568">
            <v>381.15000000000003</v>
          </cell>
          <cell r="X568">
            <v>381.15000000000003</v>
          </cell>
          <cell r="Y568">
            <v>461.19150000000002</v>
          </cell>
        </row>
        <row r="569">
          <cell r="A569">
            <v>54635</v>
          </cell>
          <cell r="B569">
            <v>54635</v>
          </cell>
          <cell r="C569">
            <v>0</v>
          </cell>
          <cell r="D569">
            <v>51</v>
          </cell>
          <cell r="E569" t="str">
            <v>NATACION</v>
          </cell>
          <cell r="F569">
            <v>3941</v>
          </cell>
          <cell r="G569" t="str">
            <v>Gorros</v>
          </cell>
          <cell r="H569">
            <v>343</v>
          </cell>
          <cell r="I569" t="str">
            <v>Superbrands S.A. (Everlast)</v>
          </cell>
          <cell r="J569">
            <v>3058</v>
          </cell>
          <cell r="K569" t="str">
            <v>Bolso Everlast (art 3058)</v>
          </cell>
          <cell r="L569">
            <v>6.05</v>
          </cell>
          <cell r="M569">
            <v>374.00000000000006</v>
          </cell>
          <cell r="N569">
            <v>0</v>
          </cell>
          <cell r="O569">
            <v>374.00000000000006</v>
          </cell>
          <cell r="P569">
            <v>0.21</v>
          </cell>
          <cell r="Q569">
            <v>452.54000000000008</v>
          </cell>
          <cell r="R569">
            <v>1.8518518518518379E-2</v>
          </cell>
          <cell r="S569">
            <v>605.67222222222233</v>
          </cell>
          <cell r="T569">
            <v>1.65</v>
          </cell>
          <cell r="U569">
            <v>617.1</v>
          </cell>
          <cell r="X569">
            <v>617.1</v>
          </cell>
          <cell r="Y569">
            <v>746.69100000000003</v>
          </cell>
        </row>
        <row r="570">
          <cell r="A570">
            <v>54636</v>
          </cell>
          <cell r="B570">
            <v>54636</v>
          </cell>
          <cell r="C570">
            <v>0</v>
          </cell>
          <cell r="D570">
            <v>51</v>
          </cell>
          <cell r="E570" t="str">
            <v>NATACION</v>
          </cell>
          <cell r="F570">
            <v>3941</v>
          </cell>
          <cell r="G570" t="str">
            <v>Gorros</v>
          </cell>
          <cell r="H570">
            <v>343</v>
          </cell>
          <cell r="I570" t="str">
            <v>Superbrands S.A. (Everlast)</v>
          </cell>
          <cell r="J570">
            <v>3056</v>
          </cell>
          <cell r="K570" t="str">
            <v>Bolso Everlast (art 3056)</v>
          </cell>
          <cell r="L570">
            <v>6.05</v>
          </cell>
          <cell r="M570">
            <v>316.8</v>
          </cell>
          <cell r="N570">
            <v>0</v>
          </cell>
          <cell r="O570">
            <v>316.8</v>
          </cell>
          <cell r="P570">
            <v>0.21</v>
          </cell>
          <cell r="Q570">
            <v>383.32800000000003</v>
          </cell>
          <cell r="R570">
            <v>1.8518518518518379E-2</v>
          </cell>
          <cell r="S570">
            <v>513.04000000000008</v>
          </cell>
          <cell r="T570">
            <v>1.65</v>
          </cell>
          <cell r="U570">
            <v>522.72</v>
          </cell>
          <cell r="X570">
            <v>522.72</v>
          </cell>
          <cell r="Y570">
            <v>632.49120000000005</v>
          </cell>
        </row>
        <row r="571">
          <cell r="A571">
            <v>54637</v>
          </cell>
          <cell r="B571">
            <v>54637</v>
          </cell>
          <cell r="C571">
            <v>0</v>
          </cell>
          <cell r="D571">
            <v>51</v>
          </cell>
          <cell r="E571" t="str">
            <v>NATACION</v>
          </cell>
          <cell r="F571">
            <v>3941</v>
          </cell>
          <cell r="G571" t="str">
            <v>Gorros</v>
          </cell>
          <cell r="H571">
            <v>343</v>
          </cell>
          <cell r="I571" t="str">
            <v>Superbrands S.A. (Everlast)</v>
          </cell>
          <cell r="J571">
            <v>3055</v>
          </cell>
          <cell r="K571" t="str">
            <v>Bolso Everlast (art 3055)</v>
          </cell>
          <cell r="L571">
            <v>6.05</v>
          </cell>
          <cell r="M571">
            <v>316.8</v>
          </cell>
          <cell r="N571">
            <v>0</v>
          </cell>
          <cell r="O571">
            <v>316.8</v>
          </cell>
          <cell r="P571">
            <v>0.21</v>
          </cell>
          <cell r="Q571">
            <v>383.32800000000003</v>
          </cell>
          <cell r="R571">
            <v>1.8518518518518379E-2</v>
          </cell>
          <cell r="S571">
            <v>513.04000000000008</v>
          </cell>
          <cell r="T571">
            <v>1.65</v>
          </cell>
          <cell r="U571">
            <v>522.72</v>
          </cell>
          <cell r="X571">
            <v>522.72</v>
          </cell>
          <cell r="Y571">
            <v>632.49120000000005</v>
          </cell>
        </row>
        <row r="572">
          <cell r="A572">
            <v>54638</v>
          </cell>
          <cell r="B572">
            <v>54638</v>
          </cell>
          <cell r="C572">
            <v>0</v>
          </cell>
          <cell r="D572">
            <v>46</v>
          </cell>
          <cell r="E572" t="str">
            <v>NATACION</v>
          </cell>
          <cell r="F572">
            <v>3929</v>
          </cell>
          <cell r="G572" t="str">
            <v>Gorros</v>
          </cell>
          <cell r="H572">
            <v>343</v>
          </cell>
          <cell r="I572" t="str">
            <v>Superbrands S.A. (Everlast)</v>
          </cell>
          <cell r="J572" t="str">
            <v>7951BLXL</v>
          </cell>
          <cell r="K572" t="str">
            <v xml:space="preserve">Tibial Everlast Sparring Shin Guards (venta x par) </v>
          </cell>
          <cell r="L572">
            <v>6.05</v>
          </cell>
          <cell r="M572">
            <v>1419</v>
          </cell>
          <cell r="N572">
            <v>0</v>
          </cell>
          <cell r="O572">
            <v>1419</v>
          </cell>
          <cell r="P572">
            <v>0.21</v>
          </cell>
          <cell r="Q572">
            <v>1716.99</v>
          </cell>
          <cell r="R572">
            <v>1.8518518518518379E-2</v>
          </cell>
          <cell r="S572">
            <v>2297.9916666666668</v>
          </cell>
          <cell r="T572">
            <v>1.65</v>
          </cell>
          <cell r="U572">
            <v>2341.35</v>
          </cell>
          <cell r="X572">
            <v>2341.35</v>
          </cell>
          <cell r="Y572">
            <v>2833.0335</v>
          </cell>
        </row>
        <row r="573">
          <cell r="A573">
            <v>54639</v>
          </cell>
          <cell r="B573">
            <v>54639</v>
          </cell>
          <cell r="C573">
            <v>0</v>
          </cell>
          <cell r="D573">
            <v>46</v>
          </cell>
          <cell r="E573" t="str">
            <v>NATACION</v>
          </cell>
          <cell r="F573">
            <v>3928</v>
          </cell>
          <cell r="G573" t="str">
            <v>Gorros</v>
          </cell>
          <cell r="H573">
            <v>343</v>
          </cell>
          <cell r="I573" t="str">
            <v>Superbrands S.A. (Everlast)</v>
          </cell>
          <cell r="J573" t="str">
            <v>MAT01_ITF</v>
          </cell>
          <cell r="K573" t="str">
            <v>Traje Taekwon-do Everlast WTF/ITF</v>
          </cell>
          <cell r="L573">
            <v>6.05</v>
          </cell>
          <cell r="M573">
            <v>550</v>
          </cell>
          <cell r="N573">
            <v>0</v>
          </cell>
          <cell r="O573">
            <v>550</v>
          </cell>
          <cell r="P573">
            <v>0.21</v>
          </cell>
          <cell r="Q573">
            <v>665.5</v>
          </cell>
          <cell r="R573">
            <v>1.8518518518518379E-2</v>
          </cell>
          <cell r="S573">
            <v>890.69444444444457</v>
          </cell>
          <cell r="T573">
            <v>1.65</v>
          </cell>
          <cell r="U573">
            <v>907.5</v>
          </cell>
          <cell r="X573">
            <v>907.5</v>
          </cell>
          <cell r="Y573">
            <v>1098.075</v>
          </cell>
        </row>
        <row r="574">
          <cell r="A574">
            <v>54640</v>
          </cell>
          <cell r="B574">
            <v>54640</v>
          </cell>
          <cell r="C574">
            <v>0</v>
          </cell>
          <cell r="D574">
            <v>52</v>
          </cell>
          <cell r="E574" t="str">
            <v>NATACION</v>
          </cell>
          <cell r="F574">
            <v>3945</v>
          </cell>
          <cell r="G574" t="str">
            <v>Gorros</v>
          </cell>
          <cell r="H574">
            <v>343</v>
          </cell>
          <cell r="I574" t="str">
            <v>Superbrands S.A. (Everlast)</v>
          </cell>
          <cell r="J574">
            <v>4251</v>
          </cell>
          <cell r="K574" t="str">
            <v>Soporte Para Puchingball Everlast Plastico (para rellenar art 4251)</v>
          </cell>
          <cell r="L574">
            <v>6.05</v>
          </cell>
          <cell r="M574">
            <v>572.96800000000007</v>
          </cell>
          <cell r="N574">
            <v>0</v>
          </cell>
          <cell r="O574">
            <v>572.96800000000007</v>
          </cell>
          <cell r="P574">
            <v>0.21</v>
          </cell>
          <cell r="Q574">
            <v>693.29128000000014</v>
          </cell>
          <cell r="R574">
            <v>1.8518518518518379E-2</v>
          </cell>
          <cell r="S574">
            <v>927.88984444444463</v>
          </cell>
          <cell r="T574">
            <v>1.65</v>
          </cell>
          <cell r="U574">
            <v>945.39720000000011</v>
          </cell>
          <cell r="X574">
            <v>945.39720000000011</v>
          </cell>
          <cell r="Y574">
            <v>1143.9306120000001</v>
          </cell>
        </row>
        <row r="575">
          <cell r="A575">
            <v>54641</v>
          </cell>
          <cell r="B575">
            <v>54641</v>
          </cell>
          <cell r="C575">
            <v>0</v>
          </cell>
          <cell r="D575">
            <v>52</v>
          </cell>
          <cell r="E575" t="str">
            <v>NATACION</v>
          </cell>
          <cell r="F575">
            <v>3945</v>
          </cell>
          <cell r="G575" t="str">
            <v>Gorros</v>
          </cell>
          <cell r="H575">
            <v>343</v>
          </cell>
          <cell r="I575" t="str">
            <v>Superbrands S.A. (Everlast)</v>
          </cell>
          <cell r="J575" t="str">
            <v>4455WHT</v>
          </cell>
          <cell r="K575" t="str">
            <v>Venda Everlast 1300004 Blanco 108plg o 2,75mts (venta x par)</v>
          </cell>
          <cell r="L575">
            <v>6.05</v>
          </cell>
          <cell r="M575">
            <v>192</v>
          </cell>
          <cell r="N575">
            <v>0</v>
          </cell>
          <cell r="O575">
            <v>192</v>
          </cell>
          <cell r="P575">
            <v>0.21</v>
          </cell>
          <cell r="Q575">
            <v>232.32</v>
          </cell>
          <cell r="R575">
            <v>1.8518518518518379E-2</v>
          </cell>
          <cell r="S575">
            <v>310.93333333333334</v>
          </cell>
          <cell r="T575">
            <v>1.65</v>
          </cell>
          <cell r="U575">
            <v>316.79999999999995</v>
          </cell>
          <cell r="X575">
            <v>316.79999999999995</v>
          </cell>
          <cell r="Y575">
            <v>383.32799999999992</v>
          </cell>
        </row>
        <row r="576">
          <cell r="A576">
            <v>54642</v>
          </cell>
          <cell r="B576">
            <v>54642</v>
          </cell>
          <cell r="C576">
            <v>0</v>
          </cell>
          <cell r="D576">
            <v>46</v>
          </cell>
          <cell r="E576" t="str">
            <v>NATACION</v>
          </cell>
          <cell r="F576">
            <v>3929</v>
          </cell>
          <cell r="G576" t="str">
            <v>Gorros</v>
          </cell>
          <cell r="H576">
            <v>343</v>
          </cell>
          <cell r="I576" t="str">
            <v>Superbrands S.A. (Everlast)</v>
          </cell>
          <cell r="J576" t="str">
            <v>7450SM</v>
          </cell>
          <cell r="K576" t="str">
            <v xml:space="preserve">Tibial Everlast Advanced Shin Instep Guards S/M (venta x par) </v>
          </cell>
          <cell r="L576">
            <v>6.05</v>
          </cell>
          <cell r="M576">
            <v>1652</v>
          </cell>
          <cell r="N576">
            <v>0</v>
          </cell>
          <cell r="O576">
            <v>1652</v>
          </cell>
          <cell r="P576">
            <v>0.21</v>
          </cell>
          <cell r="Q576">
            <v>1998.92</v>
          </cell>
          <cell r="R576">
            <v>1.8518518518518379E-2</v>
          </cell>
          <cell r="S576">
            <v>2675.3222222222225</v>
          </cell>
          <cell r="T576">
            <v>1.65</v>
          </cell>
          <cell r="U576">
            <v>2725.7999999999997</v>
          </cell>
          <cell r="X576">
            <v>2725.7999999999997</v>
          </cell>
          <cell r="Y576">
            <v>3298.2179999999994</v>
          </cell>
        </row>
        <row r="577">
          <cell r="A577">
            <v>54643</v>
          </cell>
          <cell r="B577">
            <v>54643</v>
          </cell>
          <cell r="C577">
            <v>0</v>
          </cell>
          <cell r="D577">
            <v>46</v>
          </cell>
          <cell r="E577" t="str">
            <v>NATACION</v>
          </cell>
          <cell r="F577">
            <v>3929</v>
          </cell>
          <cell r="G577" t="str">
            <v>Gorros</v>
          </cell>
          <cell r="H577">
            <v>343</v>
          </cell>
          <cell r="I577" t="str">
            <v>Superbrands S.A. (Everlast)</v>
          </cell>
          <cell r="J577" t="str">
            <v>7450LXL</v>
          </cell>
          <cell r="K577" t="str">
            <v xml:space="preserve">Tibial Everlast Advanced Shin Instep Guards L/XL (venta x par) </v>
          </cell>
          <cell r="L577">
            <v>6.05</v>
          </cell>
          <cell r="M577">
            <v>1652</v>
          </cell>
          <cell r="N577">
            <v>0</v>
          </cell>
          <cell r="O577">
            <v>1652</v>
          </cell>
          <cell r="P577">
            <v>0.21</v>
          </cell>
          <cell r="Q577">
            <v>1998.92</v>
          </cell>
          <cell r="R577">
            <v>1.8518518518518379E-2</v>
          </cell>
          <cell r="S577">
            <v>2675.3222222222225</v>
          </cell>
          <cell r="T577">
            <v>1.65</v>
          </cell>
          <cell r="U577">
            <v>2725.7999999999997</v>
          </cell>
          <cell r="X577">
            <v>2725.7999999999997</v>
          </cell>
          <cell r="Y577">
            <v>3298.2179999999994</v>
          </cell>
        </row>
        <row r="578">
          <cell r="A578">
            <v>54644</v>
          </cell>
          <cell r="B578">
            <v>54644</v>
          </cell>
          <cell r="C578">
            <v>0</v>
          </cell>
          <cell r="D578">
            <v>52</v>
          </cell>
          <cell r="E578" t="str">
            <v>BOXEO</v>
          </cell>
          <cell r="F578">
            <v>3948</v>
          </cell>
          <cell r="G578" t="str">
            <v>Guantes Boxeo</v>
          </cell>
          <cell r="H578">
            <v>343</v>
          </cell>
          <cell r="I578" t="str">
            <v>Superbrands S.A. (Lonsdale)</v>
          </cell>
          <cell r="J578" t="str">
            <v>40160-SM</v>
          </cell>
          <cell r="K578" t="str">
            <v>Guante Boxeo Lonsdale X-Lite Bag Glove S/M</v>
          </cell>
          <cell r="L578">
            <v>6.05</v>
          </cell>
          <cell r="M578">
            <v>1855</v>
          </cell>
          <cell r="N578">
            <v>0</v>
          </cell>
          <cell r="O578">
            <v>1855</v>
          </cell>
          <cell r="P578">
            <v>0.21</v>
          </cell>
          <cell r="Q578">
            <v>2244.5500000000002</v>
          </cell>
          <cell r="R578">
            <v>1.8518518518518379E-2</v>
          </cell>
          <cell r="S578">
            <v>3004.0694444444448</v>
          </cell>
          <cell r="T578">
            <v>1.65</v>
          </cell>
          <cell r="U578">
            <v>3060.75</v>
          </cell>
          <cell r="X578">
            <v>3060.75</v>
          </cell>
          <cell r="Y578">
            <v>3703.5074999999997</v>
          </cell>
        </row>
        <row r="579">
          <cell r="A579">
            <v>54645</v>
          </cell>
          <cell r="B579">
            <v>54645</v>
          </cell>
          <cell r="C579">
            <v>0</v>
          </cell>
          <cell r="D579">
            <v>46</v>
          </cell>
          <cell r="E579" t="str">
            <v>ARTES MARCIALES</v>
          </cell>
          <cell r="F579">
            <v>3929</v>
          </cell>
          <cell r="G579" t="str">
            <v>Protecciones Artes Marciales</v>
          </cell>
          <cell r="H579">
            <v>343</v>
          </cell>
          <cell r="I579" t="str">
            <v>Superbrands S.A. (Lonsdale)</v>
          </cell>
          <cell r="J579" t="str">
            <v>40163-SM</v>
          </cell>
          <cell r="K579" t="str">
            <v xml:space="preserve">Tibial Lonsdale X-Lite Shin Instep Guards S/M (venta x par) </v>
          </cell>
          <cell r="L579">
            <v>6.05</v>
          </cell>
          <cell r="M579">
            <v>1703</v>
          </cell>
          <cell r="N579">
            <v>0</v>
          </cell>
          <cell r="O579">
            <v>1703</v>
          </cell>
          <cell r="P579">
            <v>0.21</v>
          </cell>
          <cell r="Q579">
            <v>2060.63</v>
          </cell>
          <cell r="R579">
            <v>1.8518518518518379E-2</v>
          </cell>
          <cell r="S579">
            <v>2757.9138888888892</v>
          </cell>
          <cell r="T579">
            <v>1.65</v>
          </cell>
          <cell r="U579">
            <v>2809.95</v>
          </cell>
          <cell r="X579">
            <v>2809.95</v>
          </cell>
          <cell r="Y579">
            <v>3400.0394999999999</v>
          </cell>
        </row>
        <row r="580">
          <cell r="A580">
            <v>54646</v>
          </cell>
          <cell r="B580">
            <v>54646</v>
          </cell>
          <cell r="C580">
            <v>0</v>
          </cell>
          <cell r="D580">
            <v>46</v>
          </cell>
          <cell r="E580" t="str">
            <v>ARTES MARCIALES</v>
          </cell>
          <cell r="F580">
            <v>3929</v>
          </cell>
          <cell r="G580" t="str">
            <v>Protecciones Artes Marciales</v>
          </cell>
          <cell r="H580">
            <v>343</v>
          </cell>
          <cell r="I580" t="str">
            <v>Superbrands S.A. (Lonsdale)</v>
          </cell>
          <cell r="J580" t="str">
            <v>40163-LXL</v>
          </cell>
          <cell r="K580" t="str">
            <v xml:space="preserve">Tibial Lonsdale X-Lite Shin Instep Guards L/XL (venta x par) </v>
          </cell>
          <cell r="L580">
            <v>6.05</v>
          </cell>
          <cell r="M580">
            <v>1703</v>
          </cell>
          <cell r="N580">
            <v>0</v>
          </cell>
          <cell r="O580">
            <v>1703</v>
          </cell>
          <cell r="P580">
            <v>0.21</v>
          </cell>
          <cell r="Q580">
            <v>2060.63</v>
          </cell>
          <cell r="R580">
            <v>1.8518518518518379E-2</v>
          </cell>
          <cell r="S580">
            <v>2757.9138888888892</v>
          </cell>
          <cell r="T580">
            <v>1.65</v>
          </cell>
          <cell r="U580">
            <v>2809.95</v>
          </cell>
          <cell r="X580">
            <v>2809.95</v>
          </cell>
          <cell r="Y580">
            <v>3400.0394999999999</v>
          </cell>
        </row>
        <row r="581">
          <cell r="A581">
            <v>55001</v>
          </cell>
          <cell r="B581">
            <v>55001</v>
          </cell>
          <cell r="C581">
            <v>0</v>
          </cell>
          <cell r="D581">
            <v>50</v>
          </cell>
          <cell r="E581" t="str">
            <v>NATACION</v>
          </cell>
          <cell r="F581">
            <v>3940</v>
          </cell>
          <cell r="G581" t="str">
            <v>Gorros</v>
          </cell>
          <cell r="H581">
            <v>465</v>
          </cell>
          <cell r="I581" t="str">
            <v>CENTORBI S.A.</v>
          </cell>
          <cell r="J581" t="str">
            <v>BZ712</v>
          </cell>
          <cell r="K581" t="str">
            <v>PELOTA BASQUET Nº7 Oficial masculino BZ712</v>
          </cell>
          <cell r="L581">
            <v>6.5</v>
          </cell>
          <cell r="M581">
            <v>311</v>
          </cell>
          <cell r="N581">
            <v>0</v>
          </cell>
          <cell r="O581">
            <v>311</v>
          </cell>
          <cell r="P581">
            <v>0.21</v>
          </cell>
          <cell r="Q581">
            <v>376.31</v>
          </cell>
          <cell r="R581">
            <v>-2.7027027027027084E-2</v>
          </cell>
          <cell r="S581">
            <v>574.92972972972984</v>
          </cell>
          <cell r="T581">
            <v>1.8</v>
          </cell>
          <cell r="U581">
            <v>559.80000000000007</v>
          </cell>
          <cell r="X581">
            <v>559.80000000000007</v>
          </cell>
          <cell r="Y581">
            <v>677.35800000000006</v>
          </cell>
        </row>
        <row r="582">
          <cell r="A582">
            <v>55002</v>
          </cell>
          <cell r="B582">
            <v>55002</v>
          </cell>
          <cell r="C582">
            <v>0</v>
          </cell>
          <cell r="D582">
            <v>50</v>
          </cell>
          <cell r="E582" t="str">
            <v>NATACION</v>
          </cell>
          <cell r="F582">
            <v>3940</v>
          </cell>
          <cell r="G582" t="str">
            <v>Gorros</v>
          </cell>
          <cell r="H582">
            <v>465</v>
          </cell>
          <cell r="I582" t="str">
            <v>CENTORBI S.A.</v>
          </cell>
          <cell r="J582" t="str">
            <v>BW 712</v>
          </cell>
          <cell r="K582" t="str">
            <v>PELOTA BASQUET Nº7 Cuero sintetico Bicolor BW712</v>
          </cell>
          <cell r="L582">
            <v>6.5</v>
          </cell>
          <cell r="M582">
            <v>559</v>
          </cell>
          <cell r="N582">
            <v>0</v>
          </cell>
          <cell r="O582">
            <v>559</v>
          </cell>
          <cell r="P582">
            <v>0.21</v>
          </cell>
          <cell r="Q582">
            <v>676.39</v>
          </cell>
          <cell r="R582">
            <v>-2.7027027027027084E-2</v>
          </cell>
          <cell r="S582">
            <v>1033.3945945945948</v>
          </cell>
          <cell r="T582">
            <v>1.8</v>
          </cell>
          <cell r="U582">
            <v>1006.2</v>
          </cell>
          <cell r="X582">
            <v>1006.2</v>
          </cell>
          <cell r="Y582">
            <v>1217.502</v>
          </cell>
        </row>
        <row r="583">
          <cell r="A583">
            <v>55003</v>
          </cell>
          <cell r="B583">
            <v>55003</v>
          </cell>
          <cell r="C583">
            <v>0</v>
          </cell>
          <cell r="D583">
            <v>50</v>
          </cell>
          <cell r="E583" t="str">
            <v>NATACION</v>
          </cell>
          <cell r="F583">
            <v>3940</v>
          </cell>
          <cell r="G583" t="str">
            <v>Gorros</v>
          </cell>
          <cell r="H583">
            <v>465</v>
          </cell>
          <cell r="I583" t="str">
            <v>CENTORBI S.A.</v>
          </cell>
          <cell r="J583" t="str">
            <v>BR 712</v>
          </cell>
          <cell r="K583" t="str">
            <v>PELOTA BASQUET Nº7 Goma Bicolor (BR 712)</v>
          </cell>
          <cell r="L583">
            <v>6.5</v>
          </cell>
          <cell r="M583">
            <v>355</v>
          </cell>
          <cell r="N583">
            <v>0</v>
          </cell>
          <cell r="O583">
            <v>355</v>
          </cell>
          <cell r="P583">
            <v>0.21</v>
          </cell>
          <cell r="Q583">
            <v>429.55</v>
          </cell>
          <cell r="R583">
            <v>-2.7027027027027084E-2</v>
          </cell>
          <cell r="S583">
            <v>656.27027027027032</v>
          </cell>
          <cell r="T583">
            <v>1.8</v>
          </cell>
          <cell r="U583">
            <v>639</v>
          </cell>
          <cell r="X583">
            <v>639</v>
          </cell>
          <cell r="Y583">
            <v>773.18999999999994</v>
          </cell>
        </row>
        <row r="584">
          <cell r="A584">
            <v>55004</v>
          </cell>
          <cell r="B584">
            <v>55004</v>
          </cell>
          <cell r="C584">
            <v>0</v>
          </cell>
          <cell r="D584">
            <v>50</v>
          </cell>
          <cell r="E584" t="str">
            <v>NATACION</v>
          </cell>
          <cell r="F584">
            <v>3940</v>
          </cell>
          <cell r="G584" t="str">
            <v>Gorros</v>
          </cell>
          <cell r="H584">
            <v>465</v>
          </cell>
          <cell r="I584" t="str">
            <v>CENTORBI S.A.</v>
          </cell>
          <cell r="J584" t="str">
            <v>BR 512</v>
          </cell>
          <cell r="K584" t="str">
            <v>PELOTA BASQUET Nº5 Goma Bicolor (BR 512)</v>
          </cell>
          <cell r="L584">
            <v>6.5</v>
          </cell>
          <cell r="M584">
            <v>335</v>
          </cell>
          <cell r="N584">
            <v>0</v>
          </cell>
          <cell r="O584">
            <v>335</v>
          </cell>
          <cell r="P584">
            <v>0.21</v>
          </cell>
          <cell r="Q584">
            <v>405.35</v>
          </cell>
          <cell r="R584">
            <v>-2.7027027027027084E-2</v>
          </cell>
          <cell r="S584">
            <v>619.29729729729729</v>
          </cell>
          <cell r="T584">
            <v>1.8</v>
          </cell>
          <cell r="U584">
            <v>603</v>
          </cell>
          <cell r="X584">
            <v>603</v>
          </cell>
          <cell r="Y584">
            <v>729.63</v>
          </cell>
        </row>
        <row r="585">
          <cell r="A585">
            <v>55005</v>
          </cell>
          <cell r="B585">
            <v>55005</v>
          </cell>
          <cell r="C585">
            <v>0</v>
          </cell>
          <cell r="D585">
            <v>50</v>
          </cell>
          <cell r="E585" t="str">
            <v>NATACION</v>
          </cell>
          <cell r="F585">
            <v>3940</v>
          </cell>
          <cell r="G585" t="str">
            <v>Gorros</v>
          </cell>
          <cell r="H585">
            <v>465</v>
          </cell>
          <cell r="I585" t="str">
            <v>CENTORBI S.A.</v>
          </cell>
          <cell r="J585">
            <v>0</v>
          </cell>
          <cell r="K585" t="str">
            <v>PELOTA BASQUET Nº5 Goma Naranja 520</v>
          </cell>
          <cell r="L585">
            <v>6.5</v>
          </cell>
          <cell r="M585">
            <v>319</v>
          </cell>
          <cell r="N585">
            <v>0</v>
          </cell>
          <cell r="O585">
            <v>319</v>
          </cell>
          <cell r="P585">
            <v>0.21</v>
          </cell>
          <cell r="Q585">
            <v>385.99</v>
          </cell>
          <cell r="R585">
            <v>-2.7027027027027084E-2</v>
          </cell>
          <cell r="S585">
            <v>589.71891891891903</v>
          </cell>
          <cell r="T585">
            <v>1.8</v>
          </cell>
          <cell r="U585">
            <v>574.20000000000005</v>
          </cell>
          <cell r="X585">
            <v>574.20000000000005</v>
          </cell>
          <cell r="Y585">
            <v>694.78200000000004</v>
          </cell>
        </row>
        <row r="586">
          <cell r="A586">
            <v>55006</v>
          </cell>
          <cell r="B586">
            <v>55006</v>
          </cell>
          <cell r="C586">
            <v>0</v>
          </cell>
          <cell r="D586">
            <v>50</v>
          </cell>
          <cell r="E586" t="str">
            <v>NATACION</v>
          </cell>
          <cell r="F586">
            <v>3940</v>
          </cell>
          <cell r="G586" t="str">
            <v>Gorros</v>
          </cell>
          <cell r="H586">
            <v>465</v>
          </cell>
          <cell r="I586" t="str">
            <v>CENTORBI S.A.</v>
          </cell>
          <cell r="J586">
            <v>0</v>
          </cell>
          <cell r="K586" t="str">
            <v>PELOTA BASQUET Nº5 Goma colores 155</v>
          </cell>
          <cell r="L586">
            <v>6.5</v>
          </cell>
          <cell r="M586">
            <v>319</v>
          </cell>
          <cell r="N586">
            <v>0</v>
          </cell>
          <cell r="O586">
            <v>319</v>
          </cell>
          <cell r="P586">
            <v>0.21</v>
          </cell>
          <cell r="Q586">
            <v>385.99</v>
          </cell>
          <cell r="R586">
            <v>-2.7027027027027084E-2</v>
          </cell>
          <cell r="S586">
            <v>589.71891891891903</v>
          </cell>
          <cell r="T586">
            <v>1.8</v>
          </cell>
          <cell r="U586">
            <v>574.20000000000005</v>
          </cell>
          <cell r="X586">
            <v>574.20000000000005</v>
          </cell>
          <cell r="Y586">
            <v>694.78200000000004</v>
          </cell>
        </row>
        <row r="587">
          <cell r="A587">
            <v>55007</v>
          </cell>
          <cell r="B587">
            <v>55007</v>
          </cell>
          <cell r="C587">
            <v>0</v>
          </cell>
          <cell r="D587">
            <v>50</v>
          </cell>
          <cell r="E587" t="str">
            <v>NATACION</v>
          </cell>
          <cell r="F587">
            <v>3938</v>
          </cell>
          <cell r="G587" t="str">
            <v>Gorros</v>
          </cell>
          <cell r="H587">
            <v>465</v>
          </cell>
          <cell r="I587" t="str">
            <v>CENTORBI S.A.</v>
          </cell>
          <cell r="J587">
            <v>0</v>
          </cell>
          <cell r="K587" t="str">
            <v>TABLERO MICROBASKET CON PELOTA</v>
          </cell>
          <cell r="L587">
            <v>6.5</v>
          </cell>
          <cell r="M587">
            <v>275</v>
          </cell>
          <cell r="N587">
            <v>0</v>
          </cell>
          <cell r="O587">
            <v>275</v>
          </cell>
          <cell r="P587">
            <v>0.21</v>
          </cell>
          <cell r="Q587">
            <v>332.75</v>
          </cell>
          <cell r="R587">
            <v>-2.7027027027027084E-2</v>
          </cell>
          <cell r="S587">
            <v>508.37837837837839</v>
          </cell>
          <cell r="T587">
            <v>1.8</v>
          </cell>
          <cell r="U587">
            <v>495</v>
          </cell>
          <cell r="X587">
            <v>495</v>
          </cell>
          <cell r="Y587">
            <v>598.94999999999993</v>
          </cell>
        </row>
        <row r="588">
          <cell r="A588">
            <v>55010</v>
          </cell>
          <cell r="B588">
            <v>55010</v>
          </cell>
          <cell r="C588">
            <v>0</v>
          </cell>
          <cell r="D588">
            <v>63</v>
          </cell>
          <cell r="E588" t="str">
            <v>NATACION</v>
          </cell>
          <cell r="F588">
            <v>3990</v>
          </cell>
          <cell r="G588" t="str">
            <v>Gorros</v>
          </cell>
          <cell r="H588">
            <v>465</v>
          </cell>
          <cell r="I588" t="str">
            <v>CENTORBI S.A.</v>
          </cell>
          <cell r="J588" t="str">
            <v>SVN50BSL</v>
          </cell>
          <cell r="K588" t="str">
            <v>PELOTA FUTBOL Nº5 MIKASA CUERO COSIDA (plateada)</v>
          </cell>
          <cell r="L588">
            <v>6.5</v>
          </cell>
          <cell r="M588">
            <v>340</v>
          </cell>
          <cell r="N588">
            <v>0</v>
          </cell>
          <cell r="O588">
            <v>340</v>
          </cell>
          <cell r="P588">
            <v>0.21</v>
          </cell>
          <cell r="Q588">
            <v>411.4</v>
          </cell>
          <cell r="R588">
            <v>-2.7027027027027084E-2</v>
          </cell>
          <cell r="S588">
            <v>628.54054054054063</v>
          </cell>
          <cell r="T588">
            <v>1.8</v>
          </cell>
          <cell r="U588">
            <v>612</v>
          </cell>
          <cell r="X588">
            <v>612</v>
          </cell>
          <cell r="Y588">
            <v>740.52</v>
          </cell>
        </row>
        <row r="589">
          <cell r="A589">
            <v>55011</v>
          </cell>
          <cell r="B589">
            <v>55011</v>
          </cell>
          <cell r="C589">
            <v>0</v>
          </cell>
          <cell r="D589">
            <v>63</v>
          </cell>
          <cell r="E589" t="str">
            <v>NATACION</v>
          </cell>
          <cell r="F589">
            <v>3990</v>
          </cell>
          <cell r="G589" t="str">
            <v>Gorros</v>
          </cell>
          <cell r="H589">
            <v>465</v>
          </cell>
          <cell r="I589" t="str">
            <v>CENTORBI S.A.</v>
          </cell>
          <cell r="J589" t="str">
            <v>SVN50BK</v>
          </cell>
          <cell r="K589" t="str">
            <v>PELOTA FUTBOL Nº5 MIKASA CUERO COSIDA (blanca / negra)</v>
          </cell>
          <cell r="L589">
            <v>6.5</v>
          </cell>
          <cell r="M589">
            <v>358</v>
          </cell>
          <cell r="N589">
            <v>0</v>
          </cell>
          <cell r="O589">
            <v>358</v>
          </cell>
          <cell r="P589">
            <v>0.21</v>
          </cell>
          <cell r="Q589">
            <v>433.18</v>
          </cell>
          <cell r="R589">
            <v>-2.7027027027027084E-2</v>
          </cell>
          <cell r="S589">
            <v>661.81621621621628</v>
          </cell>
          <cell r="T589">
            <v>1.8</v>
          </cell>
          <cell r="U589">
            <v>644.4</v>
          </cell>
          <cell r="X589">
            <v>644.4</v>
          </cell>
          <cell r="Y589">
            <v>779.72399999999993</v>
          </cell>
        </row>
        <row r="590">
          <cell r="A590">
            <v>55012</v>
          </cell>
          <cell r="B590">
            <v>55012</v>
          </cell>
          <cell r="C590">
            <v>0</v>
          </cell>
          <cell r="D590">
            <v>63</v>
          </cell>
          <cell r="E590" t="str">
            <v>NATACION</v>
          </cell>
          <cell r="F590">
            <v>3990</v>
          </cell>
          <cell r="G590" t="str">
            <v>Gorros</v>
          </cell>
          <cell r="H590">
            <v>465</v>
          </cell>
          <cell r="I590" t="str">
            <v>CENTORBI S.A.</v>
          </cell>
          <cell r="J590" t="str">
            <v>SS40</v>
          </cell>
          <cell r="K590" t="str">
            <v>PELOTA FUTBOL Nº4 COSIDA PIQUE ENTERO MIKASA</v>
          </cell>
          <cell r="L590">
            <v>6.5</v>
          </cell>
          <cell r="M590">
            <v>197</v>
          </cell>
          <cell r="N590">
            <v>0</v>
          </cell>
          <cell r="O590">
            <v>197</v>
          </cell>
          <cell r="P590">
            <v>0.21</v>
          </cell>
          <cell r="Q590">
            <v>238.37</v>
          </cell>
          <cell r="R590">
            <v>-2.7027027027027084E-2</v>
          </cell>
          <cell r="S590">
            <v>364.18378378378384</v>
          </cell>
          <cell r="T590">
            <v>1.8</v>
          </cell>
          <cell r="U590">
            <v>354.6</v>
          </cell>
          <cell r="X590">
            <v>354.6</v>
          </cell>
          <cell r="Y590">
            <v>429.06600000000003</v>
          </cell>
        </row>
        <row r="591">
          <cell r="A591">
            <v>55013</v>
          </cell>
          <cell r="B591">
            <v>55013</v>
          </cell>
          <cell r="C591">
            <v>0</v>
          </cell>
          <cell r="D591">
            <v>63</v>
          </cell>
          <cell r="E591" t="str">
            <v>NATACION</v>
          </cell>
          <cell r="F591">
            <v>3990</v>
          </cell>
          <cell r="G591" t="str">
            <v>Gorros</v>
          </cell>
          <cell r="H591">
            <v>465</v>
          </cell>
          <cell r="I591" t="str">
            <v>CENTORBI S.A.</v>
          </cell>
          <cell r="J591" t="str">
            <v>SWL62V</v>
          </cell>
          <cell r="K591" t="str">
            <v xml:space="preserve">PELOTA FUTBOL Nº4 1/2 PIQUE PEGADA SWL62V </v>
          </cell>
          <cell r="L591">
            <v>6.5</v>
          </cell>
          <cell r="M591">
            <v>650</v>
          </cell>
          <cell r="N591">
            <v>0</v>
          </cell>
          <cell r="O591">
            <v>650</v>
          </cell>
          <cell r="P591">
            <v>0.21</v>
          </cell>
          <cell r="Q591">
            <v>786.5</v>
          </cell>
          <cell r="R591">
            <v>-2.7027027027027084E-2</v>
          </cell>
          <cell r="S591">
            <v>1201.6216216216217</v>
          </cell>
          <cell r="T591">
            <v>1.8</v>
          </cell>
          <cell r="U591">
            <v>1170</v>
          </cell>
          <cell r="X591">
            <v>1170</v>
          </cell>
          <cell r="Y591">
            <v>1415.7</v>
          </cell>
        </row>
        <row r="592">
          <cell r="A592">
            <v>55014</v>
          </cell>
          <cell r="B592">
            <v>55014</v>
          </cell>
          <cell r="C592">
            <v>0</v>
          </cell>
          <cell r="D592">
            <v>63</v>
          </cell>
          <cell r="E592" t="str">
            <v>NATACION</v>
          </cell>
          <cell r="F592">
            <v>3990</v>
          </cell>
          <cell r="G592" t="str">
            <v>Gorros</v>
          </cell>
          <cell r="H592">
            <v>465</v>
          </cell>
          <cell r="I592" t="str">
            <v>CENTORBI S.A.</v>
          </cell>
          <cell r="J592" t="str">
            <v>FSC62</v>
          </cell>
          <cell r="K592" t="str">
            <v>PELOTA FUTBOL Nº4 1/2 PIQUE COSIDA FSC62 (blanca / negra)</v>
          </cell>
          <cell r="L592">
            <v>6.5</v>
          </cell>
          <cell r="M592">
            <v>550</v>
          </cell>
          <cell r="N592">
            <v>0</v>
          </cell>
          <cell r="O592">
            <v>550</v>
          </cell>
          <cell r="P592">
            <v>0.21</v>
          </cell>
          <cell r="Q592">
            <v>665.5</v>
          </cell>
          <cell r="R592">
            <v>-2.7027027027027084E-2</v>
          </cell>
          <cell r="S592">
            <v>1016.7567567567568</v>
          </cell>
          <cell r="T592">
            <v>1.8</v>
          </cell>
          <cell r="U592">
            <v>990</v>
          </cell>
          <cell r="X592">
            <v>990</v>
          </cell>
          <cell r="Y592">
            <v>1197.8999999999999</v>
          </cell>
        </row>
        <row r="593">
          <cell r="A593">
            <v>55015</v>
          </cell>
          <cell r="B593">
            <v>55015</v>
          </cell>
          <cell r="C593">
            <v>0</v>
          </cell>
          <cell r="D593">
            <v>63</v>
          </cell>
          <cell r="E593" t="str">
            <v>NATACION</v>
          </cell>
          <cell r="F593">
            <v>3990</v>
          </cell>
          <cell r="G593" t="str">
            <v>Gorros</v>
          </cell>
          <cell r="H593">
            <v>465</v>
          </cell>
          <cell r="I593" t="str">
            <v>CENTORBI S.A.</v>
          </cell>
          <cell r="J593" t="str">
            <v>FSC62Y</v>
          </cell>
          <cell r="K593" t="str">
            <v>PELOTA FUTBOL Nº4 1/2 PIQUE COSIDA FSC62Y (amarilla)</v>
          </cell>
          <cell r="L593">
            <v>6.5</v>
          </cell>
          <cell r="M593">
            <v>550</v>
          </cell>
          <cell r="N593">
            <v>0</v>
          </cell>
          <cell r="O593">
            <v>550</v>
          </cell>
          <cell r="P593">
            <v>0.21</v>
          </cell>
          <cell r="Q593">
            <v>665.5</v>
          </cell>
          <cell r="R593">
            <v>-2.7027027027027084E-2</v>
          </cell>
          <cell r="S593">
            <v>1016.7567567567568</v>
          </cell>
          <cell r="T593">
            <v>1.8</v>
          </cell>
          <cell r="U593">
            <v>990</v>
          </cell>
          <cell r="X593">
            <v>990</v>
          </cell>
          <cell r="Y593">
            <v>1197.8999999999999</v>
          </cell>
        </row>
        <row r="594">
          <cell r="A594">
            <v>55016</v>
          </cell>
          <cell r="B594">
            <v>55016</v>
          </cell>
          <cell r="C594">
            <v>0</v>
          </cell>
          <cell r="D594">
            <v>63</v>
          </cell>
          <cell r="E594" t="str">
            <v>NATACION</v>
          </cell>
          <cell r="F594">
            <v>3990</v>
          </cell>
          <cell r="G594" t="str">
            <v>Gorros</v>
          </cell>
          <cell r="H594">
            <v>465</v>
          </cell>
          <cell r="I594" t="str">
            <v>CENTORBI S.A.</v>
          </cell>
          <cell r="J594" t="str">
            <v>FSC450</v>
          </cell>
          <cell r="K594" t="str">
            <v>PELOTA FUTBOL Nº4 1/2 PIQUE COSIDA FSC450 ( jamaica)</v>
          </cell>
          <cell r="L594">
            <v>6.5</v>
          </cell>
          <cell r="M594">
            <v>550</v>
          </cell>
          <cell r="N594">
            <v>0</v>
          </cell>
          <cell r="O594">
            <v>550</v>
          </cell>
          <cell r="P594">
            <v>0.21</v>
          </cell>
          <cell r="Q594">
            <v>665.5</v>
          </cell>
          <cell r="R594">
            <v>-2.7027027027027084E-2</v>
          </cell>
          <cell r="S594">
            <v>1016.7567567567568</v>
          </cell>
          <cell r="T594">
            <v>1.8</v>
          </cell>
          <cell r="U594">
            <v>990</v>
          </cell>
          <cell r="X594">
            <v>990</v>
          </cell>
          <cell r="Y594">
            <v>1197.8999999999999</v>
          </cell>
        </row>
        <row r="595">
          <cell r="A595">
            <v>55017</v>
          </cell>
          <cell r="B595">
            <v>55017</v>
          </cell>
          <cell r="C595">
            <v>0</v>
          </cell>
          <cell r="D595">
            <v>88</v>
          </cell>
          <cell r="E595" t="str">
            <v>VOLEY</v>
          </cell>
          <cell r="F595">
            <v>4078</v>
          </cell>
          <cell r="G595" t="str">
            <v>Protecciones Voley</v>
          </cell>
          <cell r="H595">
            <v>465</v>
          </cell>
          <cell r="I595" t="str">
            <v>CENTORBI S.A.</v>
          </cell>
          <cell r="J595" t="str">
            <v>MK 1001</v>
          </cell>
          <cell r="K595" t="str">
            <v>RODILLERA PROFESIONAL art MK1001 JR / SR (colores varios)</v>
          </cell>
          <cell r="L595">
            <v>6.5</v>
          </cell>
          <cell r="M595">
            <v>630</v>
          </cell>
          <cell r="N595">
            <v>0</v>
          </cell>
          <cell r="O595">
            <v>630</v>
          </cell>
          <cell r="P595">
            <v>0.21</v>
          </cell>
          <cell r="Q595">
            <v>762.3</v>
          </cell>
          <cell r="R595">
            <v>-2.7027027027027084E-2</v>
          </cell>
          <cell r="S595">
            <v>1164.6486486486488</v>
          </cell>
          <cell r="T595">
            <v>1.8</v>
          </cell>
          <cell r="U595">
            <v>1134</v>
          </cell>
          <cell r="X595">
            <v>1134</v>
          </cell>
          <cell r="Y595">
            <v>1372.1399999999999</v>
          </cell>
        </row>
        <row r="596">
          <cell r="A596">
            <v>55018</v>
          </cell>
          <cell r="B596">
            <v>55018</v>
          </cell>
          <cell r="C596">
            <v>0</v>
          </cell>
          <cell r="D596">
            <v>88</v>
          </cell>
          <cell r="E596" t="str">
            <v>VOLEY</v>
          </cell>
          <cell r="F596">
            <v>4078</v>
          </cell>
          <cell r="G596" t="str">
            <v>Protecciones Voley</v>
          </cell>
          <cell r="H596">
            <v>465</v>
          </cell>
          <cell r="I596" t="str">
            <v>CENTORBI S.A.</v>
          </cell>
          <cell r="J596" t="str">
            <v>MK 3019</v>
          </cell>
          <cell r="K596" t="str">
            <v>RODILLERA PROFESIONAL art MK3019 JR / SR (colores varios)</v>
          </cell>
          <cell r="L596">
            <v>6.5</v>
          </cell>
          <cell r="M596">
            <v>630</v>
          </cell>
          <cell r="N596">
            <v>0</v>
          </cell>
          <cell r="O596">
            <v>630</v>
          </cell>
          <cell r="P596">
            <v>0.21</v>
          </cell>
          <cell r="Q596">
            <v>762.3</v>
          </cell>
          <cell r="R596">
            <v>-2.7027027027027084E-2</v>
          </cell>
          <cell r="S596">
            <v>1164.6486486486488</v>
          </cell>
          <cell r="T596">
            <v>1.8</v>
          </cell>
          <cell r="U596">
            <v>1134</v>
          </cell>
          <cell r="X596">
            <v>1134</v>
          </cell>
          <cell r="Y596">
            <v>1372.1399999999999</v>
          </cell>
        </row>
        <row r="597">
          <cell r="A597">
            <v>55019</v>
          </cell>
          <cell r="B597">
            <v>55019</v>
          </cell>
          <cell r="C597">
            <v>0</v>
          </cell>
          <cell r="D597">
            <v>88</v>
          </cell>
          <cell r="E597" t="str">
            <v>VOLEY</v>
          </cell>
          <cell r="F597">
            <v>4078</v>
          </cell>
          <cell r="G597" t="str">
            <v>Protecciones Voley</v>
          </cell>
          <cell r="H597">
            <v>465</v>
          </cell>
          <cell r="I597" t="str">
            <v>CENTORBI S.A.</v>
          </cell>
          <cell r="J597" t="str">
            <v>MK 400</v>
          </cell>
          <cell r="K597" t="str">
            <v>PROTECTOR ANTEBRAZO VOLEY o BASQUET art MK400 JR / SR (colores varios)</v>
          </cell>
          <cell r="L597">
            <v>6.5</v>
          </cell>
          <cell r="M597">
            <v>170</v>
          </cell>
          <cell r="N597">
            <v>0</v>
          </cell>
          <cell r="O597">
            <v>170</v>
          </cell>
          <cell r="P597">
            <v>0.21</v>
          </cell>
          <cell r="Q597">
            <v>205.7</v>
          </cell>
          <cell r="R597">
            <v>-2.7027027027027084E-2</v>
          </cell>
          <cell r="S597">
            <v>314.27027027027032</v>
          </cell>
          <cell r="T597">
            <v>1.8</v>
          </cell>
          <cell r="U597">
            <v>306</v>
          </cell>
          <cell r="X597">
            <v>306</v>
          </cell>
          <cell r="Y597">
            <v>370.26</v>
          </cell>
        </row>
        <row r="598">
          <cell r="A598">
            <v>55020</v>
          </cell>
          <cell r="B598">
            <v>55020</v>
          </cell>
          <cell r="C598">
            <v>0</v>
          </cell>
          <cell r="D598">
            <v>88</v>
          </cell>
          <cell r="E598" t="str">
            <v>NATACION</v>
          </cell>
          <cell r="F598">
            <v>4079</v>
          </cell>
          <cell r="G598" t="str">
            <v>Gorros</v>
          </cell>
          <cell r="H598">
            <v>465</v>
          </cell>
          <cell r="I598" t="str">
            <v>CENTORBI S.A.</v>
          </cell>
          <cell r="J598" t="str">
            <v>MVA200</v>
          </cell>
          <cell r="K598" t="str">
            <v xml:space="preserve">PELOTA VOLEY MIKASA MVA200 OFICIAL FIVB </v>
          </cell>
          <cell r="L598">
            <v>6.5</v>
          </cell>
          <cell r="M598">
            <v>2350</v>
          </cell>
          <cell r="N598">
            <v>0</v>
          </cell>
          <cell r="O598">
            <v>2350</v>
          </cell>
          <cell r="P598">
            <v>0.21</v>
          </cell>
          <cell r="Q598">
            <v>2843.5</v>
          </cell>
          <cell r="R598">
            <v>-2.7027027027027084E-2</v>
          </cell>
          <cell r="S598">
            <v>4344.3243243243242</v>
          </cell>
          <cell r="T598">
            <v>1.8</v>
          </cell>
          <cell r="U598">
            <v>4230</v>
          </cell>
          <cell r="X598">
            <v>4230</v>
          </cell>
          <cell r="Y598">
            <v>5118.3</v>
          </cell>
        </row>
        <row r="599">
          <cell r="A599">
            <v>55021</v>
          </cell>
          <cell r="B599">
            <v>55021</v>
          </cell>
          <cell r="C599">
            <v>0</v>
          </cell>
          <cell r="D599">
            <v>88</v>
          </cell>
          <cell r="E599" t="str">
            <v>NATACION</v>
          </cell>
          <cell r="F599">
            <v>4079</v>
          </cell>
          <cell r="G599" t="str">
            <v>Gorros</v>
          </cell>
          <cell r="H599">
            <v>465</v>
          </cell>
          <cell r="I599" t="str">
            <v>CENTORBI S.A.</v>
          </cell>
          <cell r="J599" t="str">
            <v>MVA330</v>
          </cell>
          <cell r="K599" t="str">
            <v>PELOTA VOLEY MIKASA MVA330</v>
          </cell>
          <cell r="L599">
            <v>6.5</v>
          </cell>
          <cell r="M599">
            <v>1200</v>
          </cell>
          <cell r="N599">
            <v>0</v>
          </cell>
          <cell r="O599">
            <v>1200</v>
          </cell>
          <cell r="P599">
            <v>0.21</v>
          </cell>
          <cell r="Q599">
            <v>1452</v>
          </cell>
          <cell r="R599">
            <v>-2.7027027027027084E-2</v>
          </cell>
          <cell r="S599">
            <v>2218.3783783783783</v>
          </cell>
          <cell r="T599">
            <v>1.8</v>
          </cell>
          <cell r="U599">
            <v>2160</v>
          </cell>
          <cell r="X599">
            <v>2160</v>
          </cell>
          <cell r="Y599">
            <v>2613.6</v>
          </cell>
        </row>
        <row r="600">
          <cell r="A600">
            <v>55022</v>
          </cell>
          <cell r="B600">
            <v>55022</v>
          </cell>
          <cell r="C600">
            <v>0</v>
          </cell>
          <cell r="D600">
            <v>88</v>
          </cell>
          <cell r="E600" t="str">
            <v>NATACION</v>
          </cell>
          <cell r="F600">
            <v>4079</v>
          </cell>
          <cell r="G600" t="str">
            <v>Gorros</v>
          </cell>
          <cell r="H600">
            <v>465</v>
          </cell>
          <cell r="I600" t="str">
            <v>CENTORBI S.A.</v>
          </cell>
          <cell r="J600" t="str">
            <v>MVA310</v>
          </cell>
          <cell r="K600" t="str">
            <v>PELOTA VOLEY MIKASA MVA310</v>
          </cell>
          <cell r="L600">
            <v>6.5</v>
          </cell>
          <cell r="M600">
            <v>1730</v>
          </cell>
          <cell r="N600">
            <v>0</v>
          </cell>
          <cell r="O600">
            <v>1730</v>
          </cell>
          <cell r="P600">
            <v>0.21</v>
          </cell>
          <cell r="Q600">
            <v>2093.3000000000002</v>
          </cell>
          <cell r="R600">
            <v>-2.7027027027027084E-2</v>
          </cell>
          <cell r="S600">
            <v>3198.1621621621625</v>
          </cell>
          <cell r="T600">
            <v>1.8</v>
          </cell>
          <cell r="U600">
            <v>3114</v>
          </cell>
          <cell r="X600">
            <v>3114</v>
          </cell>
          <cell r="Y600">
            <v>3767.94</v>
          </cell>
        </row>
        <row r="601">
          <cell r="A601">
            <v>55023</v>
          </cell>
          <cell r="B601">
            <v>55023</v>
          </cell>
          <cell r="C601">
            <v>0</v>
          </cell>
          <cell r="D601">
            <v>88</v>
          </cell>
          <cell r="E601" t="str">
            <v>NATACION</v>
          </cell>
          <cell r="F601">
            <v>4079</v>
          </cell>
          <cell r="G601" t="str">
            <v>Gorros</v>
          </cell>
          <cell r="H601">
            <v>465</v>
          </cell>
          <cell r="I601" t="str">
            <v>CENTORBI S.A.</v>
          </cell>
          <cell r="J601" t="str">
            <v>MVA350</v>
          </cell>
          <cell r="K601" t="str">
            <v>PELOTA VOLEY MIKASA MVA350</v>
          </cell>
          <cell r="L601">
            <v>6.5</v>
          </cell>
          <cell r="M601">
            <v>510</v>
          </cell>
          <cell r="N601">
            <v>0</v>
          </cell>
          <cell r="O601">
            <v>510</v>
          </cell>
          <cell r="P601">
            <v>0.21</v>
          </cell>
          <cell r="Q601">
            <v>617.1</v>
          </cell>
          <cell r="R601">
            <v>-2.7027027027027084E-2</v>
          </cell>
          <cell r="S601">
            <v>942.81081081081084</v>
          </cell>
          <cell r="T601">
            <v>1.8</v>
          </cell>
          <cell r="U601">
            <v>918</v>
          </cell>
          <cell r="X601">
            <v>918</v>
          </cell>
          <cell r="Y601">
            <v>1110.78</v>
          </cell>
        </row>
        <row r="602">
          <cell r="A602">
            <v>55024</v>
          </cell>
          <cell r="B602">
            <v>55024</v>
          </cell>
          <cell r="C602">
            <v>0</v>
          </cell>
          <cell r="D602">
            <v>88</v>
          </cell>
          <cell r="E602" t="str">
            <v>NATACION</v>
          </cell>
          <cell r="F602">
            <v>4079</v>
          </cell>
          <cell r="G602" t="str">
            <v>Gorros</v>
          </cell>
          <cell r="H602">
            <v>465</v>
          </cell>
          <cell r="I602" t="str">
            <v>CENTORBI S.A.</v>
          </cell>
          <cell r="J602" t="str">
            <v>MV5PC</v>
          </cell>
          <cell r="K602" t="str">
            <v>PELOTA VOLEY MIKASA MV5PC</v>
          </cell>
          <cell r="L602">
            <v>6.5</v>
          </cell>
          <cell r="M602">
            <v>630</v>
          </cell>
          <cell r="N602">
            <v>0</v>
          </cell>
          <cell r="O602">
            <v>630</v>
          </cell>
          <cell r="P602">
            <v>0.21</v>
          </cell>
          <cell r="Q602">
            <v>762.3</v>
          </cell>
          <cell r="R602">
            <v>-2.7027027027027084E-2</v>
          </cell>
          <cell r="S602">
            <v>1164.6486486486488</v>
          </cell>
          <cell r="T602">
            <v>1.8</v>
          </cell>
          <cell r="U602">
            <v>1134</v>
          </cell>
          <cell r="X602">
            <v>1134</v>
          </cell>
          <cell r="Y602">
            <v>1372.1399999999999</v>
          </cell>
        </row>
        <row r="603">
          <cell r="A603">
            <v>55025</v>
          </cell>
          <cell r="B603">
            <v>55025</v>
          </cell>
          <cell r="C603">
            <v>0</v>
          </cell>
          <cell r="D603">
            <v>88</v>
          </cell>
          <cell r="E603" t="str">
            <v>NATACION</v>
          </cell>
          <cell r="F603">
            <v>4079</v>
          </cell>
          <cell r="G603" t="str">
            <v>Gorros</v>
          </cell>
          <cell r="H603">
            <v>465</v>
          </cell>
          <cell r="I603" t="str">
            <v>CENTORBI S.A.</v>
          </cell>
          <cell r="J603" t="str">
            <v>VSO2000</v>
          </cell>
          <cell r="K603" t="str">
            <v>PELOTA VOLEY MIKASA VSO2000</v>
          </cell>
          <cell r="L603">
            <v>6.5</v>
          </cell>
          <cell r="M603">
            <v>630</v>
          </cell>
          <cell r="N603">
            <v>0</v>
          </cell>
          <cell r="O603">
            <v>630</v>
          </cell>
          <cell r="P603">
            <v>0.21</v>
          </cell>
          <cell r="Q603">
            <v>762.3</v>
          </cell>
          <cell r="R603">
            <v>-2.7027027027027084E-2</v>
          </cell>
          <cell r="S603">
            <v>1164.6486486486488</v>
          </cell>
          <cell r="T603">
            <v>1.8</v>
          </cell>
          <cell r="U603">
            <v>1134</v>
          </cell>
          <cell r="X603">
            <v>1134</v>
          </cell>
          <cell r="Y603">
            <v>1372.1399999999999</v>
          </cell>
        </row>
        <row r="604">
          <cell r="A604">
            <v>55026</v>
          </cell>
          <cell r="B604">
            <v>55026</v>
          </cell>
          <cell r="C604">
            <v>0</v>
          </cell>
          <cell r="D604">
            <v>88</v>
          </cell>
          <cell r="E604" t="str">
            <v>NATACION</v>
          </cell>
          <cell r="F604">
            <v>4079</v>
          </cell>
          <cell r="G604" t="str">
            <v>Gorros</v>
          </cell>
          <cell r="H604">
            <v>465</v>
          </cell>
          <cell r="I604" t="str">
            <v>CENTORBI S.A.</v>
          </cell>
          <cell r="J604" t="str">
            <v>MV210</v>
          </cell>
          <cell r="K604" t="str">
            <v>PELOTA VOLEY MIKASA MV210</v>
          </cell>
          <cell r="L604">
            <v>6.5</v>
          </cell>
          <cell r="M604">
            <v>1150</v>
          </cell>
          <cell r="N604">
            <v>0</v>
          </cell>
          <cell r="O604">
            <v>1150</v>
          </cell>
          <cell r="P604">
            <v>0.21</v>
          </cell>
          <cell r="Q604">
            <v>1391.5</v>
          </cell>
          <cell r="R604">
            <v>-2.7027027027027084E-2</v>
          </cell>
          <cell r="S604">
            <v>2125.9459459459463</v>
          </cell>
          <cell r="T604">
            <v>1.8</v>
          </cell>
          <cell r="U604">
            <v>2070</v>
          </cell>
          <cell r="X604">
            <v>2070</v>
          </cell>
          <cell r="Y604">
            <v>2504.6999999999998</v>
          </cell>
        </row>
        <row r="605">
          <cell r="A605">
            <v>55027</v>
          </cell>
          <cell r="B605">
            <v>55027</v>
          </cell>
          <cell r="C605">
            <v>0</v>
          </cell>
          <cell r="D605">
            <v>88</v>
          </cell>
          <cell r="E605" t="str">
            <v>NATACION</v>
          </cell>
          <cell r="F605">
            <v>4079</v>
          </cell>
          <cell r="G605" t="str">
            <v>Gorros</v>
          </cell>
          <cell r="H605">
            <v>465</v>
          </cell>
          <cell r="I605" t="str">
            <v>CENTORBI S.A.</v>
          </cell>
          <cell r="J605" t="str">
            <v>MVR220</v>
          </cell>
          <cell r="K605" t="str">
            <v>PELOTA VOLEY MIKASA MVR220</v>
          </cell>
          <cell r="L605">
            <v>6.5</v>
          </cell>
          <cell r="M605">
            <v>480</v>
          </cell>
          <cell r="N605">
            <v>0</v>
          </cell>
          <cell r="O605">
            <v>480</v>
          </cell>
          <cell r="P605">
            <v>0.21</v>
          </cell>
          <cell r="Q605">
            <v>580.79999999999995</v>
          </cell>
          <cell r="R605">
            <v>-2.7027027027027084E-2</v>
          </cell>
          <cell r="S605">
            <v>887.35135135135135</v>
          </cell>
          <cell r="T605">
            <v>1.8</v>
          </cell>
          <cell r="U605">
            <v>864</v>
          </cell>
          <cell r="X605">
            <v>864</v>
          </cell>
          <cell r="Y605">
            <v>1045.44</v>
          </cell>
        </row>
        <row r="606">
          <cell r="A606">
            <v>55030</v>
          </cell>
          <cell r="B606">
            <v>55030</v>
          </cell>
          <cell r="C606">
            <v>0</v>
          </cell>
          <cell r="D606">
            <v>65</v>
          </cell>
          <cell r="E606" t="str">
            <v>NATACION</v>
          </cell>
          <cell r="F606">
            <v>3998</v>
          </cell>
          <cell r="G606" t="str">
            <v>Gorros</v>
          </cell>
          <cell r="H606">
            <v>465</v>
          </cell>
          <cell r="I606" t="str">
            <v>CENTORBI S.A.</v>
          </cell>
          <cell r="J606" t="str">
            <v>MSH3</v>
          </cell>
          <cell r="K606" t="str">
            <v xml:space="preserve">PELOTA HANDBALL Nº1 MIKASA CUBIERTA </v>
          </cell>
          <cell r="L606">
            <v>6.5</v>
          </cell>
          <cell r="M606">
            <v>460</v>
          </cell>
          <cell r="N606">
            <v>0</v>
          </cell>
          <cell r="O606">
            <v>460</v>
          </cell>
          <cell r="P606">
            <v>0.21</v>
          </cell>
          <cell r="Q606">
            <v>556.6</v>
          </cell>
          <cell r="R606">
            <v>-2.7027027027027084E-2</v>
          </cell>
          <cell r="S606">
            <v>850.37837837837844</v>
          </cell>
          <cell r="T606">
            <v>1.8</v>
          </cell>
          <cell r="U606">
            <v>828</v>
          </cell>
          <cell r="X606">
            <v>828</v>
          </cell>
          <cell r="Y606">
            <v>1001.88</v>
          </cell>
        </row>
        <row r="607">
          <cell r="A607">
            <v>55031</v>
          </cell>
          <cell r="B607">
            <v>55031</v>
          </cell>
          <cell r="C607">
            <v>0</v>
          </cell>
          <cell r="D607">
            <v>65</v>
          </cell>
          <cell r="E607" t="str">
            <v>NATACION</v>
          </cell>
          <cell r="F607">
            <v>3998</v>
          </cell>
          <cell r="G607" t="str">
            <v>Gorros</v>
          </cell>
          <cell r="H607">
            <v>465</v>
          </cell>
          <cell r="I607" t="str">
            <v>CENTORBI S.A.</v>
          </cell>
          <cell r="J607" t="str">
            <v>MSH2</v>
          </cell>
          <cell r="K607" t="str">
            <v xml:space="preserve">PELOTA HANDBALL Nº2 MIKASA CUBIERTA </v>
          </cell>
          <cell r="L607">
            <v>6.5</v>
          </cell>
          <cell r="M607">
            <v>460</v>
          </cell>
          <cell r="N607">
            <v>0</v>
          </cell>
          <cell r="O607">
            <v>460</v>
          </cell>
          <cell r="P607">
            <v>0.21</v>
          </cell>
          <cell r="Q607">
            <v>556.6</v>
          </cell>
          <cell r="R607">
            <v>-2.7027027027027084E-2</v>
          </cell>
          <cell r="S607">
            <v>850.37837837837844</v>
          </cell>
          <cell r="T607">
            <v>1.8</v>
          </cell>
          <cell r="U607">
            <v>828</v>
          </cell>
          <cell r="X607">
            <v>828</v>
          </cell>
          <cell r="Y607">
            <v>1001.88</v>
          </cell>
        </row>
        <row r="608">
          <cell r="A608">
            <v>55032</v>
          </cell>
          <cell r="B608">
            <v>55032</v>
          </cell>
          <cell r="C608">
            <v>0</v>
          </cell>
          <cell r="D608">
            <v>65</v>
          </cell>
          <cell r="E608" t="str">
            <v>NATACION</v>
          </cell>
          <cell r="F608">
            <v>3998</v>
          </cell>
          <cell r="G608" t="str">
            <v>Gorros</v>
          </cell>
          <cell r="H608">
            <v>465</v>
          </cell>
          <cell r="I608" t="str">
            <v>CENTORBI S.A.</v>
          </cell>
          <cell r="J608" t="str">
            <v>MSH1</v>
          </cell>
          <cell r="K608" t="str">
            <v xml:space="preserve">PELOTA HANDBALL Nº3 MIKASA CUBIERTA </v>
          </cell>
          <cell r="L608">
            <v>6.5</v>
          </cell>
          <cell r="M608">
            <v>460</v>
          </cell>
          <cell r="N608">
            <v>0</v>
          </cell>
          <cell r="O608">
            <v>460</v>
          </cell>
          <cell r="P608">
            <v>0.21</v>
          </cell>
          <cell r="Q608">
            <v>556.6</v>
          </cell>
          <cell r="R608">
            <v>-2.7027027027027084E-2</v>
          </cell>
          <cell r="S608">
            <v>850.37837837837844</v>
          </cell>
          <cell r="T608">
            <v>1.8</v>
          </cell>
          <cell r="U608">
            <v>828</v>
          </cell>
          <cell r="X608">
            <v>828</v>
          </cell>
          <cell r="Y608">
            <v>1001.88</v>
          </cell>
        </row>
        <row r="609">
          <cell r="A609">
            <v>55035</v>
          </cell>
          <cell r="B609">
            <v>55035</v>
          </cell>
          <cell r="C609">
            <v>0</v>
          </cell>
          <cell r="D609">
            <v>59</v>
          </cell>
          <cell r="E609" t="str">
            <v>NATACION</v>
          </cell>
          <cell r="F609">
            <v>3974</v>
          </cell>
          <cell r="G609" t="str">
            <v>Gorros</v>
          </cell>
          <cell r="H609">
            <v>465</v>
          </cell>
          <cell r="I609" t="str">
            <v>CENTORBI S.A.</v>
          </cell>
          <cell r="J609" t="str">
            <v>W6600</v>
          </cell>
          <cell r="K609" t="str">
            <v>PELOTA WATER POLO Entrenamiento Mod. W6600</v>
          </cell>
          <cell r="L609">
            <v>6.5</v>
          </cell>
          <cell r="M609">
            <v>600</v>
          </cell>
          <cell r="N609">
            <v>0</v>
          </cell>
          <cell r="O609">
            <v>600</v>
          </cell>
          <cell r="P609">
            <v>0.21</v>
          </cell>
          <cell r="Q609">
            <v>726</v>
          </cell>
          <cell r="R609">
            <v>-2.7027027027027084E-2</v>
          </cell>
          <cell r="S609">
            <v>1109.1891891891892</v>
          </cell>
          <cell r="T609">
            <v>1.8</v>
          </cell>
          <cell r="U609">
            <v>1080</v>
          </cell>
          <cell r="X609">
            <v>1080</v>
          </cell>
          <cell r="Y609">
            <v>1306.8</v>
          </cell>
        </row>
        <row r="610">
          <cell r="A610">
            <v>55036</v>
          </cell>
          <cell r="B610">
            <v>55036</v>
          </cell>
          <cell r="C610">
            <v>0</v>
          </cell>
          <cell r="D610">
            <v>59</v>
          </cell>
          <cell r="E610" t="str">
            <v>NATACION</v>
          </cell>
          <cell r="F610">
            <v>3974</v>
          </cell>
          <cell r="G610" t="str">
            <v>Gorros</v>
          </cell>
          <cell r="H610">
            <v>465</v>
          </cell>
          <cell r="I610" t="str">
            <v>CENTORBI S.A.</v>
          </cell>
          <cell r="J610" t="str">
            <v>W6000W</v>
          </cell>
          <cell r="K610" t="str">
            <v>PELOTA WATER POLO Masculino Oficial FINA Mod. W6000W</v>
          </cell>
          <cell r="L610">
            <v>6.5</v>
          </cell>
          <cell r="M610">
            <v>1100</v>
          </cell>
          <cell r="N610">
            <v>0</v>
          </cell>
          <cell r="O610">
            <v>1100</v>
          </cell>
          <cell r="P610">
            <v>0.21</v>
          </cell>
          <cell r="Q610">
            <v>1331</v>
          </cell>
          <cell r="R610">
            <v>-2.7027027027027084E-2</v>
          </cell>
          <cell r="S610">
            <v>2033.5135135135135</v>
          </cell>
          <cell r="T610">
            <v>1.8</v>
          </cell>
          <cell r="U610">
            <v>1980</v>
          </cell>
          <cell r="X610">
            <v>1980</v>
          </cell>
          <cell r="Y610">
            <v>2395.7999999999997</v>
          </cell>
        </row>
        <row r="611">
          <cell r="A611">
            <v>55040</v>
          </cell>
          <cell r="B611">
            <v>55040</v>
          </cell>
          <cell r="C611">
            <v>0</v>
          </cell>
          <cell r="D611">
            <v>50</v>
          </cell>
          <cell r="E611" t="str">
            <v>NATACION</v>
          </cell>
          <cell r="F611">
            <v>3939</v>
          </cell>
          <cell r="G611" t="str">
            <v>Gorros</v>
          </cell>
          <cell r="H611">
            <v>465</v>
          </cell>
          <cell r="I611" t="str">
            <v>CENTORBI S.A.</v>
          </cell>
          <cell r="J611">
            <v>0</v>
          </cell>
          <cell r="K611" t="str">
            <v>MUSCULOSA DALLAS</v>
          </cell>
          <cell r="L611">
            <v>6.5</v>
          </cell>
          <cell r="M611">
            <v>350</v>
          </cell>
          <cell r="N611">
            <v>0</v>
          </cell>
          <cell r="O611">
            <v>350</v>
          </cell>
          <cell r="P611">
            <v>0.21</v>
          </cell>
          <cell r="Q611">
            <v>423.5</v>
          </cell>
          <cell r="R611">
            <v>-2.7027027027027084E-2</v>
          </cell>
          <cell r="S611">
            <v>647.02702702702709</v>
          </cell>
          <cell r="T611">
            <v>1.8</v>
          </cell>
          <cell r="U611">
            <v>630</v>
          </cell>
          <cell r="X611">
            <v>630</v>
          </cell>
          <cell r="Y611">
            <v>762.3</v>
          </cell>
        </row>
        <row r="612">
          <cell r="A612">
            <v>55041</v>
          </cell>
          <cell r="B612">
            <v>55041</v>
          </cell>
          <cell r="C612">
            <v>0</v>
          </cell>
          <cell r="D612">
            <v>50</v>
          </cell>
          <cell r="E612" t="str">
            <v>NATACION</v>
          </cell>
          <cell r="F612">
            <v>3939</v>
          </cell>
          <cell r="G612" t="str">
            <v>Gorros</v>
          </cell>
          <cell r="H612">
            <v>465</v>
          </cell>
          <cell r="I612" t="str">
            <v>CENTORBI S.A.</v>
          </cell>
          <cell r="J612">
            <v>0</v>
          </cell>
          <cell r="K612" t="str">
            <v>MUSCULOSA REVERSIBLE DOB. CAL.</v>
          </cell>
          <cell r="L612">
            <v>6.5</v>
          </cell>
          <cell r="M612">
            <v>350</v>
          </cell>
          <cell r="N612">
            <v>0</v>
          </cell>
          <cell r="O612">
            <v>350</v>
          </cell>
          <cell r="P612">
            <v>0.21</v>
          </cell>
          <cell r="Q612">
            <v>423.5</v>
          </cell>
          <cell r="R612">
            <v>-2.7027027027027084E-2</v>
          </cell>
          <cell r="S612">
            <v>647.02702702702709</v>
          </cell>
          <cell r="T612">
            <v>1.8</v>
          </cell>
          <cell r="U612">
            <v>630</v>
          </cell>
          <cell r="X612">
            <v>630</v>
          </cell>
          <cell r="Y612">
            <v>762.3</v>
          </cell>
        </row>
        <row r="613">
          <cell r="A613">
            <v>55042</v>
          </cell>
          <cell r="B613">
            <v>55042</v>
          </cell>
          <cell r="C613">
            <v>0</v>
          </cell>
          <cell r="D613">
            <v>50</v>
          </cell>
          <cell r="E613" t="str">
            <v>NATACION</v>
          </cell>
          <cell r="F613">
            <v>3939</v>
          </cell>
          <cell r="G613" t="str">
            <v>Gorros</v>
          </cell>
          <cell r="H613">
            <v>465</v>
          </cell>
          <cell r="I613" t="str">
            <v>CENTORBI S.A.</v>
          </cell>
          <cell r="J613">
            <v>0</v>
          </cell>
          <cell r="K613" t="str">
            <v>MUSCULOSA CALIFORNIANA</v>
          </cell>
          <cell r="L613">
            <v>6.5</v>
          </cell>
          <cell r="M613">
            <v>350</v>
          </cell>
          <cell r="N613">
            <v>0</v>
          </cell>
          <cell r="O613">
            <v>350</v>
          </cell>
          <cell r="P613">
            <v>0.21</v>
          </cell>
          <cell r="Q613">
            <v>423.5</v>
          </cell>
          <cell r="R613">
            <v>-2.7027027027027084E-2</v>
          </cell>
          <cell r="S613">
            <v>647.02702702702709</v>
          </cell>
          <cell r="T613">
            <v>1.8</v>
          </cell>
          <cell r="U613">
            <v>630</v>
          </cell>
          <cell r="X613">
            <v>630</v>
          </cell>
          <cell r="Y613">
            <v>762.3</v>
          </cell>
        </row>
        <row r="614">
          <cell r="A614">
            <v>55043</v>
          </cell>
          <cell r="B614">
            <v>55043</v>
          </cell>
          <cell r="C614">
            <v>0</v>
          </cell>
          <cell r="D614">
            <v>50</v>
          </cell>
          <cell r="E614" t="str">
            <v>NATACION</v>
          </cell>
          <cell r="F614">
            <v>3939</v>
          </cell>
          <cell r="G614" t="str">
            <v>Gorros</v>
          </cell>
          <cell r="H614">
            <v>465</v>
          </cell>
          <cell r="I614" t="str">
            <v>CENTORBI S.A.</v>
          </cell>
          <cell r="J614">
            <v>0</v>
          </cell>
          <cell r="K614" t="str">
            <v>MUSCULOSA DETROIT</v>
          </cell>
          <cell r="L614">
            <v>6.5</v>
          </cell>
          <cell r="M614">
            <v>350</v>
          </cell>
          <cell r="N614">
            <v>0</v>
          </cell>
          <cell r="O614">
            <v>350</v>
          </cell>
          <cell r="P614">
            <v>0.21</v>
          </cell>
          <cell r="Q614">
            <v>423.5</v>
          </cell>
          <cell r="R614">
            <v>-2.7027027027027084E-2</v>
          </cell>
          <cell r="S614">
            <v>647.02702702702709</v>
          </cell>
          <cell r="T614">
            <v>1.8</v>
          </cell>
          <cell r="U614">
            <v>630</v>
          </cell>
          <cell r="X614">
            <v>630</v>
          </cell>
          <cell r="Y614">
            <v>762.3</v>
          </cell>
        </row>
        <row r="615">
          <cell r="A615">
            <v>55044</v>
          </cell>
          <cell r="B615">
            <v>55044</v>
          </cell>
          <cell r="C615">
            <v>0</v>
          </cell>
          <cell r="D615">
            <v>50</v>
          </cell>
          <cell r="E615" t="str">
            <v>NATACION</v>
          </cell>
          <cell r="F615">
            <v>3939</v>
          </cell>
          <cell r="G615" t="str">
            <v>Gorros</v>
          </cell>
          <cell r="H615">
            <v>465</v>
          </cell>
          <cell r="I615" t="str">
            <v>CENTORBI S.A.</v>
          </cell>
          <cell r="J615">
            <v>0</v>
          </cell>
          <cell r="K615" t="str">
            <v>REMERA S/MANGAS ESTAMPADA</v>
          </cell>
          <cell r="L615">
            <v>6.5</v>
          </cell>
          <cell r="M615">
            <v>350</v>
          </cell>
          <cell r="N615">
            <v>0</v>
          </cell>
          <cell r="O615">
            <v>350</v>
          </cell>
          <cell r="P615">
            <v>0.21</v>
          </cell>
          <cell r="Q615">
            <v>423.5</v>
          </cell>
          <cell r="R615">
            <v>-2.7027027027027084E-2</v>
          </cell>
          <cell r="S615">
            <v>647.02702702702709</v>
          </cell>
          <cell r="T615">
            <v>1.8</v>
          </cell>
          <cell r="U615">
            <v>630</v>
          </cell>
          <cell r="X615">
            <v>630</v>
          </cell>
          <cell r="Y615">
            <v>762.3</v>
          </cell>
        </row>
        <row r="616">
          <cell r="A616">
            <v>55045</v>
          </cell>
          <cell r="B616">
            <v>55045</v>
          </cell>
          <cell r="C616">
            <v>0</v>
          </cell>
          <cell r="D616">
            <v>50</v>
          </cell>
          <cell r="E616" t="str">
            <v>NATACION</v>
          </cell>
          <cell r="F616">
            <v>3939</v>
          </cell>
          <cell r="G616" t="str">
            <v>Gorros</v>
          </cell>
          <cell r="H616">
            <v>465</v>
          </cell>
          <cell r="I616" t="str">
            <v>CENTORBI S.A.</v>
          </cell>
          <cell r="J616">
            <v>0</v>
          </cell>
          <cell r="K616" t="str">
            <v>REMERA C/MANGAS ESTAMPADA</v>
          </cell>
          <cell r="L616">
            <v>6.5</v>
          </cell>
          <cell r="M616">
            <v>350</v>
          </cell>
          <cell r="N616">
            <v>0</v>
          </cell>
          <cell r="O616">
            <v>350</v>
          </cell>
          <cell r="P616">
            <v>0.21</v>
          </cell>
          <cell r="Q616">
            <v>423.5</v>
          </cell>
          <cell r="R616">
            <v>-2.7027027027027084E-2</v>
          </cell>
          <cell r="S616">
            <v>647.02702702702709</v>
          </cell>
          <cell r="T616">
            <v>1.8</v>
          </cell>
          <cell r="U616">
            <v>630</v>
          </cell>
          <cell r="X616">
            <v>630</v>
          </cell>
          <cell r="Y616">
            <v>762.3</v>
          </cell>
        </row>
        <row r="617">
          <cell r="A617">
            <v>55046</v>
          </cell>
          <cell r="B617">
            <v>55046</v>
          </cell>
          <cell r="C617">
            <v>0</v>
          </cell>
          <cell r="D617">
            <v>50</v>
          </cell>
          <cell r="E617" t="str">
            <v>NATACION</v>
          </cell>
          <cell r="F617">
            <v>3939</v>
          </cell>
          <cell r="G617" t="str">
            <v>Gorros</v>
          </cell>
          <cell r="H617">
            <v>465</v>
          </cell>
          <cell r="I617" t="str">
            <v>CENTORBI S.A.</v>
          </cell>
          <cell r="J617">
            <v>0</v>
          </cell>
          <cell r="K617" t="str">
            <v>SHORT LOS ANGELES C/BOLSILLO</v>
          </cell>
          <cell r="L617">
            <v>6.5</v>
          </cell>
          <cell r="M617">
            <v>350</v>
          </cell>
          <cell r="N617">
            <v>0</v>
          </cell>
          <cell r="O617">
            <v>350</v>
          </cell>
          <cell r="P617">
            <v>0.21</v>
          </cell>
          <cell r="Q617">
            <v>423.5</v>
          </cell>
          <cell r="R617">
            <v>-2.7027027027027084E-2</v>
          </cell>
          <cell r="S617">
            <v>647.02702702702709</v>
          </cell>
          <cell r="T617">
            <v>1.8</v>
          </cell>
          <cell r="U617">
            <v>630</v>
          </cell>
          <cell r="X617">
            <v>630</v>
          </cell>
          <cell r="Y617">
            <v>762.3</v>
          </cell>
        </row>
        <row r="618">
          <cell r="A618">
            <v>55047</v>
          </cell>
          <cell r="B618">
            <v>55047</v>
          </cell>
          <cell r="C618">
            <v>0</v>
          </cell>
          <cell r="D618">
            <v>50</v>
          </cell>
          <cell r="E618" t="str">
            <v>NATACION</v>
          </cell>
          <cell r="F618">
            <v>3939</v>
          </cell>
          <cell r="G618" t="str">
            <v>Gorros</v>
          </cell>
          <cell r="H618">
            <v>465</v>
          </cell>
          <cell r="I618" t="str">
            <v>CENTORBI S.A.</v>
          </cell>
          <cell r="J618">
            <v>0</v>
          </cell>
          <cell r="K618" t="str">
            <v>SHORT TRAINING ESTAMPADO</v>
          </cell>
          <cell r="L618">
            <v>6.5</v>
          </cell>
          <cell r="M618">
            <v>350</v>
          </cell>
          <cell r="N618">
            <v>0</v>
          </cell>
          <cell r="O618">
            <v>350</v>
          </cell>
          <cell r="P618">
            <v>0.21</v>
          </cell>
          <cell r="Q618">
            <v>423.5</v>
          </cell>
          <cell r="R618">
            <v>-2.7027027027027084E-2</v>
          </cell>
          <cell r="S618">
            <v>647.02702702702709</v>
          </cell>
          <cell r="T618">
            <v>1.8</v>
          </cell>
          <cell r="U618">
            <v>630</v>
          </cell>
          <cell r="X618">
            <v>630</v>
          </cell>
          <cell r="Y618">
            <v>762.3</v>
          </cell>
        </row>
        <row r="619">
          <cell r="A619">
            <v>55048</v>
          </cell>
          <cell r="B619">
            <v>55048</v>
          </cell>
          <cell r="C619">
            <v>0</v>
          </cell>
          <cell r="D619">
            <v>50</v>
          </cell>
          <cell r="E619" t="str">
            <v>NATACION</v>
          </cell>
          <cell r="F619">
            <v>3939</v>
          </cell>
          <cell r="G619" t="str">
            <v>Gorros</v>
          </cell>
          <cell r="H619">
            <v>465</v>
          </cell>
          <cell r="I619" t="str">
            <v>CENTORBI S.A.</v>
          </cell>
          <cell r="J619">
            <v>0</v>
          </cell>
          <cell r="K619" t="str">
            <v>BUZO CAPUCHA NEW YERSEY</v>
          </cell>
          <cell r="L619">
            <v>6.5</v>
          </cell>
          <cell r="M619">
            <v>420</v>
          </cell>
          <cell r="N619">
            <v>0</v>
          </cell>
          <cell r="O619">
            <v>420</v>
          </cell>
          <cell r="P619">
            <v>0.21</v>
          </cell>
          <cell r="Q619">
            <v>508.2</v>
          </cell>
          <cell r="R619">
            <v>-2.7027027027027084E-2</v>
          </cell>
          <cell r="S619">
            <v>776.43243243243251</v>
          </cell>
          <cell r="T619">
            <v>1.8</v>
          </cell>
          <cell r="U619">
            <v>756</v>
          </cell>
          <cell r="X619">
            <v>756</v>
          </cell>
          <cell r="Y619">
            <v>914.76</v>
          </cell>
        </row>
        <row r="620">
          <cell r="A620">
            <v>56001</v>
          </cell>
          <cell r="B620">
            <v>56001</v>
          </cell>
          <cell r="C620">
            <v>0</v>
          </cell>
          <cell r="D620">
            <v>63</v>
          </cell>
          <cell r="E620" t="str">
            <v>NATACION</v>
          </cell>
          <cell r="F620">
            <v>3988</v>
          </cell>
          <cell r="G620" t="str">
            <v>Gorros</v>
          </cell>
          <cell r="H620">
            <v>470</v>
          </cell>
          <cell r="I620" t="str">
            <v>REUSCH ARGENTINA S.R.L.</v>
          </cell>
          <cell r="J620">
            <v>15315</v>
          </cell>
          <cell r="K620" t="str">
            <v xml:space="preserve">MEDIA REUSCH OFICIAL ADULTO 39/43 </v>
          </cell>
          <cell r="L620">
            <v>5.2</v>
          </cell>
          <cell r="M620">
            <v>755</v>
          </cell>
          <cell r="N620">
            <v>0</v>
          </cell>
          <cell r="O620">
            <v>62.916666666666664</v>
          </cell>
          <cell r="P620">
            <v>0.21</v>
          </cell>
          <cell r="Q620">
            <v>76.129166666666663</v>
          </cell>
          <cell r="R620">
            <v>-9.2485549132947931E-2</v>
          </cell>
          <cell r="S620">
            <v>107.91481213872832</v>
          </cell>
          <cell r="T620">
            <v>1.57</v>
          </cell>
          <cell r="U620">
            <v>98.779166666666669</v>
          </cell>
          <cell r="X620">
            <v>98.779166666666669</v>
          </cell>
          <cell r="Y620">
            <v>119.52279166666666</v>
          </cell>
        </row>
        <row r="621">
          <cell r="A621">
            <v>56002</v>
          </cell>
          <cell r="B621">
            <v>56002</v>
          </cell>
          <cell r="C621">
            <v>0</v>
          </cell>
          <cell r="D621">
            <v>63</v>
          </cell>
          <cell r="E621" t="str">
            <v>NATACION</v>
          </cell>
          <cell r="F621">
            <v>3988</v>
          </cell>
          <cell r="G621" t="str">
            <v>Gorros</v>
          </cell>
          <cell r="H621">
            <v>470</v>
          </cell>
          <cell r="I621" t="str">
            <v>REUSCH ARGENTINA S.R.L.</v>
          </cell>
          <cell r="J621" t="str">
            <v>RJU912XLBL / RJU900</v>
          </cell>
          <cell r="K621" t="str">
            <v>MEDIA FUTBOL REUSCH ADULTO (art 15350)</v>
          </cell>
          <cell r="L621">
            <v>5.2</v>
          </cell>
          <cell r="M621">
            <v>158.13999999999999</v>
          </cell>
          <cell r="N621">
            <v>0</v>
          </cell>
          <cell r="O621">
            <v>158.13999999999999</v>
          </cell>
          <cell r="P621">
            <v>0.21</v>
          </cell>
          <cell r="Q621">
            <v>191.34939999999997</v>
          </cell>
          <cell r="R621">
            <v>-9.2485549132947931E-2</v>
          </cell>
          <cell r="S621">
            <v>271.24209364161845</v>
          </cell>
          <cell r="T621">
            <v>1.57</v>
          </cell>
          <cell r="U621">
            <v>248.27979999999999</v>
          </cell>
          <cell r="X621">
            <v>248.27979999999999</v>
          </cell>
          <cell r="Y621">
            <v>300.41855799999996</v>
          </cell>
        </row>
        <row r="622">
          <cell r="A622">
            <v>56003</v>
          </cell>
          <cell r="B622">
            <v>56003</v>
          </cell>
          <cell r="C622">
            <v>0</v>
          </cell>
          <cell r="D622">
            <v>63</v>
          </cell>
          <cell r="E622" t="str">
            <v>NATACION</v>
          </cell>
          <cell r="F622">
            <v>3988</v>
          </cell>
          <cell r="G622" t="str">
            <v>Gorros</v>
          </cell>
          <cell r="H622">
            <v>470</v>
          </cell>
          <cell r="I622" t="str">
            <v>REUSCH ARGENTINA S.R.L.</v>
          </cell>
          <cell r="J622" t="str">
            <v>RJU912JRBL / RJU900</v>
          </cell>
          <cell r="K622" t="str">
            <v>MEDIA FUTBOL REUSCH BASICA (art 262100)</v>
          </cell>
          <cell r="L622">
            <v>5.2</v>
          </cell>
          <cell r="M622">
            <v>158.13999999999999</v>
          </cell>
          <cell r="N622">
            <v>0</v>
          </cell>
          <cell r="O622">
            <v>158.13999999999999</v>
          </cell>
          <cell r="P622">
            <v>0.21</v>
          </cell>
          <cell r="Q622">
            <v>191.34939999999997</v>
          </cell>
          <cell r="R622">
            <v>-9.2485549132947931E-2</v>
          </cell>
          <cell r="S622">
            <v>271.24209364161845</v>
          </cell>
          <cell r="T622">
            <v>1.57</v>
          </cell>
          <cell r="U622">
            <v>248.27979999999999</v>
          </cell>
          <cell r="X622">
            <v>248.27979999999999</v>
          </cell>
          <cell r="Y622">
            <v>300.41855799999996</v>
          </cell>
        </row>
        <row r="623">
          <cell r="A623">
            <v>56004</v>
          </cell>
          <cell r="B623">
            <v>56004</v>
          </cell>
          <cell r="C623">
            <v>0</v>
          </cell>
          <cell r="D623">
            <v>63</v>
          </cell>
          <cell r="E623" t="str">
            <v>NATACION</v>
          </cell>
          <cell r="F623">
            <v>3989</v>
          </cell>
          <cell r="G623" t="str">
            <v>Gorros</v>
          </cell>
          <cell r="H623">
            <v>470</v>
          </cell>
          <cell r="I623" t="str">
            <v>REUSCH ARGENTINA S.R.L.</v>
          </cell>
          <cell r="J623" t="str">
            <v>94505 / 94506 / 94507</v>
          </cell>
          <cell r="K623" t="str">
            <v>GUANTE ARQUERO FUTBOL REUSCH SERATHOR BASIC JR (5-6-7)</v>
          </cell>
          <cell r="L623">
            <v>5.2</v>
          </cell>
          <cell r="M623">
            <v>288.70999999999998</v>
          </cell>
          <cell r="N623">
            <v>0</v>
          </cell>
          <cell r="O623">
            <v>288.70999999999998</v>
          </cell>
          <cell r="P623">
            <v>0.21</v>
          </cell>
          <cell r="Q623">
            <v>349.33909999999997</v>
          </cell>
          <cell r="R623">
            <v>-9.2485549132947931E-2</v>
          </cell>
          <cell r="S623">
            <v>495.19605953757224</v>
          </cell>
          <cell r="T623">
            <v>1.57</v>
          </cell>
          <cell r="U623">
            <v>453.2747</v>
          </cell>
          <cell r="X623">
            <v>453.2747</v>
          </cell>
          <cell r="Y623">
            <v>548.46238700000004</v>
          </cell>
        </row>
        <row r="624">
          <cell r="A624">
            <v>56005</v>
          </cell>
          <cell r="B624">
            <v>56005</v>
          </cell>
          <cell r="C624">
            <v>0</v>
          </cell>
          <cell r="D624">
            <v>63</v>
          </cell>
          <cell r="E624" t="str">
            <v>NATACION</v>
          </cell>
          <cell r="F624">
            <v>3989</v>
          </cell>
          <cell r="G624" t="str">
            <v>Gorros</v>
          </cell>
          <cell r="H624">
            <v>470</v>
          </cell>
          <cell r="I624" t="str">
            <v>REUSCH ARGENTINA S.R.L.</v>
          </cell>
          <cell r="J624" t="str">
            <v>94609 / 94610</v>
          </cell>
          <cell r="K624" t="str">
            <v>GUANTE ARQUERO FUTBOL REUSCH SERATHOR BASIC ADULTO (8-9-10)</v>
          </cell>
          <cell r="L624">
            <v>5.2</v>
          </cell>
          <cell r="M624">
            <v>420</v>
          </cell>
          <cell r="N624">
            <v>0</v>
          </cell>
          <cell r="O624">
            <v>420</v>
          </cell>
          <cell r="P624">
            <v>0.21</v>
          </cell>
          <cell r="Q624">
            <v>508.2</v>
          </cell>
          <cell r="R624">
            <v>-9.2485549132947931E-2</v>
          </cell>
          <cell r="S624">
            <v>720.38497109826585</v>
          </cell>
          <cell r="T624">
            <v>1.57</v>
          </cell>
          <cell r="U624">
            <v>659.4</v>
          </cell>
          <cell r="X624">
            <v>659.4</v>
          </cell>
          <cell r="Y624">
            <v>797.87399999999991</v>
          </cell>
        </row>
        <row r="625">
          <cell r="A625">
            <v>56006</v>
          </cell>
          <cell r="B625">
            <v>56006</v>
          </cell>
          <cell r="C625">
            <v>0</v>
          </cell>
          <cell r="D625">
            <v>63</v>
          </cell>
          <cell r="E625" t="str">
            <v>NATACION</v>
          </cell>
          <cell r="F625">
            <v>3989</v>
          </cell>
          <cell r="G625" t="str">
            <v>Gorros</v>
          </cell>
          <cell r="H625">
            <v>470</v>
          </cell>
          <cell r="I625" t="str">
            <v>REUSCH ARGENTINA S.R.L.</v>
          </cell>
          <cell r="J625" t="str">
            <v>85503 / 85504 / 85505 / 85506 / 85507</v>
          </cell>
          <cell r="K625" t="str">
            <v>GUANTE ARQUERO FUTBOL REUSCH SERATHOR TRAINING JR (3-4-5-6-7)</v>
          </cell>
          <cell r="L625">
            <v>5.2</v>
          </cell>
          <cell r="M625">
            <v>193.63</v>
          </cell>
          <cell r="N625">
            <v>0</v>
          </cell>
          <cell r="O625">
            <v>193.63</v>
          </cell>
          <cell r="P625">
            <v>0.21</v>
          </cell>
          <cell r="Q625">
            <v>234.29229999999998</v>
          </cell>
          <cell r="R625">
            <v>-9.2485549132947931E-2</v>
          </cell>
          <cell r="S625">
            <v>332.11462369942194</v>
          </cell>
          <cell r="T625">
            <v>1.57</v>
          </cell>
          <cell r="U625">
            <v>303.9991</v>
          </cell>
          <cell r="X625">
            <v>303.9991</v>
          </cell>
          <cell r="Y625">
            <v>367.838911</v>
          </cell>
        </row>
        <row r="626">
          <cell r="A626">
            <v>56007</v>
          </cell>
          <cell r="B626">
            <v>56007</v>
          </cell>
          <cell r="C626">
            <v>0</v>
          </cell>
          <cell r="D626">
            <v>63</v>
          </cell>
          <cell r="E626" t="str">
            <v>NATACION</v>
          </cell>
          <cell r="F626">
            <v>3989</v>
          </cell>
          <cell r="G626" t="str">
            <v>Gorros</v>
          </cell>
          <cell r="H626">
            <v>470</v>
          </cell>
          <cell r="I626" t="str">
            <v>REUSCH ARGENTINA S.R.L.</v>
          </cell>
          <cell r="J626" t="str">
            <v>97608 / 97609 / 97610 / 97611</v>
          </cell>
          <cell r="K626" t="str">
            <v>GUANTE ARQUERO FUTBOL REUSCH SERATHOR BASIC NEW ADULTO (8-9-10-11)</v>
          </cell>
          <cell r="L626">
            <v>5.2</v>
          </cell>
          <cell r="M626">
            <v>418.16500000000002</v>
          </cell>
          <cell r="N626">
            <v>0</v>
          </cell>
          <cell r="O626">
            <v>418.16500000000002</v>
          </cell>
          <cell r="P626">
            <v>0.21</v>
          </cell>
          <cell r="Q626">
            <v>505.97964999999999</v>
          </cell>
          <cell r="R626">
            <v>-9.2485549132947931E-2</v>
          </cell>
          <cell r="S626">
            <v>717.2375748554914</v>
          </cell>
          <cell r="T626">
            <v>1.57</v>
          </cell>
          <cell r="U626">
            <v>656.51905000000011</v>
          </cell>
          <cell r="X626">
            <v>656.51905000000011</v>
          </cell>
          <cell r="Y626">
            <v>794.38805050000008</v>
          </cell>
        </row>
        <row r="627">
          <cell r="A627">
            <v>56008</v>
          </cell>
          <cell r="B627">
            <v>56008</v>
          </cell>
          <cell r="C627">
            <v>0</v>
          </cell>
          <cell r="D627">
            <v>63</v>
          </cell>
          <cell r="E627" t="str">
            <v>NATACION</v>
          </cell>
          <cell r="F627">
            <v>3989</v>
          </cell>
          <cell r="G627" t="str">
            <v>Gorros</v>
          </cell>
          <cell r="H627">
            <v>470</v>
          </cell>
          <cell r="I627" t="str">
            <v>REUSCH ARGENTINA S.R.L.</v>
          </cell>
          <cell r="J627" t="str">
            <v>RGU97103SU</v>
          </cell>
          <cell r="K627" t="str">
            <v>GUANTE ARQUERO FUTBOL REUSCH REPULSE BASIC NEW JR (3-4-5-6-7)</v>
          </cell>
          <cell r="L627">
            <v>5.2</v>
          </cell>
          <cell r="M627">
            <v>256.78399999999999</v>
          </cell>
          <cell r="N627">
            <v>0</v>
          </cell>
          <cell r="O627">
            <v>256.78399999999999</v>
          </cell>
          <cell r="P627">
            <v>0.21</v>
          </cell>
          <cell r="Q627">
            <v>310.70864</v>
          </cell>
          <cell r="R627">
            <v>-9.2485549132947931E-2</v>
          </cell>
          <cell r="S627">
            <v>440.4365105202312</v>
          </cell>
          <cell r="T627">
            <v>1.57</v>
          </cell>
          <cell r="U627">
            <v>403.15088000000003</v>
          </cell>
          <cell r="X627">
            <v>403.15088000000003</v>
          </cell>
          <cell r="Y627">
            <v>487.81256480000002</v>
          </cell>
        </row>
        <row r="628">
          <cell r="A628">
            <v>56009</v>
          </cell>
          <cell r="B628">
            <v>56009</v>
          </cell>
          <cell r="C628">
            <v>0</v>
          </cell>
          <cell r="D628">
            <v>63</v>
          </cell>
          <cell r="E628" t="str">
            <v>NATACION</v>
          </cell>
          <cell r="F628">
            <v>3989</v>
          </cell>
          <cell r="G628" t="str">
            <v>Gorros</v>
          </cell>
          <cell r="H628">
            <v>470</v>
          </cell>
          <cell r="I628" t="str">
            <v>REUSCH ARGENTINA S.R.L.</v>
          </cell>
          <cell r="J628" t="str">
            <v>RGU94304SU</v>
          </cell>
          <cell r="K628" t="str">
            <v>GUANTE ARQUERO FUTBOL REUSCH REPULSE BASIC JR (3-4-5-6-7)</v>
          </cell>
          <cell r="L628">
            <v>5.2</v>
          </cell>
          <cell r="M628">
            <v>256.78399999999999</v>
          </cell>
          <cell r="N628">
            <v>0</v>
          </cell>
          <cell r="O628">
            <v>256.78399999999999</v>
          </cell>
          <cell r="P628">
            <v>0.21</v>
          </cell>
          <cell r="Q628">
            <v>310.70864</v>
          </cell>
          <cell r="R628">
            <v>-9.2485549132947931E-2</v>
          </cell>
          <cell r="S628">
            <v>440.4365105202312</v>
          </cell>
          <cell r="T628">
            <v>1.57</v>
          </cell>
          <cell r="U628">
            <v>403.15088000000003</v>
          </cell>
          <cell r="X628">
            <v>403.15088000000003</v>
          </cell>
          <cell r="Y628">
            <v>487.81256480000002</v>
          </cell>
        </row>
        <row r="629">
          <cell r="A629">
            <v>56010</v>
          </cell>
          <cell r="B629">
            <v>56010</v>
          </cell>
          <cell r="C629">
            <v>0</v>
          </cell>
          <cell r="D629">
            <v>63</v>
          </cell>
          <cell r="E629" t="str">
            <v>NATACION</v>
          </cell>
          <cell r="F629">
            <v>3989</v>
          </cell>
          <cell r="G629" t="str">
            <v>Gorros</v>
          </cell>
          <cell r="H629">
            <v>470</v>
          </cell>
          <cell r="I629" t="str">
            <v>REUSCH ARGENTINA S.R.L.</v>
          </cell>
          <cell r="J629" t="str">
            <v>RGU94808SU / 809SU / 810SU / 811SU</v>
          </cell>
          <cell r="K629" t="str">
            <v>GUANTE ARQUERO FUTBOL REUSCH PRISMA BASIC ADULTO (8-9-10-11)</v>
          </cell>
          <cell r="L629">
            <v>5.2</v>
          </cell>
          <cell r="M629">
            <v>482.78</v>
          </cell>
          <cell r="N629">
            <v>0</v>
          </cell>
          <cell r="O629">
            <v>482.78</v>
          </cell>
          <cell r="P629">
            <v>0.21</v>
          </cell>
          <cell r="Q629">
            <v>584.16379999999992</v>
          </cell>
          <cell r="R629">
            <v>-9.2485549132947931E-2</v>
          </cell>
          <cell r="S629">
            <v>828.06537225433522</v>
          </cell>
          <cell r="T629">
            <v>1.57</v>
          </cell>
          <cell r="U629">
            <v>757.96460000000002</v>
          </cell>
          <cell r="X629">
            <v>757.96460000000002</v>
          </cell>
          <cell r="Y629">
            <v>917.13716599999998</v>
          </cell>
        </row>
        <row r="630">
          <cell r="A630">
            <v>56011</v>
          </cell>
          <cell r="B630">
            <v>56011</v>
          </cell>
          <cell r="C630">
            <v>0</v>
          </cell>
          <cell r="D630">
            <v>63</v>
          </cell>
          <cell r="E630" t="str">
            <v>NATACION</v>
          </cell>
          <cell r="F630">
            <v>3989</v>
          </cell>
          <cell r="G630" t="str">
            <v>Gorros</v>
          </cell>
          <cell r="H630">
            <v>470</v>
          </cell>
          <cell r="I630" t="str">
            <v>REUSCH ARGENTINA S.R.L.</v>
          </cell>
          <cell r="J630" t="str">
            <v>RGU94704SU / 705SU / 706SU / 707SU</v>
          </cell>
          <cell r="K630" t="str">
            <v>GUANTE ARQUERO FUTBOL REUSCH PRISMA BASIC JR (3-4-5-6-7)</v>
          </cell>
          <cell r="L630">
            <v>5.2</v>
          </cell>
          <cell r="M630">
            <v>363.73</v>
          </cell>
          <cell r="N630">
            <v>0</v>
          </cell>
          <cell r="O630">
            <v>363.73</v>
          </cell>
          <cell r="P630">
            <v>0.21</v>
          </cell>
          <cell r="Q630">
            <v>440.11330000000004</v>
          </cell>
          <cell r="R630">
            <v>-9.2485549132947931E-2</v>
          </cell>
          <cell r="S630">
            <v>623.87053699421961</v>
          </cell>
          <cell r="T630">
            <v>1.57</v>
          </cell>
          <cell r="U630">
            <v>571.05610000000001</v>
          </cell>
          <cell r="X630">
            <v>571.05610000000001</v>
          </cell>
          <cell r="Y630">
            <v>690.97788100000002</v>
          </cell>
        </row>
        <row r="631">
          <cell r="A631">
            <v>57001</v>
          </cell>
          <cell r="B631">
            <v>57001</v>
          </cell>
          <cell r="C631">
            <v>0</v>
          </cell>
          <cell r="D631">
            <v>85</v>
          </cell>
          <cell r="E631" t="str">
            <v>NATACION</v>
          </cell>
          <cell r="F631">
            <v>4066</v>
          </cell>
          <cell r="G631" t="str">
            <v>Gorros</v>
          </cell>
          <cell r="H631">
            <v>242</v>
          </cell>
          <cell r="I631" t="str">
            <v>Mervick-lab S.A.</v>
          </cell>
          <cell r="J631" t="str">
            <v>EGG PROTEIN</v>
          </cell>
          <cell r="K631" t="str">
            <v>PROTEINAS MERVICK EGG PROTEIN x 1kg (varios gustos)</v>
          </cell>
          <cell r="L631">
            <v>5.2</v>
          </cell>
          <cell r="M631">
            <v>433.62</v>
          </cell>
          <cell r="N631">
            <v>0</v>
          </cell>
          <cell r="O631">
            <v>358.36363636363637</v>
          </cell>
          <cell r="P631">
            <v>0.21</v>
          </cell>
          <cell r="Q631">
            <v>433.62</v>
          </cell>
          <cell r="R631">
            <v>-9.2485549132947931E-2</v>
          </cell>
          <cell r="S631">
            <v>614.66613767735157</v>
          </cell>
          <cell r="T631">
            <v>1.57</v>
          </cell>
          <cell r="U631">
            <v>562.63090909090909</v>
          </cell>
          <cell r="X631">
            <v>562.63090909090909</v>
          </cell>
          <cell r="Y631">
            <v>680.78340000000003</v>
          </cell>
        </row>
        <row r="632">
          <cell r="A632">
            <v>57002</v>
          </cell>
          <cell r="B632">
            <v>57002</v>
          </cell>
          <cell r="C632">
            <v>0</v>
          </cell>
          <cell r="D632">
            <v>85</v>
          </cell>
          <cell r="E632" t="str">
            <v>NATACION</v>
          </cell>
          <cell r="F632">
            <v>4066</v>
          </cell>
          <cell r="G632" t="str">
            <v>Gorros</v>
          </cell>
          <cell r="H632">
            <v>242</v>
          </cell>
          <cell r="I632" t="str">
            <v>Mervick-lab S.A.</v>
          </cell>
          <cell r="J632" t="str">
            <v>WHEY PROTEIN</v>
          </cell>
          <cell r="K632" t="str">
            <v>PROTEINAS MERVICK WHEY PROTEIN x 1kg (varios gustos)</v>
          </cell>
          <cell r="L632">
            <v>5.2</v>
          </cell>
          <cell r="M632">
            <v>384.48</v>
          </cell>
          <cell r="N632">
            <v>0</v>
          </cell>
          <cell r="O632">
            <v>317.75206611570252</v>
          </cell>
          <cell r="P632">
            <v>0.21</v>
          </cell>
          <cell r="Q632">
            <v>384.48</v>
          </cell>
          <cell r="R632">
            <v>-9.2485549132947931E-2</v>
          </cell>
          <cell r="S632">
            <v>545.00907848851102</v>
          </cell>
          <cell r="T632">
            <v>1.57</v>
          </cell>
          <cell r="U632">
            <v>498.87074380165296</v>
          </cell>
          <cell r="X632">
            <v>498.87074380165296</v>
          </cell>
          <cell r="Y632">
            <v>603.63360000000011</v>
          </cell>
        </row>
        <row r="633">
          <cell r="A633">
            <v>57003</v>
          </cell>
          <cell r="B633">
            <v>57003</v>
          </cell>
          <cell r="C633">
            <v>0</v>
          </cell>
          <cell r="D633">
            <v>85</v>
          </cell>
          <cell r="E633" t="str">
            <v>NATACION</v>
          </cell>
          <cell r="F633">
            <v>4066</v>
          </cell>
          <cell r="G633" t="str">
            <v>Gorros</v>
          </cell>
          <cell r="H633">
            <v>242</v>
          </cell>
          <cell r="I633" t="str">
            <v>Mervick-lab S.A.</v>
          </cell>
          <cell r="J633" t="str">
            <v>WHEY ( Choc-Vai-Frut)</v>
          </cell>
          <cell r="K633" t="str">
            <v>PROTEINAS MERVICK WHEY PROTEIN x 1,500kg (varios gustos)</v>
          </cell>
          <cell r="L633">
            <v>5.2</v>
          </cell>
          <cell r="M633">
            <v>534</v>
          </cell>
          <cell r="N633">
            <v>0</v>
          </cell>
          <cell r="O633">
            <v>441.32231404958679</v>
          </cell>
          <cell r="P633">
            <v>0.21</v>
          </cell>
          <cell r="Q633">
            <v>534</v>
          </cell>
          <cell r="R633">
            <v>-9.2485549132947931E-2</v>
          </cell>
          <cell r="S633">
            <v>756.95705345626516</v>
          </cell>
          <cell r="T633">
            <v>1.57</v>
          </cell>
          <cell r="U633">
            <v>692.87603305785126</v>
          </cell>
          <cell r="X633">
            <v>692.87603305785126</v>
          </cell>
          <cell r="Y633">
            <v>838.38</v>
          </cell>
        </row>
        <row r="634">
          <cell r="A634">
            <v>57004</v>
          </cell>
          <cell r="B634">
            <v>57004</v>
          </cell>
          <cell r="C634">
            <v>0</v>
          </cell>
          <cell r="D634">
            <v>85</v>
          </cell>
          <cell r="E634" t="str">
            <v>NATACION</v>
          </cell>
          <cell r="F634">
            <v>4066</v>
          </cell>
          <cell r="G634" t="str">
            <v>Gorros</v>
          </cell>
          <cell r="H634">
            <v>242</v>
          </cell>
          <cell r="I634" t="str">
            <v>Mervick-lab S.A.</v>
          </cell>
          <cell r="J634" t="str">
            <v>MIX PROTEIN</v>
          </cell>
          <cell r="K634" t="str">
            <v>PROTEINAS MERVICK MIX PROTEIN x 1kg</v>
          </cell>
          <cell r="L634">
            <v>5.2</v>
          </cell>
          <cell r="M634">
            <v>405</v>
          </cell>
          <cell r="N634">
            <v>0</v>
          </cell>
          <cell r="O634">
            <v>334.71074380165288</v>
          </cell>
          <cell r="P634">
            <v>0.21</v>
          </cell>
          <cell r="Q634">
            <v>405</v>
          </cell>
          <cell r="R634">
            <v>-9.2485549132947931E-2</v>
          </cell>
          <cell r="S634">
            <v>574.09664166626862</v>
          </cell>
          <cell r="T634">
            <v>1.57</v>
          </cell>
          <cell r="U634">
            <v>525.49586776859508</v>
          </cell>
          <cell r="X634">
            <v>525.49586776859508</v>
          </cell>
          <cell r="Y634">
            <v>635.85</v>
          </cell>
        </row>
        <row r="635">
          <cell r="A635">
            <v>57005</v>
          </cell>
          <cell r="B635">
            <v>57005</v>
          </cell>
          <cell r="C635">
            <v>0</v>
          </cell>
          <cell r="D635">
            <v>85</v>
          </cell>
          <cell r="E635" t="str">
            <v>NATACION</v>
          </cell>
          <cell r="F635">
            <v>4066</v>
          </cell>
          <cell r="G635" t="str">
            <v>Gorros</v>
          </cell>
          <cell r="H635">
            <v>242</v>
          </cell>
          <cell r="I635" t="str">
            <v>Mervick-lab S.A.</v>
          </cell>
          <cell r="J635" t="str">
            <v>WHEY ENERGY</v>
          </cell>
          <cell r="K635" t="str">
            <v>PROTEINAS MERVICK WHEY ENERGY x 1kg</v>
          </cell>
          <cell r="L635">
            <v>5.2</v>
          </cell>
          <cell r="M635">
            <v>424.98</v>
          </cell>
          <cell r="N635">
            <v>0</v>
          </cell>
          <cell r="O635">
            <v>351.22314049586777</v>
          </cell>
          <cell r="P635">
            <v>0.21</v>
          </cell>
          <cell r="Q635">
            <v>424.98</v>
          </cell>
          <cell r="R635">
            <v>-9.2485549132947931E-2</v>
          </cell>
          <cell r="S635">
            <v>602.41874265513786</v>
          </cell>
          <cell r="T635">
            <v>1.57</v>
          </cell>
          <cell r="U635">
            <v>551.42033057851245</v>
          </cell>
          <cell r="X635">
            <v>551.42033057851245</v>
          </cell>
          <cell r="Y635">
            <v>667.21860000000004</v>
          </cell>
        </row>
        <row r="636">
          <cell r="A636">
            <v>57006</v>
          </cell>
          <cell r="B636">
            <v>57006</v>
          </cell>
          <cell r="C636">
            <v>0</v>
          </cell>
          <cell r="D636">
            <v>85</v>
          </cell>
          <cell r="E636" t="str">
            <v>NATACION</v>
          </cell>
          <cell r="F636">
            <v>4062</v>
          </cell>
          <cell r="G636" t="str">
            <v>Gorros</v>
          </cell>
          <cell r="H636">
            <v>242</v>
          </cell>
          <cell r="I636" t="str">
            <v>Mervick-lab S.A.</v>
          </cell>
          <cell r="J636" t="str">
            <v>GAINER COMPLEX</v>
          </cell>
          <cell r="K636" t="str">
            <v>GANADOR MERVICK GAINER COMPLEX x 2kg</v>
          </cell>
          <cell r="L636">
            <v>5.2</v>
          </cell>
          <cell r="M636">
            <v>384.48</v>
          </cell>
          <cell r="N636">
            <v>0</v>
          </cell>
          <cell r="O636">
            <v>317.75206611570252</v>
          </cell>
          <cell r="P636">
            <v>0.21</v>
          </cell>
          <cell r="Q636">
            <v>384.48</v>
          </cell>
          <cell r="R636">
            <v>-9.2485549132947931E-2</v>
          </cell>
          <cell r="S636">
            <v>545.00907848851102</v>
          </cell>
          <cell r="T636">
            <v>1.57</v>
          </cell>
          <cell r="U636">
            <v>498.87074380165296</v>
          </cell>
          <cell r="X636">
            <v>498.87074380165296</v>
          </cell>
          <cell r="Y636">
            <v>603.63360000000011</v>
          </cell>
        </row>
        <row r="637">
          <cell r="A637">
            <v>57007</v>
          </cell>
          <cell r="B637">
            <v>57007</v>
          </cell>
          <cell r="C637">
            <v>0</v>
          </cell>
          <cell r="D637">
            <v>85</v>
          </cell>
          <cell r="E637" t="str">
            <v>NATACION</v>
          </cell>
          <cell r="F637">
            <v>4064</v>
          </cell>
          <cell r="G637" t="str">
            <v>Gorros</v>
          </cell>
          <cell r="H637">
            <v>242</v>
          </cell>
          <cell r="I637" t="str">
            <v>Mervick-lab S.A.</v>
          </cell>
          <cell r="J637" t="str">
            <v>CREATINE PREMIUM</v>
          </cell>
          <cell r="K637" t="str">
            <v xml:space="preserve">POTENCIADOR CREATINA MERVICK CREATINA PREMIUM x 1kg </v>
          </cell>
          <cell r="L637">
            <v>5.2</v>
          </cell>
          <cell r="M637">
            <v>283.5</v>
          </cell>
          <cell r="N637">
            <v>0</v>
          </cell>
          <cell r="O637">
            <v>234.29752066115702</v>
          </cell>
          <cell r="P637">
            <v>0.21</v>
          </cell>
          <cell r="Q637">
            <v>283.5</v>
          </cell>
          <cell r="R637">
            <v>-9.2485549132947931E-2</v>
          </cell>
          <cell r="S637">
            <v>401.86764916638799</v>
          </cell>
          <cell r="T637">
            <v>1.57</v>
          </cell>
          <cell r="U637">
            <v>367.84710743801656</v>
          </cell>
          <cell r="X637">
            <v>367.84710743801656</v>
          </cell>
          <cell r="Y637">
            <v>445.09500000000003</v>
          </cell>
        </row>
        <row r="638">
          <cell r="A638">
            <v>57008</v>
          </cell>
          <cell r="B638">
            <v>57008</v>
          </cell>
          <cell r="C638">
            <v>0</v>
          </cell>
          <cell r="D638">
            <v>85</v>
          </cell>
          <cell r="E638" t="str">
            <v>NATACION</v>
          </cell>
          <cell r="F638">
            <v>4064</v>
          </cell>
          <cell r="G638" t="str">
            <v>Gorros</v>
          </cell>
          <cell r="H638">
            <v>242</v>
          </cell>
          <cell r="I638" t="str">
            <v>Mervick-lab S.A.</v>
          </cell>
          <cell r="J638" t="str">
            <v>CREATINE</v>
          </cell>
          <cell r="K638" t="str">
            <v>POTENCIADOR CREATINA MERVICK CREATINA x 300grms</v>
          </cell>
          <cell r="L638">
            <v>5.2</v>
          </cell>
          <cell r="M638">
            <v>138.78</v>
          </cell>
          <cell r="N638">
            <v>0</v>
          </cell>
          <cell r="O638">
            <v>114.69421487603306</v>
          </cell>
          <cell r="P638">
            <v>0.21</v>
          </cell>
          <cell r="Q638">
            <v>138.78</v>
          </cell>
          <cell r="R638">
            <v>-9.2485549132947931E-2</v>
          </cell>
          <cell r="S638">
            <v>196.72378254430802</v>
          </cell>
          <cell r="T638">
            <v>1.57</v>
          </cell>
          <cell r="U638">
            <v>180.0699173553719</v>
          </cell>
          <cell r="X638">
            <v>180.0699173553719</v>
          </cell>
          <cell r="Y638">
            <v>217.88459999999998</v>
          </cell>
        </row>
        <row r="639">
          <cell r="A639">
            <v>57009</v>
          </cell>
          <cell r="B639">
            <v>57009</v>
          </cell>
          <cell r="C639">
            <v>0</v>
          </cell>
          <cell r="D639">
            <v>85</v>
          </cell>
          <cell r="E639" t="str">
            <v>NATACION</v>
          </cell>
          <cell r="F639">
            <v>4060</v>
          </cell>
          <cell r="G639" t="str">
            <v>Gorros</v>
          </cell>
          <cell r="H639">
            <v>242</v>
          </cell>
          <cell r="I639" t="str">
            <v>Mervick-lab S.A.</v>
          </cell>
          <cell r="J639" t="str">
            <v>BCAA</v>
          </cell>
          <cell r="K639" t="str">
            <v>AMINOACIDOS MERVICK BCAA x 120caps</v>
          </cell>
          <cell r="L639">
            <v>5.2</v>
          </cell>
          <cell r="M639">
            <v>219.78</v>
          </cell>
          <cell r="N639">
            <v>0</v>
          </cell>
          <cell r="O639">
            <v>181.63636363636365</v>
          </cell>
          <cell r="P639">
            <v>0.21</v>
          </cell>
          <cell r="Q639">
            <v>219.78000000000003</v>
          </cell>
          <cell r="R639">
            <v>-9.2485549132947931E-2</v>
          </cell>
          <cell r="S639">
            <v>311.54311087756173</v>
          </cell>
          <cell r="T639">
            <v>1.57</v>
          </cell>
          <cell r="U639">
            <v>285.16909090909093</v>
          </cell>
          <cell r="X639">
            <v>285.16909090909093</v>
          </cell>
          <cell r="Y639">
            <v>345.05459999999999</v>
          </cell>
        </row>
        <row r="640">
          <cell r="A640">
            <v>57010</v>
          </cell>
          <cell r="B640">
            <v>57010</v>
          </cell>
          <cell r="C640">
            <v>0</v>
          </cell>
          <cell r="D640">
            <v>85</v>
          </cell>
          <cell r="E640" t="str">
            <v>NATACION</v>
          </cell>
          <cell r="F640">
            <v>4060</v>
          </cell>
          <cell r="G640" t="str">
            <v>Gorros</v>
          </cell>
          <cell r="H640">
            <v>242</v>
          </cell>
          <cell r="I640" t="str">
            <v>Mervick-lab S.A.</v>
          </cell>
          <cell r="J640" t="str">
            <v>AMINO</v>
          </cell>
          <cell r="K640" t="str">
            <v>AMINOACIDOS MERVICK AMINO 1900 x 120caps</v>
          </cell>
          <cell r="L640">
            <v>5.2</v>
          </cell>
          <cell r="M640">
            <v>199.8</v>
          </cell>
          <cell r="N640">
            <v>0</v>
          </cell>
          <cell r="O640">
            <v>165.12396694214877</v>
          </cell>
          <cell r="P640">
            <v>0.21</v>
          </cell>
          <cell r="Q640">
            <v>199.8</v>
          </cell>
          <cell r="R640">
            <v>-9.2485549132947931E-2</v>
          </cell>
          <cell r="S640">
            <v>283.22100988869249</v>
          </cell>
          <cell r="T640">
            <v>1.57</v>
          </cell>
          <cell r="U640">
            <v>259.24462809917355</v>
          </cell>
          <cell r="X640">
            <v>259.24462809917355</v>
          </cell>
          <cell r="Y640">
            <v>313.68599999999998</v>
          </cell>
        </row>
        <row r="641">
          <cell r="A641">
            <v>57011</v>
          </cell>
          <cell r="B641">
            <v>57011</v>
          </cell>
          <cell r="C641">
            <v>0</v>
          </cell>
          <cell r="D641">
            <v>85</v>
          </cell>
          <cell r="E641" t="str">
            <v>NATACION</v>
          </cell>
          <cell r="F641">
            <v>4067</v>
          </cell>
          <cell r="G641" t="str">
            <v>Gorros</v>
          </cell>
          <cell r="H641">
            <v>242</v>
          </cell>
          <cell r="I641" t="str">
            <v>Mervick-lab S.A.</v>
          </cell>
          <cell r="J641" t="str">
            <v>FAT BURNER</v>
          </cell>
          <cell r="K641" t="str">
            <v>QUEMADOR MERVICK FAT BURNER x 120tabs</v>
          </cell>
          <cell r="L641">
            <v>5.2</v>
          </cell>
          <cell r="M641">
            <v>237.06</v>
          </cell>
          <cell r="N641">
            <v>0</v>
          </cell>
          <cell r="O641">
            <v>195.91735537190084</v>
          </cell>
          <cell r="P641">
            <v>0.21</v>
          </cell>
          <cell r="Q641">
            <v>237.06</v>
          </cell>
          <cell r="R641">
            <v>-9.2485549132947931E-2</v>
          </cell>
          <cell r="S641">
            <v>336.03790092198921</v>
          </cell>
          <cell r="T641">
            <v>1.57</v>
          </cell>
          <cell r="U641">
            <v>307.59024793388431</v>
          </cell>
          <cell r="X641">
            <v>307.59024793388431</v>
          </cell>
          <cell r="Y641">
            <v>372.18420000000003</v>
          </cell>
        </row>
        <row r="642">
          <cell r="A642">
            <v>57012</v>
          </cell>
          <cell r="B642">
            <v>57012</v>
          </cell>
          <cell r="C642">
            <v>0</v>
          </cell>
          <cell r="D642">
            <v>85</v>
          </cell>
          <cell r="E642" t="str">
            <v>NATACION</v>
          </cell>
          <cell r="F642">
            <v>4060</v>
          </cell>
          <cell r="G642" t="str">
            <v>Gorros</v>
          </cell>
          <cell r="H642">
            <v>242</v>
          </cell>
          <cell r="I642" t="str">
            <v>Mervick-lab S.A.</v>
          </cell>
          <cell r="J642" t="str">
            <v>GLUTAMINA</v>
          </cell>
          <cell r="K642" t="str">
            <v>POTENCIADOR AMINOACIDOS MERVICK GLUTAMINE x 150grms</v>
          </cell>
          <cell r="L642">
            <v>5.2</v>
          </cell>
          <cell r="M642">
            <v>213.84</v>
          </cell>
          <cell r="N642">
            <v>0</v>
          </cell>
          <cell r="O642">
            <v>176.72727272727275</v>
          </cell>
          <cell r="P642">
            <v>0.21</v>
          </cell>
          <cell r="Q642">
            <v>213.84000000000003</v>
          </cell>
          <cell r="R642">
            <v>-9.2485549132947931E-2</v>
          </cell>
          <cell r="S642">
            <v>303.12302679978984</v>
          </cell>
          <cell r="T642">
            <v>1.57</v>
          </cell>
          <cell r="U642">
            <v>277.46181818181822</v>
          </cell>
          <cell r="X642">
            <v>277.46181818181822</v>
          </cell>
          <cell r="Y642">
            <v>335.72880000000004</v>
          </cell>
        </row>
        <row r="643">
          <cell r="A643">
            <v>57013</v>
          </cell>
          <cell r="B643">
            <v>57013</v>
          </cell>
          <cell r="C643">
            <v>0</v>
          </cell>
          <cell r="D643">
            <v>85</v>
          </cell>
          <cell r="E643" t="str">
            <v>NATACION</v>
          </cell>
          <cell r="F643">
            <v>4067</v>
          </cell>
          <cell r="G643" t="str">
            <v>Gorros</v>
          </cell>
          <cell r="H643">
            <v>242</v>
          </cell>
          <cell r="I643" t="str">
            <v>Mervick-lab S.A.</v>
          </cell>
          <cell r="J643" t="str">
            <v>CARNITINA</v>
          </cell>
          <cell r="K643" t="str">
            <v>QUEMADOR MERVICK L-CARNITINA x 90caps (500grms)</v>
          </cell>
          <cell r="L643">
            <v>5.2</v>
          </cell>
          <cell r="M643">
            <v>243</v>
          </cell>
          <cell r="N643">
            <v>0</v>
          </cell>
          <cell r="O643">
            <v>200.82644628099175</v>
          </cell>
          <cell r="P643">
            <v>0.21</v>
          </cell>
          <cell r="Q643">
            <v>243</v>
          </cell>
          <cell r="R643">
            <v>-9.2485549132947931E-2</v>
          </cell>
          <cell r="S643">
            <v>344.45798499976121</v>
          </cell>
          <cell r="T643">
            <v>1.57</v>
          </cell>
          <cell r="U643">
            <v>315.29752066115708</v>
          </cell>
          <cell r="X643">
            <v>315.29752066115708</v>
          </cell>
          <cell r="Y643">
            <v>381.51000000000005</v>
          </cell>
        </row>
        <row r="644">
          <cell r="A644">
            <v>57014</v>
          </cell>
          <cell r="B644">
            <v>57014</v>
          </cell>
          <cell r="C644">
            <v>0</v>
          </cell>
          <cell r="D644">
            <v>85</v>
          </cell>
          <cell r="E644" t="str">
            <v>NATACION</v>
          </cell>
          <cell r="F644">
            <v>4064</v>
          </cell>
          <cell r="G644" t="str">
            <v>Gorros</v>
          </cell>
          <cell r="H644">
            <v>242</v>
          </cell>
          <cell r="I644" t="str">
            <v>Mervick-lab S.A.</v>
          </cell>
          <cell r="J644" t="str">
            <v>OXIDO NITRICO</v>
          </cell>
          <cell r="K644" t="str">
            <v>POTENCIADOR MERVICK OXIDO NITRICO x 150grms</v>
          </cell>
          <cell r="L644">
            <v>5.2</v>
          </cell>
          <cell r="M644">
            <v>265.68</v>
          </cell>
          <cell r="N644">
            <v>0</v>
          </cell>
          <cell r="O644">
            <v>219.5702479338843</v>
          </cell>
          <cell r="P644">
            <v>0.21</v>
          </cell>
          <cell r="Q644">
            <v>265.68</v>
          </cell>
          <cell r="R644">
            <v>-9.2485549132947931E-2</v>
          </cell>
          <cell r="S644">
            <v>376.60739693307221</v>
          </cell>
          <cell r="T644">
            <v>1.57</v>
          </cell>
          <cell r="U644">
            <v>344.72528925619838</v>
          </cell>
          <cell r="X644">
            <v>344.72528925619838</v>
          </cell>
          <cell r="Y644">
            <v>417.11760000000004</v>
          </cell>
        </row>
        <row r="645">
          <cell r="A645">
            <v>57015</v>
          </cell>
          <cell r="B645">
            <v>57015</v>
          </cell>
          <cell r="C645">
            <v>0</v>
          </cell>
          <cell r="D645">
            <v>85</v>
          </cell>
          <cell r="E645" t="str">
            <v>NATACION</v>
          </cell>
          <cell r="F645">
            <v>4064</v>
          </cell>
          <cell r="G645" t="str">
            <v>Gorros</v>
          </cell>
          <cell r="H645">
            <v>242</v>
          </cell>
          <cell r="I645" t="str">
            <v>Mervick-lab S.A.</v>
          </cell>
          <cell r="J645" t="str">
            <v>OXI PREMIUM</v>
          </cell>
          <cell r="K645" t="str">
            <v>POTENCIADOR MERVICK OXI PREMIUM x 1kg (oxido nitrico + creatina)</v>
          </cell>
          <cell r="L645">
            <v>5.2</v>
          </cell>
          <cell r="M645">
            <v>268.92</v>
          </cell>
          <cell r="N645">
            <v>0</v>
          </cell>
          <cell r="O645">
            <v>222.24793388429754</v>
          </cell>
          <cell r="P645">
            <v>0.21</v>
          </cell>
          <cell r="Q645">
            <v>268.92</v>
          </cell>
          <cell r="R645">
            <v>-9.2485549132947931E-2</v>
          </cell>
          <cell r="S645">
            <v>381.20017006640239</v>
          </cell>
          <cell r="T645">
            <v>1.57</v>
          </cell>
          <cell r="U645">
            <v>348.92925619834716</v>
          </cell>
          <cell r="X645">
            <v>348.92925619834716</v>
          </cell>
          <cell r="Y645">
            <v>422.20440000000008</v>
          </cell>
        </row>
        <row r="646">
          <cell r="A646">
            <v>57016</v>
          </cell>
          <cell r="B646">
            <v>57016</v>
          </cell>
          <cell r="C646">
            <v>0</v>
          </cell>
          <cell r="D646">
            <v>85</v>
          </cell>
          <cell r="E646" t="str">
            <v>NATACION</v>
          </cell>
          <cell r="F646">
            <v>4066</v>
          </cell>
          <cell r="G646" t="str">
            <v>Gorros</v>
          </cell>
          <cell r="H646">
            <v>242</v>
          </cell>
          <cell r="I646" t="str">
            <v>Mervick-lab S.A.</v>
          </cell>
          <cell r="J646" t="str">
            <v>OXI WHEY</v>
          </cell>
          <cell r="K646" t="str">
            <v>PROTEINAS MERVICK OXI WHEY x 1kg (Proteina + Arginina)</v>
          </cell>
          <cell r="L646">
            <v>5.2</v>
          </cell>
          <cell r="M646">
            <v>424.98</v>
          </cell>
          <cell r="N646">
            <v>0</v>
          </cell>
          <cell r="O646">
            <v>351.22314049586777</v>
          </cell>
          <cell r="P646">
            <v>0.21</v>
          </cell>
          <cell r="Q646">
            <v>424.98</v>
          </cell>
          <cell r="R646">
            <v>-9.2485549132947931E-2</v>
          </cell>
          <cell r="S646">
            <v>602.41874265513786</v>
          </cell>
          <cell r="T646">
            <v>1.57</v>
          </cell>
          <cell r="U646">
            <v>551.42033057851245</v>
          </cell>
          <cell r="X646">
            <v>551.42033057851245</v>
          </cell>
          <cell r="Y646">
            <v>667.21860000000004</v>
          </cell>
        </row>
        <row r="647">
          <cell r="A647">
            <v>57017</v>
          </cell>
          <cell r="B647">
            <v>57017</v>
          </cell>
          <cell r="C647">
            <v>0</v>
          </cell>
          <cell r="D647">
            <v>85</v>
          </cell>
          <cell r="E647" t="str">
            <v>NATACION</v>
          </cell>
          <cell r="F647">
            <v>4064</v>
          </cell>
          <cell r="G647" t="str">
            <v>Gorros</v>
          </cell>
          <cell r="H647">
            <v>242</v>
          </cell>
          <cell r="I647" t="str">
            <v>Mervick-lab S.A.</v>
          </cell>
          <cell r="J647" t="str">
            <v>POST-WORK</v>
          </cell>
          <cell r="K647" t="str">
            <v>POTENCIADOR MERVICK POST WORKOUT x 900grms (Proteina + AA +Vitaminas)</v>
          </cell>
          <cell r="L647">
            <v>5.2</v>
          </cell>
          <cell r="M647">
            <v>338.04</v>
          </cell>
          <cell r="N647">
            <v>0</v>
          </cell>
          <cell r="O647">
            <v>279.37190082644628</v>
          </cell>
          <cell r="P647">
            <v>0.21</v>
          </cell>
          <cell r="Q647">
            <v>338.03999999999996</v>
          </cell>
          <cell r="R647">
            <v>-9.2485549132947931E-2</v>
          </cell>
          <cell r="S647">
            <v>479.17933024411212</v>
          </cell>
          <cell r="T647">
            <v>1.57</v>
          </cell>
          <cell r="U647">
            <v>438.61388429752066</v>
          </cell>
          <cell r="X647">
            <v>438.61388429752066</v>
          </cell>
          <cell r="Y647">
            <v>530.72280000000001</v>
          </cell>
        </row>
        <row r="648">
          <cell r="A648">
            <v>57018</v>
          </cell>
          <cell r="B648">
            <v>57018</v>
          </cell>
          <cell r="C648">
            <v>0</v>
          </cell>
          <cell r="D648">
            <v>85</v>
          </cell>
          <cell r="E648" t="str">
            <v>NATACION</v>
          </cell>
          <cell r="F648">
            <v>4061</v>
          </cell>
          <cell r="G648" t="str">
            <v>Gorros</v>
          </cell>
          <cell r="H648">
            <v>242</v>
          </cell>
          <cell r="I648" t="str">
            <v>Mervick-lab S.A.</v>
          </cell>
          <cell r="J648" t="str">
            <v>GLUCOSAMINA</v>
          </cell>
          <cell r="K648" t="str">
            <v>ENERGIZANTE MERVICK GLUCOSAMINA x 150grms (condroitin + ginseng)</v>
          </cell>
          <cell r="L648">
            <v>5.2</v>
          </cell>
          <cell r="M648">
            <v>219.78</v>
          </cell>
          <cell r="N648">
            <v>0</v>
          </cell>
          <cell r="O648">
            <v>181.63636363636365</v>
          </cell>
          <cell r="P648">
            <v>0.21</v>
          </cell>
          <cell r="Q648">
            <v>219.78000000000003</v>
          </cell>
          <cell r="R648">
            <v>-9.2485549132947931E-2</v>
          </cell>
          <cell r="S648">
            <v>311.54311087756173</v>
          </cell>
          <cell r="T648">
            <v>1.57</v>
          </cell>
          <cell r="U648">
            <v>285.16909090909093</v>
          </cell>
          <cell r="X648">
            <v>285.16909090909093</v>
          </cell>
          <cell r="Y648">
            <v>345.05459999999999</v>
          </cell>
        </row>
        <row r="649">
          <cell r="A649">
            <v>57019</v>
          </cell>
          <cell r="B649">
            <v>57019</v>
          </cell>
          <cell r="C649">
            <v>0</v>
          </cell>
          <cell r="D649">
            <v>85</v>
          </cell>
          <cell r="E649" t="str">
            <v>NATACION</v>
          </cell>
          <cell r="F649">
            <v>4066</v>
          </cell>
          <cell r="G649" t="str">
            <v>Gorros</v>
          </cell>
          <cell r="H649">
            <v>242</v>
          </cell>
          <cell r="I649" t="str">
            <v>Mervick-lab S.A.</v>
          </cell>
          <cell r="J649" t="str">
            <v>PROTEIN BAR</v>
          </cell>
          <cell r="K649" t="str">
            <v>BARRA PROTEINAS MERVICK WHEY PROTEIN BAR x 65grms</v>
          </cell>
          <cell r="L649">
            <v>5.2</v>
          </cell>
          <cell r="M649">
            <v>22.5</v>
          </cell>
          <cell r="N649">
            <v>0</v>
          </cell>
          <cell r="O649">
            <v>18.595041322314049</v>
          </cell>
          <cell r="P649">
            <v>0.21</v>
          </cell>
          <cell r="Q649">
            <v>22.5</v>
          </cell>
          <cell r="R649">
            <v>-9.2485549132947931E-2</v>
          </cell>
          <cell r="S649">
            <v>31.894257870348252</v>
          </cell>
          <cell r="T649">
            <v>1.57</v>
          </cell>
          <cell r="U649">
            <v>29.194214876033058</v>
          </cell>
          <cell r="X649">
            <v>29.194214876033058</v>
          </cell>
          <cell r="Y649">
            <v>35.325000000000003</v>
          </cell>
        </row>
        <row r="650">
          <cell r="A650">
            <v>57020</v>
          </cell>
          <cell r="B650">
            <v>57020</v>
          </cell>
          <cell r="C650">
            <v>0</v>
          </cell>
          <cell r="D650">
            <v>85</v>
          </cell>
          <cell r="E650" t="str">
            <v>NATACION</v>
          </cell>
          <cell r="F650">
            <v>4068</v>
          </cell>
          <cell r="G650" t="str">
            <v>Gorros</v>
          </cell>
          <cell r="H650">
            <v>242</v>
          </cell>
          <cell r="I650" t="str">
            <v>Mervick-lab S.A.</v>
          </cell>
          <cell r="J650" t="str">
            <v>BIG SHAKER</v>
          </cell>
          <cell r="K650" t="str">
            <v>VASO BATIDOR MERVICK BIG SHAKER (negro)</v>
          </cell>
          <cell r="L650">
            <v>5.2</v>
          </cell>
          <cell r="M650">
            <v>90</v>
          </cell>
          <cell r="N650">
            <v>0</v>
          </cell>
          <cell r="O650">
            <v>74.380165289256198</v>
          </cell>
          <cell r="P650">
            <v>0.21</v>
          </cell>
          <cell r="Q650">
            <v>90</v>
          </cell>
          <cell r="R650">
            <v>-9.2485549132947931E-2</v>
          </cell>
          <cell r="S650">
            <v>127.57703148139301</v>
          </cell>
          <cell r="T650">
            <v>1.57</v>
          </cell>
          <cell r="U650">
            <v>116.77685950413223</v>
          </cell>
          <cell r="X650">
            <v>116.77685950413223</v>
          </cell>
          <cell r="Y650">
            <v>141.30000000000001</v>
          </cell>
        </row>
        <row r="651">
          <cell r="A651">
            <v>57021</v>
          </cell>
          <cell r="B651">
            <v>57021</v>
          </cell>
          <cell r="C651">
            <v>0</v>
          </cell>
          <cell r="D651">
            <v>85</v>
          </cell>
          <cell r="E651" t="str">
            <v>NATACION</v>
          </cell>
          <cell r="F651">
            <v>4064</v>
          </cell>
          <cell r="G651" t="str">
            <v>Gorros</v>
          </cell>
          <cell r="H651">
            <v>242</v>
          </cell>
          <cell r="I651" t="str">
            <v>Mervick-lab S.A.</v>
          </cell>
          <cell r="J651" t="str">
            <v>MONO</v>
          </cell>
          <cell r="K651" t="str">
            <v xml:space="preserve">POTENCIADOR CREATINA MERVICK CREATINA MONOHYDRATE x 1kg </v>
          </cell>
          <cell r="L651">
            <v>5.2</v>
          </cell>
          <cell r="M651">
            <v>300</v>
          </cell>
          <cell r="N651">
            <v>0</v>
          </cell>
          <cell r="O651">
            <v>247.93388429752068</v>
          </cell>
          <cell r="P651">
            <v>0.21</v>
          </cell>
          <cell r="Q651">
            <v>300</v>
          </cell>
          <cell r="R651">
            <v>-9.2485549132947931E-2</v>
          </cell>
          <cell r="S651">
            <v>425.2567716046434</v>
          </cell>
          <cell r="T651">
            <v>1.57</v>
          </cell>
          <cell r="U651">
            <v>389.2561983471075</v>
          </cell>
          <cell r="X651">
            <v>389.2561983471075</v>
          </cell>
          <cell r="Y651">
            <v>471.00000000000006</v>
          </cell>
        </row>
        <row r="652">
          <cell r="A652">
            <v>57022</v>
          </cell>
          <cell r="B652">
            <v>57022</v>
          </cell>
          <cell r="C652">
            <v>0</v>
          </cell>
          <cell r="D652">
            <v>85</v>
          </cell>
          <cell r="E652" t="str">
            <v>NATACION</v>
          </cell>
          <cell r="F652">
            <v>4061</v>
          </cell>
          <cell r="G652" t="str">
            <v>Gorros</v>
          </cell>
          <cell r="H652">
            <v>242</v>
          </cell>
          <cell r="I652" t="str">
            <v>Mervick-lab S.A.</v>
          </cell>
          <cell r="J652" t="str">
            <v>SPORT DRINK</v>
          </cell>
          <cell r="K652" t="str">
            <v>ENERGIZANTE MERVICK SPORT DRINK 1Kg (rinde 15lts)</v>
          </cell>
          <cell r="L652">
            <v>5.2</v>
          </cell>
          <cell r="M652">
            <v>179.28</v>
          </cell>
          <cell r="N652">
            <v>0</v>
          </cell>
          <cell r="O652">
            <v>148.16528925619835</v>
          </cell>
          <cell r="P652">
            <v>0.21</v>
          </cell>
          <cell r="Q652">
            <v>179.28</v>
          </cell>
          <cell r="R652">
            <v>-9.2485549132947931E-2</v>
          </cell>
          <cell r="S652">
            <v>254.13344671093489</v>
          </cell>
          <cell r="T652">
            <v>1.57</v>
          </cell>
          <cell r="U652">
            <v>232.61950413223141</v>
          </cell>
          <cell r="X652">
            <v>232.61950413223141</v>
          </cell>
          <cell r="Y652">
            <v>281.46960000000001</v>
          </cell>
        </row>
        <row r="653">
          <cell r="A653">
            <v>57023</v>
          </cell>
          <cell r="B653">
            <v>57023</v>
          </cell>
          <cell r="C653">
            <v>0</v>
          </cell>
          <cell r="D653">
            <v>85</v>
          </cell>
          <cell r="E653" t="str">
            <v>NATACION</v>
          </cell>
          <cell r="F653">
            <v>4061</v>
          </cell>
          <cell r="G653" t="str">
            <v>Gorros</v>
          </cell>
          <cell r="H653">
            <v>242</v>
          </cell>
          <cell r="I653" t="str">
            <v>Mervick-lab S.A.</v>
          </cell>
          <cell r="J653" t="str">
            <v>MULTIVITAMINICO</v>
          </cell>
          <cell r="K653" t="str">
            <v>ENERGIZANTE MERVICK MULTIVITAMINICO x 120caps</v>
          </cell>
          <cell r="L653">
            <v>5.2</v>
          </cell>
          <cell r="M653">
            <v>185.22</v>
          </cell>
          <cell r="N653">
            <v>0</v>
          </cell>
          <cell r="O653">
            <v>153.07438016528926</v>
          </cell>
          <cell r="P653">
            <v>0.21</v>
          </cell>
          <cell r="Q653">
            <v>185.22</v>
          </cell>
          <cell r="R653">
            <v>-9.2485549132947931E-2</v>
          </cell>
          <cell r="S653">
            <v>262.55353078870684</v>
          </cell>
          <cell r="T653">
            <v>1.57</v>
          </cell>
          <cell r="U653">
            <v>240.32677685950415</v>
          </cell>
          <cell r="X653">
            <v>240.32677685950415</v>
          </cell>
          <cell r="Y653">
            <v>290.79540000000003</v>
          </cell>
        </row>
        <row r="654">
          <cell r="A654">
            <v>57024</v>
          </cell>
          <cell r="B654">
            <v>57024</v>
          </cell>
          <cell r="C654">
            <v>0</v>
          </cell>
          <cell r="D654">
            <v>85</v>
          </cell>
          <cell r="E654" t="str">
            <v>NATACION</v>
          </cell>
          <cell r="F654">
            <v>4066</v>
          </cell>
          <cell r="G654" t="str">
            <v>Gorros</v>
          </cell>
          <cell r="H654">
            <v>242</v>
          </cell>
          <cell r="I654" t="str">
            <v>Mervick-lab S.A.</v>
          </cell>
          <cell r="J654" t="str">
            <v>WHEY ( Choc-Vai-Frut)</v>
          </cell>
          <cell r="K654" t="str">
            <v>PROTEINAS MERVICK WHEY PROTEIN COMBINADO x 3kg  (tres gustos)</v>
          </cell>
          <cell r="L654">
            <v>5.2</v>
          </cell>
          <cell r="M654">
            <v>953.64</v>
          </cell>
          <cell r="N654">
            <v>0</v>
          </cell>
          <cell r="O654">
            <v>788.1322314049587</v>
          </cell>
          <cell r="P654">
            <v>0.21</v>
          </cell>
          <cell r="Q654">
            <v>953.64</v>
          </cell>
          <cell r="R654">
            <v>-9.2485549132947931E-2</v>
          </cell>
          <cell r="S654">
            <v>1351.8062255768405</v>
          </cell>
          <cell r="T654">
            <v>1.57</v>
          </cell>
          <cell r="U654">
            <v>1237.3676033057852</v>
          </cell>
          <cell r="X654">
            <v>1237.3676033057852</v>
          </cell>
          <cell r="Y654">
            <v>1497.2148</v>
          </cell>
        </row>
        <row r="655">
          <cell r="A655">
            <v>57025</v>
          </cell>
          <cell r="B655">
            <v>57025</v>
          </cell>
          <cell r="C655">
            <v>0</v>
          </cell>
          <cell r="D655">
            <v>85</v>
          </cell>
          <cell r="E655" t="str">
            <v>NATACION</v>
          </cell>
          <cell r="F655">
            <v>4066</v>
          </cell>
          <cell r="G655" t="str">
            <v>Gorros</v>
          </cell>
          <cell r="H655">
            <v>242</v>
          </cell>
          <cell r="I655" t="str">
            <v>Mervick-lab S.A.</v>
          </cell>
          <cell r="J655" t="str">
            <v>3KG. WHEY PROTEIN</v>
          </cell>
          <cell r="K655" t="str">
            <v>PROTEINAS MERVICK WHEY PROTEIN x 3kg (varios gustos)</v>
          </cell>
          <cell r="L655">
            <v>5.2</v>
          </cell>
          <cell r="M655">
            <v>953.64</v>
          </cell>
          <cell r="N655">
            <v>0</v>
          </cell>
          <cell r="O655">
            <v>788.1322314049587</v>
          </cell>
          <cell r="P655">
            <v>0.21</v>
          </cell>
          <cell r="Q655">
            <v>953.64</v>
          </cell>
          <cell r="R655">
            <v>-9.2485549132947931E-2</v>
          </cell>
          <cell r="S655">
            <v>1351.8062255768405</v>
          </cell>
          <cell r="T655">
            <v>1.57</v>
          </cell>
          <cell r="U655">
            <v>1237.3676033057852</v>
          </cell>
          <cell r="X655">
            <v>1237.3676033057852</v>
          </cell>
          <cell r="Y655">
            <v>1497.2148</v>
          </cell>
        </row>
        <row r="656">
          <cell r="A656">
            <v>57026</v>
          </cell>
          <cell r="B656">
            <v>57026</v>
          </cell>
          <cell r="C656">
            <v>0</v>
          </cell>
          <cell r="D656">
            <v>85</v>
          </cell>
          <cell r="E656" t="str">
            <v>NATACION</v>
          </cell>
          <cell r="F656">
            <v>4061</v>
          </cell>
          <cell r="G656" t="str">
            <v>Gorros</v>
          </cell>
          <cell r="H656">
            <v>242</v>
          </cell>
          <cell r="I656" t="str">
            <v>Mervick-lab S.A.</v>
          </cell>
          <cell r="J656" t="str">
            <v>PRE-WORK</v>
          </cell>
          <cell r="K656" t="str">
            <v>ENERGIZANTE MERVICK PRE WORKOUT x 900grms (pre entrenamiento)</v>
          </cell>
          <cell r="L656">
            <v>5.2</v>
          </cell>
          <cell r="M656">
            <v>372.6</v>
          </cell>
          <cell r="N656">
            <v>0</v>
          </cell>
          <cell r="O656">
            <v>307.93388429752071</v>
          </cell>
          <cell r="P656">
            <v>0.21</v>
          </cell>
          <cell r="Q656">
            <v>372.6</v>
          </cell>
          <cell r="R656">
            <v>-9.2485549132947931E-2</v>
          </cell>
          <cell r="S656">
            <v>528.16891033296713</v>
          </cell>
          <cell r="T656">
            <v>1.57</v>
          </cell>
          <cell r="U656">
            <v>483.45619834710755</v>
          </cell>
          <cell r="X656">
            <v>483.45619834710755</v>
          </cell>
          <cell r="Y656">
            <v>584.98200000000008</v>
          </cell>
        </row>
        <row r="657">
          <cell r="A657">
            <v>57027</v>
          </cell>
          <cell r="B657">
            <v>57027</v>
          </cell>
          <cell r="C657">
            <v>0</v>
          </cell>
          <cell r="D657">
            <v>85</v>
          </cell>
          <cell r="E657" t="str">
            <v>NATACION</v>
          </cell>
          <cell r="F657">
            <v>4061</v>
          </cell>
          <cell r="G657" t="str">
            <v>Gorros</v>
          </cell>
          <cell r="H657">
            <v>242</v>
          </cell>
          <cell r="I657" t="str">
            <v>Mervick-lab S.A.</v>
          </cell>
          <cell r="J657" t="str">
            <v>RACE</v>
          </cell>
          <cell r="K657" t="str">
            <v>GEL ENERGIZANTE MERVICK RACE x 40grms</v>
          </cell>
          <cell r="L657">
            <v>5.2</v>
          </cell>
          <cell r="M657">
            <v>180.9</v>
          </cell>
          <cell r="N657">
            <v>0</v>
          </cell>
          <cell r="O657">
            <v>12.458677685950414</v>
          </cell>
          <cell r="P657">
            <v>0.21</v>
          </cell>
          <cell r="Q657">
            <v>15.075000000000001</v>
          </cell>
          <cell r="R657">
            <v>-9.2485549132947931E-2</v>
          </cell>
          <cell r="S657">
            <v>21.36915277313333</v>
          </cell>
          <cell r="T657">
            <v>1.57</v>
          </cell>
          <cell r="U657">
            <v>19.56012396694215</v>
          </cell>
          <cell r="X657">
            <v>19.56012396694215</v>
          </cell>
          <cell r="Y657">
            <v>23.667750000000002</v>
          </cell>
        </row>
        <row r="658">
          <cell r="A658">
            <v>57028</v>
          </cell>
          <cell r="B658">
            <v>57028</v>
          </cell>
          <cell r="C658">
            <v>0</v>
          </cell>
          <cell r="D658">
            <v>85</v>
          </cell>
          <cell r="E658" t="str">
            <v>NATACION</v>
          </cell>
          <cell r="F658">
            <v>4061</v>
          </cell>
          <cell r="G658" t="str">
            <v>Gorros</v>
          </cell>
          <cell r="H658">
            <v>242</v>
          </cell>
          <cell r="I658" t="str">
            <v>Mervick-lab S.A.</v>
          </cell>
          <cell r="J658" t="str">
            <v>ENERGY</v>
          </cell>
          <cell r="K658" t="str">
            <v>GEL ENERGIZANTE MERVICK ENERGY x 40grms</v>
          </cell>
          <cell r="L658">
            <v>5.2</v>
          </cell>
          <cell r="M658">
            <v>189</v>
          </cell>
          <cell r="N658">
            <v>0</v>
          </cell>
          <cell r="O658">
            <v>13.016528925619834</v>
          </cell>
          <cell r="P658">
            <v>0.21</v>
          </cell>
          <cell r="Q658">
            <v>15.75</v>
          </cell>
          <cell r="R658">
            <v>-9.2485549132947931E-2</v>
          </cell>
          <cell r="S658">
            <v>22.325980509243777</v>
          </cell>
          <cell r="T658">
            <v>1.57</v>
          </cell>
          <cell r="U658">
            <v>20.435950413223139</v>
          </cell>
          <cell r="X658">
            <v>20.435950413223139</v>
          </cell>
          <cell r="Y658">
            <v>24.727499999999999</v>
          </cell>
        </row>
        <row r="659">
          <cell r="A659">
            <v>58001</v>
          </cell>
          <cell r="B659">
            <v>58001</v>
          </cell>
          <cell r="C659">
            <v>0</v>
          </cell>
          <cell r="D659">
            <v>46</v>
          </cell>
          <cell r="E659" t="str">
            <v>NATACION</v>
          </cell>
          <cell r="F659">
            <v>3928</v>
          </cell>
          <cell r="G659" t="str">
            <v>Gorros</v>
          </cell>
          <cell r="H659">
            <v>159</v>
          </cell>
          <cell r="I659" t="str">
            <v>Granmarc</v>
          </cell>
          <cell r="J659" t="str">
            <v>0101</v>
          </cell>
          <cell r="K659" t="str">
            <v>DOBOK TAEKWONDO ITF Pol y Alg Talle 1 (6oz)</v>
          </cell>
          <cell r="L659">
            <v>7</v>
          </cell>
          <cell r="M659">
            <v>383.5</v>
          </cell>
          <cell r="N659">
            <v>0</v>
          </cell>
          <cell r="O659">
            <v>316.94214876033061</v>
          </cell>
          <cell r="P659">
            <v>0.21</v>
          </cell>
          <cell r="Q659">
            <v>383.50000000000006</v>
          </cell>
          <cell r="R659">
            <v>0</v>
          </cell>
          <cell r="S659">
            <v>807.02479338842977</v>
          </cell>
          <cell r="T659">
            <v>1.75</v>
          </cell>
          <cell r="U659">
            <v>554.64876033057863</v>
          </cell>
          <cell r="X659">
            <v>807.02479338842977</v>
          </cell>
          <cell r="Y659">
            <v>976.5</v>
          </cell>
        </row>
        <row r="660">
          <cell r="A660">
            <v>58002</v>
          </cell>
          <cell r="B660">
            <v>58002</v>
          </cell>
          <cell r="C660">
            <v>0</v>
          </cell>
          <cell r="D660">
            <v>46</v>
          </cell>
          <cell r="E660" t="str">
            <v>NATACION</v>
          </cell>
          <cell r="F660">
            <v>3928</v>
          </cell>
          <cell r="G660" t="str">
            <v>Gorros</v>
          </cell>
          <cell r="H660">
            <v>159</v>
          </cell>
          <cell r="I660" t="str">
            <v>Granmarc</v>
          </cell>
          <cell r="J660" t="str">
            <v>0102</v>
          </cell>
          <cell r="K660" t="str">
            <v>DOBOK TAEKWONDO ITF Pol y Alg Talle 2 (6oz)</v>
          </cell>
          <cell r="L660">
            <v>7</v>
          </cell>
          <cell r="M660">
            <v>420.5</v>
          </cell>
          <cell r="N660">
            <v>0</v>
          </cell>
          <cell r="O660">
            <v>347.52066115702479</v>
          </cell>
          <cell r="P660">
            <v>0.21</v>
          </cell>
          <cell r="Q660">
            <v>420.5</v>
          </cell>
          <cell r="R660">
            <v>0</v>
          </cell>
          <cell r="S660">
            <v>807.02479338842977</v>
          </cell>
          <cell r="T660">
            <v>1.75</v>
          </cell>
          <cell r="U660">
            <v>608.1611570247934</v>
          </cell>
          <cell r="X660">
            <v>807.02479338842977</v>
          </cell>
          <cell r="Y660">
            <v>976.5</v>
          </cell>
        </row>
        <row r="661">
          <cell r="A661">
            <v>58003</v>
          </cell>
          <cell r="B661">
            <v>58003</v>
          </cell>
          <cell r="C661">
            <v>0</v>
          </cell>
          <cell r="D661">
            <v>46</v>
          </cell>
          <cell r="E661" t="str">
            <v>NATACION</v>
          </cell>
          <cell r="F661">
            <v>3928</v>
          </cell>
          <cell r="G661" t="str">
            <v>Gorros</v>
          </cell>
          <cell r="H661">
            <v>159</v>
          </cell>
          <cell r="I661" t="str">
            <v>Granmarc</v>
          </cell>
          <cell r="J661" t="str">
            <v>0103</v>
          </cell>
          <cell r="K661" t="str">
            <v>DOBOK TAEKWONDO ITF Pol y Alg Talle 3 (6oz)</v>
          </cell>
          <cell r="L661">
            <v>7</v>
          </cell>
          <cell r="M661">
            <v>445.4</v>
          </cell>
          <cell r="N661">
            <v>0</v>
          </cell>
          <cell r="O661">
            <v>368.09917355371903</v>
          </cell>
          <cell r="P661">
            <v>0.21</v>
          </cell>
          <cell r="Q661">
            <v>445.40000000000003</v>
          </cell>
          <cell r="R661">
            <v>0</v>
          </cell>
          <cell r="S661">
            <v>807.02479338842977</v>
          </cell>
          <cell r="T661">
            <v>1.75</v>
          </cell>
          <cell r="U661">
            <v>644.17355371900828</v>
          </cell>
          <cell r="X661">
            <v>807.02479338842977</v>
          </cell>
          <cell r="Y661">
            <v>976.5</v>
          </cell>
        </row>
        <row r="662">
          <cell r="A662">
            <v>58004</v>
          </cell>
          <cell r="B662">
            <v>58004</v>
          </cell>
          <cell r="C662">
            <v>0</v>
          </cell>
          <cell r="D662">
            <v>46</v>
          </cell>
          <cell r="E662" t="str">
            <v>NATACION</v>
          </cell>
          <cell r="F662">
            <v>3928</v>
          </cell>
          <cell r="G662" t="str">
            <v>Gorros</v>
          </cell>
          <cell r="H662">
            <v>159</v>
          </cell>
          <cell r="I662" t="str">
            <v>Granmarc</v>
          </cell>
          <cell r="J662" t="str">
            <v>0104</v>
          </cell>
          <cell r="K662" t="str">
            <v>DOBOK TAEKWONDO ITF Pol y Alg Talle 4 (6oz)</v>
          </cell>
          <cell r="L662">
            <v>7</v>
          </cell>
          <cell r="M662">
            <v>474.9</v>
          </cell>
          <cell r="N662">
            <v>0</v>
          </cell>
          <cell r="O662">
            <v>392.47933884297521</v>
          </cell>
          <cell r="P662">
            <v>0.21</v>
          </cell>
          <cell r="Q662">
            <v>474.9</v>
          </cell>
          <cell r="R662">
            <v>0</v>
          </cell>
          <cell r="S662">
            <v>807.02479338842977</v>
          </cell>
          <cell r="T662">
            <v>1.75</v>
          </cell>
          <cell r="U662">
            <v>686.8388429752066</v>
          </cell>
          <cell r="X662">
            <v>807.02479338842977</v>
          </cell>
          <cell r="Y662">
            <v>976.5</v>
          </cell>
        </row>
        <row r="663">
          <cell r="A663">
            <v>58005</v>
          </cell>
          <cell r="B663">
            <v>58005</v>
          </cell>
          <cell r="C663">
            <v>0</v>
          </cell>
          <cell r="D663">
            <v>46</v>
          </cell>
          <cell r="E663" t="str">
            <v>NATACION</v>
          </cell>
          <cell r="F663">
            <v>3928</v>
          </cell>
          <cell r="G663" t="str">
            <v>Gorros</v>
          </cell>
          <cell r="H663">
            <v>159</v>
          </cell>
          <cell r="I663" t="str">
            <v>Granmarc</v>
          </cell>
          <cell r="J663" t="str">
            <v>0105</v>
          </cell>
          <cell r="K663" t="str">
            <v>DOBOK TAEKWONDO ITF Pol y Alg Talle 5 (6oz)</v>
          </cell>
          <cell r="L663">
            <v>7</v>
          </cell>
          <cell r="M663">
            <v>491.5</v>
          </cell>
          <cell r="N663">
            <v>0</v>
          </cell>
          <cell r="O663">
            <v>406.19834710743805</v>
          </cell>
          <cell r="P663">
            <v>0.21</v>
          </cell>
          <cell r="Q663">
            <v>491.50000000000006</v>
          </cell>
          <cell r="R663">
            <v>0</v>
          </cell>
          <cell r="S663">
            <v>807.02479338842977</v>
          </cell>
          <cell r="T663">
            <v>1.75</v>
          </cell>
          <cell r="U663">
            <v>710.84710743801656</v>
          </cell>
          <cell r="X663">
            <v>807.02479338842977</v>
          </cell>
          <cell r="Y663">
            <v>976.5</v>
          </cell>
        </row>
        <row r="664">
          <cell r="A664">
            <v>58006</v>
          </cell>
          <cell r="B664">
            <v>58006</v>
          </cell>
          <cell r="C664">
            <v>0</v>
          </cell>
          <cell r="D664">
            <v>46</v>
          </cell>
          <cell r="E664" t="str">
            <v>NATACION</v>
          </cell>
          <cell r="F664">
            <v>3928</v>
          </cell>
          <cell r="G664" t="str">
            <v>Gorros</v>
          </cell>
          <cell r="H664">
            <v>159</v>
          </cell>
          <cell r="I664" t="str">
            <v>Granmarc</v>
          </cell>
          <cell r="J664" t="str">
            <v>0106</v>
          </cell>
          <cell r="K664" t="str">
            <v>DOBOK TAEKWONDO ITF Pol y Alg Talle 6 (6oz)</v>
          </cell>
          <cell r="L664">
            <v>7</v>
          </cell>
          <cell r="M664">
            <v>505.5</v>
          </cell>
          <cell r="N664">
            <v>0</v>
          </cell>
          <cell r="O664">
            <v>417.76859504132233</v>
          </cell>
          <cell r="P664">
            <v>0.21</v>
          </cell>
          <cell r="Q664">
            <v>505.5</v>
          </cell>
          <cell r="R664">
            <v>0</v>
          </cell>
          <cell r="S664">
            <v>807.02479338842977</v>
          </cell>
          <cell r="T664">
            <v>1.75</v>
          </cell>
          <cell r="U664">
            <v>731.09504132231405</v>
          </cell>
          <cell r="X664">
            <v>807.02479338842977</v>
          </cell>
          <cell r="Y664">
            <v>976.5</v>
          </cell>
        </row>
        <row r="665">
          <cell r="A665">
            <v>58007</v>
          </cell>
          <cell r="B665">
            <v>58007</v>
          </cell>
          <cell r="C665">
            <v>0</v>
          </cell>
          <cell r="D665">
            <v>46</v>
          </cell>
          <cell r="E665" t="str">
            <v>NATACION</v>
          </cell>
          <cell r="F665">
            <v>3928</v>
          </cell>
          <cell r="G665" t="str">
            <v>Gorros</v>
          </cell>
          <cell r="H665">
            <v>159</v>
          </cell>
          <cell r="I665" t="str">
            <v>Granmarc</v>
          </cell>
          <cell r="J665" t="str">
            <v>0107</v>
          </cell>
          <cell r="K665" t="str">
            <v>DOBOK TAEKWONDO ITF Pol y Alg Talle 7 (6oz)</v>
          </cell>
          <cell r="L665">
            <v>7</v>
          </cell>
          <cell r="M665">
            <v>515.79999999999995</v>
          </cell>
          <cell r="N665">
            <v>0</v>
          </cell>
          <cell r="O665">
            <v>426.28099173553716</v>
          </cell>
          <cell r="P665">
            <v>0.21</v>
          </cell>
          <cell r="Q665">
            <v>515.79999999999995</v>
          </cell>
          <cell r="R665">
            <v>0</v>
          </cell>
          <cell r="S665">
            <v>807.02479338842977</v>
          </cell>
          <cell r="T665">
            <v>1.75</v>
          </cell>
          <cell r="U665">
            <v>745.99173553719004</v>
          </cell>
          <cell r="X665">
            <v>807.02479338842977</v>
          </cell>
          <cell r="Y665">
            <v>976.5</v>
          </cell>
        </row>
        <row r="666">
          <cell r="A666">
            <v>58008</v>
          </cell>
          <cell r="B666">
            <v>58008</v>
          </cell>
          <cell r="C666">
            <v>0</v>
          </cell>
          <cell r="D666">
            <v>46</v>
          </cell>
          <cell r="E666" t="str">
            <v>NATACION</v>
          </cell>
          <cell r="F666">
            <v>3928</v>
          </cell>
          <cell r="G666" t="str">
            <v>Gorros</v>
          </cell>
          <cell r="H666">
            <v>159</v>
          </cell>
          <cell r="I666" t="str">
            <v>Granmarc</v>
          </cell>
          <cell r="J666" t="str">
            <v>0108</v>
          </cell>
          <cell r="K666" t="str">
            <v>DOBOK TAEKWONDO ITF Pol y Alg Talle 8 (6oz)</v>
          </cell>
          <cell r="L666">
            <v>7</v>
          </cell>
          <cell r="M666">
            <v>532</v>
          </cell>
          <cell r="N666">
            <v>0</v>
          </cell>
          <cell r="O666">
            <v>439.6694214876033</v>
          </cell>
          <cell r="P666">
            <v>0.21</v>
          </cell>
          <cell r="Q666">
            <v>532</v>
          </cell>
          <cell r="R666">
            <v>0</v>
          </cell>
          <cell r="S666">
            <v>807.02479338842977</v>
          </cell>
          <cell r="T666">
            <v>1.75</v>
          </cell>
          <cell r="U666">
            <v>769.42148760330576</v>
          </cell>
          <cell r="X666">
            <v>807.02479338842977</v>
          </cell>
          <cell r="Y666">
            <v>976.5</v>
          </cell>
        </row>
        <row r="667">
          <cell r="A667">
            <v>58009</v>
          </cell>
          <cell r="B667">
            <v>58009</v>
          </cell>
          <cell r="C667">
            <v>0</v>
          </cell>
          <cell r="D667">
            <v>46</v>
          </cell>
          <cell r="E667" t="str">
            <v>NATACION</v>
          </cell>
          <cell r="F667">
            <v>3928</v>
          </cell>
          <cell r="G667" t="str">
            <v>Gorros</v>
          </cell>
          <cell r="H667">
            <v>159</v>
          </cell>
          <cell r="I667" t="str">
            <v>Granmarc</v>
          </cell>
          <cell r="J667" t="str">
            <v>0109</v>
          </cell>
          <cell r="K667" t="str">
            <v>DOBOK TAEKWONDO ITF Pol y Alg Talle 9 (6oz)</v>
          </cell>
          <cell r="L667">
            <v>7</v>
          </cell>
          <cell r="M667">
            <v>558</v>
          </cell>
          <cell r="N667">
            <v>0</v>
          </cell>
          <cell r="O667">
            <v>461.15702479338842</v>
          </cell>
          <cell r="P667">
            <v>0.21</v>
          </cell>
          <cell r="Q667">
            <v>558</v>
          </cell>
          <cell r="R667">
            <v>0</v>
          </cell>
          <cell r="S667">
            <v>807.02479338842977</v>
          </cell>
          <cell r="T667">
            <v>1.75</v>
          </cell>
          <cell r="U667">
            <v>807.02479338842977</v>
          </cell>
          <cell r="X667">
            <v>807.02479338842977</v>
          </cell>
          <cell r="Y667">
            <v>976.5</v>
          </cell>
        </row>
        <row r="668">
          <cell r="A668">
            <v>58010</v>
          </cell>
          <cell r="B668">
            <v>58010</v>
          </cell>
          <cell r="C668">
            <v>0</v>
          </cell>
          <cell r="D668">
            <v>46</v>
          </cell>
          <cell r="E668" t="str">
            <v>NATACION</v>
          </cell>
          <cell r="F668">
            <v>3928</v>
          </cell>
          <cell r="G668" t="str">
            <v>Gorros</v>
          </cell>
          <cell r="H668">
            <v>159</v>
          </cell>
          <cell r="I668" t="str">
            <v>Granmarc</v>
          </cell>
          <cell r="J668" t="str">
            <v>0301</v>
          </cell>
          <cell r="K668" t="str">
            <v>DOBOK TAEKWONDO ITF 100% Alg Talle 1 (8oz)</v>
          </cell>
          <cell r="L668">
            <v>7</v>
          </cell>
          <cell r="M668">
            <v>446.1</v>
          </cell>
          <cell r="N668">
            <v>0</v>
          </cell>
          <cell r="O668">
            <v>368.67768595041326</v>
          </cell>
          <cell r="P668">
            <v>0.21</v>
          </cell>
          <cell r="Q668">
            <v>446.1</v>
          </cell>
          <cell r="R668">
            <v>0</v>
          </cell>
          <cell r="S668">
            <v>645.18595041322317</v>
          </cell>
          <cell r="T668">
            <v>1.75</v>
          </cell>
          <cell r="U668">
            <v>645.18595041322317</v>
          </cell>
          <cell r="X668">
            <v>645.18595041322317</v>
          </cell>
          <cell r="Y668">
            <v>780.67499999999995</v>
          </cell>
        </row>
        <row r="669">
          <cell r="A669">
            <v>58011</v>
          </cell>
          <cell r="B669">
            <v>58011</v>
          </cell>
          <cell r="C669">
            <v>0</v>
          </cell>
          <cell r="D669">
            <v>46</v>
          </cell>
          <cell r="E669" t="str">
            <v>NATACION</v>
          </cell>
          <cell r="F669">
            <v>3928</v>
          </cell>
          <cell r="G669" t="str">
            <v>Gorros</v>
          </cell>
          <cell r="H669">
            <v>159</v>
          </cell>
          <cell r="I669" t="str">
            <v>Granmarc</v>
          </cell>
          <cell r="J669" t="str">
            <v>0302</v>
          </cell>
          <cell r="K669" t="str">
            <v>DOBOK TAEKWONDO ITF 100% Alg Talle 2 (8oz)</v>
          </cell>
          <cell r="L669">
            <v>7</v>
          </cell>
          <cell r="M669">
            <v>462.9</v>
          </cell>
          <cell r="N669">
            <v>0</v>
          </cell>
          <cell r="O669">
            <v>382.56198347107437</v>
          </cell>
          <cell r="P669">
            <v>0.21</v>
          </cell>
          <cell r="Q669">
            <v>462.9</v>
          </cell>
          <cell r="R669">
            <v>0</v>
          </cell>
          <cell r="S669">
            <v>669.48347107438019</v>
          </cell>
          <cell r="T669">
            <v>1.75</v>
          </cell>
          <cell r="U669">
            <v>669.48347107438019</v>
          </cell>
          <cell r="X669">
            <v>669.48347107438019</v>
          </cell>
          <cell r="Y669">
            <v>810.07500000000005</v>
          </cell>
        </row>
        <row r="670">
          <cell r="A670">
            <v>58012</v>
          </cell>
          <cell r="B670">
            <v>58012</v>
          </cell>
          <cell r="C670">
            <v>0</v>
          </cell>
          <cell r="D670">
            <v>46</v>
          </cell>
          <cell r="E670" t="str">
            <v>NATACION</v>
          </cell>
          <cell r="F670">
            <v>3928</v>
          </cell>
          <cell r="G670" t="str">
            <v>Gorros</v>
          </cell>
          <cell r="H670">
            <v>159</v>
          </cell>
          <cell r="I670" t="str">
            <v>Granmarc</v>
          </cell>
          <cell r="J670" t="str">
            <v>0303</v>
          </cell>
          <cell r="K670" t="str">
            <v>DOBOK TAEKWONDO ITF 100% Alg Talle 3 (8oz)</v>
          </cell>
          <cell r="L670">
            <v>7</v>
          </cell>
          <cell r="M670">
            <v>486.5</v>
          </cell>
          <cell r="N670">
            <v>0</v>
          </cell>
          <cell r="O670">
            <v>402.06611570247935</v>
          </cell>
          <cell r="P670">
            <v>0.21</v>
          </cell>
          <cell r="Q670">
            <v>486.5</v>
          </cell>
          <cell r="R670">
            <v>0</v>
          </cell>
          <cell r="S670">
            <v>703.61570247933889</v>
          </cell>
          <cell r="T670">
            <v>1.75</v>
          </cell>
          <cell r="U670">
            <v>703.61570247933889</v>
          </cell>
          <cell r="X670">
            <v>703.61570247933889</v>
          </cell>
          <cell r="Y670">
            <v>851.375</v>
          </cell>
        </row>
        <row r="671">
          <cell r="A671">
            <v>58013</v>
          </cell>
          <cell r="B671">
            <v>58013</v>
          </cell>
          <cell r="C671">
            <v>0</v>
          </cell>
          <cell r="D671">
            <v>46</v>
          </cell>
          <cell r="E671" t="str">
            <v>NATACION</v>
          </cell>
          <cell r="F671">
            <v>3928</v>
          </cell>
          <cell r="G671" t="str">
            <v>Gorros</v>
          </cell>
          <cell r="H671">
            <v>159</v>
          </cell>
          <cell r="I671" t="str">
            <v>Granmarc</v>
          </cell>
          <cell r="J671" t="str">
            <v>0304</v>
          </cell>
          <cell r="K671" t="str">
            <v>DOBOK TAEKWONDO ITF 100% Alg Talle 4 (8oz)</v>
          </cell>
          <cell r="L671">
            <v>7</v>
          </cell>
          <cell r="M671">
            <v>508.6</v>
          </cell>
          <cell r="N671">
            <v>0</v>
          </cell>
          <cell r="O671">
            <v>420.3305785123967</v>
          </cell>
          <cell r="P671">
            <v>0.21</v>
          </cell>
          <cell r="Q671">
            <v>508.6</v>
          </cell>
          <cell r="R671">
            <v>0</v>
          </cell>
          <cell r="S671">
            <v>735.57851239669424</v>
          </cell>
          <cell r="T671">
            <v>1.75</v>
          </cell>
          <cell r="U671">
            <v>735.57851239669424</v>
          </cell>
          <cell r="X671">
            <v>735.57851239669424</v>
          </cell>
          <cell r="Y671">
            <v>890.05</v>
          </cell>
        </row>
        <row r="672">
          <cell r="A672">
            <v>58014</v>
          </cell>
          <cell r="B672">
            <v>58014</v>
          </cell>
          <cell r="C672">
            <v>0</v>
          </cell>
          <cell r="D672">
            <v>46</v>
          </cell>
          <cell r="E672" t="str">
            <v>NATACION</v>
          </cell>
          <cell r="F672">
            <v>3928</v>
          </cell>
          <cell r="G672" t="str">
            <v>Gorros</v>
          </cell>
          <cell r="H672">
            <v>159</v>
          </cell>
          <cell r="I672" t="str">
            <v>Granmarc</v>
          </cell>
          <cell r="J672" t="str">
            <v>0305</v>
          </cell>
          <cell r="K672" t="str">
            <v>DOBOK TAEKWONDO ITF 100% Alg Talle 5 (8oz)</v>
          </cell>
          <cell r="L672">
            <v>7</v>
          </cell>
          <cell r="M672">
            <v>524.29999999999995</v>
          </cell>
          <cell r="N672">
            <v>0</v>
          </cell>
          <cell r="O672">
            <v>433.30578512396693</v>
          </cell>
          <cell r="P672">
            <v>0.21</v>
          </cell>
          <cell r="Q672">
            <v>524.29999999999995</v>
          </cell>
          <cell r="R672">
            <v>0</v>
          </cell>
          <cell r="S672">
            <v>758.28512396694214</v>
          </cell>
          <cell r="T672">
            <v>1.75</v>
          </cell>
          <cell r="U672">
            <v>758.28512396694214</v>
          </cell>
          <cell r="X672">
            <v>758.28512396694214</v>
          </cell>
          <cell r="Y672">
            <v>917.52499999999998</v>
          </cell>
        </row>
        <row r="673">
          <cell r="A673">
            <v>58015</v>
          </cell>
          <cell r="B673">
            <v>58015</v>
          </cell>
          <cell r="C673">
            <v>0</v>
          </cell>
          <cell r="D673">
            <v>46</v>
          </cell>
          <cell r="E673" t="str">
            <v>NATACION</v>
          </cell>
          <cell r="F673">
            <v>3928</v>
          </cell>
          <cell r="G673" t="str">
            <v>Gorros</v>
          </cell>
          <cell r="H673">
            <v>159</v>
          </cell>
          <cell r="I673" t="str">
            <v>Granmarc</v>
          </cell>
          <cell r="J673" t="str">
            <v>0306</v>
          </cell>
          <cell r="K673" t="str">
            <v>DOBOK TAEKWONDO ITF 100% Alg Talle 6 (8oz)</v>
          </cell>
          <cell r="L673">
            <v>7</v>
          </cell>
          <cell r="M673">
            <v>532.20000000000005</v>
          </cell>
          <cell r="N673">
            <v>0</v>
          </cell>
          <cell r="O673">
            <v>439.83471074380168</v>
          </cell>
          <cell r="P673">
            <v>0.21</v>
          </cell>
          <cell r="Q673">
            <v>532.20000000000005</v>
          </cell>
          <cell r="R673">
            <v>0</v>
          </cell>
          <cell r="S673">
            <v>769.71074380165294</v>
          </cell>
          <cell r="T673">
            <v>1.75</v>
          </cell>
          <cell r="U673">
            <v>769.71074380165294</v>
          </cell>
          <cell r="X673">
            <v>769.71074380165294</v>
          </cell>
          <cell r="Y673">
            <v>931.35</v>
          </cell>
        </row>
        <row r="674">
          <cell r="A674">
            <v>58016</v>
          </cell>
          <cell r="B674">
            <v>58016</v>
          </cell>
          <cell r="C674">
            <v>0</v>
          </cell>
          <cell r="D674">
            <v>46</v>
          </cell>
          <cell r="E674" t="str">
            <v>NATACION</v>
          </cell>
          <cell r="F674">
            <v>3928</v>
          </cell>
          <cell r="G674" t="str">
            <v>Gorros</v>
          </cell>
          <cell r="H674">
            <v>159</v>
          </cell>
          <cell r="I674" t="str">
            <v>Granmarc</v>
          </cell>
          <cell r="J674" t="str">
            <v>0307</v>
          </cell>
          <cell r="K674" t="str">
            <v>DOBOK TAEKWONDO ITF 100% Alg Talle 7 (8oz)</v>
          </cell>
          <cell r="L674">
            <v>7</v>
          </cell>
          <cell r="M674">
            <v>552.79999999999995</v>
          </cell>
          <cell r="N674">
            <v>0</v>
          </cell>
          <cell r="O674">
            <v>456.85950413223139</v>
          </cell>
          <cell r="P674">
            <v>0.21</v>
          </cell>
          <cell r="Q674">
            <v>552.79999999999995</v>
          </cell>
          <cell r="R674">
            <v>0</v>
          </cell>
          <cell r="S674">
            <v>799.50413223140492</v>
          </cell>
          <cell r="T674">
            <v>1.75</v>
          </cell>
          <cell r="U674">
            <v>799.50413223140492</v>
          </cell>
          <cell r="X674">
            <v>799.50413223140492</v>
          </cell>
          <cell r="Y674">
            <v>967.4</v>
          </cell>
        </row>
        <row r="675">
          <cell r="A675">
            <v>58017</v>
          </cell>
          <cell r="B675">
            <v>58017</v>
          </cell>
          <cell r="C675">
            <v>0</v>
          </cell>
          <cell r="D675">
            <v>46</v>
          </cell>
          <cell r="E675" t="str">
            <v>NATACION</v>
          </cell>
          <cell r="F675">
            <v>3928</v>
          </cell>
          <cell r="G675" t="str">
            <v>Gorros</v>
          </cell>
          <cell r="H675">
            <v>159</v>
          </cell>
          <cell r="I675" t="str">
            <v>Granmarc</v>
          </cell>
          <cell r="J675" t="str">
            <v>0308</v>
          </cell>
          <cell r="K675" t="str">
            <v>DOBOK TAEKWONDO ITF 100% Alg Talle 8 (8oz)</v>
          </cell>
          <cell r="L675">
            <v>7</v>
          </cell>
          <cell r="M675">
            <v>565.6</v>
          </cell>
          <cell r="N675">
            <v>0</v>
          </cell>
          <cell r="O675">
            <v>467.43801652892563</v>
          </cell>
          <cell r="P675">
            <v>0.21</v>
          </cell>
          <cell r="Q675">
            <v>565.6</v>
          </cell>
          <cell r="R675">
            <v>0</v>
          </cell>
          <cell r="S675">
            <v>818.01652892561981</v>
          </cell>
          <cell r="T675">
            <v>1.75</v>
          </cell>
          <cell r="U675">
            <v>818.01652892561981</v>
          </cell>
          <cell r="X675">
            <v>818.01652892561981</v>
          </cell>
          <cell r="Y675">
            <v>989.8</v>
          </cell>
        </row>
        <row r="676">
          <cell r="A676">
            <v>58018</v>
          </cell>
          <cell r="B676">
            <v>58018</v>
          </cell>
          <cell r="C676">
            <v>0</v>
          </cell>
          <cell r="D676">
            <v>46</v>
          </cell>
          <cell r="E676" t="str">
            <v>NATACION</v>
          </cell>
          <cell r="F676">
            <v>3928</v>
          </cell>
          <cell r="G676" t="str">
            <v>Gorros</v>
          </cell>
          <cell r="H676">
            <v>159</v>
          </cell>
          <cell r="I676" t="str">
            <v>Granmarc</v>
          </cell>
          <cell r="J676" t="str">
            <v>0309</v>
          </cell>
          <cell r="K676" t="str">
            <v>DOBOK TAEKWONDO ITF 100% Alg Talle 9 (8oz)</v>
          </cell>
          <cell r="L676">
            <v>7</v>
          </cell>
          <cell r="M676">
            <v>586.4</v>
          </cell>
          <cell r="N676">
            <v>0</v>
          </cell>
          <cell r="O676">
            <v>484.62809917355372</v>
          </cell>
          <cell r="P676">
            <v>0.21</v>
          </cell>
          <cell r="Q676">
            <v>586.4</v>
          </cell>
          <cell r="R676">
            <v>0</v>
          </cell>
          <cell r="S676">
            <v>848.09917355371897</v>
          </cell>
          <cell r="T676">
            <v>1.75</v>
          </cell>
          <cell r="U676">
            <v>848.09917355371897</v>
          </cell>
          <cell r="X676">
            <v>848.09917355371897</v>
          </cell>
          <cell r="Y676">
            <v>1026.1999999999998</v>
          </cell>
        </row>
        <row r="677">
          <cell r="A677">
            <v>58019</v>
          </cell>
          <cell r="B677">
            <v>58019</v>
          </cell>
          <cell r="C677">
            <v>0</v>
          </cell>
          <cell r="D677">
            <v>46</v>
          </cell>
          <cell r="E677" t="str">
            <v>NATACION</v>
          </cell>
          <cell r="F677">
            <v>3928</v>
          </cell>
          <cell r="G677" t="str">
            <v>Gorros</v>
          </cell>
          <cell r="H677">
            <v>159</v>
          </cell>
          <cell r="I677" t="str">
            <v>Granmarc</v>
          </cell>
          <cell r="J677" t="str">
            <v>0604</v>
          </cell>
          <cell r="K677" t="str">
            <v>DOBOK TAEKWONDO ITF ESP ESTAMP 4to DAN Ribet Ofic Talle 4 (8oz)</v>
          </cell>
          <cell r="L677">
            <v>7</v>
          </cell>
          <cell r="M677">
            <v>1104.5</v>
          </cell>
          <cell r="N677">
            <v>0</v>
          </cell>
          <cell r="O677">
            <v>912.80991735537191</v>
          </cell>
          <cell r="P677">
            <v>0.21</v>
          </cell>
          <cell r="Q677">
            <v>1104.5</v>
          </cell>
          <cell r="R677">
            <v>0</v>
          </cell>
          <cell r="S677">
            <v>1597.4173553719008</v>
          </cell>
          <cell r="T677">
            <v>1.75</v>
          </cell>
          <cell r="U677">
            <v>1597.4173553719008</v>
          </cell>
          <cell r="X677">
            <v>1597.4173553719008</v>
          </cell>
          <cell r="Y677">
            <v>1932.875</v>
          </cell>
        </row>
        <row r="678">
          <cell r="A678">
            <v>58020</v>
          </cell>
          <cell r="B678">
            <v>58020</v>
          </cell>
          <cell r="C678">
            <v>0</v>
          </cell>
          <cell r="D678">
            <v>46</v>
          </cell>
          <cell r="E678" t="str">
            <v>NATACION</v>
          </cell>
          <cell r="F678">
            <v>3928</v>
          </cell>
          <cell r="G678" t="str">
            <v>Gorros</v>
          </cell>
          <cell r="H678">
            <v>159</v>
          </cell>
          <cell r="I678" t="str">
            <v>Granmarc</v>
          </cell>
          <cell r="J678" t="str">
            <v>0605</v>
          </cell>
          <cell r="K678" t="str">
            <v>DOBOK TAEKWONDO ITF ESP ESTAMP 4to DAN Ribet Ofic Talle 5 (8oz)</v>
          </cell>
          <cell r="L678">
            <v>7</v>
          </cell>
          <cell r="M678">
            <v>1127.8</v>
          </cell>
          <cell r="N678">
            <v>0</v>
          </cell>
          <cell r="O678">
            <v>932.06611570247935</v>
          </cell>
          <cell r="P678">
            <v>0.21</v>
          </cell>
          <cell r="Q678">
            <v>1127.8</v>
          </cell>
          <cell r="R678">
            <v>0</v>
          </cell>
          <cell r="S678">
            <v>1631.1157024793388</v>
          </cell>
          <cell r="T678">
            <v>1.75</v>
          </cell>
          <cell r="U678">
            <v>1631.1157024793388</v>
          </cell>
          <cell r="X678">
            <v>1631.1157024793388</v>
          </cell>
          <cell r="Y678">
            <v>1973.6499999999999</v>
          </cell>
        </row>
        <row r="679">
          <cell r="A679">
            <v>58021</v>
          </cell>
          <cell r="B679">
            <v>58021</v>
          </cell>
          <cell r="C679">
            <v>0</v>
          </cell>
          <cell r="D679">
            <v>46</v>
          </cell>
          <cell r="E679" t="str">
            <v>NATACION</v>
          </cell>
          <cell r="F679">
            <v>3928</v>
          </cell>
          <cell r="G679" t="str">
            <v>Gorros</v>
          </cell>
          <cell r="H679">
            <v>159</v>
          </cell>
          <cell r="I679" t="str">
            <v>Granmarc</v>
          </cell>
          <cell r="J679" t="str">
            <v>0606</v>
          </cell>
          <cell r="K679" t="str">
            <v>DOBOK TAEKWONDO ITF ESP ESTAMP 4to DAN Ribet Ofic Talle 6 (8oz)</v>
          </cell>
          <cell r="L679">
            <v>7</v>
          </cell>
          <cell r="M679">
            <v>1150.8</v>
          </cell>
          <cell r="N679">
            <v>0</v>
          </cell>
          <cell r="O679">
            <v>951.0743801652892</v>
          </cell>
          <cell r="P679">
            <v>0.21</v>
          </cell>
          <cell r="Q679">
            <v>1150.8</v>
          </cell>
          <cell r="R679">
            <v>0</v>
          </cell>
          <cell r="S679">
            <v>1664.3801652892562</v>
          </cell>
          <cell r="T679">
            <v>1.75</v>
          </cell>
          <cell r="U679">
            <v>1664.3801652892562</v>
          </cell>
          <cell r="X679">
            <v>1664.3801652892562</v>
          </cell>
          <cell r="Y679">
            <v>2013.8999999999999</v>
          </cell>
        </row>
        <row r="680">
          <cell r="A680">
            <v>58022</v>
          </cell>
          <cell r="B680">
            <v>58022</v>
          </cell>
          <cell r="C680">
            <v>0</v>
          </cell>
          <cell r="D680">
            <v>46</v>
          </cell>
          <cell r="E680" t="str">
            <v>NATACION</v>
          </cell>
          <cell r="F680">
            <v>3928</v>
          </cell>
          <cell r="G680" t="str">
            <v>Gorros</v>
          </cell>
          <cell r="H680">
            <v>159</v>
          </cell>
          <cell r="I680" t="str">
            <v>Granmarc</v>
          </cell>
          <cell r="J680" t="str">
            <v>0607</v>
          </cell>
          <cell r="K680" t="str">
            <v>DOBOK TAEKWONDO ITF ESP ESTAMP 4to DAN Ribet Ofic Talle 7 (8oz)</v>
          </cell>
          <cell r="L680">
            <v>7</v>
          </cell>
          <cell r="M680">
            <v>1174.8</v>
          </cell>
          <cell r="N680">
            <v>0</v>
          </cell>
          <cell r="O680">
            <v>970.90909090909088</v>
          </cell>
          <cell r="P680">
            <v>0.21</v>
          </cell>
          <cell r="Q680">
            <v>1174.8</v>
          </cell>
          <cell r="R680">
            <v>0</v>
          </cell>
          <cell r="S680">
            <v>1699.090909090909</v>
          </cell>
          <cell r="T680">
            <v>1.75</v>
          </cell>
          <cell r="U680">
            <v>1699.090909090909</v>
          </cell>
          <cell r="X680">
            <v>1699.090909090909</v>
          </cell>
          <cell r="Y680">
            <v>2055.8999999999996</v>
          </cell>
        </row>
        <row r="681">
          <cell r="A681">
            <v>58023</v>
          </cell>
          <cell r="B681">
            <v>58023</v>
          </cell>
          <cell r="C681">
            <v>0</v>
          </cell>
          <cell r="D681">
            <v>46</v>
          </cell>
          <cell r="E681" t="str">
            <v>NATACION</v>
          </cell>
          <cell r="F681">
            <v>3928</v>
          </cell>
          <cell r="G681" t="str">
            <v>Gorros</v>
          </cell>
          <cell r="H681">
            <v>159</v>
          </cell>
          <cell r="I681" t="str">
            <v>Granmarc</v>
          </cell>
          <cell r="J681" t="str">
            <v>0608</v>
          </cell>
          <cell r="K681" t="str">
            <v>DOBOK TAEKWONDO ITF ESP ESTAMP 4to DAN Ribet Ofic Talle 8 (8oz)</v>
          </cell>
          <cell r="L681">
            <v>7</v>
          </cell>
          <cell r="M681">
            <v>1205.3</v>
          </cell>
          <cell r="N681">
            <v>0</v>
          </cell>
          <cell r="O681">
            <v>996.11570247933878</v>
          </cell>
          <cell r="P681">
            <v>0.21</v>
          </cell>
          <cell r="Q681">
            <v>1205.3</v>
          </cell>
          <cell r="R681">
            <v>0</v>
          </cell>
          <cell r="S681">
            <v>1743.2024793388427</v>
          </cell>
          <cell r="T681">
            <v>1.75</v>
          </cell>
          <cell r="U681">
            <v>1743.2024793388427</v>
          </cell>
          <cell r="X681">
            <v>1743.2024793388427</v>
          </cell>
          <cell r="Y681">
            <v>2109.2749999999996</v>
          </cell>
        </row>
        <row r="682">
          <cell r="A682">
            <v>58024</v>
          </cell>
          <cell r="B682">
            <v>58024</v>
          </cell>
          <cell r="C682">
            <v>0</v>
          </cell>
          <cell r="D682">
            <v>46</v>
          </cell>
          <cell r="E682" t="str">
            <v>NATACION</v>
          </cell>
          <cell r="F682">
            <v>3928</v>
          </cell>
          <cell r="G682" t="str">
            <v>Gorros</v>
          </cell>
          <cell r="H682">
            <v>159</v>
          </cell>
          <cell r="I682" t="str">
            <v>Granmarc</v>
          </cell>
          <cell r="J682" t="str">
            <v>0609</v>
          </cell>
          <cell r="K682" t="str">
            <v>DOBOK TAEKWONDO ITF ESP ESTAMP 4to DAN Ribet Ofic Talle 9 (8oz)</v>
          </cell>
          <cell r="L682">
            <v>7</v>
          </cell>
          <cell r="M682">
            <v>1251.4000000000001</v>
          </cell>
          <cell r="N682">
            <v>0</v>
          </cell>
          <cell r="O682">
            <v>1034.2148760330579</v>
          </cell>
          <cell r="P682">
            <v>0.21</v>
          </cell>
          <cell r="Q682">
            <v>1251.4000000000001</v>
          </cell>
          <cell r="R682">
            <v>0</v>
          </cell>
          <cell r="S682">
            <v>1809.8760330578511</v>
          </cell>
          <cell r="T682">
            <v>1.75</v>
          </cell>
          <cell r="U682">
            <v>1809.8760330578511</v>
          </cell>
          <cell r="X682">
            <v>1809.8760330578511</v>
          </cell>
          <cell r="Y682">
            <v>2189.9499999999998</v>
          </cell>
        </row>
        <row r="683">
          <cell r="A683">
            <v>58025</v>
          </cell>
          <cell r="B683">
            <v>58025</v>
          </cell>
          <cell r="C683">
            <v>0</v>
          </cell>
          <cell r="D683">
            <v>46</v>
          </cell>
          <cell r="E683" t="str">
            <v>NATACION</v>
          </cell>
          <cell r="F683">
            <v>3928</v>
          </cell>
          <cell r="G683" t="str">
            <v>Gorros</v>
          </cell>
          <cell r="H683">
            <v>159</v>
          </cell>
          <cell r="I683" t="str">
            <v>Granmarc</v>
          </cell>
          <cell r="J683" t="str">
            <v>0705</v>
          </cell>
          <cell r="K683" t="str">
            <v>DOBOK TAEKWONDO ITF ESP BORDADO DAN Ribet Ofic Talle 5 (8oz)</v>
          </cell>
          <cell r="L683">
            <v>7</v>
          </cell>
          <cell r="M683">
            <v>1212.2</v>
          </cell>
          <cell r="N683">
            <v>0</v>
          </cell>
          <cell r="O683">
            <v>1001.8181818181819</v>
          </cell>
          <cell r="P683">
            <v>0.21</v>
          </cell>
          <cell r="Q683">
            <v>1212.2</v>
          </cell>
          <cell r="R683">
            <v>0</v>
          </cell>
          <cell r="S683">
            <v>1753.1818181818182</v>
          </cell>
          <cell r="T683">
            <v>1.75</v>
          </cell>
          <cell r="U683">
            <v>1753.1818181818182</v>
          </cell>
          <cell r="X683">
            <v>1753.1818181818182</v>
          </cell>
          <cell r="Y683">
            <v>2121.35</v>
          </cell>
        </row>
        <row r="684">
          <cell r="A684">
            <v>58026</v>
          </cell>
          <cell r="B684">
            <v>58026</v>
          </cell>
          <cell r="C684">
            <v>0</v>
          </cell>
          <cell r="D684">
            <v>46</v>
          </cell>
          <cell r="E684" t="str">
            <v>NATACION</v>
          </cell>
          <cell r="F684">
            <v>3928</v>
          </cell>
          <cell r="G684" t="str">
            <v>Gorros</v>
          </cell>
          <cell r="H684">
            <v>159</v>
          </cell>
          <cell r="I684" t="str">
            <v>Granmarc</v>
          </cell>
          <cell r="J684" t="str">
            <v>0706</v>
          </cell>
          <cell r="K684" t="str">
            <v>DOBOK TAEKWONDO ITF ESP BORDADO DAN Ribet Ofic Talle 6 (8oz)</v>
          </cell>
          <cell r="L684">
            <v>7</v>
          </cell>
          <cell r="M684">
            <v>1231.3</v>
          </cell>
          <cell r="N684">
            <v>0</v>
          </cell>
          <cell r="O684">
            <v>1017.603305785124</v>
          </cell>
          <cell r="P684">
            <v>0.21</v>
          </cell>
          <cell r="Q684">
            <v>1231.3</v>
          </cell>
          <cell r="R684">
            <v>0</v>
          </cell>
          <cell r="S684">
            <v>1780.8057851239671</v>
          </cell>
          <cell r="T684">
            <v>1.75</v>
          </cell>
          <cell r="U684">
            <v>1780.8057851239671</v>
          </cell>
          <cell r="X684">
            <v>1780.8057851239671</v>
          </cell>
          <cell r="Y684">
            <v>2154.7750000000001</v>
          </cell>
        </row>
        <row r="685">
          <cell r="A685">
            <v>58027</v>
          </cell>
          <cell r="B685">
            <v>58027</v>
          </cell>
          <cell r="C685">
            <v>0</v>
          </cell>
          <cell r="D685">
            <v>46</v>
          </cell>
          <cell r="E685" t="str">
            <v>NATACION</v>
          </cell>
          <cell r="F685">
            <v>3928</v>
          </cell>
          <cell r="G685" t="str">
            <v>Gorros</v>
          </cell>
          <cell r="H685">
            <v>159</v>
          </cell>
          <cell r="I685" t="str">
            <v>Granmarc</v>
          </cell>
          <cell r="J685" t="str">
            <v>0707</v>
          </cell>
          <cell r="K685" t="str">
            <v>DOBOK TAEKWONDO ITF ESP BORDADO DAN Ribet Ofic Talle 7 (8oz)</v>
          </cell>
          <cell r="L685">
            <v>7</v>
          </cell>
          <cell r="M685">
            <v>1250.9000000000001</v>
          </cell>
          <cell r="N685">
            <v>0</v>
          </cell>
          <cell r="O685">
            <v>1033.8016528925621</v>
          </cell>
          <cell r="P685">
            <v>0.21</v>
          </cell>
          <cell r="Q685">
            <v>1250.9000000000001</v>
          </cell>
          <cell r="R685">
            <v>0</v>
          </cell>
          <cell r="S685">
            <v>1809.1528925619837</v>
          </cell>
          <cell r="T685">
            <v>1.75</v>
          </cell>
          <cell r="U685">
            <v>1809.1528925619837</v>
          </cell>
          <cell r="X685">
            <v>1809.1528925619837</v>
          </cell>
          <cell r="Y685">
            <v>2189.0750000000003</v>
          </cell>
        </row>
        <row r="686">
          <cell r="A686">
            <v>58028</v>
          </cell>
          <cell r="B686">
            <v>58028</v>
          </cell>
          <cell r="C686">
            <v>0</v>
          </cell>
          <cell r="D686">
            <v>46</v>
          </cell>
          <cell r="E686" t="str">
            <v>NATACION</v>
          </cell>
          <cell r="F686">
            <v>3928</v>
          </cell>
          <cell r="G686" t="str">
            <v>Gorros</v>
          </cell>
          <cell r="H686">
            <v>159</v>
          </cell>
          <cell r="I686" t="str">
            <v>Granmarc</v>
          </cell>
          <cell r="J686" t="str">
            <v>0708</v>
          </cell>
          <cell r="K686" t="str">
            <v>DOBOK TAEKWONDO ITF ESP BORDADO DAN Ribet Ofic Talle 8 (8oz)</v>
          </cell>
          <cell r="L686">
            <v>7</v>
          </cell>
          <cell r="M686">
            <v>1270.3</v>
          </cell>
          <cell r="N686">
            <v>0</v>
          </cell>
          <cell r="O686">
            <v>1049.8347107438017</v>
          </cell>
          <cell r="P686">
            <v>0.21</v>
          </cell>
          <cell r="Q686">
            <v>1270.3</v>
          </cell>
          <cell r="R686">
            <v>0</v>
          </cell>
          <cell r="S686">
            <v>1837.2107438016528</v>
          </cell>
          <cell r="T686">
            <v>1.75</v>
          </cell>
          <cell r="U686">
            <v>1837.2107438016528</v>
          </cell>
          <cell r="X686">
            <v>1837.2107438016528</v>
          </cell>
          <cell r="Y686">
            <v>2223.0249999999996</v>
          </cell>
        </row>
        <row r="687">
          <cell r="A687">
            <v>58029</v>
          </cell>
          <cell r="B687">
            <v>58029</v>
          </cell>
          <cell r="C687">
            <v>0</v>
          </cell>
          <cell r="D687">
            <v>46</v>
          </cell>
          <cell r="E687" t="str">
            <v>NATACION</v>
          </cell>
          <cell r="F687">
            <v>3928</v>
          </cell>
          <cell r="G687" t="str">
            <v>Gorros</v>
          </cell>
          <cell r="H687">
            <v>159</v>
          </cell>
          <cell r="I687" t="str">
            <v>Granmarc</v>
          </cell>
          <cell r="J687" t="str">
            <v>0709</v>
          </cell>
          <cell r="K687" t="str">
            <v>DOBOK TAEKWONDO ITF ESP BORDADO DAN Ribet Ofic Talle 9 (8oz)</v>
          </cell>
          <cell r="L687">
            <v>7</v>
          </cell>
          <cell r="M687">
            <v>1354</v>
          </cell>
          <cell r="N687">
            <v>0</v>
          </cell>
          <cell r="O687">
            <v>1119.0082644628098</v>
          </cell>
          <cell r="P687">
            <v>0.21</v>
          </cell>
          <cell r="Q687">
            <v>1354</v>
          </cell>
          <cell r="R687">
            <v>0</v>
          </cell>
          <cell r="S687">
            <v>1958.2644628099172</v>
          </cell>
          <cell r="T687">
            <v>1.75</v>
          </cell>
          <cell r="U687">
            <v>1958.2644628099172</v>
          </cell>
          <cell r="X687">
            <v>1958.2644628099172</v>
          </cell>
          <cell r="Y687">
            <v>2369.4999999999995</v>
          </cell>
        </row>
        <row r="688">
          <cell r="A688">
            <v>58030</v>
          </cell>
          <cell r="B688">
            <v>58030</v>
          </cell>
          <cell r="C688">
            <v>0</v>
          </cell>
          <cell r="D688">
            <v>46</v>
          </cell>
          <cell r="E688" t="str">
            <v>NATACION</v>
          </cell>
          <cell r="F688">
            <v>3928</v>
          </cell>
          <cell r="G688" t="str">
            <v>Gorros</v>
          </cell>
          <cell r="H688">
            <v>159</v>
          </cell>
          <cell r="I688" t="str">
            <v>Granmarc</v>
          </cell>
          <cell r="J688" t="str">
            <v>0904</v>
          </cell>
          <cell r="K688" t="str">
            <v>DOBOK TAEKWONDO ITT ESP BORDADO MASTER Ribet Ofic Talle 4 (8oz)</v>
          </cell>
          <cell r="L688">
            <v>7</v>
          </cell>
          <cell r="M688">
            <v>1282.0999999999999</v>
          </cell>
          <cell r="N688">
            <v>0</v>
          </cell>
          <cell r="O688">
            <v>1059.5867768595042</v>
          </cell>
          <cell r="P688">
            <v>0.21</v>
          </cell>
          <cell r="Q688">
            <v>1282.1000000000001</v>
          </cell>
          <cell r="R688">
            <v>0</v>
          </cell>
          <cell r="S688">
            <v>1854.2768595041323</v>
          </cell>
          <cell r="T688">
            <v>1.75</v>
          </cell>
          <cell r="U688">
            <v>1854.2768595041323</v>
          </cell>
          <cell r="X688">
            <v>1854.2768595041323</v>
          </cell>
          <cell r="Y688">
            <v>2243.6750000000002</v>
          </cell>
        </row>
        <row r="689">
          <cell r="A689">
            <v>58031</v>
          </cell>
          <cell r="B689">
            <v>58031</v>
          </cell>
          <cell r="C689">
            <v>0</v>
          </cell>
          <cell r="D689">
            <v>46</v>
          </cell>
          <cell r="E689" t="str">
            <v>NATACION</v>
          </cell>
          <cell r="F689">
            <v>3928</v>
          </cell>
          <cell r="G689" t="str">
            <v>Gorros</v>
          </cell>
          <cell r="H689">
            <v>159</v>
          </cell>
          <cell r="I689" t="str">
            <v>Granmarc</v>
          </cell>
          <cell r="J689" t="str">
            <v>0905</v>
          </cell>
          <cell r="K689" t="str">
            <v>DOBOK TAEKWONDO ITT ESP BORDADO MASTER Ribet Ofic Talle 5 (8oz)</v>
          </cell>
          <cell r="L689">
            <v>7</v>
          </cell>
          <cell r="M689">
            <v>1306.2</v>
          </cell>
          <cell r="N689">
            <v>0</v>
          </cell>
          <cell r="O689">
            <v>1079.504132231405</v>
          </cell>
          <cell r="P689">
            <v>0.21</v>
          </cell>
          <cell r="Q689">
            <v>1306.2</v>
          </cell>
          <cell r="R689">
            <v>0</v>
          </cell>
          <cell r="S689">
            <v>1889.1322314049589</v>
          </cell>
          <cell r="T689">
            <v>1.75</v>
          </cell>
          <cell r="U689">
            <v>1889.1322314049589</v>
          </cell>
          <cell r="X689">
            <v>1889.1322314049589</v>
          </cell>
          <cell r="Y689">
            <v>2285.8500000000004</v>
          </cell>
        </row>
        <row r="690">
          <cell r="A690">
            <v>58032</v>
          </cell>
          <cell r="B690">
            <v>58032</v>
          </cell>
          <cell r="C690">
            <v>0</v>
          </cell>
          <cell r="D690">
            <v>46</v>
          </cell>
          <cell r="E690" t="str">
            <v>NATACION</v>
          </cell>
          <cell r="F690">
            <v>3928</v>
          </cell>
          <cell r="G690" t="str">
            <v>Gorros</v>
          </cell>
          <cell r="H690">
            <v>159</v>
          </cell>
          <cell r="I690" t="str">
            <v>Granmarc</v>
          </cell>
          <cell r="J690" t="str">
            <v>0906</v>
          </cell>
          <cell r="K690" t="str">
            <v>DOBOK TAEKWONDO ITT ESP BORDADO MASTER Ribet Ofic Talle 6 (8oz)</v>
          </cell>
          <cell r="L690">
            <v>7</v>
          </cell>
          <cell r="M690">
            <v>1330.3</v>
          </cell>
          <cell r="N690">
            <v>0</v>
          </cell>
          <cell r="O690">
            <v>1099.4214876033059</v>
          </cell>
          <cell r="P690">
            <v>0.21</v>
          </cell>
          <cell r="Q690">
            <v>1330.3000000000002</v>
          </cell>
          <cell r="R690">
            <v>0</v>
          </cell>
          <cell r="S690">
            <v>1923.9876033057853</v>
          </cell>
          <cell r="T690">
            <v>1.75</v>
          </cell>
          <cell r="U690">
            <v>1923.9876033057853</v>
          </cell>
          <cell r="X690">
            <v>1923.9876033057853</v>
          </cell>
          <cell r="Y690">
            <v>2328.0250000000001</v>
          </cell>
        </row>
        <row r="691">
          <cell r="A691">
            <v>58033</v>
          </cell>
          <cell r="B691">
            <v>58033</v>
          </cell>
          <cell r="C691">
            <v>0</v>
          </cell>
          <cell r="D691">
            <v>46</v>
          </cell>
          <cell r="E691" t="str">
            <v>NATACION</v>
          </cell>
          <cell r="F691">
            <v>3928</v>
          </cell>
          <cell r="G691" t="str">
            <v>Gorros</v>
          </cell>
          <cell r="H691">
            <v>159</v>
          </cell>
          <cell r="I691" t="str">
            <v>Granmarc</v>
          </cell>
          <cell r="J691" t="str">
            <v>0907</v>
          </cell>
          <cell r="K691" t="str">
            <v>DOBOK TAEKWONDO ITT ESP BORDADO MASTER Ribet Ofic Talle 7 (8oz)</v>
          </cell>
          <cell r="L691">
            <v>7</v>
          </cell>
          <cell r="M691">
            <v>1354.8</v>
          </cell>
          <cell r="N691">
            <v>0</v>
          </cell>
          <cell r="O691">
            <v>1119.6694214876034</v>
          </cell>
          <cell r="P691">
            <v>0.21</v>
          </cell>
          <cell r="Q691">
            <v>1354.8000000000002</v>
          </cell>
          <cell r="R691">
            <v>0</v>
          </cell>
          <cell r="S691">
            <v>1959.4214876033059</v>
          </cell>
          <cell r="T691">
            <v>1.75</v>
          </cell>
          <cell r="U691">
            <v>1959.4214876033059</v>
          </cell>
          <cell r="X691">
            <v>1959.4214876033059</v>
          </cell>
          <cell r="Y691">
            <v>2370.9</v>
          </cell>
        </row>
        <row r="692">
          <cell r="A692">
            <v>58034</v>
          </cell>
          <cell r="B692">
            <v>58034</v>
          </cell>
          <cell r="C692">
            <v>0</v>
          </cell>
          <cell r="D692">
            <v>46</v>
          </cell>
          <cell r="E692" t="str">
            <v>NATACION</v>
          </cell>
          <cell r="F692">
            <v>3928</v>
          </cell>
          <cell r="G692" t="str">
            <v>Gorros</v>
          </cell>
          <cell r="H692">
            <v>159</v>
          </cell>
          <cell r="I692" t="str">
            <v>Granmarc</v>
          </cell>
          <cell r="J692" t="str">
            <v>0908</v>
          </cell>
          <cell r="K692" t="str">
            <v>DOBOK TAEKWONDO ITT ESP BORDADO MASTER Ribet Ofic Talle 8 (8oz)</v>
          </cell>
          <cell r="L692">
            <v>7</v>
          </cell>
          <cell r="M692">
            <v>1378.8</v>
          </cell>
          <cell r="N692">
            <v>0</v>
          </cell>
          <cell r="O692">
            <v>1139.504132231405</v>
          </cell>
          <cell r="P692">
            <v>0.21</v>
          </cell>
          <cell r="Q692">
            <v>1378.8000000000002</v>
          </cell>
          <cell r="R692">
            <v>0</v>
          </cell>
          <cell r="S692">
            <v>1994.1322314049589</v>
          </cell>
          <cell r="T692">
            <v>1.75</v>
          </cell>
          <cell r="U692">
            <v>1994.1322314049589</v>
          </cell>
          <cell r="X692">
            <v>1994.1322314049589</v>
          </cell>
          <cell r="Y692">
            <v>2412.9</v>
          </cell>
        </row>
        <row r="693">
          <cell r="A693">
            <v>58035</v>
          </cell>
          <cell r="B693">
            <v>58035</v>
          </cell>
          <cell r="C693">
            <v>0</v>
          </cell>
          <cell r="D693">
            <v>46</v>
          </cell>
          <cell r="E693" t="str">
            <v>NATACION</v>
          </cell>
          <cell r="F693">
            <v>3928</v>
          </cell>
          <cell r="G693" t="str">
            <v>Gorros</v>
          </cell>
          <cell r="H693">
            <v>159</v>
          </cell>
          <cell r="I693" t="str">
            <v>Granmarc</v>
          </cell>
          <cell r="J693" t="str">
            <v>0909</v>
          </cell>
          <cell r="K693" t="str">
            <v>DOBOK TAEKWONDO ITT ESP BORDADO MASTER Ribet Ofic Talle 9 (8oz)</v>
          </cell>
          <cell r="L693">
            <v>7</v>
          </cell>
          <cell r="M693">
            <v>1403</v>
          </cell>
          <cell r="N693">
            <v>0</v>
          </cell>
          <cell r="O693">
            <v>1159.504132231405</v>
          </cell>
          <cell r="P693">
            <v>0.21</v>
          </cell>
          <cell r="Q693">
            <v>1403</v>
          </cell>
          <cell r="R693">
            <v>0</v>
          </cell>
          <cell r="S693">
            <v>2029.1322314049589</v>
          </cell>
          <cell r="T693">
            <v>1.75</v>
          </cell>
          <cell r="U693">
            <v>2029.1322314049589</v>
          </cell>
          <cell r="X693">
            <v>2029.1322314049589</v>
          </cell>
          <cell r="Y693">
            <v>2455.2500000000005</v>
          </cell>
        </row>
        <row r="694">
          <cell r="A694">
            <v>58036</v>
          </cell>
          <cell r="B694">
            <v>58036</v>
          </cell>
          <cell r="C694">
            <v>0</v>
          </cell>
          <cell r="D694">
            <v>46</v>
          </cell>
          <cell r="E694" t="str">
            <v>NATACION</v>
          </cell>
          <cell r="F694">
            <v>3928</v>
          </cell>
          <cell r="G694" t="str">
            <v>Gorros</v>
          </cell>
          <cell r="H694">
            <v>159</v>
          </cell>
          <cell r="I694" t="str">
            <v>Granmarc</v>
          </cell>
          <cell r="J694" t="str">
            <v>1101/</v>
          </cell>
          <cell r="K694" t="str">
            <v>DOBOK TAEKWONDO WTF Pol y Alg Talle 1 (6oz)</v>
          </cell>
          <cell r="L694">
            <v>7</v>
          </cell>
          <cell r="M694">
            <v>414.2</v>
          </cell>
          <cell r="N694">
            <v>0</v>
          </cell>
          <cell r="O694">
            <v>342.31404958677683</v>
          </cell>
          <cell r="P694">
            <v>0.21</v>
          </cell>
          <cell r="Q694">
            <v>414.19999999999993</v>
          </cell>
          <cell r="R694">
            <v>0</v>
          </cell>
          <cell r="S694">
            <v>807.02479338842977</v>
          </cell>
          <cell r="T694">
            <v>1.75</v>
          </cell>
          <cell r="U694">
            <v>599.04958677685943</v>
          </cell>
          <cell r="X694">
            <v>807.02479338842977</v>
          </cell>
          <cell r="Y694">
            <v>976.5</v>
          </cell>
        </row>
        <row r="695">
          <cell r="A695">
            <v>58037</v>
          </cell>
          <cell r="B695">
            <v>58037</v>
          </cell>
          <cell r="C695">
            <v>0</v>
          </cell>
          <cell r="D695">
            <v>46</v>
          </cell>
          <cell r="E695" t="str">
            <v>NATACION</v>
          </cell>
          <cell r="F695">
            <v>3928</v>
          </cell>
          <cell r="G695" t="str">
            <v>Gorros</v>
          </cell>
          <cell r="H695">
            <v>159</v>
          </cell>
          <cell r="I695" t="str">
            <v>Granmarc</v>
          </cell>
          <cell r="J695" t="str">
            <v>1102/</v>
          </cell>
          <cell r="K695" t="str">
            <v>DOBOK TAEKWONDO WTF Pol y Alg Talle 2 (6oz)</v>
          </cell>
          <cell r="L695">
            <v>7</v>
          </cell>
          <cell r="M695">
            <v>420.5</v>
          </cell>
          <cell r="N695">
            <v>0</v>
          </cell>
          <cell r="O695">
            <v>347.52066115702479</v>
          </cell>
          <cell r="P695">
            <v>0.21</v>
          </cell>
          <cell r="Q695">
            <v>420.5</v>
          </cell>
          <cell r="R695">
            <v>0</v>
          </cell>
          <cell r="S695">
            <v>807.02479338842977</v>
          </cell>
          <cell r="T695">
            <v>1.75</v>
          </cell>
          <cell r="U695">
            <v>608.1611570247934</v>
          </cell>
          <cell r="X695">
            <v>807.02479338842977</v>
          </cell>
          <cell r="Y695">
            <v>976.5</v>
          </cell>
        </row>
        <row r="696">
          <cell r="A696">
            <v>58038</v>
          </cell>
          <cell r="B696">
            <v>58038</v>
          </cell>
          <cell r="C696">
            <v>0</v>
          </cell>
          <cell r="D696">
            <v>46</v>
          </cell>
          <cell r="E696" t="str">
            <v>NATACION</v>
          </cell>
          <cell r="F696">
            <v>3928</v>
          </cell>
          <cell r="G696" t="str">
            <v>Gorros</v>
          </cell>
          <cell r="H696">
            <v>159</v>
          </cell>
          <cell r="I696" t="str">
            <v>Granmarc</v>
          </cell>
          <cell r="J696" t="str">
            <v>1103/</v>
          </cell>
          <cell r="K696" t="str">
            <v>DOBOK TAEKWONDO WTF Pol y Alg Talle 3 (6oz)</v>
          </cell>
          <cell r="L696">
            <v>7</v>
          </cell>
          <cell r="M696">
            <v>445.3</v>
          </cell>
          <cell r="N696">
            <v>0</v>
          </cell>
          <cell r="O696">
            <v>368.01652892561987</v>
          </cell>
          <cell r="P696">
            <v>0.21</v>
          </cell>
          <cell r="Q696">
            <v>445.30000000000007</v>
          </cell>
          <cell r="R696">
            <v>0</v>
          </cell>
          <cell r="S696">
            <v>807.02479338842977</v>
          </cell>
          <cell r="T696">
            <v>1.75</v>
          </cell>
          <cell r="U696">
            <v>644.02892561983481</v>
          </cell>
          <cell r="X696">
            <v>807.02479338842977</v>
          </cell>
          <cell r="Y696">
            <v>976.5</v>
          </cell>
        </row>
        <row r="697">
          <cell r="A697">
            <v>58039</v>
          </cell>
          <cell r="B697">
            <v>58039</v>
          </cell>
          <cell r="C697">
            <v>0</v>
          </cell>
          <cell r="D697">
            <v>46</v>
          </cell>
          <cell r="E697" t="str">
            <v>NATACION</v>
          </cell>
          <cell r="F697">
            <v>3928</v>
          </cell>
          <cell r="G697" t="str">
            <v>Gorros</v>
          </cell>
          <cell r="H697">
            <v>159</v>
          </cell>
          <cell r="I697" t="str">
            <v>Granmarc</v>
          </cell>
          <cell r="J697" t="str">
            <v>1104/</v>
          </cell>
          <cell r="K697" t="str">
            <v>DOBOK TAEKWONDO WTF Pol y Alg Talle 4 (6oz)</v>
          </cell>
          <cell r="L697">
            <v>7</v>
          </cell>
          <cell r="M697">
            <v>474.9</v>
          </cell>
          <cell r="N697">
            <v>0</v>
          </cell>
          <cell r="O697">
            <v>392.47933884297521</v>
          </cell>
          <cell r="P697">
            <v>0.21</v>
          </cell>
          <cell r="Q697">
            <v>474.9</v>
          </cell>
          <cell r="R697">
            <v>0</v>
          </cell>
          <cell r="S697">
            <v>807.02479338842977</v>
          </cell>
          <cell r="T697">
            <v>1.75</v>
          </cell>
          <cell r="U697">
            <v>686.8388429752066</v>
          </cell>
          <cell r="X697">
            <v>807.02479338842977</v>
          </cell>
          <cell r="Y697">
            <v>976.5</v>
          </cell>
        </row>
        <row r="698">
          <cell r="A698">
            <v>58040</v>
          </cell>
          <cell r="B698">
            <v>58040</v>
          </cell>
          <cell r="C698">
            <v>0</v>
          </cell>
          <cell r="D698">
            <v>46</v>
          </cell>
          <cell r="E698" t="str">
            <v>NATACION</v>
          </cell>
          <cell r="F698">
            <v>3928</v>
          </cell>
          <cell r="G698" t="str">
            <v>Gorros</v>
          </cell>
          <cell r="H698">
            <v>159</v>
          </cell>
          <cell r="I698" t="str">
            <v>Granmarc</v>
          </cell>
          <cell r="J698" t="str">
            <v>1105/</v>
          </cell>
          <cell r="K698" t="str">
            <v>DOBOK TAEKWONDO WTF Pol y Alg Talle 5 (6oz)</v>
          </cell>
          <cell r="L698">
            <v>7</v>
          </cell>
          <cell r="M698">
            <v>491.5</v>
          </cell>
          <cell r="N698">
            <v>0</v>
          </cell>
          <cell r="O698">
            <v>406.19834710743805</v>
          </cell>
          <cell r="P698">
            <v>0.21</v>
          </cell>
          <cell r="Q698">
            <v>491.50000000000006</v>
          </cell>
          <cell r="R698">
            <v>0</v>
          </cell>
          <cell r="S698">
            <v>807.02479338842977</v>
          </cell>
          <cell r="T698">
            <v>1.75</v>
          </cell>
          <cell r="U698">
            <v>710.84710743801656</v>
          </cell>
          <cell r="X698">
            <v>807.02479338842977</v>
          </cell>
          <cell r="Y698">
            <v>976.5</v>
          </cell>
        </row>
        <row r="699">
          <cell r="A699">
            <v>58041</v>
          </cell>
          <cell r="B699">
            <v>58041</v>
          </cell>
          <cell r="C699">
            <v>0</v>
          </cell>
          <cell r="D699">
            <v>46</v>
          </cell>
          <cell r="E699" t="str">
            <v>NATACION</v>
          </cell>
          <cell r="F699">
            <v>3928</v>
          </cell>
          <cell r="G699" t="str">
            <v>Gorros</v>
          </cell>
          <cell r="H699">
            <v>159</v>
          </cell>
          <cell r="I699" t="str">
            <v>Granmarc</v>
          </cell>
          <cell r="J699" t="str">
            <v>1106/</v>
          </cell>
          <cell r="K699" t="str">
            <v>DOBOK TAEKWONDO WTF Pol y Alg Talle 6 (6oz)</v>
          </cell>
          <cell r="L699">
            <v>7</v>
          </cell>
          <cell r="M699">
            <v>505.5</v>
          </cell>
          <cell r="N699">
            <v>0</v>
          </cell>
          <cell r="O699">
            <v>417.76859504132233</v>
          </cell>
          <cell r="P699">
            <v>0.21</v>
          </cell>
          <cell r="Q699">
            <v>505.5</v>
          </cell>
          <cell r="R699">
            <v>0</v>
          </cell>
          <cell r="S699">
            <v>807.02479338842977</v>
          </cell>
          <cell r="T699">
            <v>1.75</v>
          </cell>
          <cell r="U699">
            <v>731.09504132231405</v>
          </cell>
          <cell r="X699">
            <v>807.02479338842977</v>
          </cell>
          <cell r="Y699">
            <v>976.5</v>
          </cell>
        </row>
        <row r="700">
          <cell r="A700">
            <v>58042</v>
          </cell>
          <cell r="B700">
            <v>58042</v>
          </cell>
          <cell r="C700">
            <v>0</v>
          </cell>
          <cell r="D700">
            <v>46</v>
          </cell>
          <cell r="E700" t="str">
            <v>NATACION</v>
          </cell>
          <cell r="F700">
            <v>3928</v>
          </cell>
          <cell r="G700" t="str">
            <v>Gorros</v>
          </cell>
          <cell r="H700">
            <v>159</v>
          </cell>
          <cell r="I700" t="str">
            <v>Granmarc</v>
          </cell>
          <cell r="J700" t="str">
            <v>1107/</v>
          </cell>
          <cell r="K700" t="str">
            <v>DOBOK TAEKWONDO WTF Pol y Alg Talle 7 (6oz)</v>
          </cell>
          <cell r="L700">
            <v>7</v>
          </cell>
          <cell r="M700">
            <v>515.70000000000005</v>
          </cell>
          <cell r="N700">
            <v>0</v>
          </cell>
          <cell r="O700">
            <v>426.19834710743805</v>
          </cell>
          <cell r="P700">
            <v>0.21</v>
          </cell>
          <cell r="Q700">
            <v>515.70000000000005</v>
          </cell>
          <cell r="R700">
            <v>0</v>
          </cell>
          <cell r="S700">
            <v>807.02479338842977</v>
          </cell>
          <cell r="T700">
            <v>1.75</v>
          </cell>
          <cell r="U700">
            <v>745.84710743801656</v>
          </cell>
          <cell r="X700">
            <v>807.02479338842977</v>
          </cell>
          <cell r="Y700">
            <v>976.5</v>
          </cell>
        </row>
        <row r="701">
          <cell r="A701">
            <v>58043</v>
          </cell>
          <cell r="B701">
            <v>58043</v>
          </cell>
          <cell r="C701">
            <v>0</v>
          </cell>
          <cell r="D701">
            <v>46</v>
          </cell>
          <cell r="E701" t="str">
            <v>NATACION</v>
          </cell>
          <cell r="F701">
            <v>3928</v>
          </cell>
          <cell r="G701" t="str">
            <v>Gorros</v>
          </cell>
          <cell r="H701">
            <v>159</v>
          </cell>
          <cell r="I701" t="str">
            <v>Granmarc</v>
          </cell>
          <cell r="J701" t="str">
            <v>1108/</v>
          </cell>
          <cell r="K701" t="str">
            <v>DOBOK TAEKWONDO WTF Pol y Alg Talle 8 (6oz)</v>
          </cell>
          <cell r="L701">
            <v>7</v>
          </cell>
          <cell r="M701">
            <v>532</v>
          </cell>
          <cell r="N701">
            <v>0</v>
          </cell>
          <cell r="O701">
            <v>439.6694214876033</v>
          </cell>
          <cell r="P701">
            <v>0.21</v>
          </cell>
          <cell r="Q701">
            <v>532</v>
          </cell>
          <cell r="R701">
            <v>0</v>
          </cell>
          <cell r="S701">
            <v>807.02479338842977</v>
          </cell>
          <cell r="T701">
            <v>1.75</v>
          </cell>
          <cell r="U701">
            <v>769.42148760330576</v>
          </cell>
          <cell r="X701">
            <v>807.02479338842977</v>
          </cell>
          <cell r="Y701">
            <v>976.5</v>
          </cell>
        </row>
        <row r="702">
          <cell r="A702">
            <v>58044</v>
          </cell>
          <cell r="B702">
            <v>58044</v>
          </cell>
          <cell r="C702">
            <v>0</v>
          </cell>
          <cell r="D702">
            <v>46</v>
          </cell>
          <cell r="E702" t="str">
            <v>NATACION</v>
          </cell>
          <cell r="F702">
            <v>3928</v>
          </cell>
          <cell r="G702" t="str">
            <v>Gorros</v>
          </cell>
          <cell r="H702">
            <v>159</v>
          </cell>
          <cell r="I702" t="str">
            <v>Granmarc</v>
          </cell>
          <cell r="J702" t="str">
            <v>1109/</v>
          </cell>
          <cell r="K702" t="str">
            <v>DOBOK TAEKWONDO WTF Pol y Alg Talle 9 (6oz)</v>
          </cell>
          <cell r="L702">
            <v>7</v>
          </cell>
          <cell r="M702">
            <v>558</v>
          </cell>
          <cell r="N702">
            <v>0</v>
          </cell>
          <cell r="O702">
            <v>461.15702479338842</v>
          </cell>
          <cell r="P702">
            <v>0.21</v>
          </cell>
          <cell r="Q702">
            <v>558</v>
          </cell>
          <cell r="R702">
            <v>0</v>
          </cell>
          <cell r="S702">
            <v>807.02479338842977</v>
          </cell>
          <cell r="T702">
            <v>1.75</v>
          </cell>
          <cell r="U702">
            <v>807.02479338842977</v>
          </cell>
          <cell r="X702">
            <v>807.02479338842977</v>
          </cell>
          <cell r="Y702">
            <v>976.5</v>
          </cell>
        </row>
        <row r="703">
          <cell r="A703">
            <v>58045</v>
          </cell>
          <cell r="B703">
            <v>58045</v>
          </cell>
          <cell r="C703">
            <v>0</v>
          </cell>
          <cell r="D703">
            <v>46</v>
          </cell>
          <cell r="E703" t="str">
            <v>NATACION</v>
          </cell>
          <cell r="F703">
            <v>3928</v>
          </cell>
          <cell r="G703" t="str">
            <v>Gorros</v>
          </cell>
          <cell r="H703">
            <v>159</v>
          </cell>
          <cell r="I703" t="str">
            <v>Granmarc</v>
          </cell>
          <cell r="J703" t="str">
            <v>1401/</v>
          </cell>
          <cell r="K703" t="str">
            <v>KIMONO KARATE KARATEGUI 100% Alg (8oz) Talle 1</v>
          </cell>
          <cell r="L703">
            <v>7</v>
          </cell>
          <cell r="M703">
            <v>501.8</v>
          </cell>
          <cell r="N703">
            <v>0</v>
          </cell>
          <cell r="O703">
            <v>414.71074380165294</v>
          </cell>
          <cell r="P703">
            <v>0.21</v>
          </cell>
          <cell r="Q703">
            <v>501.80000000000007</v>
          </cell>
          <cell r="R703">
            <v>0</v>
          </cell>
          <cell r="S703">
            <v>982.74793388429748</v>
          </cell>
          <cell r="T703">
            <v>1.75</v>
          </cell>
          <cell r="U703">
            <v>725.74380165289267</v>
          </cell>
          <cell r="X703">
            <v>982.74793388429748</v>
          </cell>
          <cell r="Y703">
            <v>1189.125</v>
          </cell>
        </row>
        <row r="704">
          <cell r="A704">
            <v>58046</v>
          </cell>
          <cell r="B704">
            <v>58046</v>
          </cell>
          <cell r="C704">
            <v>0</v>
          </cell>
          <cell r="D704">
            <v>46</v>
          </cell>
          <cell r="E704" t="str">
            <v>NATACION</v>
          </cell>
          <cell r="F704">
            <v>3928</v>
          </cell>
          <cell r="G704" t="str">
            <v>Gorros</v>
          </cell>
          <cell r="H704">
            <v>159</v>
          </cell>
          <cell r="I704" t="str">
            <v>Granmarc</v>
          </cell>
          <cell r="J704" t="str">
            <v>1402/</v>
          </cell>
          <cell r="K704" t="str">
            <v>KIMONO KARATE KARATEGUI 100% Alg (8oz) Talle 2</v>
          </cell>
          <cell r="L704">
            <v>7</v>
          </cell>
          <cell r="M704">
            <v>516.70000000000005</v>
          </cell>
          <cell r="N704">
            <v>0</v>
          </cell>
          <cell r="O704">
            <v>427.02479338842983</v>
          </cell>
          <cell r="P704">
            <v>0.21</v>
          </cell>
          <cell r="Q704">
            <v>516.70000000000005</v>
          </cell>
          <cell r="R704">
            <v>0</v>
          </cell>
          <cell r="S704">
            <v>982.74793388429748</v>
          </cell>
          <cell r="T704">
            <v>1.75</v>
          </cell>
          <cell r="U704">
            <v>747.29338842975221</v>
          </cell>
          <cell r="X704">
            <v>982.74793388429748</v>
          </cell>
          <cell r="Y704">
            <v>1189.125</v>
          </cell>
        </row>
        <row r="705">
          <cell r="A705">
            <v>58047</v>
          </cell>
          <cell r="B705">
            <v>58047</v>
          </cell>
          <cell r="C705">
            <v>0</v>
          </cell>
          <cell r="D705">
            <v>46</v>
          </cell>
          <cell r="E705" t="str">
            <v>NATACION</v>
          </cell>
          <cell r="F705">
            <v>3928</v>
          </cell>
          <cell r="G705" t="str">
            <v>Gorros</v>
          </cell>
          <cell r="H705">
            <v>159</v>
          </cell>
          <cell r="I705" t="str">
            <v>Granmarc</v>
          </cell>
          <cell r="J705" t="str">
            <v>1403/</v>
          </cell>
          <cell r="K705" t="str">
            <v>KIMONO KARATE KARATEGUI 100% Alg (8oz) Talle 3</v>
          </cell>
          <cell r="L705">
            <v>7</v>
          </cell>
          <cell r="M705">
            <v>544.29999999999995</v>
          </cell>
          <cell r="N705">
            <v>0</v>
          </cell>
          <cell r="O705">
            <v>449.83471074380162</v>
          </cell>
          <cell r="P705">
            <v>0.21</v>
          </cell>
          <cell r="Q705">
            <v>544.29999999999995</v>
          </cell>
          <cell r="R705">
            <v>0</v>
          </cell>
          <cell r="S705">
            <v>982.74793388429748</v>
          </cell>
          <cell r="T705">
            <v>1.75</v>
          </cell>
          <cell r="U705">
            <v>787.21074380165282</v>
          </cell>
          <cell r="X705">
            <v>982.74793388429748</v>
          </cell>
          <cell r="Y705">
            <v>1189.125</v>
          </cell>
        </row>
        <row r="706">
          <cell r="A706">
            <v>58048</v>
          </cell>
          <cell r="B706">
            <v>58048</v>
          </cell>
          <cell r="C706">
            <v>0</v>
          </cell>
          <cell r="D706">
            <v>46</v>
          </cell>
          <cell r="E706" t="str">
            <v>NATACION</v>
          </cell>
          <cell r="F706">
            <v>3928</v>
          </cell>
          <cell r="G706" t="str">
            <v>Gorros</v>
          </cell>
          <cell r="H706">
            <v>159</v>
          </cell>
          <cell r="I706" t="str">
            <v>Granmarc</v>
          </cell>
          <cell r="J706" t="str">
            <v>1404/</v>
          </cell>
          <cell r="K706" t="str">
            <v>KIMONO KARATE KARATEGUI 100% Alg (8oz) Talle 4</v>
          </cell>
          <cell r="L706">
            <v>7</v>
          </cell>
          <cell r="M706">
            <v>560.1</v>
          </cell>
          <cell r="N706">
            <v>0</v>
          </cell>
          <cell r="O706">
            <v>462.89256198347113</v>
          </cell>
          <cell r="P706">
            <v>0.21</v>
          </cell>
          <cell r="Q706">
            <v>560.1</v>
          </cell>
          <cell r="R706">
            <v>0</v>
          </cell>
          <cell r="S706">
            <v>982.74793388429748</v>
          </cell>
          <cell r="T706">
            <v>1.75</v>
          </cell>
          <cell r="U706">
            <v>810.06198347107443</v>
          </cell>
          <cell r="X706">
            <v>982.74793388429748</v>
          </cell>
          <cell r="Y706">
            <v>1189.125</v>
          </cell>
        </row>
        <row r="707">
          <cell r="A707">
            <v>58049</v>
          </cell>
          <cell r="B707">
            <v>58049</v>
          </cell>
          <cell r="C707">
            <v>0</v>
          </cell>
          <cell r="D707">
            <v>46</v>
          </cell>
          <cell r="E707" t="str">
            <v>NATACION</v>
          </cell>
          <cell r="F707">
            <v>3928</v>
          </cell>
          <cell r="G707" t="str">
            <v>Gorros</v>
          </cell>
          <cell r="H707">
            <v>159</v>
          </cell>
          <cell r="I707" t="str">
            <v>Granmarc</v>
          </cell>
          <cell r="J707" t="str">
            <v>1405/</v>
          </cell>
          <cell r="K707" t="str">
            <v>KIMONO KARATE KARATEGUI 100% Alg (8oz) Talle 5</v>
          </cell>
          <cell r="L707">
            <v>7</v>
          </cell>
          <cell r="M707">
            <v>578</v>
          </cell>
          <cell r="N707">
            <v>0</v>
          </cell>
          <cell r="O707">
            <v>477.68595041322317</v>
          </cell>
          <cell r="P707">
            <v>0.21</v>
          </cell>
          <cell r="Q707">
            <v>578</v>
          </cell>
          <cell r="R707">
            <v>0</v>
          </cell>
          <cell r="S707">
            <v>982.74793388429748</v>
          </cell>
          <cell r="T707">
            <v>1.75</v>
          </cell>
          <cell r="U707">
            <v>835.95041322314057</v>
          </cell>
          <cell r="X707">
            <v>982.74793388429748</v>
          </cell>
          <cell r="Y707">
            <v>1189.125</v>
          </cell>
        </row>
        <row r="708">
          <cell r="A708">
            <v>58050</v>
          </cell>
          <cell r="B708">
            <v>58050</v>
          </cell>
          <cell r="C708">
            <v>0</v>
          </cell>
          <cell r="D708">
            <v>46</v>
          </cell>
          <cell r="E708" t="str">
            <v>NATACION</v>
          </cell>
          <cell r="F708">
            <v>3928</v>
          </cell>
          <cell r="G708" t="str">
            <v>Gorros</v>
          </cell>
          <cell r="H708">
            <v>159</v>
          </cell>
          <cell r="I708" t="str">
            <v>Granmarc</v>
          </cell>
          <cell r="J708" t="str">
            <v>1406/</v>
          </cell>
          <cell r="K708" t="str">
            <v>KIMONO KARATE KARATEGUI 100% Alg (8oz) Talle 6</v>
          </cell>
          <cell r="L708">
            <v>7</v>
          </cell>
          <cell r="M708">
            <v>605.70000000000005</v>
          </cell>
          <cell r="N708">
            <v>0</v>
          </cell>
          <cell r="O708">
            <v>500.57851239669429</v>
          </cell>
          <cell r="P708">
            <v>0.21</v>
          </cell>
          <cell r="Q708">
            <v>605.70000000000005</v>
          </cell>
          <cell r="R708">
            <v>0</v>
          </cell>
          <cell r="S708">
            <v>982.74793388429748</v>
          </cell>
          <cell r="T708">
            <v>1.75</v>
          </cell>
          <cell r="U708">
            <v>876.012396694215</v>
          </cell>
          <cell r="X708">
            <v>982.74793388429748</v>
          </cell>
          <cell r="Y708">
            <v>1189.125</v>
          </cell>
        </row>
        <row r="709">
          <cell r="A709">
            <v>58051</v>
          </cell>
          <cell r="B709">
            <v>58051</v>
          </cell>
          <cell r="C709">
            <v>0</v>
          </cell>
          <cell r="D709">
            <v>46</v>
          </cell>
          <cell r="E709" t="str">
            <v>NATACION</v>
          </cell>
          <cell r="F709">
            <v>3928</v>
          </cell>
          <cell r="G709" t="str">
            <v>Gorros</v>
          </cell>
          <cell r="H709">
            <v>159</v>
          </cell>
          <cell r="I709" t="str">
            <v>Granmarc</v>
          </cell>
          <cell r="J709" t="str">
            <v>1407/</v>
          </cell>
          <cell r="K709" t="str">
            <v>KIMONO KARATE KARATEGUI 100% Alg (8oz) Talle 7</v>
          </cell>
          <cell r="L709">
            <v>7</v>
          </cell>
          <cell r="M709">
            <v>635.9</v>
          </cell>
          <cell r="N709">
            <v>0</v>
          </cell>
          <cell r="O709">
            <v>525.53719008264466</v>
          </cell>
          <cell r="P709">
            <v>0.21</v>
          </cell>
          <cell r="Q709">
            <v>635.90000000000009</v>
          </cell>
          <cell r="R709">
            <v>0</v>
          </cell>
          <cell r="S709">
            <v>982.74793388429748</v>
          </cell>
          <cell r="T709">
            <v>1.75</v>
          </cell>
          <cell r="U709">
            <v>919.69008264462809</v>
          </cell>
          <cell r="X709">
            <v>982.74793388429748</v>
          </cell>
          <cell r="Y709">
            <v>1189.125</v>
          </cell>
        </row>
        <row r="710">
          <cell r="A710">
            <v>58052</v>
          </cell>
          <cell r="B710">
            <v>58052</v>
          </cell>
          <cell r="C710">
            <v>0</v>
          </cell>
          <cell r="D710">
            <v>46</v>
          </cell>
          <cell r="E710" t="str">
            <v>NATACION</v>
          </cell>
          <cell r="F710">
            <v>3928</v>
          </cell>
          <cell r="G710" t="str">
            <v>Gorros</v>
          </cell>
          <cell r="H710">
            <v>159</v>
          </cell>
          <cell r="I710" t="str">
            <v>Granmarc</v>
          </cell>
          <cell r="J710" t="str">
            <v>1408/</v>
          </cell>
          <cell r="K710" t="str">
            <v>KIMONO KARATE KARATEGUI 100% Alg (8oz) Talle 8</v>
          </cell>
          <cell r="L710">
            <v>7</v>
          </cell>
          <cell r="M710">
            <v>649.79999999999995</v>
          </cell>
          <cell r="N710">
            <v>0</v>
          </cell>
          <cell r="O710">
            <v>537.02479338842977</v>
          </cell>
          <cell r="P710">
            <v>0.21</v>
          </cell>
          <cell r="Q710">
            <v>649.80000000000007</v>
          </cell>
          <cell r="R710">
            <v>0</v>
          </cell>
          <cell r="S710">
            <v>982.74793388429748</v>
          </cell>
          <cell r="T710">
            <v>1.75</v>
          </cell>
          <cell r="U710">
            <v>939.7933884297521</v>
          </cell>
          <cell r="X710">
            <v>982.74793388429748</v>
          </cell>
          <cell r="Y710">
            <v>1189.125</v>
          </cell>
        </row>
        <row r="711">
          <cell r="A711">
            <v>58053</v>
          </cell>
          <cell r="B711">
            <v>58053</v>
          </cell>
          <cell r="C711">
            <v>0</v>
          </cell>
          <cell r="D711">
            <v>46</v>
          </cell>
          <cell r="E711" t="str">
            <v>NATACION</v>
          </cell>
          <cell r="F711">
            <v>3928</v>
          </cell>
          <cell r="G711" t="str">
            <v>Gorros</v>
          </cell>
          <cell r="H711">
            <v>159</v>
          </cell>
          <cell r="I711" t="str">
            <v>Granmarc</v>
          </cell>
          <cell r="J711" t="str">
            <v>1409/</v>
          </cell>
          <cell r="K711" t="str">
            <v>KIMONO KARATE KARATEGUI 100% Alg (8oz) Talle 9</v>
          </cell>
          <cell r="L711">
            <v>7</v>
          </cell>
          <cell r="M711">
            <v>679.5</v>
          </cell>
          <cell r="N711">
            <v>0</v>
          </cell>
          <cell r="O711">
            <v>561.57024793388427</v>
          </cell>
          <cell r="P711">
            <v>0.21</v>
          </cell>
          <cell r="Q711">
            <v>679.5</v>
          </cell>
          <cell r="R711">
            <v>0</v>
          </cell>
          <cell r="S711">
            <v>982.74793388429748</v>
          </cell>
          <cell r="T711">
            <v>1.75</v>
          </cell>
          <cell r="U711">
            <v>982.74793388429748</v>
          </cell>
          <cell r="X711">
            <v>982.74793388429748</v>
          </cell>
          <cell r="Y711">
            <v>1189.125</v>
          </cell>
        </row>
        <row r="712">
          <cell r="A712">
            <v>58054</v>
          </cell>
          <cell r="B712">
            <v>58054</v>
          </cell>
          <cell r="C712">
            <v>0</v>
          </cell>
          <cell r="D712">
            <v>46</v>
          </cell>
          <cell r="E712" t="str">
            <v>NATACION</v>
          </cell>
          <cell r="F712">
            <v>3928</v>
          </cell>
          <cell r="G712" t="str">
            <v>Gorros</v>
          </cell>
          <cell r="H712">
            <v>159</v>
          </cell>
          <cell r="I712" t="str">
            <v>Granmarc</v>
          </cell>
          <cell r="J712">
            <v>1502</v>
          </cell>
          <cell r="K712" t="str">
            <v>DOBOK SIPALKI 100% Alg Talle 2 (8oz)</v>
          </cell>
          <cell r="L712">
            <v>7</v>
          </cell>
          <cell r="M712">
            <v>552.6</v>
          </cell>
          <cell r="N712">
            <v>0</v>
          </cell>
          <cell r="O712">
            <v>456.69421487603307</v>
          </cell>
          <cell r="P712">
            <v>0.21</v>
          </cell>
          <cell r="Q712">
            <v>552.6</v>
          </cell>
          <cell r="R712">
            <v>0</v>
          </cell>
          <cell r="S712">
            <v>799.21487603305786</v>
          </cell>
          <cell r="T712">
            <v>1.75</v>
          </cell>
          <cell r="U712">
            <v>799.21487603305786</v>
          </cell>
          <cell r="X712">
            <v>799.21487603305786</v>
          </cell>
          <cell r="Y712">
            <v>967.05</v>
          </cell>
        </row>
        <row r="713">
          <cell r="A713">
            <v>58055</v>
          </cell>
          <cell r="B713">
            <v>58055</v>
          </cell>
          <cell r="C713">
            <v>0</v>
          </cell>
          <cell r="D713">
            <v>46</v>
          </cell>
          <cell r="E713" t="str">
            <v>NATACION</v>
          </cell>
          <cell r="F713">
            <v>3928</v>
          </cell>
          <cell r="G713" t="str">
            <v>Gorros</v>
          </cell>
          <cell r="H713">
            <v>159</v>
          </cell>
          <cell r="I713" t="str">
            <v>Granmarc</v>
          </cell>
          <cell r="J713">
            <v>1503</v>
          </cell>
          <cell r="K713" t="str">
            <v>DOBOK SIPALKI 100% Alg Talle 3 (8oz)</v>
          </cell>
          <cell r="L713">
            <v>7</v>
          </cell>
          <cell r="M713">
            <v>580.4</v>
          </cell>
          <cell r="N713">
            <v>0</v>
          </cell>
          <cell r="O713">
            <v>479.6694214876033</v>
          </cell>
          <cell r="P713">
            <v>0.21</v>
          </cell>
          <cell r="Q713">
            <v>580.4</v>
          </cell>
          <cell r="R713">
            <v>0</v>
          </cell>
          <cell r="S713">
            <v>839.42148760330576</v>
          </cell>
          <cell r="T713">
            <v>1.75</v>
          </cell>
          <cell r="U713">
            <v>839.42148760330576</v>
          </cell>
          <cell r="X713">
            <v>839.42148760330576</v>
          </cell>
          <cell r="Y713">
            <v>1015.6999999999999</v>
          </cell>
        </row>
        <row r="714">
          <cell r="A714">
            <v>58056</v>
          </cell>
          <cell r="B714">
            <v>58056</v>
          </cell>
          <cell r="C714">
            <v>0</v>
          </cell>
          <cell r="D714">
            <v>46</v>
          </cell>
          <cell r="E714" t="str">
            <v>NATACION</v>
          </cell>
          <cell r="F714">
            <v>3928</v>
          </cell>
          <cell r="G714" t="str">
            <v>Gorros</v>
          </cell>
          <cell r="H714">
            <v>159</v>
          </cell>
          <cell r="I714" t="str">
            <v>Granmarc</v>
          </cell>
          <cell r="J714" t="str">
            <v>1504/</v>
          </cell>
          <cell r="K714" t="str">
            <v>DOBOK SIPALKI 100% Alg Talle 4 (8oz)</v>
          </cell>
          <cell r="L714">
            <v>7</v>
          </cell>
          <cell r="M714">
            <v>599.5</v>
          </cell>
          <cell r="N714">
            <v>0</v>
          </cell>
          <cell r="O714">
            <v>495.4545454545455</v>
          </cell>
          <cell r="P714">
            <v>0.21</v>
          </cell>
          <cell r="Q714">
            <v>599.5</v>
          </cell>
          <cell r="R714">
            <v>0</v>
          </cell>
          <cell r="S714">
            <v>867.04545454545462</v>
          </cell>
          <cell r="T714">
            <v>1.75</v>
          </cell>
          <cell r="U714">
            <v>867.04545454545462</v>
          </cell>
          <cell r="X714">
            <v>867.04545454545462</v>
          </cell>
          <cell r="Y714">
            <v>1049.125</v>
          </cell>
        </row>
        <row r="715">
          <cell r="A715">
            <v>58057</v>
          </cell>
          <cell r="B715">
            <v>58057</v>
          </cell>
          <cell r="C715">
            <v>0</v>
          </cell>
          <cell r="D715">
            <v>46</v>
          </cell>
          <cell r="E715" t="str">
            <v>NATACION</v>
          </cell>
          <cell r="F715">
            <v>3928</v>
          </cell>
          <cell r="G715" t="str">
            <v>Gorros</v>
          </cell>
          <cell r="H715">
            <v>159</v>
          </cell>
          <cell r="I715" t="str">
            <v>Granmarc</v>
          </cell>
          <cell r="J715" t="str">
            <v>1505/</v>
          </cell>
          <cell r="K715" t="str">
            <v>DOBOK SIPALKI 100% Alg Talle 5 (8oz)</v>
          </cell>
          <cell r="L715">
            <v>7</v>
          </cell>
          <cell r="M715">
            <v>622.29999999999995</v>
          </cell>
          <cell r="N715">
            <v>0</v>
          </cell>
          <cell r="O715">
            <v>514.29752066115702</v>
          </cell>
          <cell r="P715">
            <v>0.21</v>
          </cell>
          <cell r="Q715">
            <v>622.29999999999995</v>
          </cell>
          <cell r="R715">
            <v>0</v>
          </cell>
          <cell r="S715">
            <v>900.02066115702473</v>
          </cell>
          <cell r="T715">
            <v>1.75</v>
          </cell>
          <cell r="U715">
            <v>900.02066115702473</v>
          </cell>
          <cell r="X715">
            <v>900.02066115702473</v>
          </cell>
          <cell r="Y715">
            <v>1089.0249999999999</v>
          </cell>
        </row>
        <row r="716">
          <cell r="A716">
            <v>58058</v>
          </cell>
          <cell r="B716">
            <v>58058</v>
          </cell>
          <cell r="C716">
            <v>0</v>
          </cell>
          <cell r="D716">
            <v>46</v>
          </cell>
          <cell r="E716" t="str">
            <v>NATACION</v>
          </cell>
          <cell r="F716">
            <v>3928</v>
          </cell>
          <cell r="G716" t="str">
            <v>Gorros</v>
          </cell>
          <cell r="H716">
            <v>159</v>
          </cell>
          <cell r="I716" t="str">
            <v>Granmarc</v>
          </cell>
          <cell r="J716" t="str">
            <v>1506/</v>
          </cell>
          <cell r="K716" t="str">
            <v>DOBOK SIPALKI 100% Alg Talle 6 (8oz)</v>
          </cell>
          <cell r="L716">
            <v>7</v>
          </cell>
          <cell r="M716">
            <v>633.70000000000005</v>
          </cell>
          <cell r="N716">
            <v>0</v>
          </cell>
          <cell r="O716">
            <v>523.7190082644629</v>
          </cell>
          <cell r="P716">
            <v>0.21</v>
          </cell>
          <cell r="Q716">
            <v>633.70000000000005</v>
          </cell>
          <cell r="R716">
            <v>0</v>
          </cell>
          <cell r="S716">
            <v>916.50826446281008</v>
          </cell>
          <cell r="T716">
            <v>1.75</v>
          </cell>
          <cell r="U716">
            <v>916.50826446281008</v>
          </cell>
          <cell r="X716">
            <v>916.50826446281008</v>
          </cell>
          <cell r="Y716">
            <v>1108.9750000000001</v>
          </cell>
        </row>
        <row r="717">
          <cell r="A717">
            <v>58059</v>
          </cell>
          <cell r="B717">
            <v>58059</v>
          </cell>
          <cell r="C717">
            <v>0</v>
          </cell>
          <cell r="D717">
            <v>46</v>
          </cell>
          <cell r="E717" t="str">
            <v>NATACION</v>
          </cell>
          <cell r="F717">
            <v>3928</v>
          </cell>
          <cell r="G717" t="str">
            <v>Gorros</v>
          </cell>
          <cell r="H717">
            <v>159</v>
          </cell>
          <cell r="I717" t="str">
            <v>Granmarc</v>
          </cell>
          <cell r="J717" t="str">
            <v>1507/</v>
          </cell>
          <cell r="K717" t="str">
            <v>DOBOK SIPALKI 100% Alg Talle 7 (8oz)</v>
          </cell>
          <cell r="L717">
            <v>7</v>
          </cell>
          <cell r="M717">
            <v>649</v>
          </cell>
          <cell r="N717">
            <v>0</v>
          </cell>
          <cell r="O717">
            <v>536.36363636363637</v>
          </cell>
          <cell r="P717">
            <v>0.21</v>
          </cell>
          <cell r="Q717">
            <v>649</v>
          </cell>
          <cell r="R717">
            <v>0</v>
          </cell>
          <cell r="S717">
            <v>938.63636363636363</v>
          </cell>
          <cell r="T717">
            <v>1.75</v>
          </cell>
          <cell r="U717">
            <v>938.63636363636363</v>
          </cell>
          <cell r="X717">
            <v>938.63636363636363</v>
          </cell>
          <cell r="Y717">
            <v>1135.75</v>
          </cell>
        </row>
        <row r="718">
          <cell r="A718">
            <v>58060</v>
          </cell>
          <cell r="B718">
            <v>58060</v>
          </cell>
          <cell r="C718">
            <v>0</v>
          </cell>
          <cell r="D718">
            <v>46</v>
          </cell>
          <cell r="E718" t="str">
            <v>NATACION</v>
          </cell>
          <cell r="F718">
            <v>3928</v>
          </cell>
          <cell r="G718" t="str">
            <v>Gorros</v>
          </cell>
          <cell r="H718">
            <v>159</v>
          </cell>
          <cell r="I718" t="str">
            <v>Granmarc</v>
          </cell>
          <cell r="J718" t="str">
            <v>1508/</v>
          </cell>
          <cell r="K718" t="str">
            <v>DOBOK SIPALKI 100% Alg Talle 8 (8oz)</v>
          </cell>
          <cell r="L718">
            <v>7</v>
          </cell>
          <cell r="M718">
            <v>669.6</v>
          </cell>
          <cell r="N718">
            <v>0</v>
          </cell>
          <cell r="O718">
            <v>553.38842975206614</v>
          </cell>
          <cell r="P718">
            <v>0.21</v>
          </cell>
          <cell r="Q718">
            <v>669.6</v>
          </cell>
          <cell r="R718">
            <v>0</v>
          </cell>
          <cell r="S718">
            <v>968.42975206611573</v>
          </cell>
          <cell r="T718">
            <v>1.75</v>
          </cell>
          <cell r="U718">
            <v>968.42975206611573</v>
          </cell>
          <cell r="X718">
            <v>968.42975206611573</v>
          </cell>
          <cell r="Y718">
            <v>1171.8</v>
          </cell>
        </row>
        <row r="719">
          <cell r="A719">
            <v>58061</v>
          </cell>
          <cell r="B719">
            <v>58061</v>
          </cell>
          <cell r="C719">
            <v>0</v>
          </cell>
          <cell r="D719">
            <v>46</v>
          </cell>
          <cell r="E719" t="str">
            <v>NATACION</v>
          </cell>
          <cell r="F719">
            <v>3928</v>
          </cell>
          <cell r="G719" t="str">
            <v>Gorros</v>
          </cell>
          <cell r="H719">
            <v>159</v>
          </cell>
          <cell r="I719" t="str">
            <v>Granmarc</v>
          </cell>
          <cell r="J719" t="str">
            <v>1509/</v>
          </cell>
          <cell r="K719" t="str">
            <v>DOBOK SIPALKI 100% Alg Talle 9 (8oz)</v>
          </cell>
          <cell r="L719">
            <v>7</v>
          </cell>
          <cell r="M719">
            <v>708.7</v>
          </cell>
          <cell r="N719">
            <v>0</v>
          </cell>
          <cell r="O719">
            <v>585.70247933884298</v>
          </cell>
          <cell r="P719">
            <v>0.21</v>
          </cell>
          <cell r="Q719">
            <v>708.7</v>
          </cell>
          <cell r="R719">
            <v>0</v>
          </cell>
          <cell r="S719">
            <v>1024.9793388429753</v>
          </cell>
          <cell r="T719">
            <v>1.75</v>
          </cell>
          <cell r="U719">
            <v>1024.9793388429753</v>
          </cell>
          <cell r="X719">
            <v>1024.9793388429753</v>
          </cell>
          <cell r="Y719">
            <v>1240.2250000000001</v>
          </cell>
        </row>
        <row r="720">
          <cell r="A720">
            <v>58062</v>
          </cell>
          <cell r="B720">
            <v>58062</v>
          </cell>
          <cell r="C720">
            <v>0</v>
          </cell>
          <cell r="D720">
            <v>46</v>
          </cell>
          <cell r="E720" t="str">
            <v>NATACION</v>
          </cell>
          <cell r="F720">
            <v>3927</v>
          </cell>
          <cell r="G720" t="str">
            <v>Gorros</v>
          </cell>
          <cell r="H720">
            <v>159</v>
          </cell>
          <cell r="I720" t="str">
            <v>Granmarc</v>
          </cell>
          <cell r="J720" t="str">
            <v>1702/</v>
          </cell>
          <cell r="K720" t="str">
            <v>CINTURON 5 COSTURAS 1 vuelta (4cm x 2mts)</v>
          </cell>
          <cell r="L720">
            <v>7</v>
          </cell>
          <cell r="M720">
            <v>85.3</v>
          </cell>
          <cell r="N720">
            <v>0</v>
          </cell>
          <cell r="O720">
            <v>70.495867768595048</v>
          </cell>
          <cell r="P720">
            <v>0.21</v>
          </cell>
          <cell r="Q720">
            <v>85.300000000000011</v>
          </cell>
          <cell r="R720">
            <v>0</v>
          </cell>
          <cell r="S720">
            <v>123.36776859504133</v>
          </cell>
          <cell r="T720">
            <v>1.75</v>
          </cell>
          <cell r="U720">
            <v>123.36776859504133</v>
          </cell>
          <cell r="X720">
            <v>123.36776859504133</v>
          </cell>
          <cell r="Y720">
            <v>149.27500000000001</v>
          </cell>
        </row>
        <row r="721">
          <cell r="A721">
            <v>58063</v>
          </cell>
          <cell r="B721">
            <v>58063</v>
          </cell>
          <cell r="C721">
            <v>0</v>
          </cell>
          <cell r="D721">
            <v>46</v>
          </cell>
          <cell r="E721" t="str">
            <v>NATACION</v>
          </cell>
          <cell r="F721">
            <v>3927</v>
          </cell>
          <cell r="G721" t="str">
            <v>Gorros</v>
          </cell>
          <cell r="H721">
            <v>159</v>
          </cell>
          <cell r="I721" t="str">
            <v>Granmarc</v>
          </cell>
          <cell r="J721" t="str">
            <v>1703/</v>
          </cell>
          <cell r="K721" t="str">
            <v>CINTURON 10 COSTURAS GRANMARC 1 vuelta (4cm x 2mts)</v>
          </cell>
          <cell r="L721">
            <v>7</v>
          </cell>
          <cell r="M721">
            <v>118.3</v>
          </cell>
          <cell r="N721">
            <v>0</v>
          </cell>
          <cell r="O721">
            <v>97.768595041322314</v>
          </cell>
          <cell r="P721">
            <v>0.21</v>
          </cell>
          <cell r="Q721">
            <v>118.3</v>
          </cell>
          <cell r="R721">
            <v>0</v>
          </cell>
          <cell r="S721">
            <v>171.09504132231405</v>
          </cell>
          <cell r="T721">
            <v>1.75</v>
          </cell>
          <cell r="U721">
            <v>171.09504132231405</v>
          </cell>
          <cell r="X721">
            <v>171.09504132231405</v>
          </cell>
          <cell r="Y721">
            <v>207.02499999999998</v>
          </cell>
        </row>
        <row r="722">
          <cell r="A722">
            <v>58064</v>
          </cell>
          <cell r="B722">
            <v>58064</v>
          </cell>
          <cell r="C722">
            <v>0</v>
          </cell>
          <cell r="D722">
            <v>46</v>
          </cell>
          <cell r="E722" t="str">
            <v>NATACION</v>
          </cell>
          <cell r="F722">
            <v>3927</v>
          </cell>
          <cell r="G722" t="str">
            <v>Gorros</v>
          </cell>
          <cell r="H722">
            <v>159</v>
          </cell>
          <cell r="I722" t="str">
            <v>Granmarc</v>
          </cell>
          <cell r="J722" t="str">
            <v>1704/</v>
          </cell>
          <cell r="K722" t="str">
            <v>CINTURON 10 COSTURAS GRANMARC 2 vueltas (4cm x 2,90mts)</v>
          </cell>
          <cell r="L722">
            <v>7</v>
          </cell>
          <cell r="M722">
            <v>136.6</v>
          </cell>
          <cell r="N722">
            <v>0</v>
          </cell>
          <cell r="O722">
            <v>112.89256198347107</v>
          </cell>
          <cell r="P722">
            <v>0.21</v>
          </cell>
          <cell r="Q722">
            <v>136.6</v>
          </cell>
          <cell r="R722">
            <v>0</v>
          </cell>
          <cell r="S722">
            <v>197.56198347107437</v>
          </cell>
          <cell r="T722">
            <v>1.75</v>
          </cell>
          <cell r="U722">
            <v>197.56198347107437</v>
          </cell>
          <cell r="X722">
            <v>197.56198347107437</v>
          </cell>
          <cell r="Y722">
            <v>239.04999999999998</v>
          </cell>
        </row>
        <row r="723">
          <cell r="A723">
            <v>58065</v>
          </cell>
          <cell r="B723">
            <v>58065</v>
          </cell>
          <cell r="C723">
            <v>0</v>
          </cell>
          <cell r="D723">
            <v>46</v>
          </cell>
          <cell r="E723" t="str">
            <v>NATACION</v>
          </cell>
          <cell r="F723">
            <v>3927</v>
          </cell>
          <cell r="G723" t="str">
            <v>Gorros</v>
          </cell>
          <cell r="H723">
            <v>159</v>
          </cell>
          <cell r="I723" t="str">
            <v>Granmarc</v>
          </cell>
          <cell r="J723" t="str">
            <v>1711/</v>
          </cell>
          <cell r="K723" t="str">
            <v>PUNTAS PARA CINTURON (venta x par)</v>
          </cell>
          <cell r="L723">
            <v>7</v>
          </cell>
          <cell r="M723">
            <v>25.3</v>
          </cell>
          <cell r="N723">
            <v>0</v>
          </cell>
          <cell r="O723">
            <v>20.90909090909091</v>
          </cell>
          <cell r="P723">
            <v>0.21</v>
          </cell>
          <cell r="Q723">
            <v>25.3</v>
          </cell>
          <cell r="R723">
            <v>0</v>
          </cell>
          <cell r="S723">
            <v>36.590909090909093</v>
          </cell>
          <cell r="T723">
            <v>1.75</v>
          </cell>
          <cell r="U723">
            <v>36.590909090909093</v>
          </cell>
          <cell r="X723">
            <v>36.590909090909093</v>
          </cell>
          <cell r="Y723">
            <v>44.274999999999999</v>
          </cell>
        </row>
        <row r="724">
          <cell r="A724">
            <v>58066</v>
          </cell>
          <cell r="B724">
            <v>58066</v>
          </cell>
          <cell r="C724">
            <v>0</v>
          </cell>
          <cell r="D724">
            <v>46</v>
          </cell>
          <cell r="E724" t="str">
            <v>NATACION</v>
          </cell>
          <cell r="F724">
            <v>3928</v>
          </cell>
          <cell r="G724" t="str">
            <v>Gorros</v>
          </cell>
          <cell r="H724">
            <v>159</v>
          </cell>
          <cell r="I724" t="str">
            <v>Granmarc</v>
          </cell>
          <cell r="J724" t="str">
            <v>1801/</v>
          </cell>
          <cell r="K724" t="str">
            <v>PANTALON ENTRENAMIENTO GRANMARC ACROCEL CORTE ANCHO (2 tiras)</v>
          </cell>
          <cell r="L724">
            <v>7</v>
          </cell>
          <cell r="M724">
            <v>387.8</v>
          </cell>
          <cell r="N724">
            <v>0</v>
          </cell>
          <cell r="O724">
            <v>320.49586776859508</v>
          </cell>
          <cell r="P724">
            <v>0.21</v>
          </cell>
          <cell r="Q724">
            <v>387.80000000000007</v>
          </cell>
          <cell r="R724">
            <v>0</v>
          </cell>
          <cell r="S724">
            <v>560.86776859504141</v>
          </cell>
          <cell r="T724">
            <v>1.75</v>
          </cell>
          <cell r="U724">
            <v>560.86776859504141</v>
          </cell>
          <cell r="X724">
            <v>560.86776859504141</v>
          </cell>
          <cell r="Y724">
            <v>678.65000000000009</v>
          </cell>
        </row>
        <row r="725">
          <cell r="A725">
            <v>58067</v>
          </cell>
          <cell r="B725">
            <v>58067</v>
          </cell>
          <cell r="C725">
            <v>0</v>
          </cell>
          <cell r="D725">
            <v>52</v>
          </cell>
          <cell r="E725" t="str">
            <v>NATACION</v>
          </cell>
          <cell r="F725">
            <v>3946</v>
          </cell>
          <cell r="G725" t="str">
            <v>Gorros</v>
          </cell>
          <cell r="H725">
            <v>159</v>
          </cell>
          <cell r="I725" t="str">
            <v>Granmarc</v>
          </cell>
          <cell r="J725" t="str">
            <v>1804/</v>
          </cell>
          <cell r="K725" t="str">
            <v>SHORT MMA GRANMARC</v>
          </cell>
          <cell r="L725">
            <v>7</v>
          </cell>
          <cell r="M725">
            <v>402.6</v>
          </cell>
          <cell r="N725">
            <v>0</v>
          </cell>
          <cell r="O725">
            <v>332.72727272727275</v>
          </cell>
          <cell r="P725">
            <v>0.21</v>
          </cell>
          <cell r="Q725">
            <v>402.6</v>
          </cell>
          <cell r="R725">
            <v>0</v>
          </cell>
          <cell r="S725">
            <v>582.27272727272725</v>
          </cell>
          <cell r="T725">
            <v>1.75</v>
          </cell>
          <cell r="U725">
            <v>582.27272727272725</v>
          </cell>
          <cell r="X725">
            <v>582.27272727272725</v>
          </cell>
          <cell r="Y725">
            <v>704.55</v>
          </cell>
        </row>
        <row r="726">
          <cell r="A726">
            <v>58068</v>
          </cell>
          <cell r="B726">
            <v>58068</v>
          </cell>
          <cell r="C726">
            <v>0</v>
          </cell>
          <cell r="D726">
            <v>52</v>
          </cell>
          <cell r="E726" t="str">
            <v>NATACION</v>
          </cell>
          <cell r="F726">
            <v>3946</v>
          </cell>
          <cell r="G726" t="str">
            <v>Gorros</v>
          </cell>
          <cell r="H726">
            <v>159</v>
          </cell>
          <cell r="I726" t="str">
            <v>Granmarc</v>
          </cell>
          <cell r="J726" t="str">
            <v>1805/</v>
          </cell>
          <cell r="K726" t="str">
            <v>SHORT MUAY THAI BORDADO GRANMARC</v>
          </cell>
          <cell r="L726">
            <v>7</v>
          </cell>
          <cell r="M726">
            <v>559.1</v>
          </cell>
          <cell r="N726">
            <v>0</v>
          </cell>
          <cell r="O726">
            <v>462.06611570247935</v>
          </cell>
          <cell r="P726">
            <v>0.21</v>
          </cell>
          <cell r="Q726">
            <v>559.1</v>
          </cell>
          <cell r="R726">
            <v>0</v>
          </cell>
          <cell r="S726">
            <v>808.61570247933889</v>
          </cell>
          <cell r="T726">
            <v>1.75</v>
          </cell>
          <cell r="U726">
            <v>808.61570247933889</v>
          </cell>
          <cell r="X726">
            <v>808.61570247933889</v>
          </cell>
          <cell r="Y726">
            <v>978.42500000000007</v>
          </cell>
        </row>
        <row r="727">
          <cell r="A727">
            <v>58069</v>
          </cell>
          <cell r="B727">
            <v>58069</v>
          </cell>
          <cell r="C727">
            <v>0</v>
          </cell>
          <cell r="D727">
            <v>52</v>
          </cell>
          <cell r="E727" t="str">
            <v>NATACION</v>
          </cell>
          <cell r="F727">
            <v>3946</v>
          </cell>
          <cell r="G727" t="str">
            <v>Gorros</v>
          </cell>
          <cell r="H727">
            <v>159</v>
          </cell>
          <cell r="I727" t="str">
            <v>Granmarc</v>
          </cell>
          <cell r="J727" t="str">
            <v>1901/</v>
          </cell>
          <cell r="K727" t="str">
            <v>REMERA MANGA CORTA GRANMARC (XS-S-M-L-XL-XXL)</v>
          </cell>
          <cell r="L727">
            <v>7</v>
          </cell>
          <cell r="M727">
            <v>192.4</v>
          </cell>
          <cell r="N727">
            <v>0</v>
          </cell>
          <cell r="O727">
            <v>159.00826446280993</v>
          </cell>
          <cell r="P727">
            <v>0.21</v>
          </cell>
          <cell r="Q727">
            <v>192.40000000000003</v>
          </cell>
          <cell r="R727">
            <v>0</v>
          </cell>
          <cell r="S727">
            <v>278.2644628099174</v>
          </cell>
          <cell r="T727">
            <v>1.75</v>
          </cell>
          <cell r="U727">
            <v>278.2644628099174</v>
          </cell>
          <cell r="X727">
            <v>278.2644628099174</v>
          </cell>
          <cell r="Y727">
            <v>336.70000000000005</v>
          </cell>
        </row>
        <row r="728">
          <cell r="A728">
            <v>58070</v>
          </cell>
          <cell r="B728">
            <v>58070</v>
          </cell>
          <cell r="C728">
            <v>0</v>
          </cell>
          <cell r="D728">
            <v>52</v>
          </cell>
          <cell r="E728" t="str">
            <v>NATACION</v>
          </cell>
          <cell r="F728">
            <v>3946</v>
          </cell>
          <cell r="G728" t="str">
            <v>Gorros</v>
          </cell>
          <cell r="H728">
            <v>159</v>
          </cell>
          <cell r="I728" t="str">
            <v>Granmarc</v>
          </cell>
          <cell r="J728" t="str">
            <v>2201/</v>
          </cell>
          <cell r="K728" t="str">
            <v>ZAPATILLA ENTRENAMIENTO (30 al 33)</v>
          </cell>
          <cell r="L728">
            <v>7</v>
          </cell>
          <cell r="M728">
            <v>710</v>
          </cell>
          <cell r="N728">
            <v>0</v>
          </cell>
          <cell r="O728">
            <v>586.77685950413229</v>
          </cell>
          <cell r="P728">
            <v>0.21</v>
          </cell>
          <cell r="Q728">
            <v>710.00000000000011</v>
          </cell>
          <cell r="R728">
            <v>0</v>
          </cell>
          <cell r="S728">
            <v>1026.8595041322315</v>
          </cell>
          <cell r="T728">
            <v>1.75</v>
          </cell>
          <cell r="U728">
            <v>1026.8595041322315</v>
          </cell>
          <cell r="X728">
            <v>1026.8595041322315</v>
          </cell>
          <cell r="Y728">
            <v>1242.5</v>
          </cell>
        </row>
        <row r="729">
          <cell r="A729">
            <v>58071</v>
          </cell>
          <cell r="B729">
            <v>58071</v>
          </cell>
          <cell r="C729">
            <v>0</v>
          </cell>
          <cell r="D729">
            <v>52</v>
          </cell>
          <cell r="E729" t="str">
            <v>NATACION</v>
          </cell>
          <cell r="F729">
            <v>3946</v>
          </cell>
          <cell r="G729" t="str">
            <v>Gorros</v>
          </cell>
          <cell r="H729">
            <v>159</v>
          </cell>
          <cell r="I729" t="str">
            <v>Granmarc</v>
          </cell>
          <cell r="J729" t="str">
            <v>2202/</v>
          </cell>
          <cell r="K729" t="str">
            <v>ZAPATILLA ENTRENAMIENTO (34 al 35)</v>
          </cell>
          <cell r="L729">
            <v>7</v>
          </cell>
          <cell r="M729">
            <v>803.6</v>
          </cell>
          <cell r="N729">
            <v>0</v>
          </cell>
          <cell r="O729">
            <v>664.1322314049587</v>
          </cell>
          <cell r="P729">
            <v>0.21</v>
          </cell>
          <cell r="Q729">
            <v>803.6</v>
          </cell>
          <cell r="R729">
            <v>0</v>
          </cell>
          <cell r="S729">
            <v>1162.2314049586778</v>
          </cell>
          <cell r="T729">
            <v>1.75</v>
          </cell>
          <cell r="U729">
            <v>1162.2314049586778</v>
          </cell>
          <cell r="X729">
            <v>1162.2314049586778</v>
          </cell>
          <cell r="Y729">
            <v>1406.3000000000002</v>
          </cell>
        </row>
        <row r="730">
          <cell r="A730">
            <v>58072</v>
          </cell>
          <cell r="B730">
            <v>58072</v>
          </cell>
          <cell r="C730">
            <v>0</v>
          </cell>
          <cell r="D730">
            <v>52</v>
          </cell>
          <cell r="E730" t="str">
            <v>NATACION</v>
          </cell>
          <cell r="F730">
            <v>3946</v>
          </cell>
          <cell r="G730" t="str">
            <v>Gorros</v>
          </cell>
          <cell r="H730">
            <v>159</v>
          </cell>
          <cell r="I730" t="str">
            <v>Granmarc</v>
          </cell>
          <cell r="J730" t="str">
            <v>2203/</v>
          </cell>
          <cell r="K730" t="str">
            <v>ZAPATILLA ENTRENAMIENTO (36 al 47)</v>
          </cell>
          <cell r="L730">
            <v>7</v>
          </cell>
          <cell r="M730">
            <v>863.7</v>
          </cell>
          <cell r="N730">
            <v>0</v>
          </cell>
          <cell r="O730">
            <v>713.80165289256206</v>
          </cell>
          <cell r="P730">
            <v>0.21</v>
          </cell>
          <cell r="Q730">
            <v>863.7</v>
          </cell>
          <cell r="R730">
            <v>0</v>
          </cell>
          <cell r="S730">
            <v>1249.1528925619837</v>
          </cell>
          <cell r="T730">
            <v>1.75</v>
          </cell>
          <cell r="U730">
            <v>1249.1528925619837</v>
          </cell>
          <cell r="X730">
            <v>1249.1528925619837</v>
          </cell>
          <cell r="Y730">
            <v>1511.4750000000001</v>
          </cell>
        </row>
        <row r="731">
          <cell r="A731">
            <v>58073</v>
          </cell>
          <cell r="B731">
            <v>58073</v>
          </cell>
          <cell r="C731">
            <v>0</v>
          </cell>
          <cell r="D731">
            <v>51</v>
          </cell>
          <cell r="E731" t="str">
            <v>NATACION</v>
          </cell>
          <cell r="F731">
            <v>3941</v>
          </cell>
          <cell r="G731" t="str">
            <v>Gorros</v>
          </cell>
          <cell r="H731">
            <v>159</v>
          </cell>
          <cell r="I731" t="str">
            <v>Granmarc</v>
          </cell>
          <cell r="J731">
            <v>2301</v>
          </cell>
          <cell r="K731" t="str">
            <v>BOLSO GRANDE SIMPLE GRANMARC</v>
          </cell>
          <cell r="L731">
            <v>7</v>
          </cell>
          <cell r="M731">
            <v>411.8</v>
          </cell>
          <cell r="N731">
            <v>0</v>
          </cell>
          <cell r="O731">
            <v>340.3305785123967</v>
          </cell>
          <cell r="P731">
            <v>0.21</v>
          </cell>
          <cell r="Q731">
            <v>411.8</v>
          </cell>
          <cell r="R731">
            <v>0</v>
          </cell>
          <cell r="S731">
            <v>595.57851239669424</v>
          </cell>
          <cell r="T731">
            <v>1.75</v>
          </cell>
          <cell r="U731">
            <v>595.57851239669424</v>
          </cell>
          <cell r="X731">
            <v>595.57851239669424</v>
          </cell>
          <cell r="Y731">
            <v>720.65</v>
          </cell>
        </row>
        <row r="732">
          <cell r="A732">
            <v>58074</v>
          </cell>
          <cell r="B732">
            <v>58074</v>
          </cell>
          <cell r="C732">
            <v>0</v>
          </cell>
          <cell r="D732">
            <v>51</v>
          </cell>
          <cell r="E732" t="str">
            <v>NATACION</v>
          </cell>
          <cell r="F732">
            <v>3941</v>
          </cell>
          <cell r="G732" t="str">
            <v>Gorros</v>
          </cell>
          <cell r="H732">
            <v>159</v>
          </cell>
          <cell r="I732" t="str">
            <v>Granmarc</v>
          </cell>
          <cell r="J732" t="str">
            <v>2302/</v>
          </cell>
          <cell r="K732" t="str">
            <v>BOLSO CON BOLSILLOS GRANMARC</v>
          </cell>
          <cell r="L732">
            <v>7</v>
          </cell>
          <cell r="M732">
            <v>531.1</v>
          </cell>
          <cell r="N732">
            <v>0</v>
          </cell>
          <cell r="O732">
            <v>438.9256198347108</v>
          </cell>
          <cell r="P732">
            <v>0.21</v>
          </cell>
          <cell r="Q732">
            <v>531.1</v>
          </cell>
          <cell r="R732">
            <v>0</v>
          </cell>
          <cell r="S732">
            <v>768.11983471074393</v>
          </cell>
          <cell r="T732">
            <v>1.75</v>
          </cell>
          <cell r="U732">
            <v>768.11983471074393</v>
          </cell>
          <cell r="X732">
            <v>768.11983471074393</v>
          </cell>
          <cell r="Y732">
            <v>929.42500000000018</v>
          </cell>
        </row>
        <row r="733">
          <cell r="A733">
            <v>58075</v>
          </cell>
          <cell r="B733">
            <v>58075</v>
          </cell>
          <cell r="C733">
            <v>0</v>
          </cell>
          <cell r="D733">
            <v>51</v>
          </cell>
          <cell r="E733" t="str">
            <v>NATACION</v>
          </cell>
          <cell r="F733">
            <v>3941</v>
          </cell>
          <cell r="G733" t="str">
            <v>Gorros</v>
          </cell>
          <cell r="H733">
            <v>159</v>
          </cell>
          <cell r="I733" t="str">
            <v>Granmarc</v>
          </cell>
          <cell r="J733" t="str">
            <v>2303/</v>
          </cell>
          <cell r="K733" t="str">
            <v>BOLSO GRANDE BORDADO GRANMARC</v>
          </cell>
          <cell r="L733">
            <v>7</v>
          </cell>
          <cell r="M733">
            <v>747.5</v>
          </cell>
          <cell r="N733">
            <v>0</v>
          </cell>
          <cell r="O733">
            <v>617.76859504132233</v>
          </cell>
          <cell r="P733">
            <v>0.21</v>
          </cell>
          <cell r="Q733">
            <v>747.5</v>
          </cell>
          <cell r="R733">
            <v>0</v>
          </cell>
          <cell r="S733">
            <v>1081.095041322314</v>
          </cell>
          <cell r="T733">
            <v>1.75</v>
          </cell>
          <cell r="U733">
            <v>1081.095041322314</v>
          </cell>
          <cell r="X733">
            <v>1081.095041322314</v>
          </cell>
          <cell r="Y733">
            <v>1308.125</v>
          </cell>
        </row>
        <row r="734">
          <cell r="A734">
            <v>58076</v>
          </cell>
          <cell r="B734">
            <v>58076</v>
          </cell>
          <cell r="C734">
            <v>0</v>
          </cell>
          <cell r="D734">
            <v>46</v>
          </cell>
          <cell r="E734" t="str">
            <v>NATACION</v>
          </cell>
          <cell r="F734">
            <v>3927</v>
          </cell>
          <cell r="G734" t="str">
            <v>Gorros</v>
          </cell>
          <cell r="H734">
            <v>159</v>
          </cell>
          <cell r="I734" t="str">
            <v>Granmarc</v>
          </cell>
          <cell r="J734" t="str">
            <v>2401/</v>
          </cell>
          <cell r="K734" t="str">
            <v>CIELO Y TIERRA GRANMARC</v>
          </cell>
          <cell r="L734">
            <v>7</v>
          </cell>
          <cell r="M734">
            <v>328.8</v>
          </cell>
          <cell r="N734">
            <v>0</v>
          </cell>
          <cell r="O734">
            <v>271.73553719008265</v>
          </cell>
          <cell r="P734">
            <v>0.21</v>
          </cell>
          <cell r="Q734">
            <v>328.8</v>
          </cell>
          <cell r="R734">
            <v>0</v>
          </cell>
          <cell r="S734">
            <v>475.53719008264466</v>
          </cell>
          <cell r="T734">
            <v>1.75</v>
          </cell>
          <cell r="U734">
            <v>475.53719008264466</v>
          </cell>
          <cell r="X734">
            <v>475.53719008264466</v>
          </cell>
          <cell r="Y734">
            <v>575.4</v>
          </cell>
        </row>
        <row r="735">
          <cell r="A735">
            <v>58077</v>
          </cell>
          <cell r="B735">
            <v>58077</v>
          </cell>
          <cell r="C735">
            <v>0</v>
          </cell>
          <cell r="D735">
            <v>46</v>
          </cell>
          <cell r="E735" t="str">
            <v>NATACION</v>
          </cell>
          <cell r="F735">
            <v>3927</v>
          </cell>
          <cell r="G735" t="str">
            <v>Gorros</v>
          </cell>
          <cell r="H735">
            <v>159</v>
          </cell>
          <cell r="I735" t="str">
            <v>Granmarc</v>
          </cell>
          <cell r="J735" t="str">
            <v>2701/</v>
          </cell>
          <cell r="K735" t="str">
            <v>TABLA SIMULADOR ROTURA 1plg GRANMARC (plastica)</v>
          </cell>
          <cell r="L735">
            <v>7</v>
          </cell>
          <cell r="M735">
            <v>527.5</v>
          </cell>
          <cell r="N735">
            <v>0</v>
          </cell>
          <cell r="O735">
            <v>435.95041322314052</v>
          </cell>
          <cell r="P735">
            <v>0.21</v>
          </cell>
          <cell r="Q735">
            <v>527.5</v>
          </cell>
          <cell r="R735">
            <v>0</v>
          </cell>
          <cell r="S735">
            <v>762.91322314049592</v>
          </cell>
          <cell r="T735">
            <v>1.75</v>
          </cell>
          <cell r="U735">
            <v>762.91322314049592</v>
          </cell>
          <cell r="X735">
            <v>762.91322314049592</v>
          </cell>
          <cell r="Y735">
            <v>923.125</v>
          </cell>
        </row>
        <row r="736">
          <cell r="A736">
            <v>58078</v>
          </cell>
          <cell r="B736">
            <v>58078</v>
          </cell>
          <cell r="C736">
            <v>0</v>
          </cell>
          <cell r="D736">
            <v>46</v>
          </cell>
          <cell r="E736" t="str">
            <v>NATACION</v>
          </cell>
          <cell r="F736">
            <v>3927</v>
          </cell>
          <cell r="G736" t="str">
            <v>Gorros</v>
          </cell>
          <cell r="H736">
            <v>159</v>
          </cell>
          <cell r="I736" t="str">
            <v>Granmarc</v>
          </cell>
          <cell r="J736" t="str">
            <v>2702/</v>
          </cell>
          <cell r="K736" t="str">
            <v>TABLA SIMULADOR ROTURA 1/2plg GRANMARC (plastica)</v>
          </cell>
          <cell r="L736">
            <v>7</v>
          </cell>
          <cell r="M736">
            <v>475</v>
          </cell>
          <cell r="N736">
            <v>0</v>
          </cell>
          <cell r="O736">
            <v>392.56198347107437</v>
          </cell>
          <cell r="P736">
            <v>0.21</v>
          </cell>
          <cell r="Q736">
            <v>475</v>
          </cell>
          <cell r="R736">
            <v>0</v>
          </cell>
          <cell r="S736">
            <v>686.98347107438019</v>
          </cell>
          <cell r="T736">
            <v>1.75</v>
          </cell>
          <cell r="U736">
            <v>686.98347107438019</v>
          </cell>
          <cell r="X736">
            <v>686.98347107438019</v>
          </cell>
          <cell r="Y736">
            <v>831.25</v>
          </cell>
        </row>
        <row r="737">
          <cell r="A737">
            <v>58079</v>
          </cell>
          <cell r="B737">
            <v>58079</v>
          </cell>
          <cell r="C737">
            <v>0</v>
          </cell>
          <cell r="D737">
            <v>46</v>
          </cell>
          <cell r="E737" t="str">
            <v>NATACION</v>
          </cell>
          <cell r="F737">
            <v>3927</v>
          </cell>
          <cell r="G737" t="str">
            <v>Gorros</v>
          </cell>
          <cell r="H737">
            <v>159</v>
          </cell>
          <cell r="I737" t="str">
            <v>Granmarc</v>
          </cell>
          <cell r="J737">
            <v>2802</v>
          </cell>
          <cell r="K737" t="str">
            <v>ESCUDO POTENCIA GRANDE GRANMARC</v>
          </cell>
          <cell r="L737">
            <v>7</v>
          </cell>
          <cell r="M737">
            <v>880</v>
          </cell>
          <cell r="N737">
            <v>0</v>
          </cell>
          <cell r="O737">
            <v>727.27272727272725</v>
          </cell>
          <cell r="P737">
            <v>0.21</v>
          </cell>
          <cell r="Q737">
            <v>880</v>
          </cell>
          <cell r="R737">
            <v>0</v>
          </cell>
          <cell r="S737">
            <v>1272.7272727272727</v>
          </cell>
          <cell r="T737">
            <v>1.75</v>
          </cell>
          <cell r="U737">
            <v>1272.7272727272727</v>
          </cell>
          <cell r="X737">
            <v>1272.7272727272727</v>
          </cell>
          <cell r="Y737">
            <v>1540</v>
          </cell>
        </row>
        <row r="738">
          <cell r="A738">
            <v>58080</v>
          </cell>
          <cell r="B738">
            <v>58080</v>
          </cell>
          <cell r="C738">
            <v>0</v>
          </cell>
          <cell r="D738">
            <v>46</v>
          </cell>
          <cell r="E738" t="str">
            <v>NATACION</v>
          </cell>
          <cell r="F738">
            <v>3927</v>
          </cell>
          <cell r="G738" t="str">
            <v>Gorros</v>
          </cell>
          <cell r="H738">
            <v>159</v>
          </cell>
          <cell r="I738" t="str">
            <v>Granmarc</v>
          </cell>
          <cell r="J738">
            <v>2803</v>
          </cell>
          <cell r="K738" t="str">
            <v>ESCUDO POTENCIA PROFESIONAL GRANMARC</v>
          </cell>
          <cell r="L738">
            <v>7</v>
          </cell>
          <cell r="M738">
            <v>682.8</v>
          </cell>
          <cell r="N738">
            <v>0</v>
          </cell>
          <cell r="O738">
            <v>564.29752066115702</v>
          </cell>
          <cell r="P738">
            <v>0.21</v>
          </cell>
          <cell r="Q738">
            <v>682.8</v>
          </cell>
          <cell r="R738">
            <v>0</v>
          </cell>
          <cell r="S738">
            <v>987.52066115702473</v>
          </cell>
          <cell r="T738">
            <v>1.75</v>
          </cell>
          <cell r="U738">
            <v>987.52066115702473</v>
          </cell>
          <cell r="X738">
            <v>987.52066115702473</v>
          </cell>
          <cell r="Y738">
            <v>1194.8999999999999</v>
          </cell>
        </row>
        <row r="739">
          <cell r="A739">
            <v>58081</v>
          </cell>
          <cell r="B739">
            <v>58081</v>
          </cell>
          <cell r="C739">
            <v>0</v>
          </cell>
          <cell r="D739">
            <v>46</v>
          </cell>
          <cell r="E739" t="str">
            <v>NATACION</v>
          </cell>
          <cell r="F739">
            <v>3927</v>
          </cell>
          <cell r="G739" t="str">
            <v>Gorros</v>
          </cell>
          <cell r="H739">
            <v>159</v>
          </cell>
          <cell r="I739" t="str">
            <v>Granmarc</v>
          </cell>
          <cell r="J739">
            <v>2804</v>
          </cell>
          <cell r="K739" t="str">
            <v>FOCO CON DEDOS VINILICO GRANMARC</v>
          </cell>
          <cell r="L739">
            <v>7</v>
          </cell>
          <cell r="M739">
            <v>267.3</v>
          </cell>
          <cell r="N739">
            <v>0</v>
          </cell>
          <cell r="O739">
            <v>220.90909090909093</v>
          </cell>
          <cell r="P739">
            <v>0.21</v>
          </cell>
          <cell r="Q739">
            <v>267.3</v>
          </cell>
          <cell r="R739">
            <v>0</v>
          </cell>
          <cell r="S739">
            <v>386.59090909090912</v>
          </cell>
          <cell r="T739">
            <v>1.75</v>
          </cell>
          <cell r="U739">
            <v>386.59090909090912</v>
          </cell>
          <cell r="X739">
            <v>386.59090909090912</v>
          </cell>
          <cell r="Y739">
            <v>467.77500000000003</v>
          </cell>
        </row>
        <row r="740">
          <cell r="A740">
            <v>58082</v>
          </cell>
          <cell r="B740">
            <v>58082</v>
          </cell>
          <cell r="C740">
            <v>0</v>
          </cell>
          <cell r="D740">
            <v>46</v>
          </cell>
          <cell r="E740" t="str">
            <v>NATACION</v>
          </cell>
          <cell r="F740">
            <v>3927</v>
          </cell>
          <cell r="G740" t="str">
            <v>Gorros</v>
          </cell>
          <cell r="H740">
            <v>159</v>
          </cell>
          <cell r="I740" t="str">
            <v>Granmarc</v>
          </cell>
          <cell r="J740">
            <v>2806</v>
          </cell>
          <cell r="K740" t="str">
            <v>FOCO CUADRADO GRANMARC</v>
          </cell>
          <cell r="L740">
            <v>7</v>
          </cell>
          <cell r="M740">
            <v>267.3</v>
          </cell>
          <cell r="N740">
            <v>0</v>
          </cell>
          <cell r="O740">
            <v>220.90909090909093</v>
          </cell>
          <cell r="P740">
            <v>0.21</v>
          </cell>
          <cell r="Q740">
            <v>267.3</v>
          </cell>
          <cell r="R740">
            <v>0</v>
          </cell>
          <cell r="S740">
            <v>386.59090909090912</v>
          </cell>
          <cell r="T740">
            <v>1.75</v>
          </cell>
          <cell r="U740">
            <v>386.59090909090912</v>
          </cell>
          <cell r="X740">
            <v>386.59090909090912</v>
          </cell>
          <cell r="Y740">
            <v>467.77500000000003</v>
          </cell>
        </row>
        <row r="741">
          <cell r="A741">
            <v>58083</v>
          </cell>
          <cell r="B741">
            <v>58083</v>
          </cell>
          <cell r="C741">
            <v>0</v>
          </cell>
          <cell r="D741">
            <v>46</v>
          </cell>
          <cell r="E741" t="str">
            <v>NATACION</v>
          </cell>
          <cell r="F741">
            <v>3927</v>
          </cell>
          <cell r="G741" t="str">
            <v>Gorros</v>
          </cell>
          <cell r="H741">
            <v>159</v>
          </cell>
          <cell r="I741" t="str">
            <v>Granmarc</v>
          </cell>
          <cell r="J741">
            <v>2807</v>
          </cell>
          <cell r="K741" t="str">
            <v>FOCO REDONDO GRANMARC</v>
          </cell>
          <cell r="L741">
            <v>7</v>
          </cell>
          <cell r="M741">
            <v>267.3</v>
          </cell>
          <cell r="N741">
            <v>0</v>
          </cell>
          <cell r="O741">
            <v>220.90909090909093</v>
          </cell>
          <cell r="P741">
            <v>0.21</v>
          </cell>
          <cell r="Q741">
            <v>267.3</v>
          </cell>
          <cell r="R741">
            <v>0</v>
          </cell>
          <cell r="S741">
            <v>386.59090909090912</v>
          </cell>
          <cell r="T741">
            <v>1.75</v>
          </cell>
          <cell r="U741">
            <v>386.59090909090912</v>
          </cell>
          <cell r="X741">
            <v>386.59090909090912</v>
          </cell>
          <cell r="Y741">
            <v>467.77500000000003</v>
          </cell>
        </row>
        <row r="742">
          <cell r="A742">
            <v>58084</v>
          </cell>
          <cell r="B742">
            <v>58084</v>
          </cell>
          <cell r="C742">
            <v>0</v>
          </cell>
          <cell r="D742">
            <v>46</v>
          </cell>
          <cell r="E742" t="str">
            <v>NATACION</v>
          </cell>
          <cell r="F742">
            <v>3927</v>
          </cell>
          <cell r="G742" t="str">
            <v>Gorros</v>
          </cell>
          <cell r="H742">
            <v>159</v>
          </cell>
          <cell r="I742" t="str">
            <v>Granmarc</v>
          </cell>
          <cell r="J742">
            <v>2808</v>
          </cell>
          <cell r="K742" t="str">
            <v>PALMETA SPARRING CLASIC SIMPLE GRANMARC</v>
          </cell>
          <cell r="L742">
            <v>7</v>
          </cell>
          <cell r="M742">
            <v>325.3</v>
          </cell>
          <cell r="N742">
            <v>0</v>
          </cell>
          <cell r="O742">
            <v>268.84297520661158</v>
          </cell>
          <cell r="P742">
            <v>0.21</v>
          </cell>
          <cell r="Q742">
            <v>325.3</v>
          </cell>
          <cell r="R742">
            <v>0</v>
          </cell>
          <cell r="S742">
            <v>470.47520661157029</v>
          </cell>
          <cell r="T742">
            <v>1.75</v>
          </cell>
          <cell r="U742">
            <v>470.47520661157029</v>
          </cell>
          <cell r="X742">
            <v>470.47520661157029</v>
          </cell>
          <cell r="Y742">
            <v>569.27499999999998</v>
          </cell>
        </row>
        <row r="743">
          <cell r="A743">
            <v>58085</v>
          </cell>
          <cell r="B743">
            <v>58085</v>
          </cell>
          <cell r="C743">
            <v>0</v>
          </cell>
          <cell r="D743">
            <v>52</v>
          </cell>
          <cell r="E743" t="str">
            <v>NATACION</v>
          </cell>
          <cell r="F743">
            <v>3948</v>
          </cell>
          <cell r="G743" t="str">
            <v>Gorros</v>
          </cell>
          <cell r="H743">
            <v>159</v>
          </cell>
          <cell r="I743" t="str">
            <v>Granmarc</v>
          </cell>
          <cell r="J743" t="str">
            <v>2901/</v>
          </cell>
          <cell r="K743" t="str">
            <v>GUANTE BOXEO CUERO  GRANMARC</v>
          </cell>
          <cell r="L743">
            <v>7</v>
          </cell>
          <cell r="M743">
            <v>853.8</v>
          </cell>
          <cell r="N743">
            <v>0</v>
          </cell>
          <cell r="O743">
            <v>705.61983471074382</v>
          </cell>
          <cell r="P743">
            <v>0.21</v>
          </cell>
          <cell r="Q743">
            <v>853.8</v>
          </cell>
          <cell r="R743">
            <v>0</v>
          </cell>
          <cell r="S743">
            <v>1234.8347107438017</v>
          </cell>
          <cell r="T743">
            <v>1.75</v>
          </cell>
          <cell r="U743">
            <v>1234.8347107438017</v>
          </cell>
          <cell r="X743">
            <v>1234.8347107438017</v>
          </cell>
          <cell r="Y743">
            <v>1494.15</v>
          </cell>
        </row>
        <row r="744">
          <cell r="A744">
            <v>58086</v>
          </cell>
          <cell r="B744">
            <v>58086</v>
          </cell>
          <cell r="C744">
            <v>0</v>
          </cell>
          <cell r="D744">
            <v>52</v>
          </cell>
          <cell r="E744" t="str">
            <v>NATACION</v>
          </cell>
          <cell r="F744">
            <v>3948</v>
          </cell>
          <cell r="G744" t="str">
            <v>Gorros</v>
          </cell>
          <cell r="H744">
            <v>159</v>
          </cell>
          <cell r="I744" t="str">
            <v>Granmarc</v>
          </cell>
          <cell r="J744" t="str">
            <v>2902/</v>
          </cell>
          <cell r="K744" t="str">
            <v>GUANTE BOXEO VINILICO GRANMARC (10oz/12oz/14oz)</v>
          </cell>
          <cell r="L744">
            <v>7</v>
          </cell>
          <cell r="M744">
            <v>505.2</v>
          </cell>
          <cell r="N744">
            <v>0</v>
          </cell>
          <cell r="O744">
            <v>417.52066115702479</v>
          </cell>
          <cell r="P744">
            <v>0.21</v>
          </cell>
          <cell r="Q744">
            <v>505.2</v>
          </cell>
          <cell r="R744">
            <v>0</v>
          </cell>
          <cell r="S744">
            <v>730.6611570247934</v>
          </cell>
          <cell r="T744">
            <v>1.75</v>
          </cell>
          <cell r="U744">
            <v>730.6611570247934</v>
          </cell>
          <cell r="X744">
            <v>730.6611570247934</v>
          </cell>
          <cell r="Y744">
            <v>884.1</v>
          </cell>
        </row>
        <row r="745">
          <cell r="A745">
            <v>58087</v>
          </cell>
          <cell r="B745">
            <v>58087</v>
          </cell>
          <cell r="C745">
            <v>0</v>
          </cell>
          <cell r="D745">
            <v>52</v>
          </cell>
          <cell r="E745" t="str">
            <v>NATACION</v>
          </cell>
          <cell r="F745">
            <v>3949</v>
          </cell>
          <cell r="G745" t="str">
            <v>Gorros</v>
          </cell>
          <cell r="H745">
            <v>159</v>
          </cell>
          <cell r="I745" t="str">
            <v>Granmarc</v>
          </cell>
          <cell r="J745" t="str">
            <v>3001/</v>
          </cell>
          <cell r="K745" t="str">
            <v>GUANTIN VINILICO GRANMARC (1-2-3)</v>
          </cell>
          <cell r="L745">
            <v>7</v>
          </cell>
          <cell r="M745">
            <v>233.9</v>
          </cell>
          <cell r="N745">
            <v>0</v>
          </cell>
          <cell r="O745">
            <v>193.30578512396696</v>
          </cell>
          <cell r="P745">
            <v>0.21</v>
          </cell>
          <cell r="Q745">
            <v>233.9</v>
          </cell>
          <cell r="R745">
            <v>0</v>
          </cell>
          <cell r="S745">
            <v>338.28512396694219</v>
          </cell>
          <cell r="T745">
            <v>1.75</v>
          </cell>
          <cell r="U745">
            <v>338.28512396694219</v>
          </cell>
          <cell r="X745">
            <v>338.28512396694219</v>
          </cell>
          <cell r="Y745">
            <v>409.32500000000005</v>
          </cell>
        </row>
        <row r="746">
          <cell r="A746">
            <v>58088</v>
          </cell>
          <cell r="B746">
            <v>58088</v>
          </cell>
          <cell r="C746">
            <v>0</v>
          </cell>
          <cell r="D746">
            <v>46</v>
          </cell>
          <cell r="E746" t="str">
            <v>NATACION</v>
          </cell>
          <cell r="F746">
            <v>4089</v>
          </cell>
          <cell r="G746" t="str">
            <v>Gorros</v>
          </cell>
          <cell r="H746">
            <v>159</v>
          </cell>
          <cell r="I746" t="str">
            <v>Granmarc</v>
          </cell>
          <cell r="J746" t="str">
            <v>3002/</v>
          </cell>
          <cell r="K746" t="str">
            <v>GUANTIN VALE TODO GRANMARC (talle unico)</v>
          </cell>
          <cell r="L746">
            <v>7</v>
          </cell>
          <cell r="M746">
            <v>375.7</v>
          </cell>
          <cell r="N746">
            <v>0</v>
          </cell>
          <cell r="O746">
            <v>310.49586776859502</v>
          </cell>
          <cell r="P746">
            <v>0.21</v>
          </cell>
          <cell r="Q746">
            <v>375.7</v>
          </cell>
          <cell r="R746">
            <v>0</v>
          </cell>
          <cell r="S746">
            <v>543.3677685950413</v>
          </cell>
          <cell r="T746">
            <v>1.75</v>
          </cell>
          <cell r="U746">
            <v>543.3677685950413</v>
          </cell>
          <cell r="X746">
            <v>543.3677685950413</v>
          </cell>
          <cell r="Y746">
            <v>657.47499999999991</v>
          </cell>
        </row>
        <row r="747">
          <cell r="A747">
            <v>58089</v>
          </cell>
          <cell r="B747">
            <v>58089</v>
          </cell>
          <cell r="C747">
            <v>0</v>
          </cell>
          <cell r="D747">
            <v>46</v>
          </cell>
          <cell r="E747" t="str">
            <v>NATACION</v>
          </cell>
          <cell r="F747">
            <v>3929</v>
          </cell>
          <cell r="G747" t="str">
            <v>Gorros</v>
          </cell>
          <cell r="H747">
            <v>159</v>
          </cell>
          <cell r="I747" t="str">
            <v>Granmarc</v>
          </cell>
          <cell r="J747">
            <v>3106</v>
          </cell>
          <cell r="K747" t="str">
            <v>PECHERA TIPO TOP FEMENINO BLANCO (1-2)</v>
          </cell>
          <cell r="L747">
            <v>7</v>
          </cell>
          <cell r="M747">
            <v>383.1</v>
          </cell>
          <cell r="N747">
            <v>0</v>
          </cell>
          <cell r="O747">
            <v>316.61157024793391</v>
          </cell>
          <cell r="P747">
            <v>0.21</v>
          </cell>
          <cell r="Q747">
            <v>383.1</v>
          </cell>
          <cell r="R747">
            <v>0</v>
          </cell>
          <cell r="S747">
            <v>554.07024793388439</v>
          </cell>
          <cell r="T747">
            <v>1.75</v>
          </cell>
          <cell r="U747">
            <v>554.07024793388439</v>
          </cell>
          <cell r="X747">
            <v>554.07024793388439</v>
          </cell>
          <cell r="Y747">
            <v>670.42500000000007</v>
          </cell>
        </row>
        <row r="748">
          <cell r="A748">
            <v>58090</v>
          </cell>
          <cell r="B748">
            <v>58090</v>
          </cell>
          <cell r="C748">
            <v>0</v>
          </cell>
          <cell r="D748">
            <v>46</v>
          </cell>
          <cell r="E748" t="str">
            <v>NATACION</v>
          </cell>
          <cell r="F748">
            <v>3929</v>
          </cell>
          <cell r="G748" t="str">
            <v>Gorros</v>
          </cell>
          <cell r="H748">
            <v>159</v>
          </cell>
          <cell r="I748" t="str">
            <v>Granmarc</v>
          </cell>
          <cell r="J748" t="str">
            <v>3201/</v>
          </cell>
          <cell r="K748" t="str">
            <v>EMPEINERA ZAPATO KARATE GRANMARC (S-M-L-XL)</v>
          </cell>
          <cell r="L748">
            <v>7</v>
          </cell>
          <cell r="M748">
            <v>625.9</v>
          </cell>
          <cell r="N748">
            <v>0</v>
          </cell>
          <cell r="O748">
            <v>517.27272727272725</v>
          </cell>
          <cell r="P748">
            <v>0.21</v>
          </cell>
          <cell r="Q748">
            <v>625.9</v>
          </cell>
          <cell r="R748">
            <v>0</v>
          </cell>
          <cell r="S748">
            <v>905.22727272727275</v>
          </cell>
          <cell r="T748">
            <v>1.75</v>
          </cell>
          <cell r="U748">
            <v>905.22727272727275</v>
          </cell>
          <cell r="X748">
            <v>905.22727272727275</v>
          </cell>
          <cell r="Y748">
            <v>1095.325</v>
          </cell>
        </row>
        <row r="749">
          <cell r="A749">
            <v>58091</v>
          </cell>
          <cell r="B749">
            <v>58091</v>
          </cell>
          <cell r="C749">
            <v>0</v>
          </cell>
          <cell r="D749">
            <v>46</v>
          </cell>
          <cell r="E749" t="str">
            <v>NATACION</v>
          </cell>
          <cell r="F749">
            <v>3929</v>
          </cell>
          <cell r="G749" t="str">
            <v>Gorros</v>
          </cell>
          <cell r="H749">
            <v>159</v>
          </cell>
          <cell r="I749" t="str">
            <v>Granmarc</v>
          </cell>
          <cell r="J749" t="str">
            <v>3301/</v>
          </cell>
          <cell r="K749" t="str">
            <v>PROTECTOR ANTEBRAZO GRANMARC Talle 1</v>
          </cell>
          <cell r="L749">
            <v>7</v>
          </cell>
          <cell r="M749">
            <v>280.60000000000002</v>
          </cell>
          <cell r="N749">
            <v>0</v>
          </cell>
          <cell r="O749">
            <v>231.90082644628103</v>
          </cell>
          <cell r="P749">
            <v>0.21</v>
          </cell>
          <cell r="Q749">
            <v>280.60000000000002</v>
          </cell>
          <cell r="R749">
            <v>0</v>
          </cell>
          <cell r="S749">
            <v>405.82644628099183</v>
          </cell>
          <cell r="T749">
            <v>1.75</v>
          </cell>
          <cell r="U749">
            <v>405.82644628099183</v>
          </cell>
          <cell r="X749">
            <v>405.82644628099183</v>
          </cell>
          <cell r="Y749">
            <v>491.05000000000013</v>
          </cell>
        </row>
        <row r="750">
          <cell r="A750">
            <v>58092</v>
          </cell>
          <cell r="B750">
            <v>58092</v>
          </cell>
          <cell r="C750">
            <v>0</v>
          </cell>
          <cell r="D750">
            <v>46</v>
          </cell>
          <cell r="E750" t="str">
            <v>NATACION</v>
          </cell>
          <cell r="F750">
            <v>3929</v>
          </cell>
          <cell r="G750" t="str">
            <v>Gorros</v>
          </cell>
          <cell r="H750">
            <v>159</v>
          </cell>
          <cell r="I750" t="str">
            <v>Granmarc</v>
          </cell>
          <cell r="J750" t="str">
            <v>3302/</v>
          </cell>
          <cell r="K750" t="str">
            <v>PROTECTOR ANTEBRAZO GRANMARC Talle 2</v>
          </cell>
          <cell r="L750">
            <v>7</v>
          </cell>
          <cell r="M750">
            <v>289.2</v>
          </cell>
          <cell r="N750">
            <v>0</v>
          </cell>
          <cell r="O750">
            <v>239.0082644628099</v>
          </cell>
          <cell r="P750">
            <v>0.21</v>
          </cell>
          <cell r="Q750">
            <v>289.2</v>
          </cell>
          <cell r="R750">
            <v>0</v>
          </cell>
          <cell r="S750">
            <v>418.26446280991735</v>
          </cell>
          <cell r="T750">
            <v>1.75</v>
          </cell>
          <cell r="U750">
            <v>418.26446280991735</v>
          </cell>
          <cell r="X750">
            <v>418.26446280991735</v>
          </cell>
          <cell r="Y750">
            <v>506.09999999999997</v>
          </cell>
        </row>
        <row r="751">
          <cell r="A751">
            <v>58093</v>
          </cell>
          <cell r="B751">
            <v>58093</v>
          </cell>
          <cell r="C751">
            <v>0</v>
          </cell>
          <cell r="D751">
            <v>46</v>
          </cell>
          <cell r="E751" t="str">
            <v>NATACION</v>
          </cell>
          <cell r="F751">
            <v>3929</v>
          </cell>
          <cell r="G751" t="str">
            <v>Gorros</v>
          </cell>
          <cell r="H751">
            <v>159</v>
          </cell>
          <cell r="I751" t="str">
            <v>Granmarc</v>
          </cell>
          <cell r="J751" t="str">
            <v>3401/</v>
          </cell>
          <cell r="K751" t="str">
            <v>CABEZAL TKD ABIERTO GRANMARC Nº1</v>
          </cell>
          <cell r="L751">
            <v>7</v>
          </cell>
          <cell r="M751">
            <v>433.1</v>
          </cell>
          <cell r="N751">
            <v>0</v>
          </cell>
          <cell r="O751">
            <v>357.93388429752071</v>
          </cell>
          <cell r="P751">
            <v>0.21</v>
          </cell>
          <cell r="Q751">
            <v>433.1</v>
          </cell>
          <cell r="R751">
            <v>0</v>
          </cell>
          <cell r="S751">
            <v>626.38429752066122</v>
          </cell>
          <cell r="T751">
            <v>1.75</v>
          </cell>
          <cell r="U751">
            <v>626.38429752066122</v>
          </cell>
          <cell r="X751">
            <v>626.38429752066122</v>
          </cell>
          <cell r="Y751">
            <v>757.92500000000007</v>
          </cell>
        </row>
        <row r="752">
          <cell r="A752">
            <v>58094</v>
          </cell>
          <cell r="B752">
            <v>58094</v>
          </cell>
          <cell r="C752">
            <v>0</v>
          </cell>
          <cell r="D752">
            <v>46</v>
          </cell>
          <cell r="E752" t="str">
            <v>NATACION</v>
          </cell>
          <cell r="F752">
            <v>3929</v>
          </cell>
          <cell r="G752" t="str">
            <v>Gorros</v>
          </cell>
          <cell r="H752">
            <v>159</v>
          </cell>
          <cell r="I752" t="str">
            <v>Granmarc</v>
          </cell>
          <cell r="J752" t="str">
            <v>3402/3403</v>
          </cell>
          <cell r="K752" t="str">
            <v xml:space="preserve">CABEZAL TKD ABIERTO GRANMARC Nº2-3 </v>
          </cell>
          <cell r="L752">
            <v>7</v>
          </cell>
          <cell r="M752">
            <v>477.2</v>
          </cell>
          <cell r="N752">
            <v>0</v>
          </cell>
          <cell r="O752">
            <v>394.38016528925618</v>
          </cell>
          <cell r="P752">
            <v>0.21</v>
          </cell>
          <cell r="Q752">
            <v>477.2</v>
          </cell>
          <cell r="R752">
            <v>0</v>
          </cell>
          <cell r="S752">
            <v>690.16528925619832</v>
          </cell>
          <cell r="T752">
            <v>1.75</v>
          </cell>
          <cell r="U752">
            <v>690.16528925619832</v>
          </cell>
          <cell r="X752">
            <v>690.16528925619832</v>
          </cell>
          <cell r="Y752">
            <v>835.09999999999991</v>
          </cell>
        </row>
        <row r="753">
          <cell r="A753">
            <v>58095</v>
          </cell>
          <cell r="B753">
            <v>58095</v>
          </cell>
          <cell r="C753">
            <v>0</v>
          </cell>
          <cell r="D753">
            <v>46</v>
          </cell>
          <cell r="E753" t="str">
            <v>NATACION</v>
          </cell>
          <cell r="F753">
            <v>3929</v>
          </cell>
          <cell r="G753" t="str">
            <v>Gorros</v>
          </cell>
          <cell r="H753">
            <v>159</v>
          </cell>
          <cell r="I753" t="str">
            <v>Granmarc</v>
          </cell>
          <cell r="J753" t="str">
            <v>3503/3502/3501</v>
          </cell>
          <cell r="K753" t="str">
            <v xml:space="preserve">CABEZAL TKD CERRADO GRANMARC Nº1-2-3 </v>
          </cell>
          <cell r="L753">
            <v>7</v>
          </cell>
          <cell r="M753">
            <v>477.2</v>
          </cell>
          <cell r="N753">
            <v>0</v>
          </cell>
          <cell r="O753">
            <v>394.38016528925618</v>
          </cell>
          <cell r="P753">
            <v>0.21</v>
          </cell>
          <cell r="Q753">
            <v>477.2</v>
          </cell>
          <cell r="R753">
            <v>0</v>
          </cell>
          <cell r="S753">
            <v>690.16528925619832</v>
          </cell>
          <cell r="T753">
            <v>1.75</v>
          </cell>
          <cell r="U753">
            <v>690.16528925619832</v>
          </cell>
          <cell r="X753">
            <v>690.16528925619832</v>
          </cell>
          <cell r="Y753">
            <v>835.09999999999991</v>
          </cell>
        </row>
        <row r="754">
          <cell r="A754">
            <v>58096</v>
          </cell>
          <cell r="B754">
            <v>58096</v>
          </cell>
          <cell r="C754">
            <v>0</v>
          </cell>
          <cell r="D754">
            <v>46</v>
          </cell>
          <cell r="E754" t="str">
            <v>NATACION</v>
          </cell>
          <cell r="F754">
            <v>3929</v>
          </cell>
          <cell r="G754" t="str">
            <v>Gorros</v>
          </cell>
          <cell r="H754">
            <v>159</v>
          </cell>
          <cell r="I754" t="str">
            <v>Granmarc</v>
          </cell>
          <cell r="J754" t="str">
            <v>3601/3602/3603</v>
          </cell>
          <cell r="K754" t="str">
            <v>CABEZAL GLADIADOR GRANMARC</v>
          </cell>
          <cell r="L754">
            <v>7</v>
          </cell>
          <cell r="M754">
            <v>538.4</v>
          </cell>
          <cell r="N754">
            <v>0</v>
          </cell>
          <cell r="O754">
            <v>444.95867768595042</v>
          </cell>
          <cell r="P754">
            <v>0.21</v>
          </cell>
          <cell r="Q754">
            <v>538.4</v>
          </cell>
          <cell r="R754">
            <v>0</v>
          </cell>
          <cell r="S754">
            <v>778.67768595041321</v>
          </cell>
          <cell r="T754">
            <v>1.75</v>
          </cell>
          <cell r="U754">
            <v>778.67768595041321</v>
          </cell>
          <cell r="X754">
            <v>778.67768595041321</v>
          </cell>
          <cell r="Y754">
            <v>942.19999999999993</v>
          </cell>
        </row>
        <row r="755">
          <cell r="A755">
            <v>58097</v>
          </cell>
          <cell r="B755">
            <v>58097</v>
          </cell>
          <cell r="C755">
            <v>0</v>
          </cell>
          <cell r="D755">
            <v>46</v>
          </cell>
          <cell r="E755" t="str">
            <v>NATACION</v>
          </cell>
          <cell r="F755">
            <v>3929</v>
          </cell>
          <cell r="G755" t="str">
            <v>Gorros</v>
          </cell>
          <cell r="H755">
            <v>159</v>
          </cell>
          <cell r="I755" t="str">
            <v>Granmarc</v>
          </cell>
          <cell r="J755" t="str">
            <v>3702/</v>
          </cell>
          <cell r="K755" t="str">
            <v>REJA PARA CABEZAL CERRADO GRANMARC</v>
          </cell>
          <cell r="L755">
            <v>7</v>
          </cell>
          <cell r="M755">
            <v>531.20000000000005</v>
          </cell>
          <cell r="N755">
            <v>0</v>
          </cell>
          <cell r="O755">
            <v>439.00826446280996</v>
          </cell>
          <cell r="P755">
            <v>0.21</v>
          </cell>
          <cell r="Q755">
            <v>531.20000000000005</v>
          </cell>
          <cell r="R755">
            <v>0</v>
          </cell>
          <cell r="S755">
            <v>768.2644628099174</v>
          </cell>
          <cell r="T755">
            <v>1.75</v>
          </cell>
          <cell r="U755">
            <v>768.2644628099174</v>
          </cell>
          <cell r="X755">
            <v>768.2644628099174</v>
          </cell>
          <cell r="Y755">
            <v>929.6</v>
          </cell>
        </row>
        <row r="756">
          <cell r="A756">
            <v>58098</v>
          </cell>
          <cell r="B756">
            <v>58098</v>
          </cell>
          <cell r="C756">
            <v>0</v>
          </cell>
          <cell r="D756">
            <v>46</v>
          </cell>
          <cell r="E756" t="str">
            <v>NATACION</v>
          </cell>
          <cell r="F756">
            <v>3929</v>
          </cell>
          <cell r="G756" t="str">
            <v>Gorros</v>
          </cell>
          <cell r="H756">
            <v>159</v>
          </cell>
          <cell r="I756" t="str">
            <v>Granmarc</v>
          </cell>
          <cell r="J756" t="str">
            <v>3800/3801/</v>
          </cell>
          <cell r="K756" t="str">
            <v>GUANTE SPARRING GRANMARC Nº0-1</v>
          </cell>
          <cell r="L756">
            <v>7</v>
          </cell>
          <cell r="M756">
            <v>418.3</v>
          </cell>
          <cell r="N756">
            <v>0</v>
          </cell>
          <cell r="O756">
            <v>345.70247933884298</v>
          </cell>
          <cell r="P756">
            <v>0.21</v>
          </cell>
          <cell r="Q756">
            <v>418.3</v>
          </cell>
          <cell r="R756">
            <v>0</v>
          </cell>
          <cell r="S756">
            <v>604.97933884297527</v>
          </cell>
          <cell r="T756">
            <v>1.75</v>
          </cell>
          <cell r="U756">
            <v>604.97933884297527</v>
          </cell>
          <cell r="X756">
            <v>604.97933884297527</v>
          </cell>
          <cell r="Y756">
            <v>732.02500000000009</v>
          </cell>
        </row>
        <row r="757">
          <cell r="A757">
            <v>58099</v>
          </cell>
          <cell r="B757">
            <v>58099</v>
          </cell>
          <cell r="C757">
            <v>0</v>
          </cell>
          <cell r="D757">
            <v>46</v>
          </cell>
          <cell r="E757" t="str">
            <v>NATACION</v>
          </cell>
          <cell r="F757">
            <v>3929</v>
          </cell>
          <cell r="G757" t="str">
            <v>Gorros</v>
          </cell>
          <cell r="H757">
            <v>159</v>
          </cell>
          <cell r="I757" t="str">
            <v>Granmarc</v>
          </cell>
          <cell r="J757" t="str">
            <v>3802/3803</v>
          </cell>
          <cell r="K757" t="str">
            <v>GUANTE SPARRING GRANMARC Nº2-3</v>
          </cell>
          <cell r="L757">
            <v>7</v>
          </cell>
          <cell r="M757">
            <v>439.7</v>
          </cell>
          <cell r="N757">
            <v>0</v>
          </cell>
          <cell r="O757">
            <v>363.38842975206614</v>
          </cell>
          <cell r="P757">
            <v>0.21</v>
          </cell>
          <cell r="Q757">
            <v>439.70000000000005</v>
          </cell>
          <cell r="R757">
            <v>0</v>
          </cell>
          <cell r="S757">
            <v>635.92975206611573</v>
          </cell>
          <cell r="T757">
            <v>1.75</v>
          </cell>
          <cell r="U757">
            <v>635.92975206611573</v>
          </cell>
          <cell r="X757">
            <v>635.92975206611573</v>
          </cell>
          <cell r="Y757">
            <v>769.47500000000002</v>
          </cell>
        </row>
        <row r="758">
          <cell r="A758">
            <v>58100</v>
          </cell>
          <cell r="B758">
            <v>58100</v>
          </cell>
          <cell r="C758">
            <v>0</v>
          </cell>
          <cell r="D758">
            <v>46</v>
          </cell>
          <cell r="E758" t="str">
            <v>NATACION</v>
          </cell>
          <cell r="F758">
            <v>3929</v>
          </cell>
          <cell r="G758" t="str">
            <v>Gorros</v>
          </cell>
          <cell r="H758">
            <v>159</v>
          </cell>
          <cell r="I758" t="str">
            <v>Granmarc</v>
          </cell>
          <cell r="J758" t="str">
            <v>3902/3903</v>
          </cell>
          <cell r="K758" t="str">
            <v>GUANTE GLADIADOR GRANMARC Nº2-3</v>
          </cell>
          <cell r="L758">
            <v>7</v>
          </cell>
          <cell r="M758">
            <v>522.70000000000005</v>
          </cell>
          <cell r="N758">
            <v>0</v>
          </cell>
          <cell r="O758">
            <v>431.98347107438019</v>
          </cell>
          <cell r="P758">
            <v>0.21</v>
          </cell>
          <cell r="Q758">
            <v>522.70000000000005</v>
          </cell>
          <cell r="R758">
            <v>0</v>
          </cell>
          <cell r="S758">
            <v>755.97107438016531</v>
          </cell>
          <cell r="T758">
            <v>1.75</v>
          </cell>
          <cell r="U758">
            <v>755.97107438016531</v>
          </cell>
          <cell r="X758">
            <v>755.97107438016531</v>
          </cell>
          <cell r="Y758">
            <v>914.72500000000002</v>
          </cell>
        </row>
        <row r="759">
          <cell r="A759">
            <v>58101</v>
          </cell>
          <cell r="B759">
            <v>58101</v>
          </cell>
          <cell r="C759">
            <v>0</v>
          </cell>
          <cell r="D759">
            <v>46</v>
          </cell>
          <cell r="E759" t="str">
            <v>NATACION</v>
          </cell>
          <cell r="F759">
            <v>3929</v>
          </cell>
          <cell r="G759" t="str">
            <v>Gorros</v>
          </cell>
          <cell r="H759">
            <v>159</v>
          </cell>
          <cell r="I759" t="str">
            <v>Granmarc</v>
          </cell>
          <cell r="J759" t="str">
            <v>4002/4003/4004</v>
          </cell>
          <cell r="K759" t="str">
            <v xml:space="preserve">GUANTE PROFESIONAL GRANMARC Nº2-3-4 </v>
          </cell>
          <cell r="L759">
            <v>7</v>
          </cell>
          <cell r="M759">
            <v>567.4</v>
          </cell>
          <cell r="N759">
            <v>0</v>
          </cell>
          <cell r="O759">
            <v>468.92561983471074</v>
          </cell>
          <cell r="P759">
            <v>0.21</v>
          </cell>
          <cell r="Q759">
            <v>567.4</v>
          </cell>
          <cell r="R759">
            <v>0</v>
          </cell>
          <cell r="S759">
            <v>820.61983471074382</v>
          </cell>
          <cell r="T759">
            <v>1.75</v>
          </cell>
          <cell r="U759">
            <v>820.61983471074382</v>
          </cell>
          <cell r="X759">
            <v>820.61983471074382</v>
          </cell>
          <cell r="Y759">
            <v>992.95</v>
          </cell>
        </row>
        <row r="760">
          <cell r="A760">
            <v>58102</v>
          </cell>
          <cell r="B760">
            <v>58102</v>
          </cell>
          <cell r="C760">
            <v>0</v>
          </cell>
          <cell r="D760">
            <v>46</v>
          </cell>
          <cell r="E760" t="str">
            <v>NATACION</v>
          </cell>
          <cell r="F760">
            <v>3929</v>
          </cell>
          <cell r="G760" t="str">
            <v>Gorros</v>
          </cell>
          <cell r="H760">
            <v>159</v>
          </cell>
          <cell r="I760" t="str">
            <v>Granmarc</v>
          </cell>
          <cell r="J760" t="str">
            <v>4100/4101/</v>
          </cell>
          <cell r="K760" t="str">
            <v>ZAPATO SPARRING GRANMARC Nº0-1</v>
          </cell>
          <cell r="L760">
            <v>7</v>
          </cell>
          <cell r="M760">
            <v>418.3</v>
          </cell>
          <cell r="N760">
            <v>0</v>
          </cell>
          <cell r="O760">
            <v>345.70247933884298</v>
          </cell>
          <cell r="P760">
            <v>0.21</v>
          </cell>
          <cell r="Q760">
            <v>418.3</v>
          </cell>
          <cell r="R760">
            <v>0</v>
          </cell>
          <cell r="S760">
            <v>604.97933884297527</v>
          </cell>
          <cell r="T760">
            <v>1.75</v>
          </cell>
          <cell r="U760">
            <v>604.97933884297527</v>
          </cell>
          <cell r="X760">
            <v>604.97933884297527</v>
          </cell>
          <cell r="Y760">
            <v>732.02500000000009</v>
          </cell>
        </row>
        <row r="761">
          <cell r="A761">
            <v>58103</v>
          </cell>
          <cell r="B761">
            <v>58103</v>
          </cell>
          <cell r="C761">
            <v>0</v>
          </cell>
          <cell r="D761">
            <v>46</v>
          </cell>
          <cell r="E761" t="str">
            <v>NATACION</v>
          </cell>
          <cell r="F761">
            <v>3929</v>
          </cell>
          <cell r="G761" t="str">
            <v>Gorros</v>
          </cell>
          <cell r="H761">
            <v>159</v>
          </cell>
          <cell r="I761" t="str">
            <v>Granmarc</v>
          </cell>
          <cell r="J761" t="str">
            <v>4102/4103/4104/4105</v>
          </cell>
          <cell r="K761" t="str">
            <v xml:space="preserve">ZAPATO SPARRING GRANMARC Nº2-3-4-5 </v>
          </cell>
          <cell r="L761">
            <v>7</v>
          </cell>
          <cell r="M761">
            <v>439.7</v>
          </cell>
          <cell r="N761">
            <v>0</v>
          </cell>
          <cell r="O761">
            <v>363.38842975206614</v>
          </cell>
          <cell r="P761">
            <v>0.21</v>
          </cell>
          <cell r="Q761">
            <v>439.70000000000005</v>
          </cell>
          <cell r="R761">
            <v>0</v>
          </cell>
          <cell r="S761">
            <v>635.92975206611573</v>
          </cell>
          <cell r="T761">
            <v>1.75</v>
          </cell>
          <cell r="U761">
            <v>635.92975206611573</v>
          </cell>
          <cell r="X761">
            <v>635.92975206611573</v>
          </cell>
          <cell r="Y761">
            <v>769.47500000000002</v>
          </cell>
        </row>
        <row r="762">
          <cell r="A762">
            <v>58104</v>
          </cell>
          <cell r="B762">
            <v>58104</v>
          </cell>
          <cell r="C762">
            <v>0</v>
          </cell>
          <cell r="D762">
            <v>46</v>
          </cell>
          <cell r="E762" t="str">
            <v>NATACION</v>
          </cell>
          <cell r="F762">
            <v>3929</v>
          </cell>
          <cell r="G762" t="str">
            <v>Gorros</v>
          </cell>
          <cell r="H762">
            <v>159</v>
          </cell>
          <cell r="I762" t="str">
            <v>Granmarc</v>
          </cell>
          <cell r="J762" t="str">
            <v>4202/03/04/05</v>
          </cell>
          <cell r="K762" t="str">
            <v xml:space="preserve">ZAPATO GLADIADOR GRANMARC Nº2-3-4-5 </v>
          </cell>
          <cell r="L762">
            <v>7</v>
          </cell>
          <cell r="M762">
            <v>522.70000000000005</v>
          </cell>
          <cell r="N762">
            <v>0</v>
          </cell>
          <cell r="O762">
            <v>431.98347107438019</v>
          </cell>
          <cell r="P762">
            <v>0.21</v>
          </cell>
          <cell r="Q762">
            <v>522.70000000000005</v>
          </cell>
          <cell r="R762">
            <v>0</v>
          </cell>
          <cell r="S762">
            <v>755.97107438016531</v>
          </cell>
          <cell r="T762">
            <v>1.75</v>
          </cell>
          <cell r="U762">
            <v>755.97107438016531</v>
          </cell>
          <cell r="X762">
            <v>755.97107438016531</v>
          </cell>
          <cell r="Y762">
            <v>914.72500000000002</v>
          </cell>
        </row>
        <row r="763">
          <cell r="A763">
            <v>58105</v>
          </cell>
          <cell r="B763">
            <v>58105</v>
          </cell>
          <cell r="C763">
            <v>0</v>
          </cell>
          <cell r="D763">
            <v>46</v>
          </cell>
          <cell r="E763" t="str">
            <v>NATACION</v>
          </cell>
          <cell r="F763">
            <v>3929</v>
          </cell>
          <cell r="G763" t="str">
            <v>Gorros</v>
          </cell>
          <cell r="H763">
            <v>159</v>
          </cell>
          <cell r="I763" t="str">
            <v>Granmarc</v>
          </cell>
          <cell r="J763" t="str">
            <v>4302/03/04/05</v>
          </cell>
          <cell r="K763" t="str">
            <v xml:space="preserve">ZAPATO PROFESIONAL GRANMARC Nº2-3-4-5 </v>
          </cell>
          <cell r="L763">
            <v>7</v>
          </cell>
          <cell r="M763">
            <v>567.4</v>
          </cell>
          <cell r="N763">
            <v>0</v>
          </cell>
          <cell r="O763">
            <v>468.92561983471074</v>
          </cell>
          <cell r="P763">
            <v>0.21</v>
          </cell>
          <cell r="Q763">
            <v>567.4</v>
          </cell>
          <cell r="R763">
            <v>0</v>
          </cell>
          <cell r="S763">
            <v>820.61983471074382</v>
          </cell>
          <cell r="T763">
            <v>1.75</v>
          </cell>
          <cell r="U763">
            <v>820.61983471074382</v>
          </cell>
          <cell r="X763">
            <v>820.61983471074382</v>
          </cell>
          <cell r="Y763">
            <v>992.95</v>
          </cell>
        </row>
        <row r="764">
          <cell r="A764">
            <v>58106</v>
          </cell>
          <cell r="B764">
            <v>58106</v>
          </cell>
          <cell r="C764">
            <v>0</v>
          </cell>
          <cell r="D764">
            <v>46</v>
          </cell>
          <cell r="E764" t="str">
            <v>NATACION</v>
          </cell>
          <cell r="F764">
            <v>3929</v>
          </cell>
          <cell r="G764" t="str">
            <v>Gorros</v>
          </cell>
          <cell r="H764">
            <v>159</v>
          </cell>
          <cell r="I764" t="str">
            <v>Granmarc</v>
          </cell>
          <cell r="J764" t="str">
            <v>4401</v>
          </cell>
          <cell r="K764" t="str">
            <v xml:space="preserve">TIBIA SPARRING GRANMARC Nº1 </v>
          </cell>
          <cell r="L764">
            <v>7</v>
          </cell>
          <cell r="M764">
            <v>280.60000000000002</v>
          </cell>
          <cell r="N764">
            <v>0</v>
          </cell>
          <cell r="O764">
            <v>231.90082644628103</v>
          </cell>
          <cell r="P764">
            <v>0.21</v>
          </cell>
          <cell r="Q764">
            <v>280.60000000000002</v>
          </cell>
          <cell r="R764">
            <v>0</v>
          </cell>
          <cell r="S764">
            <v>405.82644628099183</v>
          </cell>
          <cell r="T764">
            <v>1.75</v>
          </cell>
          <cell r="U764">
            <v>405.82644628099183</v>
          </cell>
          <cell r="X764">
            <v>405.82644628099183</v>
          </cell>
          <cell r="Y764">
            <v>491.05000000000013</v>
          </cell>
        </row>
        <row r="765">
          <cell r="A765">
            <v>58107</v>
          </cell>
          <cell r="B765">
            <v>58107</v>
          </cell>
          <cell r="C765">
            <v>0</v>
          </cell>
          <cell r="D765">
            <v>46</v>
          </cell>
          <cell r="E765" t="str">
            <v>NATACION</v>
          </cell>
          <cell r="F765">
            <v>3929</v>
          </cell>
          <cell r="G765" t="str">
            <v>Gorros</v>
          </cell>
          <cell r="H765">
            <v>159</v>
          </cell>
          <cell r="I765" t="str">
            <v>Granmarc</v>
          </cell>
          <cell r="J765">
            <v>4402</v>
          </cell>
          <cell r="K765" t="str">
            <v xml:space="preserve">TIBIA SPARRING GRANMARC Nº2 </v>
          </cell>
          <cell r="L765">
            <v>7</v>
          </cell>
          <cell r="M765">
            <v>314.5</v>
          </cell>
          <cell r="N765">
            <v>0</v>
          </cell>
          <cell r="O765">
            <v>259.91735537190084</v>
          </cell>
          <cell r="P765">
            <v>0.21</v>
          </cell>
          <cell r="Q765">
            <v>314.5</v>
          </cell>
          <cell r="R765">
            <v>0</v>
          </cell>
          <cell r="S765">
            <v>454.85537190082647</v>
          </cell>
          <cell r="T765">
            <v>1.75</v>
          </cell>
          <cell r="U765">
            <v>454.85537190082647</v>
          </cell>
          <cell r="X765">
            <v>454.85537190082647</v>
          </cell>
          <cell r="Y765">
            <v>550.375</v>
          </cell>
        </row>
        <row r="766">
          <cell r="A766">
            <v>58108</v>
          </cell>
          <cell r="B766">
            <v>58108</v>
          </cell>
          <cell r="C766">
            <v>0</v>
          </cell>
          <cell r="D766">
            <v>46</v>
          </cell>
          <cell r="E766" t="str">
            <v>NATACION</v>
          </cell>
          <cell r="F766">
            <v>3929</v>
          </cell>
          <cell r="G766" t="str">
            <v>Gorros</v>
          </cell>
          <cell r="H766">
            <v>159</v>
          </cell>
          <cell r="I766" t="str">
            <v>Granmarc</v>
          </cell>
          <cell r="J766" t="str">
            <v>4403/</v>
          </cell>
          <cell r="K766" t="str">
            <v xml:space="preserve">TIBIA SPARRING GRANMARC N°3 </v>
          </cell>
          <cell r="L766">
            <v>7</v>
          </cell>
          <cell r="M766">
            <v>350.3</v>
          </cell>
          <cell r="N766">
            <v>0</v>
          </cell>
          <cell r="O766">
            <v>289.50413223140498</v>
          </cell>
          <cell r="P766">
            <v>0.21</v>
          </cell>
          <cell r="Q766">
            <v>350.3</v>
          </cell>
          <cell r="R766">
            <v>0</v>
          </cell>
          <cell r="S766">
            <v>506.6322314049587</v>
          </cell>
          <cell r="T766">
            <v>1.75</v>
          </cell>
          <cell r="U766">
            <v>506.6322314049587</v>
          </cell>
          <cell r="X766">
            <v>506.6322314049587</v>
          </cell>
          <cell r="Y766">
            <v>613.02499999999998</v>
          </cell>
        </row>
        <row r="767">
          <cell r="A767">
            <v>58109</v>
          </cell>
          <cell r="B767">
            <v>58109</v>
          </cell>
          <cell r="C767">
            <v>0</v>
          </cell>
          <cell r="D767">
            <v>46</v>
          </cell>
          <cell r="E767" t="str">
            <v>NATACION</v>
          </cell>
          <cell r="F767">
            <v>3929</v>
          </cell>
          <cell r="G767" t="str">
            <v>Gorros</v>
          </cell>
          <cell r="H767">
            <v>159</v>
          </cell>
          <cell r="I767" t="str">
            <v>Granmarc</v>
          </cell>
          <cell r="J767" t="str">
            <v>4501/</v>
          </cell>
          <cell r="K767" t="str">
            <v xml:space="preserve">TIBIA CON EMPEINE SPARRING GRANMARC Nº1 </v>
          </cell>
          <cell r="L767">
            <v>7</v>
          </cell>
          <cell r="M767">
            <v>314.5</v>
          </cell>
          <cell r="N767">
            <v>0</v>
          </cell>
          <cell r="O767">
            <v>259.91735537190084</v>
          </cell>
          <cell r="P767">
            <v>0.21</v>
          </cell>
          <cell r="Q767">
            <v>314.5</v>
          </cell>
          <cell r="R767">
            <v>0</v>
          </cell>
          <cell r="S767">
            <v>454.85537190082647</v>
          </cell>
          <cell r="T767">
            <v>1.75</v>
          </cell>
          <cell r="U767">
            <v>454.85537190082647</v>
          </cell>
          <cell r="X767">
            <v>454.85537190082647</v>
          </cell>
          <cell r="Y767">
            <v>550.375</v>
          </cell>
        </row>
        <row r="768">
          <cell r="A768">
            <v>58110</v>
          </cell>
          <cell r="B768">
            <v>58110</v>
          </cell>
          <cell r="C768">
            <v>0</v>
          </cell>
          <cell r="D768">
            <v>46</v>
          </cell>
          <cell r="E768" t="str">
            <v>NATACION</v>
          </cell>
          <cell r="F768">
            <v>3929</v>
          </cell>
          <cell r="G768" t="str">
            <v>Gorros</v>
          </cell>
          <cell r="H768">
            <v>159</v>
          </cell>
          <cell r="I768" t="str">
            <v>Granmarc</v>
          </cell>
          <cell r="J768">
            <v>4502</v>
          </cell>
          <cell r="K768" t="str">
            <v xml:space="preserve">TIBIA CON EMPEINE SPARRING GRANMARC Nº2 </v>
          </cell>
          <cell r="L768">
            <v>7</v>
          </cell>
          <cell r="M768">
            <v>360.8</v>
          </cell>
          <cell r="N768">
            <v>0</v>
          </cell>
          <cell r="O768">
            <v>298.18181818181819</v>
          </cell>
          <cell r="P768">
            <v>0.21</v>
          </cell>
          <cell r="Q768">
            <v>360.8</v>
          </cell>
          <cell r="R768">
            <v>0</v>
          </cell>
          <cell r="S768">
            <v>521.81818181818187</v>
          </cell>
          <cell r="T768">
            <v>1.75</v>
          </cell>
          <cell r="U768">
            <v>521.81818181818187</v>
          </cell>
          <cell r="X768">
            <v>521.81818181818187</v>
          </cell>
          <cell r="Y768">
            <v>631.40000000000009</v>
          </cell>
        </row>
        <row r="769">
          <cell r="A769">
            <v>58111</v>
          </cell>
          <cell r="B769">
            <v>58111</v>
          </cell>
          <cell r="C769">
            <v>0</v>
          </cell>
          <cell r="D769">
            <v>46</v>
          </cell>
          <cell r="E769" t="str">
            <v>NATACION</v>
          </cell>
          <cell r="F769">
            <v>3929</v>
          </cell>
          <cell r="G769" t="str">
            <v>Gorros</v>
          </cell>
          <cell r="H769">
            <v>159</v>
          </cell>
          <cell r="I769" t="str">
            <v>Granmarc</v>
          </cell>
          <cell r="J769">
            <v>4503</v>
          </cell>
          <cell r="K769" t="str">
            <v xml:space="preserve">TIBIA CON EMPEINE SPARRING GRANMARC Nº3 </v>
          </cell>
          <cell r="L769">
            <v>7</v>
          </cell>
          <cell r="M769">
            <v>369.4</v>
          </cell>
          <cell r="N769">
            <v>0</v>
          </cell>
          <cell r="O769">
            <v>305.28925619834712</v>
          </cell>
          <cell r="P769">
            <v>0.21</v>
          </cell>
          <cell r="Q769">
            <v>369.4</v>
          </cell>
          <cell r="R769">
            <v>0</v>
          </cell>
          <cell r="S769">
            <v>534.25619834710744</v>
          </cell>
          <cell r="T769">
            <v>1.75</v>
          </cell>
          <cell r="U769">
            <v>534.25619834710744</v>
          </cell>
          <cell r="X769">
            <v>534.25619834710744</v>
          </cell>
          <cell r="Y769">
            <v>646.44999999999993</v>
          </cell>
        </row>
        <row r="770">
          <cell r="A770">
            <v>58112</v>
          </cell>
          <cell r="B770">
            <v>58112</v>
          </cell>
          <cell r="C770">
            <v>0</v>
          </cell>
          <cell r="D770">
            <v>46</v>
          </cell>
          <cell r="E770" t="str">
            <v>NATACION</v>
          </cell>
          <cell r="F770">
            <v>3929</v>
          </cell>
          <cell r="G770" t="str">
            <v>Gorros</v>
          </cell>
          <cell r="H770">
            <v>159</v>
          </cell>
          <cell r="I770" t="str">
            <v>Granmarc</v>
          </cell>
          <cell r="J770" t="str">
            <v>4602/4603</v>
          </cell>
          <cell r="K770" t="str">
            <v xml:space="preserve">TIBIA PROFESIONAL GRANMARC Nº2-3 </v>
          </cell>
          <cell r="L770">
            <v>7</v>
          </cell>
          <cell r="M770">
            <v>397.1</v>
          </cell>
          <cell r="N770">
            <v>0</v>
          </cell>
          <cell r="O770">
            <v>328.18181818181819</v>
          </cell>
          <cell r="P770">
            <v>0.21</v>
          </cell>
          <cell r="Q770">
            <v>397.1</v>
          </cell>
          <cell r="R770">
            <v>0</v>
          </cell>
          <cell r="S770">
            <v>574.31818181818187</v>
          </cell>
          <cell r="T770">
            <v>1.75</v>
          </cell>
          <cell r="U770">
            <v>574.31818181818187</v>
          </cell>
          <cell r="X770">
            <v>574.31818181818187</v>
          </cell>
          <cell r="Y770">
            <v>694.92500000000007</v>
          </cell>
        </row>
        <row r="771">
          <cell r="A771">
            <v>58113</v>
          </cell>
          <cell r="B771">
            <v>58113</v>
          </cell>
          <cell r="C771">
            <v>0</v>
          </cell>
          <cell r="D771">
            <v>46</v>
          </cell>
          <cell r="E771" t="str">
            <v>NATACION</v>
          </cell>
          <cell r="F771">
            <v>3929</v>
          </cell>
          <cell r="G771" t="str">
            <v>Gorros</v>
          </cell>
          <cell r="H771">
            <v>159</v>
          </cell>
          <cell r="I771" t="str">
            <v>Granmarc</v>
          </cell>
          <cell r="J771">
            <v>4701</v>
          </cell>
          <cell r="K771" t="str">
            <v xml:space="preserve">TIBIA LOW KICK GRANMARC Nº1 </v>
          </cell>
          <cell r="L771">
            <v>7</v>
          </cell>
          <cell r="M771">
            <v>532.4</v>
          </cell>
          <cell r="N771">
            <v>0</v>
          </cell>
          <cell r="O771">
            <v>440</v>
          </cell>
          <cell r="P771">
            <v>0.21</v>
          </cell>
          <cell r="Q771">
            <v>532.4</v>
          </cell>
          <cell r="R771">
            <v>0</v>
          </cell>
          <cell r="S771">
            <v>770</v>
          </cell>
          <cell r="T771">
            <v>1.75</v>
          </cell>
          <cell r="U771">
            <v>770</v>
          </cell>
          <cell r="X771">
            <v>770</v>
          </cell>
          <cell r="Y771">
            <v>931.69999999999993</v>
          </cell>
        </row>
        <row r="772">
          <cell r="A772">
            <v>58114</v>
          </cell>
          <cell r="B772">
            <v>58114</v>
          </cell>
          <cell r="C772">
            <v>0</v>
          </cell>
          <cell r="D772">
            <v>46</v>
          </cell>
          <cell r="E772" t="str">
            <v>NATACION</v>
          </cell>
          <cell r="F772">
            <v>3929</v>
          </cell>
          <cell r="G772" t="str">
            <v>Gorros</v>
          </cell>
          <cell r="H772">
            <v>159</v>
          </cell>
          <cell r="I772" t="str">
            <v>Granmarc</v>
          </cell>
          <cell r="J772">
            <v>4702</v>
          </cell>
          <cell r="K772" t="str">
            <v xml:space="preserve">TIBIA LOW KICK GRANMARC Nº2 </v>
          </cell>
          <cell r="L772">
            <v>7</v>
          </cell>
          <cell r="M772">
            <v>602.79999999999995</v>
          </cell>
          <cell r="N772">
            <v>0</v>
          </cell>
          <cell r="O772">
            <v>498.18181818181819</v>
          </cell>
          <cell r="P772">
            <v>0.21</v>
          </cell>
          <cell r="Q772">
            <v>602.79999999999995</v>
          </cell>
          <cell r="R772">
            <v>0</v>
          </cell>
          <cell r="S772">
            <v>871.81818181818187</v>
          </cell>
          <cell r="T772">
            <v>1.75</v>
          </cell>
          <cell r="U772">
            <v>871.81818181818187</v>
          </cell>
          <cell r="X772">
            <v>871.81818181818187</v>
          </cell>
          <cell r="Y772">
            <v>1054.9000000000001</v>
          </cell>
        </row>
        <row r="773">
          <cell r="A773">
            <v>58115</v>
          </cell>
          <cell r="B773">
            <v>58115</v>
          </cell>
          <cell r="C773">
            <v>0</v>
          </cell>
          <cell r="D773">
            <v>46</v>
          </cell>
          <cell r="E773" t="str">
            <v>NATACION</v>
          </cell>
          <cell r="F773">
            <v>3929</v>
          </cell>
          <cell r="G773" t="str">
            <v>Gorros</v>
          </cell>
          <cell r="H773">
            <v>159</v>
          </cell>
          <cell r="I773" t="str">
            <v>Granmarc</v>
          </cell>
          <cell r="J773" t="str">
            <v>4805/</v>
          </cell>
          <cell r="K773" t="str">
            <v xml:space="preserve">GUANTIN KARATE GRANMARC N°1 </v>
          </cell>
          <cell r="L773">
            <v>7</v>
          </cell>
          <cell r="M773">
            <v>390.2</v>
          </cell>
          <cell r="N773">
            <v>0</v>
          </cell>
          <cell r="O773">
            <v>322.47933884297521</v>
          </cell>
          <cell r="P773">
            <v>0.21</v>
          </cell>
          <cell r="Q773">
            <v>390.2</v>
          </cell>
          <cell r="R773">
            <v>0</v>
          </cell>
          <cell r="S773">
            <v>564.3388429752066</v>
          </cell>
          <cell r="T773">
            <v>1.75</v>
          </cell>
          <cell r="U773">
            <v>564.3388429752066</v>
          </cell>
          <cell r="X773">
            <v>564.3388429752066</v>
          </cell>
          <cell r="Y773">
            <v>682.85</v>
          </cell>
        </row>
        <row r="774">
          <cell r="A774">
            <v>58116</v>
          </cell>
          <cell r="B774">
            <v>58116</v>
          </cell>
          <cell r="C774">
            <v>0</v>
          </cell>
          <cell r="D774">
            <v>46</v>
          </cell>
          <cell r="E774" t="str">
            <v>NATACION</v>
          </cell>
          <cell r="F774">
            <v>3929</v>
          </cell>
          <cell r="G774" t="str">
            <v>Gorros</v>
          </cell>
          <cell r="H774">
            <v>159</v>
          </cell>
          <cell r="I774" t="str">
            <v>Granmarc</v>
          </cell>
          <cell r="J774" t="str">
            <v>4807/</v>
          </cell>
          <cell r="K774" t="str">
            <v xml:space="preserve">TIBIAL KARATE GRANMARC N°1 </v>
          </cell>
          <cell r="L774">
            <v>7</v>
          </cell>
          <cell r="M774">
            <v>390.2</v>
          </cell>
          <cell r="N774">
            <v>0</v>
          </cell>
          <cell r="O774">
            <v>322.47933884297521</v>
          </cell>
          <cell r="P774">
            <v>0.21</v>
          </cell>
          <cell r="Q774">
            <v>390.2</v>
          </cell>
          <cell r="R774">
            <v>0</v>
          </cell>
          <cell r="S774">
            <v>564.3388429752066</v>
          </cell>
          <cell r="T774">
            <v>1.75</v>
          </cell>
          <cell r="U774">
            <v>564.3388429752066</v>
          </cell>
          <cell r="X774">
            <v>564.3388429752066</v>
          </cell>
          <cell r="Y774">
            <v>682.85</v>
          </cell>
        </row>
        <row r="775">
          <cell r="A775">
            <v>58117</v>
          </cell>
          <cell r="B775">
            <v>58117</v>
          </cell>
          <cell r="C775">
            <v>0</v>
          </cell>
          <cell r="D775">
            <v>46</v>
          </cell>
          <cell r="E775" t="str">
            <v>NATACION</v>
          </cell>
          <cell r="F775">
            <v>3928</v>
          </cell>
          <cell r="G775" t="str">
            <v>Gorros</v>
          </cell>
          <cell r="H775">
            <v>159</v>
          </cell>
          <cell r="I775" t="str">
            <v>Granmarc</v>
          </cell>
          <cell r="J775" t="str">
            <v>5000/</v>
          </cell>
          <cell r="K775" t="str">
            <v>OJOTA GRANMARC (Talle doble 35/36 al 45/46)</v>
          </cell>
          <cell r="L775">
            <v>7</v>
          </cell>
          <cell r="M775">
            <v>100.9</v>
          </cell>
          <cell r="N775">
            <v>0</v>
          </cell>
          <cell r="O775">
            <v>83.388429752066116</v>
          </cell>
          <cell r="P775">
            <v>0.21</v>
          </cell>
          <cell r="Q775">
            <v>100.9</v>
          </cell>
          <cell r="R775">
            <v>0</v>
          </cell>
          <cell r="S775">
            <v>145.9297520661157</v>
          </cell>
          <cell r="T775">
            <v>1.75</v>
          </cell>
          <cell r="U775">
            <v>145.9297520661157</v>
          </cell>
          <cell r="X775">
            <v>145.9297520661157</v>
          </cell>
          <cell r="Y775">
            <v>176.57499999999999</v>
          </cell>
        </row>
        <row r="776">
          <cell r="A776">
            <v>58118</v>
          </cell>
          <cell r="B776">
            <v>58118</v>
          </cell>
          <cell r="C776">
            <v>0</v>
          </cell>
          <cell r="D776">
            <v>46</v>
          </cell>
          <cell r="E776" t="str">
            <v>NATACION</v>
          </cell>
          <cell r="F776">
            <v>3929</v>
          </cell>
          <cell r="G776" t="str">
            <v>Gorros</v>
          </cell>
          <cell r="H776">
            <v>159</v>
          </cell>
          <cell r="I776" t="str">
            <v>Granmarc</v>
          </cell>
          <cell r="J776">
            <v>3101</v>
          </cell>
          <cell r="K776" t="str">
            <v>PECHERA GRANMARC ARTES MARCIALES TALLE 1 (reversible)</v>
          </cell>
          <cell r="L776">
            <v>7</v>
          </cell>
          <cell r="M776">
            <v>467.7</v>
          </cell>
          <cell r="N776">
            <v>0</v>
          </cell>
          <cell r="O776">
            <v>386.52892561983469</v>
          </cell>
          <cell r="P776">
            <v>0.21</v>
          </cell>
          <cell r="Q776">
            <v>467.7</v>
          </cell>
          <cell r="R776">
            <v>0</v>
          </cell>
          <cell r="S776">
            <v>676.42561983471069</v>
          </cell>
          <cell r="T776">
            <v>1.75</v>
          </cell>
          <cell r="U776">
            <v>676.42561983471069</v>
          </cell>
          <cell r="X776">
            <v>676.42561983471069</v>
          </cell>
          <cell r="Y776">
            <v>818.47499999999991</v>
          </cell>
        </row>
        <row r="777">
          <cell r="A777">
            <v>58119</v>
          </cell>
          <cell r="B777">
            <v>58119</v>
          </cell>
          <cell r="C777">
            <v>0</v>
          </cell>
          <cell r="D777">
            <v>46</v>
          </cell>
          <cell r="E777" t="str">
            <v>NATACION</v>
          </cell>
          <cell r="F777">
            <v>3929</v>
          </cell>
          <cell r="G777" t="str">
            <v>Gorros</v>
          </cell>
          <cell r="H777">
            <v>159</v>
          </cell>
          <cell r="I777" t="str">
            <v>Granmarc</v>
          </cell>
          <cell r="J777">
            <v>3102</v>
          </cell>
          <cell r="K777" t="str">
            <v>PECHERA GRANMARC ARTES MARCIALES TALLE 2 (reversible)</v>
          </cell>
          <cell r="L777">
            <v>7</v>
          </cell>
          <cell r="M777">
            <v>520.20000000000005</v>
          </cell>
          <cell r="N777">
            <v>0</v>
          </cell>
          <cell r="O777">
            <v>429.9173553719009</v>
          </cell>
          <cell r="P777">
            <v>0.21</v>
          </cell>
          <cell r="Q777">
            <v>520.20000000000005</v>
          </cell>
          <cell r="R777">
            <v>0</v>
          </cell>
          <cell r="S777">
            <v>752.35537190082653</v>
          </cell>
          <cell r="T777">
            <v>1.75</v>
          </cell>
          <cell r="U777">
            <v>752.35537190082653</v>
          </cell>
          <cell r="X777">
            <v>752.35537190082653</v>
          </cell>
          <cell r="Y777">
            <v>910.35</v>
          </cell>
        </row>
        <row r="778">
          <cell r="A778">
            <v>58120</v>
          </cell>
          <cell r="B778">
            <v>58120</v>
          </cell>
          <cell r="C778">
            <v>0</v>
          </cell>
          <cell r="D778">
            <v>46</v>
          </cell>
          <cell r="E778" t="str">
            <v>NATACION</v>
          </cell>
          <cell r="F778">
            <v>3929</v>
          </cell>
          <cell r="G778" t="str">
            <v>Gorros</v>
          </cell>
          <cell r="H778">
            <v>159</v>
          </cell>
          <cell r="I778" t="str">
            <v>Granmarc</v>
          </cell>
          <cell r="J778">
            <v>3103</v>
          </cell>
          <cell r="K778" t="str">
            <v>PECHERA GRANMARC ARTES MARCIALES TALLE 3 (reversible)</v>
          </cell>
          <cell r="L778">
            <v>7</v>
          </cell>
          <cell r="M778">
            <v>588.5</v>
          </cell>
          <cell r="N778">
            <v>0</v>
          </cell>
          <cell r="O778">
            <v>486.36363636363637</v>
          </cell>
          <cell r="P778">
            <v>0.21</v>
          </cell>
          <cell r="Q778">
            <v>588.5</v>
          </cell>
          <cell r="R778">
            <v>0</v>
          </cell>
          <cell r="S778">
            <v>851.13636363636363</v>
          </cell>
          <cell r="T778">
            <v>1.75</v>
          </cell>
          <cell r="U778">
            <v>851.13636363636363</v>
          </cell>
          <cell r="X778">
            <v>851.13636363636363</v>
          </cell>
          <cell r="Y778">
            <v>1029.875</v>
          </cell>
        </row>
        <row r="779">
          <cell r="A779">
            <v>58121</v>
          </cell>
          <cell r="B779">
            <v>58121</v>
          </cell>
          <cell r="C779">
            <v>0</v>
          </cell>
          <cell r="D779">
            <v>46</v>
          </cell>
          <cell r="E779" t="str">
            <v>NATACION</v>
          </cell>
          <cell r="F779">
            <v>3929</v>
          </cell>
          <cell r="G779" t="str">
            <v>Gorros</v>
          </cell>
          <cell r="H779">
            <v>159</v>
          </cell>
          <cell r="I779" t="str">
            <v>Granmarc</v>
          </cell>
          <cell r="J779">
            <v>3104</v>
          </cell>
          <cell r="K779" t="str">
            <v>PECHERA GRANMARC ARTES MARCIALES TALLE 4 (reversible)</v>
          </cell>
          <cell r="L779">
            <v>7</v>
          </cell>
          <cell r="M779">
            <v>588.5</v>
          </cell>
          <cell r="N779">
            <v>0</v>
          </cell>
          <cell r="O779">
            <v>486.36363636363637</v>
          </cell>
          <cell r="P779">
            <v>0.21</v>
          </cell>
          <cell r="Q779">
            <v>588.5</v>
          </cell>
          <cell r="R779">
            <v>0</v>
          </cell>
          <cell r="S779">
            <v>851.13636363636363</v>
          </cell>
          <cell r="T779">
            <v>1.75</v>
          </cell>
          <cell r="U779">
            <v>851.13636363636363</v>
          </cell>
          <cell r="X779">
            <v>851.13636363636363</v>
          </cell>
          <cell r="Y779">
            <v>1029.875</v>
          </cell>
        </row>
        <row r="780">
          <cell r="A780">
            <v>59001</v>
          </cell>
          <cell r="B780">
            <v>59001</v>
          </cell>
          <cell r="C780">
            <v>0</v>
          </cell>
          <cell r="D780">
            <v>59</v>
          </cell>
          <cell r="E780" t="str">
            <v>NATACION</v>
          </cell>
          <cell r="F780">
            <v>3971</v>
          </cell>
          <cell r="G780" t="str">
            <v>Gorros</v>
          </cell>
          <cell r="H780">
            <v>61</v>
          </cell>
          <cell r="I780" t="str">
            <v>Caffaro Hnos. S.R.L. (inflables)</v>
          </cell>
          <cell r="J780">
            <v>8887</v>
          </cell>
          <cell r="K780" t="str">
            <v>FLOTA FLOTA (original)</v>
          </cell>
          <cell r="L780">
            <v>5.2</v>
          </cell>
          <cell r="M780">
            <v>28</v>
          </cell>
          <cell r="N780">
            <v>0</v>
          </cell>
          <cell r="O780">
            <v>28</v>
          </cell>
          <cell r="P780">
            <v>0.21</v>
          </cell>
          <cell r="Q780">
            <v>33.880000000000003</v>
          </cell>
          <cell r="R780">
            <v>-9.2485549132947931E-2</v>
          </cell>
          <cell r="S780">
            <v>48.025664739884391</v>
          </cell>
          <cell r="T780">
            <v>1.57</v>
          </cell>
          <cell r="U780">
            <v>43.96</v>
          </cell>
          <cell r="X780">
            <v>43.96</v>
          </cell>
          <cell r="Y780">
            <v>53.191600000000001</v>
          </cell>
        </row>
        <row r="781">
          <cell r="A781">
            <v>59002</v>
          </cell>
          <cell r="B781">
            <v>59002</v>
          </cell>
          <cell r="C781">
            <v>0</v>
          </cell>
          <cell r="D781">
            <v>59</v>
          </cell>
          <cell r="E781" t="str">
            <v>NATACION</v>
          </cell>
          <cell r="F781">
            <v>3971</v>
          </cell>
          <cell r="G781" t="str">
            <v>Gorros</v>
          </cell>
          <cell r="H781">
            <v>61</v>
          </cell>
          <cell r="I781" t="str">
            <v>Caffaro Hnos. S.R.L. (inflables)</v>
          </cell>
          <cell r="J781">
            <v>9883</v>
          </cell>
          <cell r="K781" t="str">
            <v>COLCHONETA 1,83mts x 50cm(Material del Flota-Flota)</v>
          </cell>
          <cell r="L781">
            <v>5.2</v>
          </cell>
          <cell r="M781">
            <v>98</v>
          </cell>
          <cell r="N781">
            <v>0</v>
          </cell>
          <cell r="O781">
            <v>98</v>
          </cell>
          <cell r="P781">
            <v>0.21</v>
          </cell>
          <cell r="Q781">
            <v>118.58</v>
          </cell>
          <cell r="R781">
            <v>-9.2485549132947931E-2</v>
          </cell>
          <cell r="S781">
            <v>168.08982658959539</v>
          </cell>
          <cell r="T781">
            <v>1.57</v>
          </cell>
          <cell r="U781">
            <v>153.86000000000001</v>
          </cell>
          <cell r="X781">
            <v>153.86000000000001</v>
          </cell>
          <cell r="Y781">
            <v>186.17060000000001</v>
          </cell>
        </row>
        <row r="782">
          <cell r="A782">
            <v>59003</v>
          </cell>
          <cell r="B782">
            <v>59003</v>
          </cell>
          <cell r="C782">
            <v>0</v>
          </cell>
          <cell r="D782">
            <v>59</v>
          </cell>
          <cell r="E782" t="str">
            <v>NATACION</v>
          </cell>
          <cell r="F782">
            <v>3971</v>
          </cell>
          <cell r="G782" t="str">
            <v>Gorros</v>
          </cell>
          <cell r="H782">
            <v>61</v>
          </cell>
          <cell r="I782" t="str">
            <v>Caffaro Hnos. S.R.L. (inflables)</v>
          </cell>
          <cell r="J782">
            <v>9884</v>
          </cell>
          <cell r="K782" t="str">
            <v>COLCHONETA 1,83mts x 50cm Con aislante (Material del Flota Flota)</v>
          </cell>
          <cell r="L782">
            <v>5.2</v>
          </cell>
          <cell r="M782">
            <v>115</v>
          </cell>
          <cell r="N782">
            <v>0</v>
          </cell>
          <cell r="O782">
            <v>115</v>
          </cell>
          <cell r="P782">
            <v>0.21</v>
          </cell>
          <cell r="Q782">
            <v>139.15</v>
          </cell>
          <cell r="R782">
            <v>-9.2485549132947931E-2</v>
          </cell>
          <cell r="S782">
            <v>197.24826589595375</v>
          </cell>
          <cell r="T782">
            <v>1.57</v>
          </cell>
          <cell r="U782">
            <v>180.55</v>
          </cell>
          <cell r="X782">
            <v>180.55</v>
          </cell>
          <cell r="Y782">
            <v>218.46550000000002</v>
          </cell>
        </row>
        <row r="783">
          <cell r="A783">
            <v>59004</v>
          </cell>
          <cell r="B783">
            <v>59004</v>
          </cell>
          <cell r="C783">
            <v>0</v>
          </cell>
          <cell r="D783">
            <v>59</v>
          </cell>
          <cell r="E783" t="str">
            <v>NATACION</v>
          </cell>
          <cell r="F783">
            <v>3971</v>
          </cell>
          <cell r="G783" t="str">
            <v>Gorros</v>
          </cell>
          <cell r="H783">
            <v>61</v>
          </cell>
          <cell r="I783" t="str">
            <v>Caffaro Hnos. S.R.L. (inflables)</v>
          </cell>
          <cell r="J783">
            <v>8922</v>
          </cell>
          <cell r="K783" t="str">
            <v>SUBMARINO X 6unid COLOR SURTIDO AQUA CLUB</v>
          </cell>
          <cell r="L783">
            <v>5.2</v>
          </cell>
          <cell r="M783">
            <v>75</v>
          </cell>
          <cell r="N783">
            <v>0</v>
          </cell>
          <cell r="O783">
            <v>75</v>
          </cell>
          <cell r="P783">
            <v>0.21</v>
          </cell>
          <cell r="Q783">
            <v>90.75</v>
          </cell>
          <cell r="R783">
            <v>-9.2485549132947931E-2</v>
          </cell>
          <cell r="S783">
            <v>128.64017341040463</v>
          </cell>
          <cell r="T783">
            <v>1.57</v>
          </cell>
          <cell r="U783">
            <v>117.75</v>
          </cell>
          <cell r="X783">
            <v>117.75</v>
          </cell>
          <cell r="Y783">
            <v>142.47749999999999</v>
          </cell>
        </row>
        <row r="784">
          <cell r="A784">
            <v>59005</v>
          </cell>
          <cell r="B784">
            <v>59005</v>
          </cell>
          <cell r="C784">
            <v>0</v>
          </cell>
          <cell r="D784">
            <v>59</v>
          </cell>
          <cell r="E784" t="str">
            <v>NATACION</v>
          </cell>
          <cell r="F784">
            <v>3971</v>
          </cell>
          <cell r="G784" t="str">
            <v>Gorros</v>
          </cell>
          <cell r="H784">
            <v>61</v>
          </cell>
          <cell r="I784" t="str">
            <v>Caffaro Hnos. S.R.L. (inflables)</v>
          </cell>
          <cell r="J784">
            <v>8923</v>
          </cell>
          <cell r="K784" t="str">
            <v>DISCO NUMERADO X 6unid COLOR SURTIDO AQUA CLUB</v>
          </cell>
          <cell r="L784">
            <v>5.2</v>
          </cell>
          <cell r="M784">
            <v>99</v>
          </cell>
          <cell r="N784">
            <v>0</v>
          </cell>
          <cell r="O784">
            <v>99</v>
          </cell>
          <cell r="P784">
            <v>0.21</v>
          </cell>
          <cell r="Q784">
            <v>119.78999999999999</v>
          </cell>
          <cell r="R784">
            <v>-9.2485549132947931E-2</v>
          </cell>
          <cell r="S784">
            <v>169.80502890173409</v>
          </cell>
          <cell r="T784">
            <v>1.57</v>
          </cell>
          <cell r="U784">
            <v>155.43</v>
          </cell>
          <cell r="X784">
            <v>155.43</v>
          </cell>
          <cell r="Y784">
            <v>188.0703</v>
          </cell>
        </row>
        <row r="785">
          <cell r="A785">
            <v>59006</v>
          </cell>
          <cell r="B785">
            <v>59006</v>
          </cell>
          <cell r="C785">
            <v>0</v>
          </cell>
          <cell r="D785">
            <v>59</v>
          </cell>
          <cell r="E785" t="str">
            <v>NATACION</v>
          </cell>
          <cell r="F785">
            <v>3971</v>
          </cell>
          <cell r="G785" t="str">
            <v>Gorros</v>
          </cell>
          <cell r="H785">
            <v>61</v>
          </cell>
          <cell r="I785" t="str">
            <v>Caffaro Hnos. S.R.L. (inflables)</v>
          </cell>
          <cell r="J785">
            <v>8924</v>
          </cell>
          <cell r="K785" t="str">
            <v>STICKS X 6unid COLOR SURTIDO AQUA CLUB</v>
          </cell>
          <cell r="L785">
            <v>5.2</v>
          </cell>
          <cell r="M785">
            <v>165</v>
          </cell>
          <cell r="N785">
            <v>0</v>
          </cell>
          <cell r="O785">
            <v>165</v>
          </cell>
          <cell r="P785">
            <v>0.21</v>
          </cell>
          <cell r="Q785">
            <v>199.65</v>
          </cell>
          <cell r="R785">
            <v>-9.2485549132947931E-2</v>
          </cell>
          <cell r="S785">
            <v>283.00838150289019</v>
          </cell>
          <cell r="T785">
            <v>1.57</v>
          </cell>
          <cell r="U785">
            <v>259.05</v>
          </cell>
          <cell r="X785">
            <v>259.05</v>
          </cell>
          <cell r="Y785">
            <v>313.45049999999998</v>
          </cell>
        </row>
        <row r="786">
          <cell r="A786">
            <v>59007</v>
          </cell>
          <cell r="B786">
            <v>59007</v>
          </cell>
          <cell r="C786">
            <v>0</v>
          </cell>
          <cell r="D786">
            <v>59</v>
          </cell>
          <cell r="E786" t="str">
            <v>NATACION</v>
          </cell>
          <cell r="F786">
            <v>3971</v>
          </cell>
          <cell r="G786" t="str">
            <v>Gorros</v>
          </cell>
          <cell r="H786">
            <v>61</v>
          </cell>
          <cell r="I786" t="str">
            <v>Caffaro Hnos. S.R.L. (inflables)</v>
          </cell>
          <cell r="J786">
            <v>8926</v>
          </cell>
          <cell r="K786" t="str">
            <v>PECES SUMERGIBLES X 3unid AQUA CLUB</v>
          </cell>
          <cell r="L786">
            <v>5.2</v>
          </cell>
          <cell r="M786">
            <v>125</v>
          </cell>
          <cell r="N786">
            <v>0</v>
          </cell>
          <cell r="O786">
            <v>125</v>
          </cell>
          <cell r="P786">
            <v>0.21</v>
          </cell>
          <cell r="Q786">
            <v>151.25</v>
          </cell>
          <cell r="R786">
            <v>-9.2485549132947931E-2</v>
          </cell>
          <cell r="S786">
            <v>214.40028901734104</v>
          </cell>
          <cell r="T786">
            <v>1.57</v>
          </cell>
          <cell r="U786">
            <v>196.25</v>
          </cell>
          <cell r="X786">
            <v>196.25</v>
          </cell>
          <cell r="Y786">
            <v>237.46250000000001</v>
          </cell>
        </row>
        <row r="787">
          <cell r="A787">
            <v>59008</v>
          </cell>
          <cell r="B787">
            <v>59008</v>
          </cell>
          <cell r="C787">
            <v>0</v>
          </cell>
          <cell r="D787">
            <v>59</v>
          </cell>
          <cell r="E787" t="str">
            <v>NATACION</v>
          </cell>
          <cell r="F787">
            <v>3971</v>
          </cell>
          <cell r="G787" t="str">
            <v>Gorros</v>
          </cell>
          <cell r="H787">
            <v>61</v>
          </cell>
          <cell r="I787" t="str">
            <v>Caffaro Hnos. S.R.L. (inflables)</v>
          </cell>
          <cell r="J787">
            <v>59416</v>
          </cell>
          <cell r="K787" t="str">
            <v>PILETA 3 TUBOS TELA GOFRADA 1,15mts x 25cm</v>
          </cell>
          <cell r="L787">
            <v>5.2</v>
          </cell>
          <cell r="M787">
            <v>59.95</v>
          </cell>
          <cell r="N787">
            <v>0</v>
          </cell>
          <cell r="O787">
            <v>59.95</v>
          </cell>
          <cell r="P787">
            <v>0.21</v>
          </cell>
          <cell r="Q787">
            <v>72.539500000000004</v>
          </cell>
          <cell r="R787">
            <v>-9.2485549132947931E-2</v>
          </cell>
          <cell r="S787">
            <v>102.82637861271677</v>
          </cell>
          <cell r="T787">
            <v>1.57</v>
          </cell>
          <cell r="U787">
            <v>94.121500000000012</v>
          </cell>
          <cell r="X787">
            <v>94.121500000000012</v>
          </cell>
          <cell r="Y787">
            <v>113.88701500000001</v>
          </cell>
        </row>
        <row r="788">
          <cell r="A788">
            <v>59009</v>
          </cell>
          <cell r="B788">
            <v>59009</v>
          </cell>
          <cell r="C788">
            <v>0</v>
          </cell>
          <cell r="D788">
            <v>59</v>
          </cell>
          <cell r="E788" t="str">
            <v>NATACION</v>
          </cell>
          <cell r="F788">
            <v>3971</v>
          </cell>
          <cell r="G788" t="str">
            <v>Gorros</v>
          </cell>
          <cell r="H788">
            <v>61</v>
          </cell>
          <cell r="I788" t="str">
            <v>Caffaro Hnos. S.R.L. (inflables)</v>
          </cell>
          <cell r="J788">
            <v>91041</v>
          </cell>
          <cell r="K788" t="str">
            <v>BRAZALETE INFLABLE PRINCESA X PAR 23 X 16cm</v>
          </cell>
          <cell r="L788">
            <v>5.2</v>
          </cell>
          <cell r="M788">
            <v>44.9</v>
          </cell>
          <cell r="N788">
            <v>0</v>
          </cell>
          <cell r="O788">
            <v>44.9</v>
          </cell>
          <cell r="P788">
            <v>0.21</v>
          </cell>
          <cell r="Q788">
            <v>54.328999999999994</v>
          </cell>
          <cell r="R788">
            <v>-9.2485549132947931E-2</v>
          </cell>
          <cell r="S788">
            <v>77.01258381502889</v>
          </cell>
          <cell r="T788">
            <v>1.57</v>
          </cell>
          <cell r="U788">
            <v>70.492999999999995</v>
          </cell>
          <cell r="X788">
            <v>70.492999999999995</v>
          </cell>
          <cell r="Y788">
            <v>85.29652999999999</v>
          </cell>
        </row>
        <row r="789">
          <cell r="A789">
            <v>59010</v>
          </cell>
          <cell r="B789">
            <v>59010</v>
          </cell>
          <cell r="C789">
            <v>0</v>
          </cell>
          <cell r="D789">
            <v>59</v>
          </cell>
          <cell r="E789" t="str">
            <v>NATACION</v>
          </cell>
          <cell r="F789">
            <v>3971</v>
          </cell>
          <cell r="G789" t="str">
            <v>Gorros</v>
          </cell>
          <cell r="H789">
            <v>61</v>
          </cell>
          <cell r="I789" t="str">
            <v>Caffaro Hnos. S.R.L. (inflables)</v>
          </cell>
          <cell r="J789">
            <v>0</v>
          </cell>
          <cell r="K789" t="str">
            <v>MASCARA</v>
          </cell>
          <cell r="L789">
            <v>5.2</v>
          </cell>
          <cell r="M789">
            <v>35.75</v>
          </cell>
          <cell r="N789">
            <v>0</v>
          </cell>
          <cell r="O789">
            <v>35.75</v>
          </cell>
          <cell r="P789">
            <v>0.21</v>
          </cell>
          <cell r="Q789">
            <v>43.2575</v>
          </cell>
          <cell r="R789">
            <v>-9.2485549132947931E-2</v>
          </cell>
          <cell r="S789">
            <v>61.318482658959539</v>
          </cell>
          <cell r="T789">
            <v>1.57</v>
          </cell>
          <cell r="U789">
            <v>56.127500000000005</v>
          </cell>
          <cell r="X789">
            <v>56.127500000000005</v>
          </cell>
          <cell r="Y789">
            <v>67.914275000000004</v>
          </cell>
        </row>
        <row r="790">
          <cell r="A790">
            <v>59011</v>
          </cell>
          <cell r="B790">
            <v>59011</v>
          </cell>
          <cell r="C790">
            <v>0</v>
          </cell>
          <cell r="D790">
            <v>59</v>
          </cell>
          <cell r="E790" t="str">
            <v>NATACION</v>
          </cell>
          <cell r="F790">
            <v>3971</v>
          </cell>
          <cell r="G790" t="str">
            <v>Gorros</v>
          </cell>
          <cell r="H790">
            <v>61</v>
          </cell>
          <cell r="I790" t="str">
            <v>Caffaro Hnos. S.R.L. (inflables)</v>
          </cell>
          <cell r="J790">
            <v>59574</v>
          </cell>
          <cell r="K790" t="str">
            <v>BABY SILLA 67cm HASTA 11kg (Sillita inflable para agua con salvavidas incluido)</v>
          </cell>
          <cell r="L790">
            <v>5.2</v>
          </cell>
          <cell r="M790">
            <v>43.45</v>
          </cell>
          <cell r="N790">
            <v>0</v>
          </cell>
          <cell r="O790">
            <v>43.45</v>
          </cell>
          <cell r="P790">
            <v>0.21</v>
          </cell>
          <cell r="Q790">
            <v>52.5745</v>
          </cell>
          <cell r="R790">
            <v>-9.2485549132947931E-2</v>
          </cell>
          <cell r="S790">
            <v>74.525540462427756</v>
          </cell>
          <cell r="T790">
            <v>1.57</v>
          </cell>
          <cell r="U790">
            <v>68.216500000000011</v>
          </cell>
          <cell r="X790">
            <v>68.216500000000011</v>
          </cell>
          <cell r="Y790">
            <v>82.541965000000005</v>
          </cell>
        </row>
        <row r="791">
          <cell r="A791">
            <v>59012</v>
          </cell>
          <cell r="B791">
            <v>59012</v>
          </cell>
          <cell r="C791">
            <v>0</v>
          </cell>
          <cell r="D791">
            <v>59</v>
          </cell>
          <cell r="E791" t="str">
            <v>NATACION</v>
          </cell>
          <cell r="F791">
            <v>3971</v>
          </cell>
          <cell r="G791" t="str">
            <v>Gorros</v>
          </cell>
          <cell r="H791">
            <v>61</v>
          </cell>
          <cell r="I791" t="str">
            <v>Caffaro Hnos. S.R.L. (inflables)</v>
          </cell>
          <cell r="J791">
            <v>5046</v>
          </cell>
          <cell r="K791" t="str">
            <v>BRAZALETE INFLABLE PEPPA 20 X 15cm</v>
          </cell>
          <cell r="L791">
            <v>5.2</v>
          </cell>
          <cell r="M791">
            <v>44.9</v>
          </cell>
          <cell r="N791">
            <v>0</v>
          </cell>
          <cell r="O791">
            <v>44.9</v>
          </cell>
          <cell r="P791">
            <v>0.21</v>
          </cell>
          <cell r="Q791">
            <v>54.328999999999994</v>
          </cell>
          <cell r="R791">
            <v>-9.2485549132947931E-2</v>
          </cell>
          <cell r="S791">
            <v>77.01258381502889</v>
          </cell>
          <cell r="T791">
            <v>1.57</v>
          </cell>
          <cell r="U791">
            <v>70.492999999999995</v>
          </cell>
          <cell r="X791">
            <v>70.492999999999995</v>
          </cell>
          <cell r="Y791">
            <v>85.29652999999999</v>
          </cell>
        </row>
        <row r="792">
          <cell r="A792">
            <v>59013</v>
          </cell>
          <cell r="B792">
            <v>59013</v>
          </cell>
          <cell r="C792">
            <v>0</v>
          </cell>
          <cell r="D792">
            <v>59</v>
          </cell>
          <cell r="E792" t="str">
            <v>NATACION</v>
          </cell>
          <cell r="F792">
            <v>3971</v>
          </cell>
          <cell r="G792" t="str">
            <v>Gorros</v>
          </cell>
          <cell r="H792">
            <v>61</v>
          </cell>
          <cell r="I792" t="str">
            <v>Caffaro Hnos. S.R.L. (inflables)</v>
          </cell>
          <cell r="J792">
            <v>6146</v>
          </cell>
          <cell r="K792" t="str">
            <v>CHALECO</v>
          </cell>
          <cell r="L792">
            <v>5.2</v>
          </cell>
          <cell r="M792">
            <v>69</v>
          </cell>
          <cell r="N792">
            <v>0</v>
          </cell>
          <cell r="O792">
            <v>69</v>
          </cell>
          <cell r="P792">
            <v>0.21</v>
          </cell>
          <cell r="Q792">
            <v>83.49</v>
          </cell>
          <cell r="R792">
            <v>-9.2485549132947931E-2</v>
          </cell>
          <cell r="S792">
            <v>118.34895953757224</v>
          </cell>
          <cell r="T792">
            <v>1.57</v>
          </cell>
          <cell r="U792">
            <v>108.33</v>
          </cell>
          <cell r="X792">
            <v>108.33</v>
          </cell>
          <cell r="Y792">
            <v>131.07929999999999</v>
          </cell>
        </row>
        <row r="793">
          <cell r="A793">
            <v>59014</v>
          </cell>
          <cell r="B793">
            <v>59014</v>
          </cell>
          <cell r="C793">
            <v>0</v>
          </cell>
          <cell r="D793">
            <v>59</v>
          </cell>
          <cell r="E793" t="str">
            <v>NATACION</v>
          </cell>
          <cell r="F793">
            <v>3971</v>
          </cell>
          <cell r="G793" t="str">
            <v>Gorros</v>
          </cell>
          <cell r="H793">
            <v>61</v>
          </cell>
          <cell r="I793" t="str">
            <v>Caffaro Hnos. S.R.L. (inflables)</v>
          </cell>
          <cell r="J793">
            <v>91018</v>
          </cell>
          <cell r="K793" t="str">
            <v>PILETA BEBE MICKEY CLUB HOUSE 70cm x 31cm</v>
          </cell>
          <cell r="L793">
            <v>5.2</v>
          </cell>
          <cell r="M793">
            <v>135</v>
          </cell>
          <cell r="N793">
            <v>0</v>
          </cell>
          <cell r="O793">
            <v>135</v>
          </cell>
          <cell r="P793">
            <v>0.21</v>
          </cell>
          <cell r="Q793">
            <v>163.35</v>
          </cell>
          <cell r="R793">
            <v>-9.2485549132947931E-2</v>
          </cell>
          <cell r="S793">
            <v>231.55231213872833</v>
          </cell>
          <cell r="T793">
            <v>1.57</v>
          </cell>
          <cell r="U793">
            <v>211.95000000000002</v>
          </cell>
          <cell r="X793">
            <v>211.95000000000002</v>
          </cell>
          <cell r="Y793">
            <v>256.45949999999999</v>
          </cell>
        </row>
        <row r="794">
          <cell r="A794">
            <v>59015</v>
          </cell>
          <cell r="B794">
            <v>59015</v>
          </cell>
          <cell r="C794">
            <v>0</v>
          </cell>
          <cell r="D794">
            <v>59</v>
          </cell>
          <cell r="E794" t="str">
            <v>NATACION</v>
          </cell>
          <cell r="F794">
            <v>3971</v>
          </cell>
          <cell r="G794" t="str">
            <v>Gorros</v>
          </cell>
          <cell r="H794">
            <v>61</v>
          </cell>
          <cell r="I794" t="str">
            <v>Caffaro Hnos. S.R.L. (inflables)</v>
          </cell>
          <cell r="J794">
            <v>6155</v>
          </cell>
          <cell r="K794" t="str">
            <v>FLOTA SPLASH. En caja exhibidora. El original.</v>
          </cell>
          <cell r="L794">
            <v>5.2</v>
          </cell>
          <cell r="M794">
            <v>98</v>
          </cell>
          <cell r="N794">
            <v>0</v>
          </cell>
          <cell r="O794">
            <v>98</v>
          </cell>
          <cell r="P794">
            <v>0.21</v>
          </cell>
          <cell r="Q794">
            <v>118.58</v>
          </cell>
          <cell r="R794">
            <v>-9.2485549132947931E-2</v>
          </cell>
          <cell r="S794">
            <v>168.08982658959539</v>
          </cell>
          <cell r="T794">
            <v>1.57</v>
          </cell>
          <cell r="U794">
            <v>153.86000000000001</v>
          </cell>
          <cell r="X794">
            <v>153.86000000000001</v>
          </cell>
          <cell r="Y794">
            <v>186.17060000000001</v>
          </cell>
        </row>
        <row r="795">
          <cell r="A795">
            <v>59016</v>
          </cell>
          <cell r="B795">
            <v>59016</v>
          </cell>
          <cell r="C795">
            <v>0</v>
          </cell>
          <cell r="D795">
            <v>59</v>
          </cell>
          <cell r="E795" t="str">
            <v>NATACION</v>
          </cell>
          <cell r="F795">
            <v>3971</v>
          </cell>
          <cell r="G795" t="str">
            <v>Gorros</v>
          </cell>
          <cell r="H795">
            <v>61</v>
          </cell>
          <cell r="I795" t="str">
            <v>Caffaro Hnos. S.R.L. (inflables)</v>
          </cell>
          <cell r="J795">
            <v>8927</v>
          </cell>
          <cell r="K795" t="str">
            <v>SET ANTIPARRA + 2 AROS + 2 DISCOS + 2 SUBMARINOS</v>
          </cell>
          <cell r="L795">
            <v>5.2</v>
          </cell>
          <cell r="M795">
            <v>215</v>
          </cell>
          <cell r="N795">
            <v>0</v>
          </cell>
          <cell r="O795">
            <v>215</v>
          </cell>
          <cell r="P795">
            <v>0.21</v>
          </cell>
          <cell r="Q795">
            <v>260.14999999999998</v>
          </cell>
          <cell r="R795">
            <v>-9.2485549132947931E-2</v>
          </cell>
          <cell r="S795">
            <v>368.76849710982657</v>
          </cell>
          <cell r="T795">
            <v>1.57</v>
          </cell>
          <cell r="U795">
            <v>337.55</v>
          </cell>
          <cell r="X795">
            <v>337.55</v>
          </cell>
          <cell r="Y795">
            <v>408.43549999999999</v>
          </cell>
        </row>
        <row r="796">
          <cell r="A796">
            <v>59017</v>
          </cell>
          <cell r="B796">
            <v>59017</v>
          </cell>
          <cell r="C796">
            <v>0</v>
          </cell>
          <cell r="D796">
            <v>59</v>
          </cell>
          <cell r="E796" t="str">
            <v>NATACION</v>
          </cell>
          <cell r="F796">
            <v>3971</v>
          </cell>
          <cell r="G796" t="str">
            <v>Gorros</v>
          </cell>
          <cell r="H796">
            <v>61</v>
          </cell>
          <cell r="I796" t="str">
            <v>Caffaro Hnos. S.R.L. (inflables)</v>
          </cell>
          <cell r="J796">
            <v>8928</v>
          </cell>
          <cell r="K796" t="str">
            <v>SET ANTIPARRA + 3 DISCOS + 3 SUBMARINOS + 2 STICKS</v>
          </cell>
          <cell r="L796">
            <v>5.2</v>
          </cell>
          <cell r="M796">
            <v>225</v>
          </cell>
          <cell r="N796">
            <v>0</v>
          </cell>
          <cell r="O796">
            <v>225</v>
          </cell>
          <cell r="P796">
            <v>0.21</v>
          </cell>
          <cell r="Q796">
            <v>272.25</v>
          </cell>
          <cell r="R796">
            <v>-9.2485549132947931E-2</v>
          </cell>
          <cell r="S796">
            <v>385.92052023121386</v>
          </cell>
          <cell r="T796">
            <v>1.57</v>
          </cell>
          <cell r="U796">
            <v>353.25</v>
          </cell>
          <cell r="X796">
            <v>353.25</v>
          </cell>
          <cell r="Y796">
            <v>427.4325</v>
          </cell>
        </row>
        <row r="797">
          <cell r="A797">
            <v>59018</v>
          </cell>
          <cell r="B797">
            <v>59018</v>
          </cell>
          <cell r="C797">
            <v>0</v>
          </cell>
          <cell r="D797">
            <v>59</v>
          </cell>
          <cell r="E797" t="str">
            <v>NATACION</v>
          </cell>
          <cell r="F797">
            <v>3971</v>
          </cell>
          <cell r="G797" t="str">
            <v>Gorros</v>
          </cell>
          <cell r="H797">
            <v>61</v>
          </cell>
          <cell r="I797" t="str">
            <v>Caffaro Hnos. S.R.L. (inflables)</v>
          </cell>
          <cell r="J797">
            <v>8931</v>
          </cell>
          <cell r="K797" t="str">
            <v>SET ANTIPARRA + 3 DISCOS + 3 SUBMARINOS + 4 STICKS</v>
          </cell>
          <cell r="L797">
            <v>5.2</v>
          </cell>
          <cell r="M797">
            <v>275</v>
          </cell>
          <cell r="N797">
            <v>0</v>
          </cell>
          <cell r="O797">
            <v>275</v>
          </cell>
          <cell r="P797">
            <v>0.21</v>
          </cell>
          <cell r="Q797">
            <v>332.75</v>
          </cell>
          <cell r="R797">
            <v>-9.2485549132947931E-2</v>
          </cell>
          <cell r="S797">
            <v>471.68063583815024</v>
          </cell>
          <cell r="T797">
            <v>1.57</v>
          </cell>
          <cell r="U797">
            <v>431.75</v>
          </cell>
          <cell r="X797">
            <v>431.75</v>
          </cell>
          <cell r="Y797">
            <v>522.41750000000002</v>
          </cell>
        </row>
        <row r="798">
          <cell r="A798">
            <v>60000</v>
          </cell>
          <cell r="B798">
            <v>60000</v>
          </cell>
          <cell r="C798">
            <v>0</v>
          </cell>
          <cell r="D798">
            <v>51</v>
          </cell>
          <cell r="E798" t="str">
            <v>NATACION</v>
          </cell>
          <cell r="F798">
            <v>3941</v>
          </cell>
          <cell r="G798" t="str">
            <v>Gorros</v>
          </cell>
          <cell r="H798">
            <v>29</v>
          </cell>
          <cell r="I798" t="str">
            <v>American Redes S.R.L.</v>
          </cell>
          <cell r="J798">
            <v>0</v>
          </cell>
          <cell r="K798" t="str">
            <v>BOLSO PELOTERO RED POLIETILENO (Ameriacan)</v>
          </cell>
          <cell r="L798">
            <v>5.2</v>
          </cell>
          <cell r="M798">
            <v>105</v>
          </cell>
          <cell r="N798">
            <v>0</v>
          </cell>
          <cell r="O798">
            <v>105</v>
          </cell>
          <cell r="P798">
            <v>0.21</v>
          </cell>
          <cell r="Q798">
            <v>127.05</v>
          </cell>
          <cell r="R798">
            <v>-9.2485549132947931E-2</v>
          </cell>
          <cell r="S798">
            <v>180.09624277456646</v>
          </cell>
          <cell r="T798">
            <v>1.57</v>
          </cell>
          <cell r="U798">
            <v>164.85</v>
          </cell>
          <cell r="X798">
            <v>164.85</v>
          </cell>
          <cell r="Y798">
            <v>199.46849999999998</v>
          </cell>
        </row>
        <row r="799">
          <cell r="A799">
            <v>60001</v>
          </cell>
          <cell r="B799">
            <v>60001</v>
          </cell>
          <cell r="C799">
            <v>0</v>
          </cell>
          <cell r="D799">
            <v>63</v>
          </cell>
          <cell r="E799" t="str">
            <v>NATACION</v>
          </cell>
          <cell r="F799">
            <v>3987</v>
          </cell>
          <cell r="G799" t="str">
            <v>Gorros</v>
          </cell>
          <cell r="H799">
            <v>29</v>
          </cell>
          <cell r="I799" t="str">
            <v>American Redes S.R.L.</v>
          </cell>
          <cell r="J799">
            <v>0</v>
          </cell>
          <cell r="K799" t="str">
            <v>RED FUTBOL PROFESIONAL 7,30mts x 2,44mts POLIET 4mm Blanco SIN CAJON</v>
          </cell>
          <cell r="L799">
            <v>5.2</v>
          </cell>
          <cell r="M799">
            <v>2700</v>
          </cell>
          <cell r="N799">
            <v>0</v>
          </cell>
          <cell r="O799">
            <v>2700</v>
          </cell>
          <cell r="P799">
            <v>0.21</v>
          </cell>
          <cell r="Q799">
            <v>3267</v>
          </cell>
          <cell r="R799">
            <v>-9.2485549132947931E-2</v>
          </cell>
          <cell r="S799">
            <v>4631.0462427745661</v>
          </cell>
          <cell r="T799">
            <v>1.57</v>
          </cell>
          <cell r="U799">
            <v>4239</v>
          </cell>
          <cell r="X799">
            <v>4239</v>
          </cell>
          <cell r="Y799">
            <v>5129.1899999999996</v>
          </cell>
        </row>
        <row r="800">
          <cell r="A800">
            <v>60002</v>
          </cell>
          <cell r="B800">
            <v>60002</v>
          </cell>
          <cell r="C800">
            <v>0</v>
          </cell>
          <cell r="D800">
            <v>63</v>
          </cell>
          <cell r="E800" t="str">
            <v>NATACION</v>
          </cell>
          <cell r="F800">
            <v>3987</v>
          </cell>
          <cell r="G800" t="str">
            <v>Gorros</v>
          </cell>
          <cell r="H800">
            <v>29</v>
          </cell>
          <cell r="I800" t="str">
            <v>American Redes S.R.L.</v>
          </cell>
          <cell r="J800">
            <v>0</v>
          </cell>
          <cell r="K800" t="str">
            <v>RED FUTBOL PROFESIONAL 7,30mts x 2,44mts POLIET 2,5mm Blanco SIN CAJON</v>
          </cell>
          <cell r="L800">
            <v>5.2</v>
          </cell>
          <cell r="M800">
            <v>1700</v>
          </cell>
          <cell r="N800">
            <v>0</v>
          </cell>
          <cell r="O800">
            <v>1700</v>
          </cell>
          <cell r="P800">
            <v>0.21</v>
          </cell>
          <cell r="Q800">
            <v>2057</v>
          </cell>
          <cell r="R800">
            <v>-9.2485549132947931E-2</v>
          </cell>
          <cell r="S800">
            <v>2915.8439306358382</v>
          </cell>
          <cell r="T800">
            <v>1.57</v>
          </cell>
          <cell r="U800">
            <v>2669</v>
          </cell>
          <cell r="X800">
            <v>2669</v>
          </cell>
          <cell r="Y800">
            <v>3229.49</v>
          </cell>
        </row>
        <row r="801">
          <cell r="A801">
            <v>60003</v>
          </cell>
          <cell r="B801">
            <v>60003</v>
          </cell>
          <cell r="C801">
            <v>0</v>
          </cell>
          <cell r="D801">
            <v>63</v>
          </cell>
          <cell r="E801" t="str">
            <v>NATACION</v>
          </cell>
          <cell r="F801">
            <v>3987</v>
          </cell>
          <cell r="G801" t="str">
            <v>Gorros</v>
          </cell>
          <cell r="H801">
            <v>29</v>
          </cell>
          <cell r="I801" t="str">
            <v>American Redes S.R.L.</v>
          </cell>
          <cell r="J801">
            <v>0</v>
          </cell>
          <cell r="K801" t="str">
            <v>RED FUTBOL PROFESIONAL 7,30mts x 2,44mts POLIET 2,5mm Blanco CAJON x 1,80mts</v>
          </cell>
          <cell r="L801">
            <v>5.2</v>
          </cell>
          <cell r="M801">
            <v>1900</v>
          </cell>
          <cell r="N801">
            <v>0</v>
          </cell>
          <cell r="O801">
            <v>1900</v>
          </cell>
          <cell r="P801">
            <v>0.21</v>
          </cell>
          <cell r="Q801">
            <v>2299</v>
          </cell>
          <cell r="R801">
            <v>-9.2485549132947931E-2</v>
          </cell>
          <cell r="S801">
            <v>3258.8843930635835</v>
          </cell>
          <cell r="T801">
            <v>1.57</v>
          </cell>
          <cell r="U801">
            <v>2983</v>
          </cell>
          <cell r="X801">
            <v>2983</v>
          </cell>
          <cell r="Y801">
            <v>3609.43</v>
          </cell>
        </row>
        <row r="802">
          <cell r="A802">
            <v>60004</v>
          </cell>
          <cell r="B802">
            <v>60004</v>
          </cell>
          <cell r="C802">
            <v>0</v>
          </cell>
          <cell r="D802">
            <v>63</v>
          </cell>
          <cell r="E802" t="str">
            <v>NATACION</v>
          </cell>
          <cell r="F802">
            <v>3987</v>
          </cell>
          <cell r="G802" t="str">
            <v>Gorros</v>
          </cell>
          <cell r="H802">
            <v>29</v>
          </cell>
          <cell r="I802" t="str">
            <v>American Redes S.R.L.</v>
          </cell>
          <cell r="J802">
            <v>0</v>
          </cell>
          <cell r="K802" t="str">
            <v>RED FUTBOL PROFESIONAL 7,30mts x 2,44mm POLIET 4mm Blanco CAJON x 1,80mts</v>
          </cell>
          <cell r="L802">
            <v>5.2</v>
          </cell>
          <cell r="M802">
            <v>3000</v>
          </cell>
          <cell r="N802">
            <v>0</v>
          </cell>
          <cell r="O802">
            <v>3000</v>
          </cell>
          <cell r="P802">
            <v>0.21</v>
          </cell>
          <cell r="Q802">
            <v>3630</v>
          </cell>
          <cell r="R802">
            <v>-9.2485549132947931E-2</v>
          </cell>
          <cell r="S802">
            <v>5145.6069364161849</v>
          </cell>
          <cell r="T802">
            <v>1.57</v>
          </cell>
          <cell r="U802">
            <v>4710</v>
          </cell>
          <cell r="X802">
            <v>4710</v>
          </cell>
          <cell r="Y802">
            <v>5699.0999999999995</v>
          </cell>
        </row>
        <row r="803">
          <cell r="A803">
            <v>60005</v>
          </cell>
          <cell r="B803">
            <v>60005</v>
          </cell>
          <cell r="C803">
            <v>0</v>
          </cell>
          <cell r="D803">
            <v>63</v>
          </cell>
          <cell r="E803" t="str">
            <v>NATACION</v>
          </cell>
          <cell r="F803">
            <v>3987</v>
          </cell>
          <cell r="G803" t="str">
            <v>Gorros</v>
          </cell>
          <cell r="H803">
            <v>29</v>
          </cell>
          <cell r="I803" t="str">
            <v>American Redes S.R.L.</v>
          </cell>
          <cell r="J803">
            <v>0</v>
          </cell>
          <cell r="K803" t="str">
            <v>RED FUTBOL 7,30mts x 2,44mts POLIET 2,5mm COMBINADO</v>
          </cell>
          <cell r="L803">
            <v>5.2</v>
          </cell>
          <cell r="M803">
            <v>2500</v>
          </cell>
          <cell r="N803">
            <v>0</v>
          </cell>
          <cell r="O803">
            <v>2500</v>
          </cell>
          <cell r="P803">
            <v>0.21</v>
          </cell>
          <cell r="Q803">
            <v>3025</v>
          </cell>
          <cell r="R803">
            <v>-9.2485549132947931E-2</v>
          </cell>
          <cell r="S803">
            <v>4288.0057803468208</v>
          </cell>
          <cell r="T803">
            <v>1.57</v>
          </cell>
          <cell r="U803">
            <v>3925</v>
          </cell>
          <cell r="X803">
            <v>3925</v>
          </cell>
          <cell r="Y803">
            <v>4749.25</v>
          </cell>
        </row>
        <row r="804">
          <cell r="A804">
            <v>60006</v>
          </cell>
          <cell r="B804">
            <v>60006</v>
          </cell>
          <cell r="C804">
            <v>0</v>
          </cell>
          <cell r="D804">
            <v>63</v>
          </cell>
          <cell r="E804" t="str">
            <v>NATACION</v>
          </cell>
          <cell r="F804">
            <v>3987</v>
          </cell>
          <cell r="G804" t="str">
            <v>Gorros</v>
          </cell>
          <cell r="H804">
            <v>29</v>
          </cell>
          <cell r="I804" t="str">
            <v>American Redes S.R.L.</v>
          </cell>
          <cell r="J804">
            <v>0</v>
          </cell>
          <cell r="K804" t="str">
            <v>RED FUTBOL 7,30mts x 2,44mts POLIET 4mm COMBINADO</v>
          </cell>
          <cell r="L804">
            <v>5.2</v>
          </cell>
          <cell r="M804">
            <v>3800</v>
          </cell>
          <cell r="N804">
            <v>0</v>
          </cell>
          <cell r="O804">
            <v>3800</v>
          </cell>
          <cell r="P804">
            <v>0.21</v>
          </cell>
          <cell r="Q804">
            <v>4598</v>
          </cell>
          <cell r="R804">
            <v>-9.2485549132947931E-2</v>
          </cell>
          <cell r="S804">
            <v>6517.768786127167</v>
          </cell>
          <cell r="T804">
            <v>1.57</v>
          </cell>
          <cell r="U804">
            <v>5966</v>
          </cell>
          <cell r="X804">
            <v>5966</v>
          </cell>
          <cell r="Y804">
            <v>7218.86</v>
          </cell>
        </row>
        <row r="805">
          <cell r="A805">
            <v>60007</v>
          </cell>
          <cell r="B805">
            <v>60007</v>
          </cell>
          <cell r="C805">
            <v>0</v>
          </cell>
          <cell r="D805">
            <v>63</v>
          </cell>
          <cell r="E805" t="str">
            <v>NATACION</v>
          </cell>
          <cell r="F805">
            <v>3987</v>
          </cell>
          <cell r="G805" t="str">
            <v>Gorros</v>
          </cell>
          <cell r="H805">
            <v>29</v>
          </cell>
          <cell r="I805" t="str">
            <v>American Redes S.R.L.</v>
          </cell>
          <cell r="J805">
            <v>0</v>
          </cell>
          <cell r="K805" t="str">
            <v xml:space="preserve">RED FUTBOL 7,30mts x 2,44mts POLIPROPILENO 3,5mm </v>
          </cell>
          <cell r="L805">
            <v>5.2</v>
          </cell>
          <cell r="M805">
            <v>4900</v>
          </cell>
          <cell r="N805">
            <v>0</v>
          </cell>
          <cell r="O805">
            <v>4900</v>
          </cell>
          <cell r="P805">
            <v>0.21</v>
          </cell>
          <cell r="Q805">
            <v>5929</v>
          </cell>
          <cell r="R805">
            <v>-9.2485549132947931E-2</v>
          </cell>
          <cell r="S805">
            <v>8404.491329479768</v>
          </cell>
          <cell r="T805">
            <v>1.57</v>
          </cell>
          <cell r="U805">
            <v>7693</v>
          </cell>
          <cell r="X805">
            <v>7693</v>
          </cell>
          <cell r="Y805">
            <v>9308.5299999999988</v>
          </cell>
        </row>
        <row r="806">
          <cell r="A806">
            <v>60008</v>
          </cell>
          <cell r="B806">
            <v>60008</v>
          </cell>
          <cell r="C806">
            <v>0</v>
          </cell>
          <cell r="D806">
            <v>63</v>
          </cell>
          <cell r="E806" t="str">
            <v>NATACION</v>
          </cell>
          <cell r="F806">
            <v>3987</v>
          </cell>
          <cell r="G806" t="str">
            <v>Gorros</v>
          </cell>
          <cell r="H806">
            <v>29</v>
          </cell>
          <cell r="I806" t="str">
            <v>American Redes S.R.L.</v>
          </cell>
          <cell r="J806">
            <v>0</v>
          </cell>
          <cell r="K806" t="str">
            <v xml:space="preserve">RED FUTBOL 7,30mts x 2,44mts POLIET 2,5mm COMBINADO CAJON x 1,80mts </v>
          </cell>
          <cell r="L806">
            <v>5.2</v>
          </cell>
          <cell r="M806">
            <v>2800</v>
          </cell>
          <cell r="N806">
            <v>0</v>
          </cell>
          <cell r="O806">
            <v>2800</v>
          </cell>
          <cell r="P806">
            <v>0.21</v>
          </cell>
          <cell r="Q806">
            <v>3388</v>
          </cell>
          <cell r="R806">
            <v>-9.2485549132947931E-2</v>
          </cell>
          <cell r="S806">
            <v>4802.5664739884387</v>
          </cell>
          <cell r="T806">
            <v>1.57</v>
          </cell>
          <cell r="U806">
            <v>4396</v>
          </cell>
          <cell r="X806">
            <v>4396</v>
          </cell>
          <cell r="Y806">
            <v>5319.16</v>
          </cell>
        </row>
        <row r="807">
          <cell r="A807">
            <v>60009</v>
          </cell>
          <cell r="B807">
            <v>60009</v>
          </cell>
          <cell r="C807">
            <v>0</v>
          </cell>
          <cell r="D807">
            <v>63</v>
          </cell>
          <cell r="E807" t="str">
            <v>NATACION</v>
          </cell>
          <cell r="F807">
            <v>3987</v>
          </cell>
          <cell r="G807" t="str">
            <v>Gorros</v>
          </cell>
          <cell r="H807">
            <v>29</v>
          </cell>
          <cell r="I807" t="str">
            <v>American Redes S.R.L.</v>
          </cell>
          <cell r="J807">
            <v>0</v>
          </cell>
          <cell r="K807" t="str">
            <v xml:space="preserve">RED FUTBOL 7,30mts x 2,44mts POLIET 4mm COMBINADO CAJON x 1,80mts </v>
          </cell>
          <cell r="L807">
            <v>5.2</v>
          </cell>
          <cell r="M807">
            <v>4400</v>
          </cell>
          <cell r="N807">
            <v>0</v>
          </cell>
          <cell r="O807">
            <v>4400</v>
          </cell>
          <cell r="P807">
            <v>0.21</v>
          </cell>
          <cell r="Q807">
            <v>5324</v>
          </cell>
          <cell r="R807">
            <v>-9.2485549132947931E-2</v>
          </cell>
          <cell r="S807">
            <v>7546.8901734104038</v>
          </cell>
          <cell r="T807">
            <v>1.57</v>
          </cell>
          <cell r="U807">
            <v>6908</v>
          </cell>
          <cell r="X807">
            <v>6908</v>
          </cell>
          <cell r="Y807">
            <v>8358.68</v>
          </cell>
        </row>
        <row r="808">
          <cell r="A808">
            <v>60010</v>
          </cell>
          <cell r="B808">
            <v>60010</v>
          </cell>
          <cell r="C808">
            <v>0</v>
          </cell>
          <cell r="D808">
            <v>63</v>
          </cell>
          <cell r="E808" t="str">
            <v>NATACION</v>
          </cell>
          <cell r="F808">
            <v>3987</v>
          </cell>
          <cell r="G808" t="str">
            <v>Gorros</v>
          </cell>
          <cell r="H808">
            <v>29</v>
          </cell>
          <cell r="I808" t="str">
            <v>American Redes S.R.L.</v>
          </cell>
          <cell r="J808">
            <v>0</v>
          </cell>
          <cell r="K808" t="str">
            <v xml:space="preserve">RED FUTBOL 7,30mts x 2,44mts POLIPROPILENO 3,5mm CAJON x 1,80mts </v>
          </cell>
          <cell r="L808">
            <v>5.2</v>
          </cell>
          <cell r="M808">
            <v>5400</v>
          </cell>
          <cell r="N808">
            <v>0</v>
          </cell>
          <cell r="O808">
            <v>5400</v>
          </cell>
          <cell r="P808">
            <v>0.21</v>
          </cell>
          <cell r="Q808">
            <v>6534</v>
          </cell>
          <cell r="R808">
            <v>-9.2485549132947931E-2</v>
          </cell>
          <cell r="S808">
            <v>9262.0924855491321</v>
          </cell>
          <cell r="T808">
            <v>1.57</v>
          </cell>
          <cell r="U808">
            <v>8478</v>
          </cell>
          <cell r="X808">
            <v>8478</v>
          </cell>
          <cell r="Y808">
            <v>10258.379999999999</v>
          </cell>
        </row>
        <row r="809">
          <cell r="A809">
            <v>60020</v>
          </cell>
          <cell r="B809">
            <v>60020</v>
          </cell>
          <cell r="C809">
            <v>0</v>
          </cell>
          <cell r="D809">
            <v>63</v>
          </cell>
          <cell r="E809" t="str">
            <v>NATACION</v>
          </cell>
          <cell r="F809">
            <v>3987</v>
          </cell>
          <cell r="G809" t="str">
            <v>Gorros</v>
          </cell>
          <cell r="H809">
            <v>29</v>
          </cell>
          <cell r="I809" t="str">
            <v>American Redes S.R.L.</v>
          </cell>
          <cell r="J809">
            <v>0</v>
          </cell>
          <cell r="K809" t="str">
            <v>RED PAPI FUTBOL 3mts x 2mts POLIET 4mm Blanco SIN CAJON</v>
          </cell>
          <cell r="L809">
            <v>5.2</v>
          </cell>
          <cell r="M809">
            <v>1300</v>
          </cell>
          <cell r="N809">
            <v>0</v>
          </cell>
          <cell r="O809">
            <v>1300</v>
          </cell>
          <cell r="P809">
            <v>0.21</v>
          </cell>
          <cell r="Q809">
            <v>1573</v>
          </cell>
          <cell r="R809">
            <v>-9.2485549132947931E-2</v>
          </cell>
          <cell r="S809">
            <v>2229.7630057803467</v>
          </cell>
          <cell r="T809">
            <v>1.57</v>
          </cell>
          <cell r="U809">
            <v>2041</v>
          </cell>
          <cell r="X809">
            <v>2041</v>
          </cell>
          <cell r="Y809">
            <v>2469.61</v>
          </cell>
        </row>
        <row r="810">
          <cell r="A810">
            <v>60021</v>
          </cell>
          <cell r="B810">
            <v>60021</v>
          </cell>
          <cell r="C810">
            <v>0</v>
          </cell>
          <cell r="D810">
            <v>63</v>
          </cell>
          <cell r="E810" t="str">
            <v>NATACION</v>
          </cell>
          <cell r="F810">
            <v>3987</v>
          </cell>
          <cell r="G810" t="str">
            <v>Gorros</v>
          </cell>
          <cell r="H810">
            <v>29</v>
          </cell>
          <cell r="I810" t="str">
            <v>American Redes S.R.L.</v>
          </cell>
          <cell r="J810">
            <v>0</v>
          </cell>
          <cell r="K810" t="str">
            <v>RED PAPI FUTBOL 3mts x 2mts POLIET 2,5mm Blanco SIN CAJON</v>
          </cell>
          <cell r="L810">
            <v>5.2</v>
          </cell>
          <cell r="M810">
            <v>660</v>
          </cell>
          <cell r="N810">
            <v>0</v>
          </cell>
          <cell r="O810">
            <v>660</v>
          </cell>
          <cell r="P810">
            <v>0.21</v>
          </cell>
          <cell r="Q810">
            <v>798.6</v>
          </cell>
          <cell r="R810">
            <v>-9.2485549132947931E-2</v>
          </cell>
          <cell r="S810">
            <v>1132.0335260115608</v>
          </cell>
          <cell r="T810">
            <v>1.57</v>
          </cell>
          <cell r="U810">
            <v>1036.2</v>
          </cell>
          <cell r="X810">
            <v>1036.2</v>
          </cell>
          <cell r="Y810">
            <v>1253.8019999999999</v>
          </cell>
        </row>
        <row r="811">
          <cell r="A811">
            <v>60022</v>
          </cell>
          <cell r="B811">
            <v>60022</v>
          </cell>
          <cell r="C811">
            <v>0</v>
          </cell>
          <cell r="D811">
            <v>63</v>
          </cell>
          <cell r="E811" t="str">
            <v>NATACION</v>
          </cell>
          <cell r="F811">
            <v>3987</v>
          </cell>
          <cell r="G811" t="str">
            <v>Gorros</v>
          </cell>
          <cell r="H811">
            <v>29</v>
          </cell>
          <cell r="I811" t="str">
            <v>American Redes S.R.L.</v>
          </cell>
          <cell r="J811">
            <v>0</v>
          </cell>
          <cell r="K811" t="str">
            <v>RED BABY FUTBOL 4mts x 2mts POLIET 2,5mm Blanco SIN CAJON</v>
          </cell>
          <cell r="L811">
            <v>5.2</v>
          </cell>
          <cell r="M811">
            <v>800</v>
          </cell>
          <cell r="N811">
            <v>0</v>
          </cell>
          <cell r="O811">
            <v>800</v>
          </cell>
          <cell r="P811">
            <v>0.21</v>
          </cell>
          <cell r="Q811">
            <v>968</v>
          </cell>
          <cell r="R811">
            <v>-9.2485549132947931E-2</v>
          </cell>
          <cell r="S811">
            <v>1372.1618497109826</v>
          </cell>
          <cell r="T811">
            <v>1.57</v>
          </cell>
          <cell r="U811">
            <v>1256</v>
          </cell>
          <cell r="X811">
            <v>1256</v>
          </cell>
          <cell r="Y811">
            <v>1519.76</v>
          </cell>
        </row>
        <row r="812">
          <cell r="A812">
            <v>60023</v>
          </cell>
          <cell r="B812">
            <v>60023</v>
          </cell>
          <cell r="C812">
            <v>0</v>
          </cell>
          <cell r="D812">
            <v>63</v>
          </cell>
          <cell r="E812" t="str">
            <v>NATACION</v>
          </cell>
          <cell r="F812">
            <v>3987</v>
          </cell>
          <cell r="G812" t="str">
            <v>Gorros</v>
          </cell>
          <cell r="H812">
            <v>29</v>
          </cell>
          <cell r="I812" t="str">
            <v>American Redes S.R.L.</v>
          </cell>
          <cell r="J812">
            <v>0</v>
          </cell>
          <cell r="K812" t="str">
            <v>RED BABY FUTBOL 4mts x 2mts POLIET 4mm Blanco SIN CAJON</v>
          </cell>
          <cell r="L812">
            <v>5.2</v>
          </cell>
          <cell r="M812">
            <v>1400</v>
          </cell>
          <cell r="N812">
            <v>0</v>
          </cell>
          <cell r="O812">
            <v>1400</v>
          </cell>
          <cell r="P812">
            <v>0.21</v>
          </cell>
          <cell r="Q812">
            <v>1694</v>
          </cell>
          <cell r="R812">
            <v>-9.2485549132947931E-2</v>
          </cell>
          <cell r="S812">
            <v>2401.2832369942194</v>
          </cell>
          <cell r="T812">
            <v>1.57</v>
          </cell>
          <cell r="U812">
            <v>2198</v>
          </cell>
          <cell r="X812">
            <v>2198</v>
          </cell>
          <cell r="Y812">
            <v>2659.58</v>
          </cell>
        </row>
        <row r="813">
          <cell r="A813">
            <v>60024</v>
          </cell>
          <cell r="B813">
            <v>60024</v>
          </cell>
          <cell r="C813">
            <v>0</v>
          </cell>
          <cell r="D813">
            <v>63</v>
          </cell>
          <cell r="E813" t="str">
            <v>NATACION</v>
          </cell>
          <cell r="F813">
            <v>3987</v>
          </cell>
          <cell r="G813" t="str">
            <v>Gorros</v>
          </cell>
          <cell r="H813">
            <v>29</v>
          </cell>
          <cell r="I813" t="str">
            <v>American Redes S.R.L.</v>
          </cell>
          <cell r="J813">
            <v>0</v>
          </cell>
          <cell r="K813" t="str">
            <v>RED PAPI FUTBOL 3mts x 2mts POLIET 2,5mm Blanco CON CAJON</v>
          </cell>
          <cell r="L813">
            <v>5.2</v>
          </cell>
          <cell r="M813">
            <v>480</v>
          </cell>
          <cell r="N813">
            <v>0</v>
          </cell>
          <cell r="O813">
            <v>480</v>
          </cell>
          <cell r="P813">
            <v>0.21</v>
          </cell>
          <cell r="Q813">
            <v>580.79999999999995</v>
          </cell>
          <cell r="R813">
            <v>-9.2485549132947931E-2</v>
          </cell>
          <cell r="S813">
            <v>823.29710982658958</v>
          </cell>
          <cell r="T813">
            <v>1.57</v>
          </cell>
          <cell r="U813">
            <v>753.6</v>
          </cell>
          <cell r="X813">
            <v>753.6</v>
          </cell>
          <cell r="Y813">
            <v>911.85599999999999</v>
          </cell>
        </row>
        <row r="814">
          <cell r="A814">
            <v>60025</v>
          </cell>
          <cell r="B814">
            <v>60025</v>
          </cell>
          <cell r="C814">
            <v>0</v>
          </cell>
          <cell r="D814">
            <v>63</v>
          </cell>
          <cell r="E814" t="str">
            <v>NATACION</v>
          </cell>
          <cell r="F814">
            <v>3987</v>
          </cell>
          <cell r="G814" t="str">
            <v>Gorros</v>
          </cell>
          <cell r="H814">
            <v>29</v>
          </cell>
          <cell r="I814" t="str">
            <v>American Redes S.R.L.</v>
          </cell>
          <cell r="J814">
            <v>0</v>
          </cell>
          <cell r="K814" t="str">
            <v xml:space="preserve">RED PAPI FUTBOL 3mts x 2mts POLIET 2,5mm COMBINADO </v>
          </cell>
          <cell r="L814">
            <v>5.2</v>
          </cell>
          <cell r="M814">
            <v>1200</v>
          </cell>
          <cell r="N814">
            <v>0</v>
          </cell>
          <cell r="O814">
            <v>1200</v>
          </cell>
          <cell r="P814">
            <v>0.21</v>
          </cell>
          <cell r="Q814">
            <v>1452</v>
          </cell>
          <cell r="R814">
            <v>-9.2485549132947931E-2</v>
          </cell>
          <cell r="S814">
            <v>2058.2427745664741</v>
          </cell>
          <cell r="T814">
            <v>1.57</v>
          </cell>
          <cell r="U814">
            <v>1884</v>
          </cell>
          <cell r="X814">
            <v>1884</v>
          </cell>
          <cell r="Y814">
            <v>2279.64</v>
          </cell>
        </row>
        <row r="815">
          <cell r="A815">
            <v>60026</v>
          </cell>
          <cell r="B815">
            <v>60026</v>
          </cell>
          <cell r="C815">
            <v>0</v>
          </cell>
          <cell r="D815">
            <v>63</v>
          </cell>
          <cell r="E815" t="str">
            <v>NATACION</v>
          </cell>
          <cell r="F815">
            <v>3987</v>
          </cell>
          <cell r="G815" t="str">
            <v>Gorros</v>
          </cell>
          <cell r="H815">
            <v>29</v>
          </cell>
          <cell r="I815" t="str">
            <v>American Redes S.R.L.</v>
          </cell>
          <cell r="J815">
            <v>0</v>
          </cell>
          <cell r="K815" t="str">
            <v xml:space="preserve">RED PAPI FUTBOL 3mts x 2mts POLIET 4mm COMBINADO </v>
          </cell>
          <cell r="L815">
            <v>5.2</v>
          </cell>
          <cell r="M815">
            <v>1800</v>
          </cell>
          <cell r="N815">
            <v>0</v>
          </cell>
          <cell r="O815">
            <v>1800</v>
          </cell>
          <cell r="P815">
            <v>0.21</v>
          </cell>
          <cell r="Q815">
            <v>2178</v>
          </cell>
          <cell r="R815">
            <v>-9.2485549132947931E-2</v>
          </cell>
          <cell r="S815">
            <v>3087.3641618497109</v>
          </cell>
          <cell r="T815">
            <v>1.57</v>
          </cell>
          <cell r="U815">
            <v>2826</v>
          </cell>
          <cell r="X815">
            <v>2826</v>
          </cell>
          <cell r="Y815">
            <v>3419.46</v>
          </cell>
        </row>
        <row r="816">
          <cell r="A816">
            <v>60027</v>
          </cell>
          <cell r="B816">
            <v>60027</v>
          </cell>
          <cell r="C816">
            <v>0</v>
          </cell>
          <cell r="D816">
            <v>63</v>
          </cell>
          <cell r="E816" t="str">
            <v>NATACION</v>
          </cell>
          <cell r="F816">
            <v>3987</v>
          </cell>
          <cell r="G816" t="str">
            <v>Gorros</v>
          </cell>
          <cell r="H816">
            <v>29</v>
          </cell>
          <cell r="I816" t="str">
            <v>American Redes S.R.L.</v>
          </cell>
          <cell r="J816">
            <v>0</v>
          </cell>
          <cell r="K816" t="str">
            <v>RED PAPI FUTBOL 3mts x 2mts CAJON POLIET 4mm Blanco</v>
          </cell>
          <cell r="L816">
            <v>5.2</v>
          </cell>
          <cell r="M816">
            <v>1400</v>
          </cell>
          <cell r="N816">
            <v>0</v>
          </cell>
          <cell r="O816">
            <v>1400</v>
          </cell>
          <cell r="P816">
            <v>0.21</v>
          </cell>
          <cell r="Q816">
            <v>1694</v>
          </cell>
          <cell r="R816">
            <v>-9.2485549132947931E-2</v>
          </cell>
          <cell r="S816">
            <v>2401.2832369942194</v>
          </cell>
          <cell r="T816">
            <v>1.57</v>
          </cell>
          <cell r="U816">
            <v>2198</v>
          </cell>
          <cell r="X816">
            <v>2198</v>
          </cell>
          <cell r="Y816">
            <v>2659.58</v>
          </cell>
        </row>
        <row r="817">
          <cell r="A817">
            <v>60028</v>
          </cell>
          <cell r="B817">
            <v>60028</v>
          </cell>
          <cell r="C817">
            <v>0</v>
          </cell>
          <cell r="D817">
            <v>63</v>
          </cell>
          <cell r="E817" t="str">
            <v>NATACION</v>
          </cell>
          <cell r="F817">
            <v>3987</v>
          </cell>
          <cell r="G817" t="str">
            <v>Gorros</v>
          </cell>
          <cell r="H817">
            <v>29</v>
          </cell>
          <cell r="I817" t="str">
            <v>American Redes S.R.L.</v>
          </cell>
          <cell r="J817">
            <v>0</v>
          </cell>
          <cell r="K817" t="str">
            <v>RED PAPI FUTBOL 3mts x 2mts CAJON POLIET 4mm COMBINADO</v>
          </cell>
          <cell r="L817">
            <v>5.2</v>
          </cell>
          <cell r="M817">
            <v>1900</v>
          </cell>
          <cell r="N817">
            <v>0</v>
          </cell>
          <cell r="O817">
            <v>1900</v>
          </cell>
          <cell r="P817">
            <v>0.21</v>
          </cell>
          <cell r="Q817">
            <v>2299</v>
          </cell>
          <cell r="R817">
            <v>-9.2485549132947931E-2</v>
          </cell>
          <cell r="S817">
            <v>3258.8843930635835</v>
          </cell>
          <cell r="T817">
            <v>1.57</v>
          </cell>
          <cell r="U817">
            <v>2983</v>
          </cell>
          <cell r="X817">
            <v>2983</v>
          </cell>
          <cell r="Y817">
            <v>3609.43</v>
          </cell>
        </row>
        <row r="818">
          <cell r="A818">
            <v>60029</v>
          </cell>
          <cell r="B818">
            <v>60029</v>
          </cell>
          <cell r="C818">
            <v>0</v>
          </cell>
          <cell r="D818">
            <v>63</v>
          </cell>
          <cell r="E818" t="str">
            <v>NATACION</v>
          </cell>
          <cell r="F818">
            <v>3987</v>
          </cell>
          <cell r="G818" t="str">
            <v>Gorros</v>
          </cell>
          <cell r="H818">
            <v>29</v>
          </cell>
          <cell r="I818" t="str">
            <v>American Redes S.R.L.</v>
          </cell>
          <cell r="J818">
            <v>0</v>
          </cell>
          <cell r="K818" t="str">
            <v>RED PAPI FUTBOL 3mts x 2mts CAJON POLIPROPILENO 3,5mm</v>
          </cell>
          <cell r="L818">
            <v>5.2</v>
          </cell>
          <cell r="M818">
            <v>1200</v>
          </cell>
          <cell r="N818">
            <v>0</v>
          </cell>
          <cell r="O818">
            <v>1200</v>
          </cell>
          <cell r="P818">
            <v>0.21</v>
          </cell>
          <cell r="Q818">
            <v>1452</v>
          </cell>
          <cell r="R818">
            <v>-9.2485549132947931E-2</v>
          </cell>
          <cell r="S818">
            <v>2058.2427745664741</v>
          </cell>
          <cell r="T818">
            <v>1.57</v>
          </cell>
          <cell r="U818">
            <v>1884</v>
          </cell>
          <cell r="X818">
            <v>1884</v>
          </cell>
          <cell r="Y818">
            <v>2279.64</v>
          </cell>
        </row>
        <row r="819">
          <cell r="A819">
            <v>60030</v>
          </cell>
          <cell r="B819">
            <v>60030</v>
          </cell>
          <cell r="C819">
            <v>0</v>
          </cell>
          <cell r="D819">
            <v>63</v>
          </cell>
          <cell r="E819" t="str">
            <v>NATACION</v>
          </cell>
          <cell r="F819">
            <v>3987</v>
          </cell>
          <cell r="G819" t="str">
            <v>Gorros</v>
          </cell>
          <cell r="H819">
            <v>29</v>
          </cell>
          <cell r="I819" t="str">
            <v>American Redes S.R.L.</v>
          </cell>
          <cell r="J819">
            <v>0</v>
          </cell>
          <cell r="K819" t="str">
            <v xml:space="preserve">RED PAPI FUTBOL 3mts x 2mts CAJON POLIET 2,5mm COMBINADO </v>
          </cell>
          <cell r="L819">
            <v>5.2</v>
          </cell>
          <cell r="M819">
            <v>750</v>
          </cell>
          <cell r="N819">
            <v>0</v>
          </cell>
          <cell r="O819">
            <v>750</v>
          </cell>
          <cell r="P819">
            <v>0.21</v>
          </cell>
          <cell r="Q819">
            <v>907.5</v>
          </cell>
          <cell r="R819">
            <v>-9.2485549132947931E-2</v>
          </cell>
          <cell r="S819">
            <v>1286.4017341040462</v>
          </cell>
          <cell r="T819">
            <v>1.57</v>
          </cell>
          <cell r="U819">
            <v>1177.5</v>
          </cell>
          <cell r="X819">
            <v>1177.5</v>
          </cell>
          <cell r="Y819">
            <v>1424.7749999999999</v>
          </cell>
        </row>
        <row r="820">
          <cell r="A820">
            <v>60031</v>
          </cell>
          <cell r="B820">
            <v>60031</v>
          </cell>
          <cell r="C820">
            <v>0</v>
          </cell>
          <cell r="D820">
            <v>63</v>
          </cell>
          <cell r="E820" t="str">
            <v>NATACION</v>
          </cell>
          <cell r="F820">
            <v>3987</v>
          </cell>
          <cell r="G820" t="str">
            <v>Gorros</v>
          </cell>
          <cell r="H820">
            <v>29</v>
          </cell>
          <cell r="I820" t="str">
            <v>American Redes S.R.L.</v>
          </cell>
          <cell r="J820">
            <v>0</v>
          </cell>
          <cell r="K820" t="str">
            <v>RED PAPI FUTBOL 3mts x 2mts CAJON POLIET 1mm POLIPROPILENO 3,5mm</v>
          </cell>
          <cell r="L820">
            <v>5.2</v>
          </cell>
          <cell r="M820">
            <v>2500</v>
          </cell>
          <cell r="N820">
            <v>0</v>
          </cell>
          <cell r="O820">
            <v>2500</v>
          </cell>
          <cell r="P820">
            <v>0.21</v>
          </cell>
          <cell r="Q820">
            <v>3025</v>
          </cell>
          <cell r="R820">
            <v>-9.2485549132947931E-2</v>
          </cell>
          <cell r="S820">
            <v>4288.0057803468208</v>
          </cell>
          <cell r="T820">
            <v>1.57</v>
          </cell>
          <cell r="U820">
            <v>3925</v>
          </cell>
          <cell r="X820">
            <v>3925</v>
          </cell>
          <cell r="Y820">
            <v>4749.25</v>
          </cell>
        </row>
        <row r="821">
          <cell r="A821">
            <v>60032</v>
          </cell>
          <cell r="B821">
            <v>60032</v>
          </cell>
          <cell r="C821">
            <v>0</v>
          </cell>
          <cell r="D821">
            <v>63</v>
          </cell>
          <cell r="E821" t="str">
            <v>NATACION</v>
          </cell>
          <cell r="F821">
            <v>3987</v>
          </cell>
          <cell r="G821" t="str">
            <v>Gorros</v>
          </cell>
          <cell r="H821">
            <v>29</v>
          </cell>
          <cell r="I821" t="str">
            <v>American Redes S.R.L.</v>
          </cell>
          <cell r="J821">
            <v>0</v>
          </cell>
          <cell r="K821" t="str">
            <v>RED BABY FUTBOL 4mts x 2mts POLIET 2,5mm COMBINADO</v>
          </cell>
          <cell r="L821">
            <v>5.2</v>
          </cell>
          <cell r="M821">
            <v>1400</v>
          </cell>
          <cell r="N821">
            <v>0</v>
          </cell>
          <cell r="O821">
            <v>1400</v>
          </cell>
          <cell r="P821">
            <v>0.21</v>
          </cell>
          <cell r="Q821">
            <v>1694</v>
          </cell>
          <cell r="R821">
            <v>-9.2485549132947931E-2</v>
          </cell>
          <cell r="S821">
            <v>2401.2832369942194</v>
          </cell>
          <cell r="T821">
            <v>1.57</v>
          </cell>
          <cell r="U821">
            <v>2198</v>
          </cell>
          <cell r="X821">
            <v>2198</v>
          </cell>
          <cell r="Y821">
            <v>2659.58</v>
          </cell>
        </row>
        <row r="822">
          <cell r="A822">
            <v>60033</v>
          </cell>
          <cell r="B822">
            <v>60033</v>
          </cell>
          <cell r="C822">
            <v>0</v>
          </cell>
          <cell r="D822">
            <v>63</v>
          </cell>
          <cell r="E822" t="str">
            <v>NATACION</v>
          </cell>
          <cell r="F822">
            <v>3987</v>
          </cell>
          <cell r="G822" t="str">
            <v>Gorros</v>
          </cell>
          <cell r="H822">
            <v>29</v>
          </cell>
          <cell r="I822" t="str">
            <v>American Redes S.R.L.</v>
          </cell>
          <cell r="J822">
            <v>0</v>
          </cell>
          <cell r="K822" t="str">
            <v xml:space="preserve">RED BABY FUTBOL 4mts x 2mts POLIET 4mm COMBINADO </v>
          </cell>
          <cell r="L822">
            <v>5.2</v>
          </cell>
          <cell r="M822">
            <v>1900</v>
          </cell>
          <cell r="N822">
            <v>0</v>
          </cell>
          <cell r="O822">
            <v>1900</v>
          </cell>
          <cell r="P822">
            <v>0.21</v>
          </cell>
          <cell r="Q822">
            <v>2299</v>
          </cell>
          <cell r="R822">
            <v>-9.2485549132947931E-2</v>
          </cell>
          <cell r="S822">
            <v>3258.8843930635835</v>
          </cell>
          <cell r="T822">
            <v>1.57</v>
          </cell>
          <cell r="U822">
            <v>2983</v>
          </cell>
          <cell r="X822">
            <v>2983</v>
          </cell>
          <cell r="Y822">
            <v>3609.43</v>
          </cell>
        </row>
        <row r="823">
          <cell r="A823">
            <v>60034</v>
          </cell>
          <cell r="B823">
            <v>60034</v>
          </cell>
          <cell r="C823">
            <v>0</v>
          </cell>
          <cell r="D823">
            <v>63</v>
          </cell>
          <cell r="E823" t="str">
            <v>NATACION</v>
          </cell>
          <cell r="F823">
            <v>3987</v>
          </cell>
          <cell r="G823" t="str">
            <v>Gorros</v>
          </cell>
          <cell r="H823">
            <v>29</v>
          </cell>
          <cell r="I823" t="str">
            <v>American Redes S.R.L.</v>
          </cell>
          <cell r="J823">
            <v>0</v>
          </cell>
          <cell r="K823" t="str">
            <v>RED BABY FUTBOL 4mts x 2mts POLIPROPILENO 3,5mm</v>
          </cell>
          <cell r="L823">
            <v>5.2</v>
          </cell>
          <cell r="M823">
            <v>2800</v>
          </cell>
          <cell r="N823">
            <v>0</v>
          </cell>
          <cell r="O823">
            <v>2800</v>
          </cell>
          <cell r="P823">
            <v>0.21</v>
          </cell>
          <cell r="Q823">
            <v>3388</v>
          </cell>
          <cell r="R823">
            <v>-9.2485549132947931E-2</v>
          </cell>
          <cell r="S823">
            <v>4802.5664739884387</v>
          </cell>
          <cell r="T823">
            <v>1.57</v>
          </cell>
          <cell r="U823">
            <v>4396</v>
          </cell>
          <cell r="X823">
            <v>4396</v>
          </cell>
          <cell r="Y823">
            <v>5319.16</v>
          </cell>
        </row>
        <row r="824">
          <cell r="A824">
            <v>60035</v>
          </cell>
          <cell r="B824">
            <v>60035</v>
          </cell>
          <cell r="C824">
            <v>0</v>
          </cell>
          <cell r="D824">
            <v>63</v>
          </cell>
          <cell r="E824" t="str">
            <v>NATACION</v>
          </cell>
          <cell r="F824">
            <v>3987</v>
          </cell>
          <cell r="G824" t="str">
            <v>Gorros</v>
          </cell>
          <cell r="H824">
            <v>29</v>
          </cell>
          <cell r="I824" t="str">
            <v>American Redes S.R.L.</v>
          </cell>
          <cell r="J824">
            <v>0</v>
          </cell>
          <cell r="K824" t="str">
            <v xml:space="preserve">RED BABY FUTBOL 4mts x 2mts CAJON 1mt POLIET 2,5mm BLANCO </v>
          </cell>
          <cell r="L824">
            <v>5.2</v>
          </cell>
          <cell r="M824">
            <v>980</v>
          </cell>
          <cell r="N824">
            <v>0</v>
          </cell>
          <cell r="O824">
            <v>980</v>
          </cell>
          <cell r="P824">
            <v>0.21</v>
          </cell>
          <cell r="Q824">
            <v>1185.8</v>
          </cell>
          <cell r="R824">
            <v>-9.2485549132947931E-2</v>
          </cell>
          <cell r="S824">
            <v>1680.898265895954</v>
          </cell>
          <cell r="T824">
            <v>1.57</v>
          </cell>
          <cell r="U824">
            <v>1538.6000000000001</v>
          </cell>
          <cell r="X824">
            <v>1538.6000000000001</v>
          </cell>
          <cell r="Y824">
            <v>1861.7060000000001</v>
          </cell>
        </row>
        <row r="825">
          <cell r="A825">
            <v>60036</v>
          </cell>
          <cell r="B825">
            <v>60036</v>
          </cell>
          <cell r="C825">
            <v>0</v>
          </cell>
          <cell r="D825">
            <v>63</v>
          </cell>
          <cell r="E825" t="str">
            <v>NATACION</v>
          </cell>
          <cell r="F825">
            <v>3987</v>
          </cell>
          <cell r="G825" t="str">
            <v>Gorros</v>
          </cell>
          <cell r="H825">
            <v>29</v>
          </cell>
          <cell r="I825" t="str">
            <v>American Redes S.R.L.</v>
          </cell>
          <cell r="J825">
            <v>0</v>
          </cell>
          <cell r="K825" t="str">
            <v xml:space="preserve">RED BABY FUTBOL 4mts x 2mts CAJON 1mt POLIET 2,5mm COMBINADO </v>
          </cell>
          <cell r="L825">
            <v>5.2</v>
          </cell>
          <cell r="M825">
            <v>1500</v>
          </cell>
          <cell r="N825">
            <v>0</v>
          </cell>
          <cell r="O825">
            <v>1500</v>
          </cell>
          <cell r="P825">
            <v>0.21</v>
          </cell>
          <cell r="Q825">
            <v>1815</v>
          </cell>
          <cell r="R825">
            <v>-9.2485549132947931E-2</v>
          </cell>
          <cell r="S825">
            <v>2572.8034682080925</v>
          </cell>
          <cell r="T825">
            <v>1.57</v>
          </cell>
          <cell r="U825">
            <v>2355</v>
          </cell>
          <cell r="X825">
            <v>2355</v>
          </cell>
          <cell r="Y825">
            <v>2849.5499999999997</v>
          </cell>
        </row>
        <row r="826">
          <cell r="A826">
            <v>60037</v>
          </cell>
          <cell r="B826">
            <v>60037</v>
          </cell>
          <cell r="C826">
            <v>0</v>
          </cell>
          <cell r="D826">
            <v>63</v>
          </cell>
          <cell r="E826" t="str">
            <v>NATACION</v>
          </cell>
          <cell r="F826">
            <v>3987</v>
          </cell>
          <cell r="G826" t="str">
            <v>Gorros</v>
          </cell>
          <cell r="H826">
            <v>29</v>
          </cell>
          <cell r="I826" t="str">
            <v>American Redes S.R.L.</v>
          </cell>
          <cell r="J826">
            <v>0</v>
          </cell>
          <cell r="K826" t="str">
            <v xml:space="preserve">RED BABY FUTBOL 4mts x 2mts CAJON 1mt POLIET 4mm BLANCO </v>
          </cell>
          <cell r="L826">
            <v>5.2</v>
          </cell>
          <cell r="M826">
            <v>1600</v>
          </cell>
          <cell r="N826">
            <v>0</v>
          </cell>
          <cell r="O826">
            <v>1600</v>
          </cell>
          <cell r="P826">
            <v>0.21</v>
          </cell>
          <cell r="Q826">
            <v>1936</v>
          </cell>
          <cell r="R826">
            <v>-9.2485549132947931E-2</v>
          </cell>
          <cell r="S826">
            <v>2744.3236994219651</v>
          </cell>
          <cell r="T826">
            <v>1.57</v>
          </cell>
          <cell r="U826">
            <v>2512</v>
          </cell>
          <cell r="X826">
            <v>2512</v>
          </cell>
          <cell r="Y826">
            <v>3039.52</v>
          </cell>
        </row>
        <row r="827">
          <cell r="A827">
            <v>60038</v>
          </cell>
          <cell r="B827">
            <v>60038</v>
          </cell>
          <cell r="C827">
            <v>0</v>
          </cell>
          <cell r="D827">
            <v>63</v>
          </cell>
          <cell r="E827" t="str">
            <v>NATACION</v>
          </cell>
          <cell r="F827">
            <v>3987</v>
          </cell>
          <cell r="G827" t="str">
            <v>Gorros</v>
          </cell>
          <cell r="H827">
            <v>29</v>
          </cell>
          <cell r="I827" t="str">
            <v>American Redes S.R.L.</v>
          </cell>
          <cell r="J827">
            <v>0</v>
          </cell>
          <cell r="K827" t="str">
            <v>RED BABY FUTBOL 4mts x 2mts CAJON 1mt POLIET 4mm COMBINADO</v>
          </cell>
          <cell r="L827">
            <v>5.2</v>
          </cell>
          <cell r="M827">
            <v>2200</v>
          </cell>
          <cell r="N827">
            <v>0</v>
          </cell>
          <cell r="O827">
            <v>2200</v>
          </cell>
          <cell r="P827">
            <v>0.21</v>
          </cell>
          <cell r="Q827">
            <v>2662</v>
          </cell>
          <cell r="R827">
            <v>-9.2485549132947931E-2</v>
          </cell>
          <cell r="S827">
            <v>3773.4450867052019</v>
          </cell>
          <cell r="T827">
            <v>1.57</v>
          </cell>
          <cell r="U827">
            <v>3454</v>
          </cell>
          <cell r="X827">
            <v>3454</v>
          </cell>
          <cell r="Y827">
            <v>4179.34</v>
          </cell>
        </row>
        <row r="828">
          <cell r="A828">
            <v>60039</v>
          </cell>
          <cell r="B828">
            <v>60039</v>
          </cell>
          <cell r="C828">
            <v>0</v>
          </cell>
          <cell r="D828">
            <v>63</v>
          </cell>
          <cell r="E828" t="str">
            <v>NATACION</v>
          </cell>
          <cell r="F828">
            <v>3987</v>
          </cell>
          <cell r="G828" t="str">
            <v>Gorros</v>
          </cell>
          <cell r="H828">
            <v>29</v>
          </cell>
          <cell r="I828" t="str">
            <v>American Redes S.R.L.</v>
          </cell>
          <cell r="J828">
            <v>0</v>
          </cell>
          <cell r="K828" t="str">
            <v xml:space="preserve">RED BABY FUTBOL 4mts x 2mts CAJON 1mt POLIPROPILENO 3,5mm </v>
          </cell>
          <cell r="L828">
            <v>5.2</v>
          </cell>
          <cell r="M828">
            <v>2900</v>
          </cell>
          <cell r="N828">
            <v>0</v>
          </cell>
          <cell r="O828">
            <v>2900</v>
          </cell>
          <cell r="P828">
            <v>0.21</v>
          </cell>
          <cell r="Q828">
            <v>3509</v>
          </cell>
          <cell r="R828">
            <v>-9.2485549132947931E-2</v>
          </cell>
          <cell r="S828">
            <v>4974.0867052023123</v>
          </cell>
          <cell r="T828">
            <v>1.57</v>
          </cell>
          <cell r="U828">
            <v>4553</v>
          </cell>
          <cell r="X828">
            <v>4553</v>
          </cell>
          <cell r="Y828">
            <v>5509.13</v>
          </cell>
        </row>
        <row r="829">
          <cell r="A829">
            <v>60040</v>
          </cell>
          <cell r="B829">
            <v>60040</v>
          </cell>
          <cell r="C829">
            <v>0</v>
          </cell>
          <cell r="D829">
            <v>63</v>
          </cell>
          <cell r="E829" t="str">
            <v>NATACION</v>
          </cell>
          <cell r="F829">
            <v>3987</v>
          </cell>
          <cell r="G829" t="str">
            <v>Gorros</v>
          </cell>
          <cell r="H829">
            <v>29</v>
          </cell>
          <cell r="I829" t="str">
            <v>American Redes S.R.L.</v>
          </cell>
          <cell r="J829">
            <v>0</v>
          </cell>
          <cell r="K829" t="str">
            <v>RED BABY FUTBOL 5mts x 2mts POLIET 2,5mm BLANCO</v>
          </cell>
          <cell r="L829">
            <v>5.2</v>
          </cell>
          <cell r="M829">
            <v>1100</v>
          </cell>
          <cell r="N829">
            <v>0</v>
          </cell>
          <cell r="O829">
            <v>1100</v>
          </cell>
          <cell r="P829">
            <v>0.21</v>
          </cell>
          <cell r="Q829">
            <v>1331</v>
          </cell>
          <cell r="R829">
            <v>-9.2485549132947931E-2</v>
          </cell>
          <cell r="S829">
            <v>1886.722543352601</v>
          </cell>
          <cell r="T829">
            <v>1.57</v>
          </cell>
          <cell r="U829">
            <v>1727</v>
          </cell>
          <cell r="X829">
            <v>1727</v>
          </cell>
          <cell r="Y829">
            <v>2089.67</v>
          </cell>
        </row>
        <row r="830">
          <cell r="A830">
            <v>60041</v>
          </cell>
          <cell r="B830">
            <v>60041</v>
          </cell>
          <cell r="C830">
            <v>0</v>
          </cell>
          <cell r="D830">
            <v>63</v>
          </cell>
          <cell r="E830" t="str">
            <v>NATACION</v>
          </cell>
          <cell r="F830">
            <v>3987</v>
          </cell>
          <cell r="G830" t="str">
            <v>Gorros</v>
          </cell>
          <cell r="H830">
            <v>29</v>
          </cell>
          <cell r="I830" t="str">
            <v>American Redes S.R.L.</v>
          </cell>
          <cell r="J830">
            <v>0</v>
          </cell>
          <cell r="K830" t="str">
            <v>RED BABY FUTBOL 5mts x 2mts POLIET 2,5mm COMBINADO</v>
          </cell>
          <cell r="L830">
            <v>5.2</v>
          </cell>
          <cell r="M830">
            <v>1700</v>
          </cell>
          <cell r="N830">
            <v>0</v>
          </cell>
          <cell r="O830">
            <v>1700</v>
          </cell>
          <cell r="P830">
            <v>0.21</v>
          </cell>
          <cell r="Q830">
            <v>2057</v>
          </cell>
          <cell r="R830">
            <v>-9.2485549132947931E-2</v>
          </cell>
          <cell r="S830">
            <v>2915.8439306358382</v>
          </cell>
          <cell r="T830">
            <v>1.57</v>
          </cell>
          <cell r="U830">
            <v>2669</v>
          </cell>
          <cell r="X830">
            <v>2669</v>
          </cell>
          <cell r="Y830">
            <v>3229.49</v>
          </cell>
        </row>
        <row r="831">
          <cell r="A831">
            <v>60042</v>
          </cell>
          <cell r="B831">
            <v>60042</v>
          </cell>
          <cell r="C831">
            <v>0</v>
          </cell>
          <cell r="D831">
            <v>63</v>
          </cell>
          <cell r="E831" t="str">
            <v>NATACION</v>
          </cell>
          <cell r="F831">
            <v>3987</v>
          </cell>
          <cell r="G831" t="str">
            <v>Gorros</v>
          </cell>
          <cell r="H831">
            <v>29</v>
          </cell>
          <cell r="I831" t="str">
            <v>American Redes S.R.L.</v>
          </cell>
          <cell r="J831">
            <v>0</v>
          </cell>
          <cell r="K831" t="str">
            <v>RED BABY FUTBOL 5mts x 2mts POLIET 4mm BLANCO</v>
          </cell>
          <cell r="L831">
            <v>5.2</v>
          </cell>
          <cell r="M831">
            <v>1700</v>
          </cell>
          <cell r="N831">
            <v>0</v>
          </cell>
          <cell r="O831">
            <v>1700</v>
          </cell>
          <cell r="P831">
            <v>0.21</v>
          </cell>
          <cell r="Q831">
            <v>2057</v>
          </cell>
          <cell r="R831">
            <v>-9.2485549132947931E-2</v>
          </cell>
          <cell r="S831">
            <v>2915.8439306358382</v>
          </cell>
          <cell r="T831">
            <v>1.57</v>
          </cell>
          <cell r="U831">
            <v>2669</v>
          </cell>
          <cell r="X831">
            <v>2669</v>
          </cell>
          <cell r="Y831">
            <v>3229.49</v>
          </cell>
        </row>
        <row r="832">
          <cell r="A832">
            <v>60043</v>
          </cell>
          <cell r="B832">
            <v>60043</v>
          </cell>
          <cell r="C832">
            <v>0</v>
          </cell>
          <cell r="D832">
            <v>63</v>
          </cell>
          <cell r="E832" t="str">
            <v>NATACION</v>
          </cell>
          <cell r="F832">
            <v>3987</v>
          </cell>
          <cell r="G832" t="str">
            <v>Gorros</v>
          </cell>
          <cell r="H832">
            <v>29</v>
          </cell>
          <cell r="I832" t="str">
            <v>American Redes S.R.L.</v>
          </cell>
          <cell r="J832">
            <v>0</v>
          </cell>
          <cell r="K832" t="str">
            <v xml:space="preserve">RED BABY FUTBOL 5mts x 2mts CAJON 1mt POLIET 4mm BLANCO </v>
          </cell>
          <cell r="L832">
            <v>5.2</v>
          </cell>
          <cell r="M832">
            <v>1800</v>
          </cell>
          <cell r="N832">
            <v>0</v>
          </cell>
          <cell r="O832">
            <v>1800</v>
          </cell>
          <cell r="P832">
            <v>0.21</v>
          </cell>
          <cell r="Q832">
            <v>2178</v>
          </cell>
          <cell r="R832">
            <v>-9.2485549132947931E-2</v>
          </cell>
          <cell r="S832">
            <v>3087.3641618497109</v>
          </cell>
          <cell r="T832">
            <v>1.57</v>
          </cell>
          <cell r="U832">
            <v>2826</v>
          </cell>
          <cell r="X832">
            <v>2826</v>
          </cell>
          <cell r="Y832">
            <v>3419.46</v>
          </cell>
        </row>
        <row r="833">
          <cell r="A833">
            <v>60044</v>
          </cell>
          <cell r="B833">
            <v>60044</v>
          </cell>
          <cell r="C833">
            <v>0</v>
          </cell>
          <cell r="D833">
            <v>63</v>
          </cell>
          <cell r="E833" t="str">
            <v>NATACION</v>
          </cell>
          <cell r="F833">
            <v>3987</v>
          </cell>
          <cell r="G833" t="str">
            <v>Gorros</v>
          </cell>
          <cell r="H833">
            <v>29</v>
          </cell>
          <cell r="I833" t="str">
            <v>American Redes S.R.L.</v>
          </cell>
          <cell r="J833">
            <v>0</v>
          </cell>
          <cell r="K833" t="str">
            <v>RED BABY FUTBOL 5mts x 2mts POLIET 4 MM COMBINADO</v>
          </cell>
          <cell r="L833">
            <v>5.2</v>
          </cell>
          <cell r="M833">
            <v>2400</v>
          </cell>
          <cell r="N833">
            <v>0</v>
          </cell>
          <cell r="O833">
            <v>2400</v>
          </cell>
          <cell r="P833">
            <v>0.21</v>
          </cell>
          <cell r="Q833">
            <v>2904</v>
          </cell>
          <cell r="R833">
            <v>-9.2485549132947931E-2</v>
          </cell>
          <cell r="S833">
            <v>4116.4855491329481</v>
          </cell>
          <cell r="T833">
            <v>1.57</v>
          </cell>
          <cell r="U833">
            <v>3768</v>
          </cell>
          <cell r="X833">
            <v>3768</v>
          </cell>
          <cell r="Y833">
            <v>4559.28</v>
          </cell>
        </row>
        <row r="834">
          <cell r="A834">
            <v>60045</v>
          </cell>
          <cell r="B834">
            <v>60045</v>
          </cell>
          <cell r="C834">
            <v>0</v>
          </cell>
          <cell r="D834">
            <v>63</v>
          </cell>
          <cell r="E834" t="str">
            <v>NATACION</v>
          </cell>
          <cell r="F834">
            <v>3987</v>
          </cell>
          <cell r="G834" t="str">
            <v>Gorros</v>
          </cell>
          <cell r="H834">
            <v>29</v>
          </cell>
          <cell r="I834" t="str">
            <v>American Redes S.R.L.</v>
          </cell>
          <cell r="J834">
            <v>0</v>
          </cell>
          <cell r="K834" t="str">
            <v>RED BABY FUTBOL 5mts x 2mts POLIPROPILENO 3,5mm</v>
          </cell>
          <cell r="L834">
            <v>5.2</v>
          </cell>
          <cell r="M834">
            <v>3000</v>
          </cell>
          <cell r="N834">
            <v>0</v>
          </cell>
          <cell r="O834">
            <v>3000</v>
          </cell>
          <cell r="P834">
            <v>0.21</v>
          </cell>
          <cell r="Q834">
            <v>3630</v>
          </cell>
          <cell r="R834">
            <v>-9.2485549132947931E-2</v>
          </cell>
          <cell r="S834">
            <v>5145.6069364161849</v>
          </cell>
          <cell r="T834">
            <v>1.57</v>
          </cell>
          <cell r="U834">
            <v>4710</v>
          </cell>
          <cell r="X834">
            <v>4710</v>
          </cell>
          <cell r="Y834">
            <v>5699.0999999999995</v>
          </cell>
        </row>
        <row r="835">
          <cell r="A835">
            <v>60046</v>
          </cell>
          <cell r="B835">
            <v>60046</v>
          </cell>
          <cell r="C835">
            <v>0</v>
          </cell>
          <cell r="D835">
            <v>63</v>
          </cell>
          <cell r="E835" t="str">
            <v>NATACION</v>
          </cell>
          <cell r="F835">
            <v>3987</v>
          </cell>
          <cell r="G835" t="str">
            <v>Gorros</v>
          </cell>
          <cell r="H835">
            <v>29</v>
          </cell>
          <cell r="I835" t="str">
            <v>American Redes S.R.L.</v>
          </cell>
          <cell r="J835">
            <v>0</v>
          </cell>
          <cell r="K835" t="str">
            <v xml:space="preserve">RED BABY FUTBOL 5mts x 2mts CAJON 1mt POLIET 2,5mm BLANCO </v>
          </cell>
          <cell r="L835">
            <v>5.2</v>
          </cell>
          <cell r="M835">
            <v>1200</v>
          </cell>
          <cell r="N835">
            <v>0</v>
          </cell>
          <cell r="O835">
            <v>1200</v>
          </cell>
          <cell r="P835">
            <v>0.21</v>
          </cell>
          <cell r="Q835">
            <v>1452</v>
          </cell>
          <cell r="R835">
            <v>-9.2485549132947931E-2</v>
          </cell>
          <cell r="S835">
            <v>2058.2427745664741</v>
          </cell>
          <cell r="T835">
            <v>1.57</v>
          </cell>
          <cell r="U835">
            <v>1884</v>
          </cell>
          <cell r="X835">
            <v>1884</v>
          </cell>
          <cell r="Y835">
            <v>2279.64</v>
          </cell>
        </row>
        <row r="836">
          <cell r="A836">
            <v>60047</v>
          </cell>
          <cell r="B836">
            <v>60047</v>
          </cell>
          <cell r="C836">
            <v>0</v>
          </cell>
          <cell r="D836">
            <v>63</v>
          </cell>
          <cell r="E836" t="str">
            <v>NATACION</v>
          </cell>
          <cell r="F836">
            <v>3987</v>
          </cell>
          <cell r="G836" t="str">
            <v>Gorros</v>
          </cell>
          <cell r="H836">
            <v>29</v>
          </cell>
          <cell r="I836" t="str">
            <v>American Redes S.R.L.</v>
          </cell>
          <cell r="J836">
            <v>0</v>
          </cell>
          <cell r="K836" t="str">
            <v>RED BABY FUTBOL 5mts x 2mts CAJON 1mt POLIET 2,5mm COMBINADO</v>
          </cell>
          <cell r="L836">
            <v>5.2</v>
          </cell>
          <cell r="M836">
            <v>1800</v>
          </cell>
          <cell r="N836">
            <v>0</v>
          </cell>
          <cell r="O836">
            <v>1800</v>
          </cell>
          <cell r="P836">
            <v>0.21</v>
          </cell>
          <cell r="Q836">
            <v>2178</v>
          </cell>
          <cell r="R836">
            <v>-9.2485549132947931E-2</v>
          </cell>
          <cell r="S836">
            <v>3087.3641618497109</v>
          </cell>
          <cell r="T836">
            <v>1.57</v>
          </cell>
          <cell r="U836">
            <v>2826</v>
          </cell>
          <cell r="X836">
            <v>2826</v>
          </cell>
          <cell r="Y836">
            <v>3419.46</v>
          </cell>
        </row>
        <row r="837">
          <cell r="A837">
            <v>60048</v>
          </cell>
          <cell r="B837">
            <v>60048</v>
          </cell>
          <cell r="C837">
            <v>0</v>
          </cell>
          <cell r="D837">
            <v>63</v>
          </cell>
          <cell r="E837" t="str">
            <v>NATACION</v>
          </cell>
          <cell r="F837">
            <v>3987</v>
          </cell>
          <cell r="G837" t="str">
            <v>Gorros</v>
          </cell>
          <cell r="H837">
            <v>29</v>
          </cell>
          <cell r="I837" t="str">
            <v>American Redes S.R.L.</v>
          </cell>
          <cell r="J837">
            <v>0</v>
          </cell>
          <cell r="K837" t="str">
            <v>RED BABY FUTBOL 5mts x 2mts CAJON 1mt POLIPROPILENO 3,5mm</v>
          </cell>
          <cell r="L837">
            <v>5.2</v>
          </cell>
          <cell r="M837">
            <v>3400</v>
          </cell>
          <cell r="N837">
            <v>0</v>
          </cell>
          <cell r="O837">
            <v>3400</v>
          </cell>
          <cell r="P837">
            <v>0.21</v>
          </cell>
          <cell r="Q837">
            <v>4114</v>
          </cell>
          <cell r="R837">
            <v>-9.2485549132947931E-2</v>
          </cell>
          <cell r="S837">
            <v>5831.6878612716764</v>
          </cell>
          <cell r="T837">
            <v>1.57</v>
          </cell>
          <cell r="U837">
            <v>5338</v>
          </cell>
          <cell r="X837">
            <v>5338</v>
          </cell>
          <cell r="Y837">
            <v>6458.98</v>
          </cell>
        </row>
        <row r="838">
          <cell r="A838">
            <v>60049</v>
          </cell>
          <cell r="B838">
            <v>60049</v>
          </cell>
          <cell r="C838">
            <v>0</v>
          </cell>
          <cell r="D838">
            <v>63</v>
          </cell>
          <cell r="E838" t="str">
            <v>NATACION</v>
          </cell>
          <cell r="F838">
            <v>3987</v>
          </cell>
          <cell r="G838" t="str">
            <v>Gorros</v>
          </cell>
          <cell r="H838">
            <v>29</v>
          </cell>
          <cell r="I838" t="str">
            <v>American Redes S.R.L.</v>
          </cell>
          <cell r="J838">
            <v>0</v>
          </cell>
          <cell r="K838" t="str">
            <v>RED FUTBOL TENIS 3X0,80 MALLA 10X10 POLIET 2,5MM (con varillas y estacas)</v>
          </cell>
          <cell r="L838">
            <v>5.2</v>
          </cell>
          <cell r="M838">
            <v>230</v>
          </cell>
          <cell r="N838">
            <v>0</v>
          </cell>
          <cell r="O838">
            <v>230</v>
          </cell>
          <cell r="P838">
            <v>0.21</v>
          </cell>
          <cell r="Q838">
            <v>278.3</v>
          </cell>
          <cell r="R838">
            <v>-9.2485549132947931E-2</v>
          </cell>
          <cell r="S838">
            <v>394.4965317919075</v>
          </cell>
          <cell r="T838">
            <v>1.57</v>
          </cell>
          <cell r="U838">
            <v>361.1</v>
          </cell>
          <cell r="X838">
            <v>361.1</v>
          </cell>
          <cell r="Y838">
            <v>436.93100000000004</v>
          </cell>
        </row>
        <row r="839">
          <cell r="A839">
            <v>60050</v>
          </cell>
          <cell r="B839">
            <v>60050</v>
          </cell>
          <cell r="C839">
            <v>0</v>
          </cell>
          <cell r="D839">
            <v>63</v>
          </cell>
          <cell r="E839" t="str">
            <v>NATACION</v>
          </cell>
          <cell r="F839">
            <v>3987</v>
          </cell>
          <cell r="G839" t="str">
            <v>Gorros</v>
          </cell>
          <cell r="H839">
            <v>29</v>
          </cell>
          <cell r="I839" t="str">
            <v>American Redes S.R.L.</v>
          </cell>
          <cell r="J839">
            <v>0</v>
          </cell>
          <cell r="K839" t="str">
            <v>RED FUTBOL TENIS 4X0,80 MALLA 10X10 POLIET 2,5MM (con varillas y estacas)</v>
          </cell>
          <cell r="L839">
            <v>5.2</v>
          </cell>
          <cell r="M839">
            <v>250</v>
          </cell>
          <cell r="N839">
            <v>0</v>
          </cell>
          <cell r="O839">
            <v>250</v>
          </cell>
          <cell r="P839">
            <v>0.21</v>
          </cell>
          <cell r="Q839">
            <v>302.5</v>
          </cell>
          <cell r="R839">
            <v>-9.2485549132947931E-2</v>
          </cell>
          <cell r="S839">
            <v>428.80057803468208</v>
          </cell>
          <cell r="T839">
            <v>1.57</v>
          </cell>
          <cell r="U839">
            <v>392.5</v>
          </cell>
          <cell r="X839">
            <v>392.5</v>
          </cell>
          <cell r="Y839">
            <v>474.92500000000001</v>
          </cell>
        </row>
        <row r="840">
          <cell r="A840">
            <v>60051</v>
          </cell>
          <cell r="B840">
            <v>60051</v>
          </cell>
          <cell r="C840">
            <v>0</v>
          </cell>
          <cell r="D840">
            <v>63</v>
          </cell>
          <cell r="E840" t="str">
            <v>NATACION</v>
          </cell>
          <cell r="F840">
            <v>3987</v>
          </cell>
          <cell r="G840" t="str">
            <v>Gorros</v>
          </cell>
          <cell r="H840">
            <v>29</v>
          </cell>
          <cell r="I840" t="str">
            <v>American Redes S.R.L.</v>
          </cell>
          <cell r="J840">
            <v>0</v>
          </cell>
          <cell r="K840" t="str">
            <v>RED FUTBOL TENIS 5X0,80 MALLA 10X10 POLIET 2,5MM (con varillas y estacas)</v>
          </cell>
          <cell r="L840">
            <v>5.2</v>
          </cell>
          <cell r="M840">
            <v>270</v>
          </cell>
          <cell r="N840">
            <v>0</v>
          </cell>
          <cell r="O840">
            <v>270</v>
          </cell>
          <cell r="P840">
            <v>0.21</v>
          </cell>
          <cell r="Q840">
            <v>326.7</v>
          </cell>
          <cell r="R840">
            <v>-9.2485549132947931E-2</v>
          </cell>
          <cell r="S840">
            <v>463.10462427745665</v>
          </cell>
          <cell r="T840">
            <v>1.57</v>
          </cell>
          <cell r="U840">
            <v>423.90000000000003</v>
          </cell>
          <cell r="X840">
            <v>423.90000000000003</v>
          </cell>
          <cell r="Y840">
            <v>512.91899999999998</v>
          </cell>
        </row>
        <row r="841">
          <cell r="A841">
            <v>60055</v>
          </cell>
          <cell r="B841">
            <v>60055</v>
          </cell>
          <cell r="C841">
            <v>0</v>
          </cell>
          <cell r="D841">
            <v>50</v>
          </cell>
          <cell r="E841" t="str">
            <v>NATACION</v>
          </cell>
          <cell r="F841">
            <v>3938</v>
          </cell>
          <cell r="G841" t="str">
            <v>Gorros</v>
          </cell>
          <cell r="H841">
            <v>29</v>
          </cell>
          <cell r="I841" t="str">
            <v>American Redes S.R.L.</v>
          </cell>
          <cell r="J841">
            <v>0</v>
          </cell>
          <cell r="K841" t="str">
            <v>RED BASQUET ALGODÓN (venta x par)</v>
          </cell>
          <cell r="L841">
            <v>5.2</v>
          </cell>
          <cell r="M841">
            <v>690</v>
          </cell>
          <cell r="N841">
            <v>0</v>
          </cell>
          <cell r="O841">
            <v>690</v>
          </cell>
          <cell r="P841">
            <v>0.21</v>
          </cell>
          <cell r="Q841">
            <v>834.9</v>
          </cell>
          <cell r="R841">
            <v>-9.2485549132947931E-2</v>
          </cell>
          <cell r="S841">
            <v>1183.4895953757225</v>
          </cell>
          <cell r="T841">
            <v>1.57</v>
          </cell>
          <cell r="U841">
            <v>1083.3</v>
          </cell>
          <cell r="X841">
            <v>1083.3</v>
          </cell>
          <cell r="Y841">
            <v>1310.7929999999999</v>
          </cell>
        </row>
        <row r="842">
          <cell r="A842">
            <v>60056</v>
          </cell>
          <cell r="B842">
            <v>60056</v>
          </cell>
          <cell r="C842">
            <v>0</v>
          </cell>
          <cell r="D842">
            <v>50</v>
          </cell>
          <cell r="E842" t="str">
            <v>NATACION</v>
          </cell>
          <cell r="F842">
            <v>3938</v>
          </cell>
          <cell r="G842" t="str">
            <v>Gorros</v>
          </cell>
          <cell r="H842">
            <v>29</v>
          </cell>
          <cell r="I842" t="str">
            <v>American Redes S.R.L.</v>
          </cell>
          <cell r="J842">
            <v>0</v>
          </cell>
          <cell r="K842" t="str">
            <v>RED BASQUET 2,5mm (venta x par)</v>
          </cell>
          <cell r="L842">
            <v>5.2</v>
          </cell>
          <cell r="M842">
            <v>190</v>
          </cell>
          <cell r="N842">
            <v>0</v>
          </cell>
          <cell r="O842">
            <v>190</v>
          </cell>
          <cell r="P842">
            <v>0.21</v>
          </cell>
          <cell r="Q842">
            <v>229.9</v>
          </cell>
          <cell r="R842">
            <v>-9.2485549132947931E-2</v>
          </cell>
          <cell r="S842">
            <v>325.88843930635835</v>
          </cell>
          <cell r="T842">
            <v>1.57</v>
          </cell>
          <cell r="U842">
            <v>298.3</v>
          </cell>
          <cell r="X842">
            <v>298.3</v>
          </cell>
          <cell r="Y842">
            <v>360.94299999999998</v>
          </cell>
        </row>
        <row r="843">
          <cell r="A843">
            <v>60057</v>
          </cell>
          <cell r="B843">
            <v>60057</v>
          </cell>
          <cell r="C843">
            <v>0</v>
          </cell>
          <cell r="D843">
            <v>50</v>
          </cell>
          <cell r="E843" t="str">
            <v>NATACION</v>
          </cell>
          <cell r="F843">
            <v>3938</v>
          </cell>
          <cell r="G843" t="str">
            <v>Gorros</v>
          </cell>
          <cell r="H843">
            <v>29</v>
          </cell>
          <cell r="I843" t="str">
            <v>American Redes S.R.L.</v>
          </cell>
          <cell r="J843">
            <v>0</v>
          </cell>
          <cell r="K843" t="str">
            <v>RED BASQUET 4mm (venta x par)</v>
          </cell>
          <cell r="L843">
            <v>5.2</v>
          </cell>
          <cell r="M843">
            <v>240</v>
          </cell>
          <cell r="N843">
            <v>0</v>
          </cell>
          <cell r="O843">
            <v>240</v>
          </cell>
          <cell r="P843">
            <v>0.21</v>
          </cell>
          <cell r="Q843">
            <v>290.39999999999998</v>
          </cell>
          <cell r="R843">
            <v>-9.2485549132947931E-2</v>
          </cell>
          <cell r="S843">
            <v>411.64855491329479</v>
          </cell>
          <cell r="T843">
            <v>1.57</v>
          </cell>
          <cell r="U843">
            <v>376.8</v>
          </cell>
          <cell r="X843">
            <v>376.8</v>
          </cell>
          <cell r="Y843">
            <v>455.928</v>
          </cell>
        </row>
        <row r="844">
          <cell r="A844">
            <v>60060</v>
          </cell>
          <cell r="B844">
            <v>60060</v>
          </cell>
          <cell r="C844">
            <v>0</v>
          </cell>
          <cell r="D844">
            <v>88</v>
          </cell>
          <cell r="E844" t="str">
            <v>NATACION</v>
          </cell>
          <cell r="F844">
            <v>4076</v>
          </cell>
          <cell r="G844" t="str">
            <v>Gorros</v>
          </cell>
          <cell r="H844">
            <v>29</v>
          </cell>
          <cell r="I844" t="str">
            <v>American Redes S.R.L.</v>
          </cell>
          <cell r="J844">
            <v>0</v>
          </cell>
          <cell r="K844" t="str">
            <v>RED VOLEY Con Banda + Cable Maya 10cm x 10cm POLIET 2,5mm</v>
          </cell>
          <cell r="L844">
            <v>5.2</v>
          </cell>
          <cell r="M844">
            <v>850</v>
          </cell>
          <cell r="N844">
            <v>0</v>
          </cell>
          <cell r="O844">
            <v>850</v>
          </cell>
          <cell r="P844">
            <v>0.21</v>
          </cell>
          <cell r="Q844">
            <v>1028.5</v>
          </cell>
          <cell r="R844">
            <v>-9.2485549132947931E-2</v>
          </cell>
          <cell r="S844">
            <v>1457.9219653179191</v>
          </cell>
          <cell r="T844">
            <v>1.57</v>
          </cell>
          <cell r="U844">
            <v>1334.5</v>
          </cell>
          <cell r="X844">
            <v>1334.5</v>
          </cell>
          <cell r="Y844">
            <v>1614.7449999999999</v>
          </cell>
        </row>
        <row r="845">
          <cell r="A845">
            <v>60061</v>
          </cell>
          <cell r="B845">
            <v>60061</v>
          </cell>
          <cell r="C845">
            <v>0</v>
          </cell>
          <cell r="D845">
            <v>88</v>
          </cell>
          <cell r="E845" t="str">
            <v>NATACION</v>
          </cell>
          <cell r="F845">
            <v>4076</v>
          </cell>
          <cell r="G845" t="str">
            <v>Gorros</v>
          </cell>
          <cell r="H845">
            <v>29</v>
          </cell>
          <cell r="I845" t="str">
            <v>American Redes S.R.L.</v>
          </cell>
          <cell r="J845">
            <v>0</v>
          </cell>
          <cell r="K845" t="str">
            <v>RED VOLEY Con Banda + Soga POLIET 2,5mm Blanco</v>
          </cell>
          <cell r="L845">
            <v>5.2</v>
          </cell>
          <cell r="M845">
            <v>490</v>
          </cell>
          <cell r="N845">
            <v>0</v>
          </cell>
          <cell r="O845">
            <v>490</v>
          </cell>
          <cell r="P845">
            <v>0.21</v>
          </cell>
          <cell r="Q845">
            <v>592.9</v>
          </cell>
          <cell r="R845">
            <v>-9.2485549132947931E-2</v>
          </cell>
          <cell r="S845">
            <v>840.44913294797698</v>
          </cell>
          <cell r="T845">
            <v>1.57</v>
          </cell>
          <cell r="U845">
            <v>769.30000000000007</v>
          </cell>
          <cell r="X845">
            <v>769.30000000000007</v>
          </cell>
          <cell r="Y845">
            <v>930.85300000000007</v>
          </cell>
        </row>
        <row r="846">
          <cell r="A846">
            <v>60062</v>
          </cell>
          <cell r="B846">
            <v>60062</v>
          </cell>
          <cell r="C846">
            <v>0</v>
          </cell>
          <cell r="D846">
            <v>88</v>
          </cell>
          <cell r="E846" t="str">
            <v>NATACION</v>
          </cell>
          <cell r="F846">
            <v>4076</v>
          </cell>
          <cell r="G846" t="str">
            <v>Gorros</v>
          </cell>
          <cell r="H846">
            <v>29</v>
          </cell>
          <cell r="I846" t="str">
            <v>American Redes S.R.L.</v>
          </cell>
          <cell r="J846">
            <v>0</v>
          </cell>
          <cell r="K846" t="str">
            <v>RED VOLEY 5mts x 1mt Con Banda + Soga POLIET 2,5mm Blanco</v>
          </cell>
          <cell r="L846">
            <v>5.2</v>
          </cell>
          <cell r="M846">
            <v>330</v>
          </cell>
          <cell r="N846">
            <v>0</v>
          </cell>
          <cell r="O846">
            <v>330</v>
          </cell>
          <cell r="P846">
            <v>0.21</v>
          </cell>
          <cell r="Q846">
            <v>399.3</v>
          </cell>
          <cell r="R846">
            <v>-9.2485549132947931E-2</v>
          </cell>
          <cell r="S846">
            <v>566.01676300578038</v>
          </cell>
          <cell r="T846">
            <v>1.57</v>
          </cell>
          <cell r="U846">
            <v>518.1</v>
          </cell>
          <cell r="X846">
            <v>518.1</v>
          </cell>
          <cell r="Y846">
            <v>626.90099999999995</v>
          </cell>
        </row>
        <row r="847">
          <cell r="A847">
            <v>60063</v>
          </cell>
          <cell r="B847">
            <v>60063</v>
          </cell>
          <cell r="C847">
            <v>0</v>
          </cell>
          <cell r="D847">
            <v>88</v>
          </cell>
          <cell r="E847" t="str">
            <v>NATACION</v>
          </cell>
          <cell r="F847">
            <v>4076</v>
          </cell>
          <cell r="G847" t="str">
            <v>Gorros</v>
          </cell>
          <cell r="H847">
            <v>29</v>
          </cell>
          <cell r="I847" t="str">
            <v>American Redes S.R.L.</v>
          </cell>
          <cell r="J847">
            <v>0</v>
          </cell>
          <cell r="K847" t="str">
            <v>RED VOLEY 7mts x 1mt Con Banda + Soga POLIET 2,5mm Blanco</v>
          </cell>
          <cell r="L847">
            <v>5.2</v>
          </cell>
          <cell r="M847">
            <v>360</v>
          </cell>
          <cell r="N847">
            <v>0</v>
          </cell>
          <cell r="O847">
            <v>360</v>
          </cell>
          <cell r="P847">
            <v>0.21</v>
          </cell>
          <cell r="Q847">
            <v>435.6</v>
          </cell>
          <cell r="R847">
            <v>-9.2485549132947931E-2</v>
          </cell>
          <cell r="S847">
            <v>617.47283236994224</v>
          </cell>
          <cell r="T847">
            <v>1.57</v>
          </cell>
          <cell r="U847">
            <v>565.20000000000005</v>
          </cell>
          <cell r="X847">
            <v>565.20000000000005</v>
          </cell>
          <cell r="Y847">
            <v>683.89200000000005</v>
          </cell>
        </row>
        <row r="848">
          <cell r="A848">
            <v>60064</v>
          </cell>
          <cell r="B848">
            <v>60064</v>
          </cell>
          <cell r="C848">
            <v>0</v>
          </cell>
          <cell r="D848">
            <v>88</v>
          </cell>
          <cell r="E848" t="str">
            <v>NATACION</v>
          </cell>
          <cell r="F848">
            <v>4076</v>
          </cell>
          <cell r="G848" t="str">
            <v>Gorros</v>
          </cell>
          <cell r="H848">
            <v>29</v>
          </cell>
          <cell r="I848" t="str">
            <v>American Redes S.R.L.</v>
          </cell>
          <cell r="J848">
            <v>0</v>
          </cell>
          <cell r="K848" t="str">
            <v>VARILLAS VOLEY (juego por x Unid)</v>
          </cell>
          <cell r="L848">
            <v>5.2</v>
          </cell>
          <cell r="M848">
            <v>300</v>
          </cell>
          <cell r="N848">
            <v>0</v>
          </cell>
          <cell r="O848">
            <v>300</v>
          </cell>
          <cell r="P848">
            <v>0.21</v>
          </cell>
          <cell r="Q848">
            <v>363</v>
          </cell>
          <cell r="R848">
            <v>-9.2485549132947931E-2</v>
          </cell>
          <cell r="S848">
            <v>514.56069364161851</v>
          </cell>
          <cell r="T848">
            <v>1.57</v>
          </cell>
          <cell r="U848">
            <v>471</v>
          </cell>
          <cell r="X848">
            <v>471</v>
          </cell>
          <cell r="Y848">
            <v>569.91</v>
          </cell>
        </row>
        <row r="849">
          <cell r="A849">
            <v>60065</v>
          </cell>
          <cell r="B849">
            <v>60065</v>
          </cell>
          <cell r="C849">
            <v>0</v>
          </cell>
          <cell r="D849">
            <v>88</v>
          </cell>
          <cell r="E849" t="str">
            <v>NATACION</v>
          </cell>
          <cell r="F849">
            <v>4076</v>
          </cell>
          <cell r="G849" t="str">
            <v>Gorros</v>
          </cell>
          <cell r="H849">
            <v>29</v>
          </cell>
          <cell r="I849" t="str">
            <v>American Redes S.R.L.</v>
          </cell>
          <cell r="J849">
            <v>0</v>
          </cell>
          <cell r="K849" t="str">
            <v>RED VOLEY 9,40mts x 1mt C/BANDA DOBLE CABLE ACERO MAYA 10cm x 10cm POLIET 2,5mm</v>
          </cell>
          <cell r="L849">
            <v>5.2</v>
          </cell>
          <cell r="M849">
            <v>990</v>
          </cell>
          <cell r="N849">
            <v>0</v>
          </cell>
          <cell r="O849">
            <v>990</v>
          </cell>
          <cell r="P849">
            <v>0.21</v>
          </cell>
          <cell r="Q849">
            <v>1197.9000000000001</v>
          </cell>
          <cell r="R849">
            <v>-9.2485549132947931E-2</v>
          </cell>
          <cell r="S849">
            <v>1698.0502890173409</v>
          </cell>
          <cell r="T849">
            <v>1.57</v>
          </cell>
          <cell r="U849">
            <v>1554.3</v>
          </cell>
          <cell r="X849">
            <v>1554.3</v>
          </cell>
          <cell r="Y849">
            <v>1880.703</v>
          </cell>
        </row>
        <row r="850">
          <cell r="A850">
            <v>60066</v>
          </cell>
          <cell r="B850">
            <v>60066</v>
          </cell>
          <cell r="C850">
            <v>0</v>
          </cell>
          <cell r="D850">
            <v>88</v>
          </cell>
          <cell r="E850" t="str">
            <v>NATACION</v>
          </cell>
          <cell r="F850">
            <v>4076</v>
          </cell>
          <cell r="G850" t="str">
            <v>Gorros</v>
          </cell>
          <cell r="H850">
            <v>29</v>
          </cell>
          <cell r="I850" t="str">
            <v>American Redes S.R.L.</v>
          </cell>
          <cell r="J850">
            <v>0</v>
          </cell>
          <cell r="K850" t="str">
            <v xml:space="preserve">RED VOLEY 9,40mts x 1mt C/BANDA DOBLE CABLE PORTA VARILLA MAYA 10cm x 10cm POLIET 4mm </v>
          </cell>
          <cell r="L850">
            <v>5.2</v>
          </cell>
          <cell r="M850">
            <v>1400</v>
          </cell>
          <cell r="N850">
            <v>0</v>
          </cell>
          <cell r="O850">
            <v>1400</v>
          </cell>
          <cell r="P850">
            <v>0.21</v>
          </cell>
          <cell r="Q850">
            <v>1694</v>
          </cell>
          <cell r="R850">
            <v>-9.2485549132947931E-2</v>
          </cell>
          <cell r="S850">
            <v>2401.2832369942194</v>
          </cell>
          <cell r="T850">
            <v>1.57</v>
          </cell>
          <cell r="U850">
            <v>2198</v>
          </cell>
          <cell r="X850">
            <v>2198</v>
          </cell>
          <cell r="Y850">
            <v>2659.58</v>
          </cell>
        </row>
        <row r="851">
          <cell r="A851">
            <v>60067</v>
          </cell>
          <cell r="B851">
            <v>60067</v>
          </cell>
          <cell r="C851">
            <v>0</v>
          </cell>
          <cell r="D851">
            <v>88</v>
          </cell>
          <cell r="E851" t="str">
            <v>NATACION</v>
          </cell>
          <cell r="F851">
            <v>4076</v>
          </cell>
          <cell r="G851" t="str">
            <v>Gorros</v>
          </cell>
          <cell r="H851">
            <v>29</v>
          </cell>
          <cell r="I851" t="str">
            <v>American Redes S.R.L.</v>
          </cell>
          <cell r="J851">
            <v>0</v>
          </cell>
          <cell r="K851" t="str">
            <v xml:space="preserve">RED VOLEY 9,40mts x 1mt C/BANDA DOBLE CABLE PORTA VARILLA MAYA 10cm x 10cm POLIET 2,5mm </v>
          </cell>
          <cell r="L851">
            <v>5.2</v>
          </cell>
          <cell r="M851">
            <v>1200</v>
          </cell>
          <cell r="N851">
            <v>0</v>
          </cell>
          <cell r="O851">
            <v>1200</v>
          </cell>
          <cell r="P851">
            <v>0.21</v>
          </cell>
          <cell r="Q851">
            <v>1452</v>
          </cell>
          <cell r="R851">
            <v>-9.2485549132947931E-2</v>
          </cell>
          <cell r="S851">
            <v>2058.2427745664741</v>
          </cell>
          <cell r="T851">
            <v>1.57</v>
          </cell>
          <cell r="U851">
            <v>1884</v>
          </cell>
          <cell r="X851">
            <v>1884</v>
          </cell>
          <cell r="Y851">
            <v>2279.64</v>
          </cell>
        </row>
        <row r="852">
          <cell r="A852">
            <v>60068</v>
          </cell>
          <cell r="B852">
            <v>60063</v>
          </cell>
          <cell r="C852">
            <v>0</v>
          </cell>
          <cell r="D852">
            <v>88</v>
          </cell>
          <cell r="E852" t="str">
            <v>NATACION</v>
          </cell>
          <cell r="F852">
            <v>4076</v>
          </cell>
          <cell r="G852" t="str">
            <v>Gorros</v>
          </cell>
          <cell r="H852">
            <v>29</v>
          </cell>
          <cell r="I852" t="str">
            <v>American Redes S.R.L.</v>
          </cell>
          <cell r="J852">
            <v>0</v>
          </cell>
          <cell r="K852" t="str">
            <v>RED VOLEY 7mts x 1mt Con Banda + Soga POLIET 4mm Blanco</v>
          </cell>
          <cell r="L852">
            <v>5.2</v>
          </cell>
          <cell r="M852">
            <v>1100</v>
          </cell>
          <cell r="N852">
            <v>0</v>
          </cell>
          <cell r="O852">
            <v>1100</v>
          </cell>
          <cell r="P852">
            <v>0.21</v>
          </cell>
          <cell r="Q852">
            <v>1331</v>
          </cell>
          <cell r="R852">
            <v>-9.2485549132947931E-2</v>
          </cell>
          <cell r="S852">
            <v>1886.722543352601</v>
          </cell>
          <cell r="T852">
            <v>1.57</v>
          </cell>
          <cell r="U852">
            <v>1727</v>
          </cell>
          <cell r="X852">
            <v>1727</v>
          </cell>
          <cell r="Y852">
            <v>2089.67</v>
          </cell>
        </row>
        <row r="853">
          <cell r="A853">
            <v>60070</v>
          </cell>
          <cell r="B853">
            <v>60070</v>
          </cell>
          <cell r="C853">
            <v>0</v>
          </cell>
          <cell r="D853">
            <v>65</v>
          </cell>
          <cell r="E853" t="str">
            <v>NATACION</v>
          </cell>
          <cell r="F853">
            <v>3995</v>
          </cell>
          <cell r="G853" t="str">
            <v>Gorros</v>
          </cell>
          <cell r="H853">
            <v>29</v>
          </cell>
          <cell r="I853" t="str">
            <v>American Redes S.R.L.</v>
          </cell>
          <cell r="J853">
            <v>0</v>
          </cell>
          <cell r="K853" t="str">
            <v xml:space="preserve">RED HANDBALL 3mts x 2mts MAYA 10cm x 10cm POLIET 2,5mm BLANCO </v>
          </cell>
          <cell r="L853">
            <v>5.2</v>
          </cell>
          <cell r="M853">
            <v>990</v>
          </cell>
          <cell r="N853">
            <v>0</v>
          </cell>
          <cell r="O853">
            <v>990</v>
          </cell>
          <cell r="P853">
            <v>0.21</v>
          </cell>
          <cell r="Q853">
            <v>1197.9000000000001</v>
          </cell>
          <cell r="R853">
            <v>-9.2485549132947931E-2</v>
          </cell>
          <cell r="S853">
            <v>1698.0502890173409</v>
          </cell>
          <cell r="T853">
            <v>1.57</v>
          </cell>
          <cell r="U853">
            <v>1554.3</v>
          </cell>
          <cell r="X853">
            <v>1554.3</v>
          </cell>
          <cell r="Y853">
            <v>1880.703</v>
          </cell>
        </row>
        <row r="854">
          <cell r="A854">
            <v>60071</v>
          </cell>
          <cell r="B854">
            <v>60071</v>
          </cell>
          <cell r="C854">
            <v>0</v>
          </cell>
          <cell r="D854">
            <v>65</v>
          </cell>
          <cell r="E854" t="str">
            <v>NATACION</v>
          </cell>
          <cell r="F854">
            <v>3995</v>
          </cell>
          <cell r="G854" t="str">
            <v>Gorros</v>
          </cell>
          <cell r="H854">
            <v>29</v>
          </cell>
          <cell r="I854" t="str">
            <v>American Redes S.R.L.</v>
          </cell>
          <cell r="J854">
            <v>0</v>
          </cell>
          <cell r="K854" t="str">
            <v xml:space="preserve">RED HANDBALL 3mts x 2mts CAJON MAYA 10cm x 10cm POLIET 2,5mm BLANCO </v>
          </cell>
          <cell r="L854">
            <v>5.2</v>
          </cell>
          <cell r="M854">
            <v>1100</v>
          </cell>
          <cell r="N854">
            <v>0</v>
          </cell>
          <cell r="O854">
            <v>1100</v>
          </cell>
          <cell r="P854">
            <v>0.21</v>
          </cell>
          <cell r="Q854">
            <v>1331</v>
          </cell>
          <cell r="R854">
            <v>-9.2485549132947931E-2</v>
          </cell>
          <cell r="S854">
            <v>1886.722543352601</v>
          </cell>
          <cell r="T854">
            <v>1.57</v>
          </cell>
          <cell r="U854">
            <v>1727</v>
          </cell>
          <cell r="X854">
            <v>1727</v>
          </cell>
          <cell r="Y854">
            <v>2089.67</v>
          </cell>
        </row>
        <row r="855">
          <cell r="A855">
            <v>60072</v>
          </cell>
          <cell r="B855">
            <v>60072</v>
          </cell>
          <cell r="C855">
            <v>0</v>
          </cell>
          <cell r="D855">
            <v>65</v>
          </cell>
          <cell r="E855" t="str">
            <v>NATACION</v>
          </cell>
          <cell r="F855">
            <v>3995</v>
          </cell>
          <cell r="G855" t="str">
            <v>Gorros</v>
          </cell>
          <cell r="H855">
            <v>29</v>
          </cell>
          <cell r="I855" t="str">
            <v>American Redes S.R.L.</v>
          </cell>
          <cell r="J855">
            <v>0</v>
          </cell>
          <cell r="K855" t="str">
            <v xml:space="preserve">RED HANDBALL 3mts x 2mts MAYA 10cm x 10cm POLIET 2,5mm COMBINADO </v>
          </cell>
          <cell r="L855">
            <v>5.2</v>
          </cell>
          <cell r="M855">
            <v>1900</v>
          </cell>
          <cell r="N855">
            <v>0</v>
          </cell>
          <cell r="O855">
            <v>1900</v>
          </cell>
          <cell r="P855">
            <v>0.21</v>
          </cell>
          <cell r="Q855">
            <v>2299</v>
          </cell>
          <cell r="R855">
            <v>-9.2485549132947931E-2</v>
          </cell>
          <cell r="S855">
            <v>3258.8843930635835</v>
          </cell>
          <cell r="T855">
            <v>1.57</v>
          </cell>
          <cell r="U855">
            <v>2983</v>
          </cell>
          <cell r="X855">
            <v>2983</v>
          </cell>
          <cell r="Y855">
            <v>3609.43</v>
          </cell>
        </row>
        <row r="856">
          <cell r="A856">
            <v>60073</v>
          </cell>
          <cell r="B856">
            <v>60073</v>
          </cell>
          <cell r="C856">
            <v>0</v>
          </cell>
          <cell r="D856">
            <v>65</v>
          </cell>
          <cell r="E856" t="str">
            <v>NATACION</v>
          </cell>
          <cell r="F856">
            <v>3995</v>
          </cell>
          <cell r="G856" t="str">
            <v>Gorros</v>
          </cell>
          <cell r="H856">
            <v>29</v>
          </cell>
          <cell r="I856" t="str">
            <v>American Redes S.R.L.</v>
          </cell>
          <cell r="J856">
            <v>0</v>
          </cell>
          <cell r="K856" t="str">
            <v xml:space="preserve">RED HANDBALL 3mts x 2mts CAJON MAYA 10cm x 10cm POLIET 2,5mm COMBINADO </v>
          </cell>
          <cell r="L856">
            <v>5.2</v>
          </cell>
          <cell r="M856">
            <v>2100</v>
          </cell>
          <cell r="N856">
            <v>0</v>
          </cell>
          <cell r="O856">
            <v>2100</v>
          </cell>
          <cell r="P856">
            <v>0.21</v>
          </cell>
          <cell r="Q856">
            <v>2541</v>
          </cell>
          <cell r="R856">
            <v>-9.2485549132947931E-2</v>
          </cell>
          <cell r="S856">
            <v>3601.9248554913293</v>
          </cell>
          <cell r="T856">
            <v>1.57</v>
          </cell>
          <cell r="U856">
            <v>3297</v>
          </cell>
          <cell r="X856">
            <v>3297</v>
          </cell>
          <cell r="Y856">
            <v>3989.37</v>
          </cell>
        </row>
        <row r="857">
          <cell r="A857">
            <v>60074</v>
          </cell>
          <cell r="B857">
            <v>60074</v>
          </cell>
          <cell r="C857">
            <v>0</v>
          </cell>
          <cell r="D857">
            <v>65</v>
          </cell>
          <cell r="E857" t="str">
            <v>NATACION</v>
          </cell>
          <cell r="F857">
            <v>3995</v>
          </cell>
          <cell r="G857" t="str">
            <v>Gorros</v>
          </cell>
          <cell r="H857">
            <v>29</v>
          </cell>
          <cell r="I857" t="str">
            <v>American Redes S.R.L.</v>
          </cell>
          <cell r="J857">
            <v>0</v>
          </cell>
          <cell r="K857" t="str">
            <v xml:space="preserve">RED HANDBALL 3mts x 2mts MAYA 10cm x 10cm POLIET 4mm COMBINADO </v>
          </cell>
          <cell r="L857">
            <v>5.2</v>
          </cell>
          <cell r="M857">
            <v>2300</v>
          </cell>
          <cell r="N857">
            <v>0</v>
          </cell>
          <cell r="O857">
            <v>2300</v>
          </cell>
          <cell r="P857">
            <v>0.21</v>
          </cell>
          <cell r="Q857">
            <v>2783</v>
          </cell>
          <cell r="R857">
            <v>-9.2485549132947931E-2</v>
          </cell>
          <cell r="S857">
            <v>3944.965317919075</v>
          </cell>
          <cell r="T857">
            <v>1.57</v>
          </cell>
          <cell r="U857">
            <v>3611</v>
          </cell>
          <cell r="X857">
            <v>3611</v>
          </cell>
          <cell r="Y857">
            <v>4369.3099999999995</v>
          </cell>
        </row>
        <row r="858">
          <cell r="A858">
            <v>60075</v>
          </cell>
          <cell r="B858">
            <v>60075</v>
          </cell>
          <cell r="C858">
            <v>0</v>
          </cell>
          <cell r="D858">
            <v>65</v>
          </cell>
          <cell r="E858" t="str">
            <v>NATACION</v>
          </cell>
          <cell r="F858">
            <v>3995</v>
          </cell>
          <cell r="G858" t="str">
            <v>Gorros</v>
          </cell>
          <cell r="H858">
            <v>29</v>
          </cell>
          <cell r="I858" t="str">
            <v>American Redes S.R.L.</v>
          </cell>
          <cell r="J858">
            <v>0</v>
          </cell>
          <cell r="K858" t="str">
            <v>RED HANDBALL 3mts x 2mts CAJON MAYA 10cm x 10cm POLIET 4mm BLANCO</v>
          </cell>
          <cell r="L858">
            <v>5.2</v>
          </cell>
          <cell r="M858">
            <v>1800</v>
          </cell>
          <cell r="N858">
            <v>0</v>
          </cell>
          <cell r="O858">
            <v>1800</v>
          </cell>
          <cell r="P858">
            <v>0.21</v>
          </cell>
          <cell r="Q858">
            <v>2178</v>
          </cell>
          <cell r="R858">
            <v>-9.2485549132947931E-2</v>
          </cell>
          <cell r="S858">
            <v>3087.3641618497109</v>
          </cell>
          <cell r="T858">
            <v>1.57</v>
          </cell>
          <cell r="U858">
            <v>2826</v>
          </cell>
          <cell r="X858">
            <v>2826</v>
          </cell>
          <cell r="Y858">
            <v>3419.46</v>
          </cell>
        </row>
        <row r="859">
          <cell r="A859">
            <v>60076</v>
          </cell>
          <cell r="B859">
            <v>60076</v>
          </cell>
          <cell r="C859">
            <v>0</v>
          </cell>
          <cell r="D859">
            <v>65</v>
          </cell>
          <cell r="E859" t="str">
            <v>NATACION</v>
          </cell>
          <cell r="F859">
            <v>3995</v>
          </cell>
          <cell r="G859" t="str">
            <v>Gorros</v>
          </cell>
          <cell r="H859">
            <v>29</v>
          </cell>
          <cell r="I859" t="str">
            <v>American Redes S.R.L.</v>
          </cell>
          <cell r="J859">
            <v>0</v>
          </cell>
          <cell r="K859" t="str">
            <v>RED HANDBALL 3mts x 2mts MAYA 10cm x 10cm POLIPROPILENO 3,5mm</v>
          </cell>
          <cell r="L859">
            <v>5.2</v>
          </cell>
          <cell r="M859">
            <v>3000</v>
          </cell>
          <cell r="N859">
            <v>0</v>
          </cell>
          <cell r="O859">
            <v>3000</v>
          </cell>
          <cell r="P859">
            <v>0.21</v>
          </cell>
          <cell r="Q859">
            <v>3630</v>
          </cell>
          <cell r="R859">
            <v>-9.2485549132947931E-2</v>
          </cell>
          <cell r="S859">
            <v>5145.6069364161849</v>
          </cell>
          <cell r="T859">
            <v>1.57</v>
          </cell>
          <cell r="U859">
            <v>4710</v>
          </cell>
          <cell r="X859">
            <v>4710</v>
          </cell>
          <cell r="Y859">
            <v>5699.0999999999995</v>
          </cell>
        </row>
        <row r="860">
          <cell r="A860">
            <v>60077</v>
          </cell>
          <cell r="B860">
            <v>60077</v>
          </cell>
          <cell r="C860">
            <v>0</v>
          </cell>
          <cell r="D860">
            <v>65</v>
          </cell>
          <cell r="E860" t="str">
            <v>NATACION</v>
          </cell>
          <cell r="F860">
            <v>3995</v>
          </cell>
          <cell r="G860" t="str">
            <v>Gorros</v>
          </cell>
          <cell r="H860">
            <v>29</v>
          </cell>
          <cell r="I860" t="str">
            <v>American Redes S.R.L.</v>
          </cell>
          <cell r="J860">
            <v>0</v>
          </cell>
          <cell r="K860" t="str">
            <v>RED HANDBALL 3mts x 2mts 2,5mm Poliet Blanco Maya 10cm x 10cm</v>
          </cell>
          <cell r="L860">
            <v>5.2</v>
          </cell>
          <cell r="M860">
            <v>990</v>
          </cell>
          <cell r="N860">
            <v>0</v>
          </cell>
          <cell r="O860">
            <v>990</v>
          </cell>
          <cell r="P860">
            <v>0.21</v>
          </cell>
          <cell r="Q860">
            <v>1197.9000000000001</v>
          </cell>
          <cell r="R860">
            <v>-9.2485549132947931E-2</v>
          </cell>
          <cell r="S860">
            <v>1698.0502890173409</v>
          </cell>
          <cell r="T860">
            <v>1.57</v>
          </cell>
          <cell r="U860">
            <v>1554.3</v>
          </cell>
          <cell r="X860">
            <v>1554.3</v>
          </cell>
          <cell r="Y860">
            <v>1880.703</v>
          </cell>
        </row>
        <row r="861">
          <cell r="A861">
            <v>60078</v>
          </cell>
          <cell r="B861">
            <v>60078</v>
          </cell>
          <cell r="C861">
            <v>0</v>
          </cell>
          <cell r="D861">
            <v>65</v>
          </cell>
          <cell r="E861" t="str">
            <v>NATACION</v>
          </cell>
          <cell r="F861">
            <v>3995</v>
          </cell>
          <cell r="G861" t="str">
            <v>Gorros</v>
          </cell>
          <cell r="H861">
            <v>29</v>
          </cell>
          <cell r="I861" t="str">
            <v>American Redes S.R.L.</v>
          </cell>
          <cell r="J861">
            <v>0</v>
          </cell>
          <cell r="K861" t="str">
            <v>RED HANDBALL 3mts x 2mts 4mm Poliet Blanco Maya 10cm x 10cm</v>
          </cell>
          <cell r="L861">
            <v>5.2</v>
          </cell>
          <cell r="M861">
            <v>1700</v>
          </cell>
          <cell r="N861">
            <v>0</v>
          </cell>
          <cell r="O861">
            <v>1700</v>
          </cell>
          <cell r="P861">
            <v>0.21</v>
          </cell>
          <cell r="Q861">
            <v>2057</v>
          </cell>
          <cell r="R861">
            <v>-9.2485549132947931E-2</v>
          </cell>
          <cell r="S861">
            <v>2915.8439306358382</v>
          </cell>
          <cell r="T861">
            <v>1.57</v>
          </cell>
          <cell r="U861">
            <v>2669</v>
          </cell>
          <cell r="X861">
            <v>2669</v>
          </cell>
          <cell r="Y861">
            <v>3229.49</v>
          </cell>
        </row>
        <row r="862">
          <cell r="A862">
            <v>60080</v>
          </cell>
          <cell r="B862">
            <v>60080</v>
          </cell>
          <cell r="C862">
            <v>0</v>
          </cell>
          <cell r="D862">
            <v>66</v>
          </cell>
          <cell r="E862" t="str">
            <v>NATACION</v>
          </cell>
          <cell r="F862">
            <v>3999</v>
          </cell>
          <cell r="G862" t="str">
            <v>Gorros</v>
          </cell>
          <cell r="H862">
            <v>29</v>
          </cell>
          <cell r="I862" t="str">
            <v>American Redes S.R.L.</v>
          </cell>
          <cell r="J862">
            <v>0</v>
          </cell>
          <cell r="K862" t="str">
            <v xml:space="preserve">RED HOCKEY SOBRE CESPED 3,70mts x 2,15mts MAYA 4cm x 4cm POLIET 2,5mm BLANCO </v>
          </cell>
          <cell r="L862">
            <v>5.2</v>
          </cell>
          <cell r="M862">
            <v>3800</v>
          </cell>
          <cell r="N862">
            <v>0</v>
          </cell>
          <cell r="O862">
            <v>3800</v>
          </cell>
          <cell r="P862">
            <v>0.21</v>
          </cell>
          <cell r="Q862">
            <v>4598</v>
          </cell>
          <cell r="R862">
            <v>-9.2485549132947931E-2</v>
          </cell>
          <cell r="S862">
            <v>6517.768786127167</v>
          </cell>
          <cell r="T862">
            <v>1.57</v>
          </cell>
          <cell r="U862">
            <v>5966</v>
          </cell>
          <cell r="X862">
            <v>5966</v>
          </cell>
          <cell r="Y862">
            <v>7218.86</v>
          </cell>
        </row>
        <row r="863">
          <cell r="A863">
            <v>60081</v>
          </cell>
          <cell r="B863">
            <v>60081</v>
          </cell>
          <cell r="C863">
            <v>0</v>
          </cell>
          <cell r="D863">
            <v>66</v>
          </cell>
          <cell r="E863" t="str">
            <v>NATACION</v>
          </cell>
          <cell r="F863">
            <v>3999</v>
          </cell>
          <cell r="G863" t="str">
            <v>Gorros</v>
          </cell>
          <cell r="H863">
            <v>29</v>
          </cell>
          <cell r="I863" t="str">
            <v>American Redes S.R.L.</v>
          </cell>
          <cell r="J863">
            <v>0</v>
          </cell>
          <cell r="K863" t="str">
            <v xml:space="preserve">RED HOCKEY SOBRE CESPED 3,70mts x 2,15mts MAYA 4cm x 4cm POLIET 4mm BLANCO </v>
          </cell>
          <cell r="L863">
            <v>5.2</v>
          </cell>
          <cell r="M863">
            <v>5200</v>
          </cell>
          <cell r="N863">
            <v>0</v>
          </cell>
          <cell r="O863">
            <v>5200</v>
          </cell>
          <cell r="P863">
            <v>0.21</v>
          </cell>
          <cell r="Q863">
            <v>6292</v>
          </cell>
          <cell r="R863">
            <v>-9.2485549132947931E-2</v>
          </cell>
          <cell r="S863">
            <v>8919.0520231213868</v>
          </cell>
          <cell r="T863">
            <v>1.57</v>
          </cell>
          <cell r="U863">
            <v>8164</v>
          </cell>
          <cell r="X863">
            <v>8164</v>
          </cell>
          <cell r="Y863">
            <v>9878.44</v>
          </cell>
        </row>
        <row r="864">
          <cell r="A864">
            <v>60082</v>
          </cell>
          <cell r="B864">
            <v>60082</v>
          </cell>
          <cell r="C864">
            <v>0</v>
          </cell>
          <cell r="D864">
            <v>66</v>
          </cell>
          <cell r="E864" t="str">
            <v>NATACION</v>
          </cell>
          <cell r="F864">
            <v>3999</v>
          </cell>
          <cell r="G864" t="str">
            <v>Gorros</v>
          </cell>
          <cell r="H864">
            <v>29</v>
          </cell>
          <cell r="I864" t="str">
            <v>American Redes S.R.L.</v>
          </cell>
          <cell r="J864">
            <v>0</v>
          </cell>
          <cell r="K864" t="str">
            <v xml:space="preserve">RED HOCKEY SOBRE CESPED 3,70mts x 2,15mts MAYA 4cm x 4cm CAJON 1,20mts POLIET 2,5mm BLANCO </v>
          </cell>
          <cell r="L864">
            <v>5.2</v>
          </cell>
          <cell r="M864">
            <v>4100</v>
          </cell>
          <cell r="N864">
            <v>0</v>
          </cell>
          <cell r="O864">
            <v>4100</v>
          </cell>
          <cell r="P864">
            <v>0.21</v>
          </cell>
          <cell r="Q864">
            <v>4961</v>
          </cell>
          <cell r="R864">
            <v>-9.2485549132947931E-2</v>
          </cell>
          <cell r="S864">
            <v>7032.3294797687859</v>
          </cell>
          <cell r="T864">
            <v>1.57</v>
          </cell>
          <cell r="U864">
            <v>6437</v>
          </cell>
          <cell r="X864">
            <v>6437</v>
          </cell>
          <cell r="Y864">
            <v>7788.7699999999995</v>
          </cell>
        </row>
        <row r="865">
          <cell r="A865">
            <v>60083</v>
          </cell>
          <cell r="B865">
            <v>60083</v>
          </cell>
          <cell r="C865">
            <v>0</v>
          </cell>
          <cell r="D865">
            <v>66</v>
          </cell>
          <cell r="E865" t="str">
            <v>NATACION</v>
          </cell>
          <cell r="F865">
            <v>3999</v>
          </cell>
          <cell r="G865" t="str">
            <v>Gorros</v>
          </cell>
          <cell r="H865">
            <v>29</v>
          </cell>
          <cell r="I865" t="str">
            <v>American Redes S.R.L.</v>
          </cell>
          <cell r="J865">
            <v>0</v>
          </cell>
          <cell r="K865" t="str">
            <v xml:space="preserve">RED HOCKEY SOBRE CESPED 3,70mts x 2,15mts MAYA 4cm x 4cm CAJON 1,20mts POLIET 4mm BLANCO </v>
          </cell>
          <cell r="L865">
            <v>5.2</v>
          </cell>
          <cell r="M865">
            <v>5600</v>
          </cell>
          <cell r="N865">
            <v>0</v>
          </cell>
          <cell r="O865">
            <v>5600</v>
          </cell>
          <cell r="P865">
            <v>0.21</v>
          </cell>
          <cell r="Q865">
            <v>6776</v>
          </cell>
          <cell r="R865">
            <v>-9.2485549132947931E-2</v>
          </cell>
          <cell r="S865">
            <v>9605.1329479768774</v>
          </cell>
          <cell r="T865">
            <v>1.57</v>
          </cell>
          <cell r="U865">
            <v>8792</v>
          </cell>
          <cell r="X865">
            <v>8792</v>
          </cell>
          <cell r="Y865">
            <v>10638.32</v>
          </cell>
        </row>
        <row r="866">
          <cell r="A866">
            <v>60084</v>
          </cell>
          <cell r="B866">
            <v>60084</v>
          </cell>
          <cell r="C866">
            <v>0</v>
          </cell>
          <cell r="D866">
            <v>66</v>
          </cell>
          <cell r="E866" t="str">
            <v>NATACION</v>
          </cell>
          <cell r="F866">
            <v>3999</v>
          </cell>
          <cell r="G866" t="str">
            <v>Gorros</v>
          </cell>
          <cell r="H866">
            <v>29</v>
          </cell>
          <cell r="I866" t="str">
            <v>American Redes S.R.L.</v>
          </cell>
          <cell r="J866">
            <v>0</v>
          </cell>
          <cell r="K866" t="str">
            <v>RED HOCKEY SOBRE PATINES POLIET 2,5mm</v>
          </cell>
          <cell r="L866">
            <v>5.2</v>
          </cell>
          <cell r="M866">
            <v>2500</v>
          </cell>
          <cell r="N866">
            <v>0</v>
          </cell>
          <cell r="O866">
            <v>2500</v>
          </cell>
          <cell r="P866">
            <v>0.21</v>
          </cell>
          <cell r="Q866">
            <v>3025</v>
          </cell>
          <cell r="R866">
            <v>-9.2485549132947931E-2</v>
          </cell>
          <cell r="S866">
            <v>4288.0057803468208</v>
          </cell>
          <cell r="T866">
            <v>1.57</v>
          </cell>
          <cell r="U866">
            <v>3925</v>
          </cell>
          <cell r="X866">
            <v>3925</v>
          </cell>
          <cell r="Y866">
            <v>4749.25</v>
          </cell>
        </row>
        <row r="867">
          <cell r="A867">
            <v>60085</v>
          </cell>
          <cell r="B867">
            <v>60085</v>
          </cell>
          <cell r="C867">
            <v>0</v>
          </cell>
          <cell r="D867">
            <v>66</v>
          </cell>
          <cell r="E867" t="str">
            <v>NATACION</v>
          </cell>
          <cell r="F867">
            <v>3999</v>
          </cell>
          <cell r="G867" t="str">
            <v>Gorros</v>
          </cell>
          <cell r="H867">
            <v>29</v>
          </cell>
          <cell r="I867" t="str">
            <v>American Redes S.R.L.</v>
          </cell>
          <cell r="J867">
            <v>0</v>
          </cell>
          <cell r="K867" t="str">
            <v>RED HOCKEY SOBRE PATINES POLIET 4mm</v>
          </cell>
          <cell r="L867">
            <v>5.2</v>
          </cell>
          <cell r="M867">
            <v>2900</v>
          </cell>
          <cell r="N867">
            <v>0</v>
          </cell>
          <cell r="O867">
            <v>2900</v>
          </cell>
          <cell r="P867">
            <v>0.21</v>
          </cell>
          <cell r="Q867">
            <v>3509</v>
          </cell>
          <cell r="R867">
            <v>-9.2485549132947931E-2</v>
          </cell>
          <cell r="S867">
            <v>4974.0867052023123</v>
          </cell>
          <cell r="T867">
            <v>1.57</v>
          </cell>
          <cell r="U867">
            <v>4553</v>
          </cell>
          <cell r="X867">
            <v>4553</v>
          </cell>
          <cell r="Y867">
            <v>5509.13</v>
          </cell>
        </row>
        <row r="868">
          <cell r="A868">
            <v>60090</v>
          </cell>
          <cell r="B868">
            <v>60090</v>
          </cell>
          <cell r="C868">
            <v>0</v>
          </cell>
          <cell r="D868">
            <v>86</v>
          </cell>
          <cell r="E868" t="str">
            <v>NATACION</v>
          </cell>
          <cell r="F868">
            <v>4069</v>
          </cell>
          <cell r="G868" t="str">
            <v>Gorros</v>
          </cell>
          <cell r="H868">
            <v>29</v>
          </cell>
          <cell r="I868" t="str">
            <v>American Redes S.R.L.</v>
          </cell>
          <cell r="J868">
            <v>0</v>
          </cell>
          <cell r="K868" t="str">
            <v>RED TENIS CRIOLLO 8x50 x 1 Con Banda y Soga POLIET 2,5 mm.</v>
          </cell>
          <cell r="L868">
            <v>5.2</v>
          </cell>
          <cell r="M868">
            <v>1750</v>
          </cell>
          <cell r="N868">
            <v>0</v>
          </cell>
          <cell r="O868">
            <v>1750</v>
          </cell>
          <cell r="P868">
            <v>0.21</v>
          </cell>
          <cell r="Q868">
            <v>2117.5</v>
          </cell>
          <cell r="R868">
            <v>-9.2485549132947931E-2</v>
          </cell>
          <cell r="S868">
            <v>3001.6040462427745</v>
          </cell>
          <cell r="T868">
            <v>1.57</v>
          </cell>
          <cell r="U868">
            <v>2747.5</v>
          </cell>
          <cell r="X868">
            <v>2747.5</v>
          </cell>
          <cell r="Y868">
            <v>3324.4749999999999</v>
          </cell>
        </row>
        <row r="869">
          <cell r="A869">
            <v>60091</v>
          </cell>
          <cell r="B869">
            <v>60091</v>
          </cell>
          <cell r="C869">
            <v>0</v>
          </cell>
          <cell r="D869">
            <v>86</v>
          </cell>
          <cell r="E869" t="str">
            <v>NATACION</v>
          </cell>
          <cell r="F869">
            <v>4069</v>
          </cell>
          <cell r="G869" t="str">
            <v>Gorros</v>
          </cell>
          <cell r="H869">
            <v>29</v>
          </cell>
          <cell r="I869" t="str">
            <v>American Redes S.R.L.</v>
          </cell>
          <cell r="J869">
            <v>0</v>
          </cell>
          <cell r="K869" t="str">
            <v>RED TENIS 12,50X1  P/DOBLE BANDA PERIMETRAL/CABLE POLIET 2,5MM  M4X4</v>
          </cell>
          <cell r="L869">
            <v>5.2</v>
          </cell>
          <cell r="M869">
            <v>3000</v>
          </cell>
          <cell r="N869">
            <v>0</v>
          </cell>
          <cell r="O869">
            <v>3000</v>
          </cell>
          <cell r="P869">
            <v>0.21</v>
          </cell>
          <cell r="Q869">
            <v>3630</v>
          </cell>
          <cell r="R869">
            <v>-9.2485549132947931E-2</v>
          </cell>
          <cell r="S869">
            <v>5145.6069364161849</v>
          </cell>
          <cell r="T869">
            <v>1.57</v>
          </cell>
          <cell r="U869">
            <v>4710</v>
          </cell>
          <cell r="X869">
            <v>4710</v>
          </cell>
          <cell r="Y869">
            <v>5699.0999999999995</v>
          </cell>
        </row>
        <row r="870">
          <cell r="A870">
            <v>60092</v>
          </cell>
          <cell r="B870">
            <v>60092</v>
          </cell>
          <cell r="C870">
            <v>0</v>
          </cell>
          <cell r="D870">
            <v>86</v>
          </cell>
          <cell r="E870" t="str">
            <v>NATACION</v>
          </cell>
          <cell r="F870">
            <v>4069</v>
          </cell>
          <cell r="G870" t="str">
            <v>Gorros</v>
          </cell>
          <cell r="H870">
            <v>29</v>
          </cell>
          <cell r="I870" t="str">
            <v>American Redes S.R.L.</v>
          </cell>
          <cell r="J870">
            <v>0</v>
          </cell>
          <cell r="K870" t="str">
            <v>RED TENIS 12,50X1  BANDA PERIMETRAL/CABLE POLIET 4MM  M4X4</v>
          </cell>
          <cell r="L870">
            <v>5.2</v>
          </cell>
          <cell r="M870">
            <v>3500</v>
          </cell>
          <cell r="N870">
            <v>0</v>
          </cell>
          <cell r="O870">
            <v>3500</v>
          </cell>
          <cell r="P870">
            <v>0.21</v>
          </cell>
          <cell r="Q870">
            <v>4235</v>
          </cell>
          <cell r="R870">
            <v>-9.2485549132947931E-2</v>
          </cell>
          <cell r="S870">
            <v>6003.2080924855491</v>
          </cell>
          <cell r="T870">
            <v>1.57</v>
          </cell>
          <cell r="U870">
            <v>5495</v>
          </cell>
          <cell r="X870">
            <v>5495</v>
          </cell>
          <cell r="Y870">
            <v>6648.95</v>
          </cell>
        </row>
        <row r="871">
          <cell r="A871">
            <v>60093</v>
          </cell>
          <cell r="B871">
            <v>60093</v>
          </cell>
          <cell r="C871">
            <v>0</v>
          </cell>
          <cell r="D871">
            <v>86</v>
          </cell>
          <cell r="E871" t="str">
            <v>NATACION</v>
          </cell>
          <cell r="F871">
            <v>4069</v>
          </cell>
          <cell r="G871" t="str">
            <v>Gorros</v>
          </cell>
          <cell r="H871">
            <v>29</v>
          </cell>
          <cell r="I871" t="str">
            <v>American Redes S.R.L.</v>
          </cell>
          <cell r="J871">
            <v>0</v>
          </cell>
          <cell r="K871" t="str">
            <v>RED TENIS 12,50X1  SIMPLE BANDA SUPERIOR COSIDA /CABLE/POLIET 2,5MM</v>
          </cell>
          <cell r="L871">
            <v>5.2</v>
          </cell>
          <cell r="M871">
            <v>2700</v>
          </cell>
          <cell r="N871">
            <v>0</v>
          </cell>
          <cell r="O871">
            <v>2700</v>
          </cell>
          <cell r="P871">
            <v>0.21</v>
          </cell>
          <cell r="Q871">
            <v>3267</v>
          </cell>
          <cell r="R871">
            <v>-9.2485549132947931E-2</v>
          </cell>
          <cell r="S871">
            <v>4631.0462427745661</v>
          </cell>
          <cell r="T871">
            <v>1.57</v>
          </cell>
          <cell r="U871">
            <v>4239</v>
          </cell>
          <cell r="X871">
            <v>4239</v>
          </cell>
          <cell r="Y871">
            <v>5129.1899999999996</v>
          </cell>
        </row>
        <row r="872">
          <cell r="A872">
            <v>60094</v>
          </cell>
          <cell r="B872">
            <v>60094</v>
          </cell>
          <cell r="C872">
            <v>0</v>
          </cell>
          <cell r="D872">
            <v>86</v>
          </cell>
          <cell r="E872" t="str">
            <v>NATACION</v>
          </cell>
          <cell r="F872">
            <v>4069</v>
          </cell>
          <cell r="G872" t="str">
            <v>Gorros</v>
          </cell>
          <cell r="H872">
            <v>29</v>
          </cell>
          <cell r="I872" t="str">
            <v>American Redes S.R.L.</v>
          </cell>
          <cell r="J872">
            <v>0</v>
          </cell>
          <cell r="K872" t="str">
            <v>RED TENIS 12,50X1  SIMPLE BANDA SUPERIOR COSIDA /C/SOGA/POLIET 2,5MM</v>
          </cell>
          <cell r="L872">
            <v>5.2</v>
          </cell>
          <cell r="M872">
            <v>2500</v>
          </cell>
          <cell r="N872">
            <v>0</v>
          </cell>
          <cell r="O872">
            <v>2500</v>
          </cell>
          <cell r="P872">
            <v>0.21</v>
          </cell>
          <cell r="Q872">
            <v>3025</v>
          </cell>
          <cell r="R872">
            <v>-9.2485549132947931E-2</v>
          </cell>
          <cell r="S872">
            <v>4288.0057803468208</v>
          </cell>
          <cell r="T872">
            <v>1.57</v>
          </cell>
          <cell r="U872">
            <v>3925</v>
          </cell>
          <cell r="X872">
            <v>3925</v>
          </cell>
          <cell r="Y872">
            <v>4749.25</v>
          </cell>
        </row>
        <row r="873">
          <cell r="A873">
            <v>60095</v>
          </cell>
          <cell r="B873">
            <v>60095</v>
          </cell>
          <cell r="C873">
            <v>0</v>
          </cell>
          <cell r="D873">
            <v>72</v>
          </cell>
          <cell r="E873" t="str">
            <v>NATACION</v>
          </cell>
          <cell r="F873">
            <v>4022</v>
          </cell>
          <cell r="G873" t="str">
            <v>Gorros</v>
          </cell>
          <cell r="H873">
            <v>29</v>
          </cell>
          <cell r="I873" t="str">
            <v>American Redes S.R.L.</v>
          </cell>
          <cell r="J873">
            <v>0</v>
          </cell>
          <cell r="K873" t="str">
            <v>RED PADDLE 10,00X1 P/DOBLE BANDA PERIMETRAL/CABLE POLIET 2,5MM.</v>
          </cell>
          <cell r="L873">
            <v>5.2</v>
          </cell>
          <cell r="M873">
            <v>2700</v>
          </cell>
          <cell r="N873">
            <v>0</v>
          </cell>
          <cell r="O873">
            <v>2700</v>
          </cell>
          <cell r="P873">
            <v>0.21</v>
          </cell>
          <cell r="Q873">
            <v>3267</v>
          </cell>
          <cell r="R873">
            <v>-9.2485549132947931E-2</v>
          </cell>
          <cell r="S873">
            <v>4631.0462427745661</v>
          </cell>
          <cell r="T873">
            <v>1.57</v>
          </cell>
          <cell r="U873">
            <v>4239</v>
          </cell>
          <cell r="X873">
            <v>4239</v>
          </cell>
          <cell r="Y873">
            <v>5129.1899999999996</v>
          </cell>
        </row>
        <row r="874">
          <cell r="A874">
            <v>60096</v>
          </cell>
          <cell r="B874">
            <v>60096</v>
          </cell>
          <cell r="C874">
            <v>0</v>
          </cell>
          <cell r="D874">
            <v>72</v>
          </cell>
          <cell r="E874" t="str">
            <v>NATACION</v>
          </cell>
          <cell r="F874">
            <v>4022</v>
          </cell>
          <cell r="G874" t="str">
            <v>Gorros</v>
          </cell>
          <cell r="H874">
            <v>29</v>
          </cell>
          <cell r="I874" t="str">
            <v>American Redes S.R.L.</v>
          </cell>
          <cell r="J874">
            <v>0</v>
          </cell>
          <cell r="K874" t="str">
            <v>RED PADDLE 10,00X1 BANDA PERIMETRAL/CABLE/POLIET/ 4MM MAYA 4X4</v>
          </cell>
          <cell r="L874">
            <v>5.2</v>
          </cell>
          <cell r="M874">
            <v>3200</v>
          </cell>
          <cell r="N874">
            <v>0</v>
          </cell>
          <cell r="O874">
            <v>3200</v>
          </cell>
          <cell r="P874">
            <v>0.21</v>
          </cell>
          <cell r="Q874">
            <v>3872</v>
          </cell>
          <cell r="R874">
            <v>-9.2485549132947931E-2</v>
          </cell>
          <cell r="S874">
            <v>5488.6473988439302</v>
          </cell>
          <cell r="T874">
            <v>1.57</v>
          </cell>
          <cell r="U874">
            <v>5024</v>
          </cell>
          <cell r="X874">
            <v>5024</v>
          </cell>
          <cell r="Y874">
            <v>6079.04</v>
          </cell>
        </row>
        <row r="875">
          <cell r="A875">
            <v>60097</v>
          </cell>
          <cell r="B875">
            <v>60097</v>
          </cell>
          <cell r="C875">
            <v>0</v>
          </cell>
          <cell r="D875">
            <v>72</v>
          </cell>
          <cell r="E875" t="str">
            <v>NATACION</v>
          </cell>
          <cell r="F875">
            <v>4022</v>
          </cell>
          <cell r="G875" t="str">
            <v>Gorros</v>
          </cell>
          <cell r="H875">
            <v>29</v>
          </cell>
          <cell r="I875" t="str">
            <v>American Redes S.R.L.</v>
          </cell>
          <cell r="J875">
            <v>0</v>
          </cell>
          <cell r="K875" t="str">
            <v>RED PADDLE 10,00X1 SIMPLE BANDA SUPERIOR COSIDA/CABLE/POLIET 2,5MM</v>
          </cell>
          <cell r="L875">
            <v>5.2</v>
          </cell>
          <cell r="M875">
            <v>2500</v>
          </cell>
          <cell r="N875">
            <v>0</v>
          </cell>
          <cell r="O875">
            <v>2500</v>
          </cell>
          <cell r="P875">
            <v>0.21</v>
          </cell>
          <cell r="Q875">
            <v>3025</v>
          </cell>
          <cell r="R875">
            <v>-9.2485549132947931E-2</v>
          </cell>
          <cell r="S875">
            <v>4288.0057803468208</v>
          </cell>
          <cell r="T875">
            <v>1.57</v>
          </cell>
          <cell r="U875">
            <v>3925</v>
          </cell>
          <cell r="X875">
            <v>3925</v>
          </cell>
          <cell r="Y875">
            <v>4749.25</v>
          </cell>
        </row>
        <row r="876">
          <cell r="A876">
            <v>60098</v>
          </cell>
          <cell r="B876">
            <v>60098</v>
          </cell>
          <cell r="C876">
            <v>0</v>
          </cell>
          <cell r="D876">
            <v>72</v>
          </cell>
          <cell r="E876" t="str">
            <v>NATACION</v>
          </cell>
          <cell r="F876">
            <v>4022</v>
          </cell>
          <cell r="G876" t="str">
            <v>Gorros</v>
          </cell>
          <cell r="H876">
            <v>29</v>
          </cell>
          <cell r="I876" t="str">
            <v>American Redes S.R.L.</v>
          </cell>
          <cell r="J876">
            <v>0</v>
          </cell>
          <cell r="K876" t="str">
            <v>RED PADDLE 10,00X1 SIMPLE BANDA SUPERIOR COSIDA/C/SOGA/POLIET 2,5MM</v>
          </cell>
          <cell r="L876">
            <v>5.2</v>
          </cell>
          <cell r="M876">
            <v>2300</v>
          </cell>
          <cell r="N876">
            <v>0</v>
          </cell>
          <cell r="O876">
            <v>2300</v>
          </cell>
          <cell r="P876">
            <v>0.21</v>
          </cell>
          <cell r="Q876">
            <v>2783</v>
          </cell>
          <cell r="R876">
            <v>-9.2485549132947931E-2</v>
          </cell>
          <cell r="S876">
            <v>3944.965317919075</v>
          </cell>
          <cell r="T876">
            <v>1.57</v>
          </cell>
          <cell r="U876">
            <v>3611</v>
          </cell>
          <cell r="X876">
            <v>3611</v>
          </cell>
          <cell r="Y876">
            <v>4369.3099999999995</v>
          </cell>
        </row>
        <row r="877">
          <cell r="A877">
            <v>60100</v>
          </cell>
          <cell r="B877">
            <v>60100</v>
          </cell>
          <cell r="C877">
            <v>0</v>
          </cell>
          <cell r="D877">
            <v>86</v>
          </cell>
          <cell r="E877" t="str">
            <v>NATACION</v>
          </cell>
          <cell r="F877">
            <v>4069</v>
          </cell>
          <cell r="G877" t="str">
            <v>Gorros</v>
          </cell>
          <cell r="H877">
            <v>29</v>
          </cell>
          <cell r="I877" t="str">
            <v>American Redes S.R.L.</v>
          </cell>
          <cell r="J877">
            <v>0</v>
          </cell>
          <cell r="K877" t="str">
            <v>RED MINITENIS 3,00X0,80 MALLA 4X4 BANDA SUP SOGA POLIET 2,5MM</v>
          </cell>
          <cell r="L877">
            <v>5.2</v>
          </cell>
          <cell r="M877">
            <v>250</v>
          </cell>
          <cell r="N877">
            <v>0</v>
          </cell>
          <cell r="O877">
            <v>250</v>
          </cell>
          <cell r="P877">
            <v>0.21</v>
          </cell>
          <cell r="Q877">
            <v>302.5</v>
          </cell>
          <cell r="R877">
            <v>-9.2485549132947931E-2</v>
          </cell>
          <cell r="S877">
            <v>428.80057803468208</v>
          </cell>
          <cell r="T877">
            <v>1.57</v>
          </cell>
          <cell r="U877">
            <v>392.5</v>
          </cell>
          <cell r="X877">
            <v>392.5</v>
          </cell>
          <cell r="Y877">
            <v>474.92500000000001</v>
          </cell>
        </row>
        <row r="878">
          <cell r="A878">
            <v>60101</v>
          </cell>
          <cell r="B878">
            <v>60101</v>
          </cell>
          <cell r="C878">
            <v>0</v>
          </cell>
          <cell r="D878">
            <v>86</v>
          </cell>
          <cell r="E878" t="str">
            <v>NATACION</v>
          </cell>
          <cell r="F878">
            <v>4069</v>
          </cell>
          <cell r="G878" t="str">
            <v>Gorros</v>
          </cell>
          <cell r="H878">
            <v>29</v>
          </cell>
          <cell r="I878" t="str">
            <v>American Redes S.R.L.</v>
          </cell>
          <cell r="J878">
            <v>0</v>
          </cell>
          <cell r="K878" t="str">
            <v>RED MINITENIS 4,00X0,80 MALLA 4X4 BANDA SUP SOGA POLIET 2,5MM</v>
          </cell>
          <cell r="L878">
            <v>5.2</v>
          </cell>
          <cell r="M878">
            <v>270</v>
          </cell>
          <cell r="N878">
            <v>0</v>
          </cell>
          <cell r="O878">
            <v>270</v>
          </cell>
          <cell r="P878">
            <v>0.21</v>
          </cell>
          <cell r="Q878">
            <v>326.7</v>
          </cell>
          <cell r="R878">
            <v>-9.2485549132947931E-2</v>
          </cell>
          <cell r="S878">
            <v>463.10462427745665</v>
          </cell>
          <cell r="T878">
            <v>1.57</v>
          </cell>
          <cell r="U878">
            <v>423.90000000000003</v>
          </cell>
          <cell r="X878">
            <v>423.90000000000003</v>
          </cell>
          <cell r="Y878">
            <v>512.91899999999998</v>
          </cell>
        </row>
        <row r="879">
          <cell r="A879">
            <v>60102</v>
          </cell>
          <cell r="B879">
            <v>60102</v>
          </cell>
          <cell r="C879">
            <v>0</v>
          </cell>
          <cell r="D879">
            <v>86</v>
          </cell>
          <cell r="E879" t="str">
            <v>NATACION</v>
          </cell>
          <cell r="F879">
            <v>4069</v>
          </cell>
          <cell r="G879" t="str">
            <v>Gorros</v>
          </cell>
          <cell r="H879">
            <v>29</v>
          </cell>
          <cell r="I879" t="str">
            <v>American Redes S.R.L.</v>
          </cell>
          <cell r="J879">
            <v>0</v>
          </cell>
          <cell r="K879" t="str">
            <v>RED MINITENIS 5,00X0,80 MALLA 4X4 BANDA SUP SOGA POLIET 2,5MM</v>
          </cell>
          <cell r="L879">
            <v>5.2</v>
          </cell>
          <cell r="M879">
            <v>300</v>
          </cell>
          <cell r="N879">
            <v>0</v>
          </cell>
          <cell r="O879">
            <v>300</v>
          </cell>
          <cell r="P879">
            <v>0.21</v>
          </cell>
          <cell r="Q879">
            <v>363</v>
          </cell>
          <cell r="R879">
            <v>-9.2485549132947931E-2</v>
          </cell>
          <cell r="S879">
            <v>514.56069364161851</v>
          </cell>
          <cell r="T879">
            <v>1.57</v>
          </cell>
          <cell r="U879">
            <v>471</v>
          </cell>
          <cell r="X879">
            <v>471</v>
          </cell>
          <cell r="Y879">
            <v>569.91</v>
          </cell>
        </row>
        <row r="880">
          <cell r="A880">
            <v>60103</v>
          </cell>
          <cell r="B880">
            <v>60103</v>
          </cell>
          <cell r="C880">
            <v>0</v>
          </cell>
          <cell r="D880">
            <v>86</v>
          </cell>
          <cell r="E880" t="str">
            <v>NATACION</v>
          </cell>
          <cell r="F880">
            <v>4069</v>
          </cell>
          <cell r="G880" t="str">
            <v>Gorros</v>
          </cell>
          <cell r="H880">
            <v>29</v>
          </cell>
          <cell r="I880" t="str">
            <v>American Redes S.R.L.</v>
          </cell>
          <cell r="J880">
            <v>0</v>
          </cell>
          <cell r="K880" t="str">
            <v>Banda Ojalillada Red Tenis</v>
          </cell>
          <cell r="L880">
            <v>5.2</v>
          </cell>
          <cell r="M880">
            <v>550</v>
          </cell>
          <cell r="N880">
            <v>0</v>
          </cell>
          <cell r="O880">
            <v>550</v>
          </cell>
          <cell r="P880">
            <v>0.21</v>
          </cell>
          <cell r="Q880">
            <v>665.5</v>
          </cell>
          <cell r="R880">
            <v>-9.2485549132947931E-2</v>
          </cell>
          <cell r="S880">
            <v>943.36127167630048</v>
          </cell>
          <cell r="T880">
            <v>1.57</v>
          </cell>
          <cell r="U880">
            <v>863.5</v>
          </cell>
          <cell r="X880">
            <v>863.5</v>
          </cell>
          <cell r="Y880">
            <v>1044.835</v>
          </cell>
        </row>
        <row r="881">
          <cell r="A881">
            <v>60104</v>
          </cell>
          <cell r="B881">
            <v>60104</v>
          </cell>
          <cell r="C881">
            <v>0</v>
          </cell>
          <cell r="D881">
            <v>86</v>
          </cell>
          <cell r="E881" t="str">
            <v>NATACION</v>
          </cell>
          <cell r="F881">
            <v>4069</v>
          </cell>
          <cell r="G881" t="str">
            <v>Gorros</v>
          </cell>
          <cell r="H881">
            <v>29</v>
          </cell>
          <cell r="I881" t="str">
            <v>American Redes S.R.L.</v>
          </cell>
          <cell r="J881">
            <v>0</v>
          </cell>
          <cell r="K881" t="str">
            <v>JUEGO FLEJES TENIS FINO Y ANCHO</v>
          </cell>
          <cell r="L881">
            <v>5.2</v>
          </cell>
          <cell r="M881">
            <v>750</v>
          </cell>
          <cell r="N881">
            <v>0</v>
          </cell>
          <cell r="O881">
            <v>750</v>
          </cell>
          <cell r="P881">
            <v>0.21</v>
          </cell>
          <cell r="Q881">
            <v>907.5</v>
          </cell>
          <cell r="R881">
            <v>-9.2485549132947931E-2</v>
          </cell>
          <cell r="S881">
            <v>1286.4017341040462</v>
          </cell>
          <cell r="T881">
            <v>1.57</v>
          </cell>
          <cell r="U881">
            <v>1177.5</v>
          </cell>
          <cell r="X881">
            <v>1177.5</v>
          </cell>
          <cell r="Y881">
            <v>1424.7749999999999</v>
          </cell>
        </row>
        <row r="882">
          <cell r="A882">
            <v>60105</v>
          </cell>
          <cell r="B882">
            <v>60105</v>
          </cell>
          <cell r="C882">
            <v>0</v>
          </cell>
          <cell r="D882">
            <v>86</v>
          </cell>
          <cell r="E882" t="str">
            <v>NATACION</v>
          </cell>
          <cell r="F882">
            <v>4069</v>
          </cell>
          <cell r="G882" t="str">
            <v>Gorros</v>
          </cell>
          <cell r="H882">
            <v>29</v>
          </cell>
          <cell r="I882" t="str">
            <v>American Redes S.R.L.</v>
          </cell>
          <cell r="J882">
            <v>0</v>
          </cell>
          <cell r="K882" t="str">
            <v>JUEGO FLEJES RED TENIS ANCHO</v>
          </cell>
          <cell r="L882">
            <v>5.2</v>
          </cell>
          <cell r="M882">
            <v>900</v>
          </cell>
          <cell r="N882">
            <v>0</v>
          </cell>
          <cell r="O882">
            <v>900</v>
          </cell>
          <cell r="P882">
            <v>0.21</v>
          </cell>
          <cell r="Q882">
            <v>1089</v>
          </cell>
          <cell r="R882">
            <v>-9.2485549132947931E-2</v>
          </cell>
          <cell r="S882">
            <v>1543.6820809248554</v>
          </cell>
          <cell r="T882">
            <v>1.57</v>
          </cell>
          <cell r="U882">
            <v>1413</v>
          </cell>
          <cell r="X882">
            <v>1413</v>
          </cell>
          <cell r="Y882">
            <v>1709.73</v>
          </cell>
        </row>
        <row r="883">
          <cell r="A883">
            <v>60106</v>
          </cell>
          <cell r="B883">
            <v>60106</v>
          </cell>
          <cell r="C883">
            <v>0</v>
          </cell>
          <cell r="D883">
            <v>86</v>
          </cell>
          <cell r="E883" t="str">
            <v>NATACION</v>
          </cell>
          <cell r="F883">
            <v>4069</v>
          </cell>
          <cell r="G883" t="str">
            <v>Gorros</v>
          </cell>
          <cell r="H883">
            <v>29</v>
          </cell>
          <cell r="I883" t="str">
            <v>American Redes S.R.L.</v>
          </cell>
          <cell r="J883">
            <v>0</v>
          </cell>
          <cell r="K883" t="str">
            <v>Guias centricas P/tenis y paddle</v>
          </cell>
          <cell r="L883">
            <v>5.2</v>
          </cell>
          <cell r="M883">
            <v>80</v>
          </cell>
          <cell r="N883">
            <v>0</v>
          </cell>
          <cell r="O883">
            <v>80</v>
          </cell>
          <cell r="P883">
            <v>0.21</v>
          </cell>
          <cell r="Q883">
            <v>96.8</v>
          </cell>
          <cell r="R883">
            <v>-9.2485549132947931E-2</v>
          </cell>
          <cell r="S883">
            <v>137.21618497109827</v>
          </cell>
          <cell r="T883">
            <v>1.57</v>
          </cell>
          <cell r="U883">
            <v>125.60000000000001</v>
          </cell>
          <cell r="X883">
            <v>125.60000000000001</v>
          </cell>
          <cell r="Y883">
            <v>151.976</v>
          </cell>
        </row>
        <row r="884">
          <cell r="A884">
            <v>60107</v>
          </cell>
          <cell r="B884">
            <v>60107</v>
          </cell>
          <cell r="C884">
            <v>0</v>
          </cell>
          <cell r="D884">
            <v>72</v>
          </cell>
          <cell r="E884" t="str">
            <v>NATACION</v>
          </cell>
          <cell r="F884">
            <v>4022</v>
          </cell>
          <cell r="G884" t="str">
            <v>Gorros</v>
          </cell>
          <cell r="H884">
            <v>29</v>
          </cell>
          <cell r="I884" t="str">
            <v>American Redes S.R.L.</v>
          </cell>
          <cell r="J884">
            <v>0</v>
          </cell>
          <cell r="K884" t="str">
            <v xml:space="preserve">BANDA OJALILLADA RED PADDLE </v>
          </cell>
          <cell r="L884">
            <v>5.2</v>
          </cell>
          <cell r="M884">
            <v>500</v>
          </cell>
          <cell r="N884">
            <v>0</v>
          </cell>
          <cell r="O884">
            <v>500</v>
          </cell>
          <cell r="P884">
            <v>0.21</v>
          </cell>
          <cell r="Q884">
            <v>605</v>
          </cell>
          <cell r="R884">
            <v>-9.2485549132947931E-2</v>
          </cell>
          <cell r="S884">
            <v>857.60115606936415</v>
          </cell>
          <cell r="T884">
            <v>1.57</v>
          </cell>
          <cell r="U884">
            <v>785</v>
          </cell>
          <cell r="X884">
            <v>785</v>
          </cell>
          <cell r="Y884">
            <v>949.85</v>
          </cell>
        </row>
        <row r="885">
          <cell r="A885">
            <v>60110</v>
          </cell>
          <cell r="B885">
            <v>60110</v>
          </cell>
          <cell r="C885">
            <v>0</v>
          </cell>
          <cell r="D885">
            <v>63</v>
          </cell>
          <cell r="E885" t="str">
            <v>NATACION</v>
          </cell>
          <cell r="F885">
            <v>3987</v>
          </cell>
          <cell r="G885" t="str">
            <v>Gorros</v>
          </cell>
          <cell r="H885">
            <v>29</v>
          </cell>
          <cell r="I885" t="str">
            <v>American Redes S.R.L.</v>
          </cell>
          <cell r="J885">
            <v>0</v>
          </cell>
          <cell r="K885" t="str">
            <v>RED CONTENCION MAYA 14X14 POLIET 2,5MM X M2</v>
          </cell>
          <cell r="L885">
            <v>5.2</v>
          </cell>
          <cell r="M885">
            <v>19</v>
          </cell>
          <cell r="N885">
            <v>0</v>
          </cell>
          <cell r="O885">
            <v>19</v>
          </cell>
          <cell r="P885">
            <v>0.21</v>
          </cell>
          <cell r="Q885">
            <v>22.99</v>
          </cell>
          <cell r="R885">
            <v>-9.2485549132947931E-2</v>
          </cell>
          <cell r="S885">
            <v>32.588843930635839</v>
          </cell>
          <cell r="T885">
            <v>1.57</v>
          </cell>
          <cell r="U885">
            <v>29.830000000000002</v>
          </cell>
          <cell r="X885">
            <v>29.830000000000002</v>
          </cell>
          <cell r="Y885">
            <v>36.094300000000004</v>
          </cell>
        </row>
        <row r="886">
          <cell r="A886">
            <v>60111</v>
          </cell>
          <cell r="B886">
            <v>60111</v>
          </cell>
          <cell r="C886">
            <v>0</v>
          </cell>
          <cell r="D886">
            <v>63</v>
          </cell>
          <cell r="E886" t="str">
            <v>NATACION</v>
          </cell>
          <cell r="F886">
            <v>3987</v>
          </cell>
          <cell r="G886" t="str">
            <v>Gorros</v>
          </cell>
          <cell r="H886">
            <v>29</v>
          </cell>
          <cell r="I886" t="str">
            <v>American Redes S.R.L.</v>
          </cell>
          <cell r="J886">
            <v>0</v>
          </cell>
          <cell r="K886" t="str">
            <v>RED CONTENCION MAYA 14X14 POLIET 4,00MM X M2</v>
          </cell>
          <cell r="L886">
            <v>5.2</v>
          </cell>
          <cell r="M886">
            <v>35</v>
          </cell>
          <cell r="N886">
            <v>0</v>
          </cell>
          <cell r="O886">
            <v>35</v>
          </cell>
          <cell r="P886">
            <v>0.21</v>
          </cell>
          <cell r="Q886">
            <v>42.35</v>
          </cell>
          <cell r="R886">
            <v>-9.2485549132947931E-2</v>
          </cell>
          <cell r="S886">
            <v>60.032080924855492</v>
          </cell>
          <cell r="T886">
            <v>1.57</v>
          </cell>
          <cell r="U886">
            <v>54.95</v>
          </cell>
          <cell r="X886">
            <v>54.95</v>
          </cell>
          <cell r="Y886">
            <v>66.489500000000007</v>
          </cell>
        </row>
        <row r="887">
          <cell r="A887">
            <v>60112</v>
          </cell>
          <cell r="B887">
            <v>60112</v>
          </cell>
          <cell r="C887">
            <v>0</v>
          </cell>
          <cell r="D887">
            <v>63</v>
          </cell>
          <cell r="E887" t="str">
            <v>NATACION</v>
          </cell>
          <cell r="F887">
            <v>3987</v>
          </cell>
          <cell r="G887" t="str">
            <v>Gorros</v>
          </cell>
          <cell r="H887">
            <v>29</v>
          </cell>
          <cell r="I887" t="str">
            <v>American Redes S.R.L.</v>
          </cell>
          <cell r="J887">
            <v>0</v>
          </cell>
          <cell r="K887" t="str">
            <v>RED CONTENCION MAYA 12X12 POLIET 2,5MM X M2</v>
          </cell>
          <cell r="L887">
            <v>5.2</v>
          </cell>
          <cell r="M887">
            <v>21</v>
          </cell>
          <cell r="N887">
            <v>0</v>
          </cell>
          <cell r="O887">
            <v>21</v>
          </cell>
          <cell r="P887">
            <v>0.21</v>
          </cell>
          <cell r="Q887">
            <v>25.41</v>
          </cell>
          <cell r="R887">
            <v>-9.2485549132947931E-2</v>
          </cell>
          <cell r="S887">
            <v>36.01924855491329</v>
          </cell>
          <cell r="T887">
            <v>1.57</v>
          </cell>
          <cell r="U887">
            <v>32.97</v>
          </cell>
          <cell r="X887">
            <v>32.97</v>
          </cell>
          <cell r="Y887">
            <v>39.893699999999995</v>
          </cell>
        </row>
        <row r="888">
          <cell r="A888">
            <v>60113</v>
          </cell>
          <cell r="B888">
            <v>60113</v>
          </cell>
          <cell r="C888">
            <v>0</v>
          </cell>
          <cell r="D888">
            <v>63</v>
          </cell>
          <cell r="E888" t="str">
            <v>NATACION</v>
          </cell>
          <cell r="F888">
            <v>3987</v>
          </cell>
          <cell r="G888" t="str">
            <v>Gorros</v>
          </cell>
          <cell r="H888">
            <v>29</v>
          </cell>
          <cell r="I888" t="str">
            <v>American Redes S.R.L.</v>
          </cell>
          <cell r="J888">
            <v>0</v>
          </cell>
          <cell r="K888" t="str">
            <v>RED CONTENCION MAYA 12X12 POLIET 4,00MM X M2</v>
          </cell>
          <cell r="L888">
            <v>5.2</v>
          </cell>
          <cell r="M888">
            <v>38</v>
          </cell>
          <cell r="N888">
            <v>0</v>
          </cell>
          <cell r="O888">
            <v>38</v>
          </cell>
          <cell r="P888">
            <v>0.21</v>
          </cell>
          <cell r="Q888">
            <v>45.98</v>
          </cell>
          <cell r="R888">
            <v>-9.2485549132947931E-2</v>
          </cell>
          <cell r="S888">
            <v>65.177687861271679</v>
          </cell>
          <cell r="T888">
            <v>1.57</v>
          </cell>
          <cell r="U888">
            <v>59.660000000000004</v>
          </cell>
          <cell r="X888">
            <v>59.660000000000004</v>
          </cell>
          <cell r="Y888">
            <v>72.188600000000008</v>
          </cell>
        </row>
        <row r="889">
          <cell r="A889">
            <v>60114</v>
          </cell>
          <cell r="B889">
            <v>60114</v>
          </cell>
          <cell r="C889">
            <v>0</v>
          </cell>
          <cell r="D889">
            <v>63</v>
          </cell>
          <cell r="E889" t="str">
            <v>NATACION</v>
          </cell>
          <cell r="F889">
            <v>3987</v>
          </cell>
          <cell r="G889" t="str">
            <v>Gorros</v>
          </cell>
          <cell r="H889">
            <v>29</v>
          </cell>
          <cell r="I889" t="str">
            <v>American Redes S.R.L.</v>
          </cell>
          <cell r="J889">
            <v>0</v>
          </cell>
          <cell r="K889" t="str">
            <v>RED CONTENCION MAYA 10X10 POLIET 2,5MM X M2</v>
          </cell>
          <cell r="L889">
            <v>5.2</v>
          </cell>
          <cell r="M889">
            <v>30</v>
          </cell>
          <cell r="N889">
            <v>0</v>
          </cell>
          <cell r="O889">
            <v>30</v>
          </cell>
          <cell r="P889">
            <v>0.21</v>
          </cell>
          <cell r="Q889">
            <v>36.299999999999997</v>
          </cell>
          <cell r="R889">
            <v>-9.2485549132947931E-2</v>
          </cell>
          <cell r="S889">
            <v>51.456069364161849</v>
          </cell>
          <cell r="T889">
            <v>1.57</v>
          </cell>
          <cell r="U889">
            <v>47.1</v>
          </cell>
          <cell r="X889">
            <v>47.1</v>
          </cell>
          <cell r="Y889">
            <v>56.991</v>
          </cell>
        </row>
        <row r="890">
          <cell r="A890">
            <v>60115</v>
          </cell>
          <cell r="B890">
            <v>60115</v>
          </cell>
          <cell r="C890">
            <v>0</v>
          </cell>
          <cell r="D890">
            <v>63</v>
          </cell>
          <cell r="E890" t="str">
            <v>NATACION</v>
          </cell>
          <cell r="F890">
            <v>3987</v>
          </cell>
          <cell r="G890" t="str">
            <v>Gorros</v>
          </cell>
          <cell r="H890">
            <v>29</v>
          </cell>
          <cell r="I890" t="str">
            <v>American Redes S.R.L.</v>
          </cell>
          <cell r="J890">
            <v>0</v>
          </cell>
          <cell r="K890" t="str">
            <v>RED CONTENCION MAYA 10X10 POLIET 4,00MM X M2</v>
          </cell>
          <cell r="L890">
            <v>5.2</v>
          </cell>
          <cell r="M890">
            <v>58</v>
          </cell>
          <cell r="N890">
            <v>0</v>
          </cell>
          <cell r="O890">
            <v>58</v>
          </cell>
          <cell r="P890">
            <v>0.21</v>
          </cell>
          <cell r="Q890">
            <v>70.180000000000007</v>
          </cell>
          <cell r="R890">
            <v>-9.2485549132947931E-2</v>
          </cell>
          <cell r="S890">
            <v>99.48173410404624</v>
          </cell>
          <cell r="T890">
            <v>1.57</v>
          </cell>
          <cell r="U890">
            <v>91.06</v>
          </cell>
          <cell r="X890">
            <v>91.06</v>
          </cell>
          <cell r="Y890">
            <v>110.18259999999999</v>
          </cell>
        </row>
        <row r="891">
          <cell r="A891">
            <v>60116</v>
          </cell>
          <cell r="B891">
            <v>60116</v>
          </cell>
          <cell r="C891">
            <v>0</v>
          </cell>
          <cell r="D891">
            <v>63</v>
          </cell>
          <cell r="E891" t="str">
            <v>NATACION</v>
          </cell>
          <cell r="F891">
            <v>3987</v>
          </cell>
          <cell r="G891" t="str">
            <v>Gorros</v>
          </cell>
          <cell r="H891">
            <v>29</v>
          </cell>
          <cell r="I891" t="str">
            <v>American Redes S.R.L.</v>
          </cell>
          <cell r="J891">
            <v>0</v>
          </cell>
          <cell r="K891" t="str">
            <v>RED CONTENCION MAYA 8X8 POLIET 2,5MM X M2</v>
          </cell>
          <cell r="L891">
            <v>5.2</v>
          </cell>
          <cell r="M891">
            <v>56</v>
          </cell>
          <cell r="N891">
            <v>0</v>
          </cell>
          <cell r="O891">
            <v>56</v>
          </cell>
          <cell r="P891">
            <v>0.21</v>
          </cell>
          <cell r="Q891">
            <v>67.760000000000005</v>
          </cell>
          <cell r="R891">
            <v>-9.2485549132947931E-2</v>
          </cell>
          <cell r="S891">
            <v>96.051329479768782</v>
          </cell>
          <cell r="T891">
            <v>1.57</v>
          </cell>
          <cell r="U891">
            <v>87.92</v>
          </cell>
          <cell r="X891">
            <v>87.92</v>
          </cell>
          <cell r="Y891">
            <v>106.3832</v>
          </cell>
        </row>
        <row r="892">
          <cell r="A892">
            <v>60117</v>
          </cell>
          <cell r="B892">
            <v>60117</v>
          </cell>
          <cell r="C892">
            <v>0</v>
          </cell>
          <cell r="D892">
            <v>63</v>
          </cell>
          <cell r="E892" t="str">
            <v>NATACION</v>
          </cell>
          <cell r="F892">
            <v>3987</v>
          </cell>
          <cell r="G892" t="str">
            <v>Gorros</v>
          </cell>
          <cell r="H892">
            <v>29</v>
          </cell>
          <cell r="I892" t="str">
            <v>American Redes S.R.L.</v>
          </cell>
          <cell r="J892">
            <v>0</v>
          </cell>
          <cell r="K892" t="str">
            <v>RED CONTENCION MAYA 8X8 POLIET 4,00MM X M2</v>
          </cell>
          <cell r="L892">
            <v>5.2</v>
          </cell>
          <cell r="M892">
            <v>80</v>
          </cell>
          <cell r="N892">
            <v>0</v>
          </cell>
          <cell r="O892">
            <v>80</v>
          </cell>
          <cell r="P892">
            <v>0.21</v>
          </cell>
          <cell r="Q892">
            <v>96.8</v>
          </cell>
          <cell r="R892">
            <v>-9.2485549132947931E-2</v>
          </cell>
          <cell r="S892">
            <v>137.21618497109827</v>
          </cell>
          <cell r="T892">
            <v>1.57</v>
          </cell>
          <cell r="U892">
            <v>125.60000000000001</v>
          </cell>
          <cell r="X892">
            <v>125.60000000000001</v>
          </cell>
          <cell r="Y892">
            <v>151.976</v>
          </cell>
        </row>
        <row r="893">
          <cell r="A893">
            <v>60118</v>
          </cell>
          <cell r="B893">
            <v>60118</v>
          </cell>
          <cell r="C893">
            <v>0</v>
          </cell>
          <cell r="D893">
            <v>63</v>
          </cell>
          <cell r="E893" t="str">
            <v>NATACION</v>
          </cell>
          <cell r="F893">
            <v>3987</v>
          </cell>
          <cell r="G893" t="str">
            <v>Gorros</v>
          </cell>
          <cell r="H893">
            <v>29</v>
          </cell>
          <cell r="I893" t="str">
            <v>American Redes S.R.L.</v>
          </cell>
          <cell r="J893">
            <v>0</v>
          </cell>
          <cell r="K893" t="str">
            <v>RED CONTENCION MAYA 6X6 POLIET 2,5MM X M2</v>
          </cell>
          <cell r="L893">
            <v>5.2</v>
          </cell>
          <cell r="M893">
            <v>95</v>
          </cell>
          <cell r="N893">
            <v>0</v>
          </cell>
          <cell r="O893">
            <v>95</v>
          </cell>
          <cell r="P893">
            <v>0.21</v>
          </cell>
          <cell r="Q893">
            <v>114.95</v>
          </cell>
          <cell r="R893">
            <v>-9.2485549132947931E-2</v>
          </cell>
          <cell r="S893">
            <v>162.94421965317918</v>
          </cell>
          <cell r="T893">
            <v>1.57</v>
          </cell>
          <cell r="U893">
            <v>149.15</v>
          </cell>
          <cell r="X893">
            <v>149.15</v>
          </cell>
          <cell r="Y893">
            <v>180.47149999999999</v>
          </cell>
        </row>
        <row r="894">
          <cell r="A894">
            <v>60119</v>
          </cell>
          <cell r="B894">
            <v>60119</v>
          </cell>
          <cell r="C894">
            <v>0</v>
          </cell>
          <cell r="D894">
            <v>63</v>
          </cell>
          <cell r="E894" t="str">
            <v>NATACION</v>
          </cell>
          <cell r="F894">
            <v>3987</v>
          </cell>
          <cell r="G894" t="str">
            <v>Gorros</v>
          </cell>
          <cell r="H894">
            <v>29</v>
          </cell>
          <cell r="I894" t="str">
            <v>American Redes S.R.L.</v>
          </cell>
          <cell r="J894">
            <v>0</v>
          </cell>
          <cell r="K894" t="str">
            <v>RED CONTENCION MAYA 6X6 POLIET 4,00MM X M2</v>
          </cell>
          <cell r="L894">
            <v>5.2</v>
          </cell>
          <cell r="M894">
            <v>140</v>
          </cell>
          <cell r="N894">
            <v>0</v>
          </cell>
          <cell r="O894">
            <v>140</v>
          </cell>
          <cell r="P894">
            <v>0.21</v>
          </cell>
          <cell r="Q894">
            <v>169.4</v>
          </cell>
          <cell r="R894">
            <v>-9.2485549132947931E-2</v>
          </cell>
          <cell r="S894">
            <v>240.12832369942197</v>
          </cell>
          <cell r="T894">
            <v>1.57</v>
          </cell>
          <cell r="U894">
            <v>219.8</v>
          </cell>
          <cell r="X894">
            <v>219.8</v>
          </cell>
          <cell r="Y894">
            <v>265.95800000000003</v>
          </cell>
        </row>
        <row r="895">
          <cell r="A895">
            <v>60120</v>
          </cell>
          <cell r="B895">
            <v>60120</v>
          </cell>
          <cell r="C895">
            <v>0</v>
          </cell>
          <cell r="D895">
            <v>63</v>
          </cell>
          <cell r="E895" t="str">
            <v>NATACION</v>
          </cell>
          <cell r="F895">
            <v>3987</v>
          </cell>
          <cell r="G895" t="str">
            <v>Gorros</v>
          </cell>
          <cell r="H895">
            <v>29</v>
          </cell>
          <cell r="I895" t="str">
            <v>American Redes S.R.L.</v>
          </cell>
          <cell r="J895">
            <v>0</v>
          </cell>
          <cell r="K895" t="str">
            <v>RED CONTENCION MAYA 4X4 POLIET 2,5MM X M2</v>
          </cell>
          <cell r="L895">
            <v>5.2</v>
          </cell>
          <cell r="M895">
            <v>120</v>
          </cell>
          <cell r="N895">
            <v>0</v>
          </cell>
          <cell r="O895">
            <v>120</v>
          </cell>
          <cell r="P895">
            <v>0.21</v>
          </cell>
          <cell r="Q895">
            <v>145.19999999999999</v>
          </cell>
          <cell r="R895">
            <v>-9.2485549132947931E-2</v>
          </cell>
          <cell r="S895">
            <v>205.82427745664739</v>
          </cell>
          <cell r="T895">
            <v>1.57</v>
          </cell>
          <cell r="U895">
            <v>188.4</v>
          </cell>
          <cell r="X895">
            <v>188.4</v>
          </cell>
          <cell r="Y895">
            <v>227.964</v>
          </cell>
        </row>
        <row r="896">
          <cell r="A896">
            <v>60121</v>
          </cell>
          <cell r="B896">
            <v>60121</v>
          </cell>
          <cell r="C896">
            <v>0</v>
          </cell>
          <cell r="D896">
            <v>63</v>
          </cell>
          <cell r="E896" t="str">
            <v>NATACION</v>
          </cell>
          <cell r="F896">
            <v>3987</v>
          </cell>
          <cell r="G896" t="str">
            <v>Gorros</v>
          </cell>
          <cell r="H896">
            <v>29</v>
          </cell>
          <cell r="I896" t="str">
            <v>American Redes S.R.L.</v>
          </cell>
          <cell r="J896">
            <v>0</v>
          </cell>
          <cell r="K896" t="str">
            <v>RED CONTENCION MAYA 4X4 POLIET 4,00MM X M2</v>
          </cell>
          <cell r="L896">
            <v>5.2</v>
          </cell>
          <cell r="M896">
            <v>160</v>
          </cell>
          <cell r="N896">
            <v>0</v>
          </cell>
          <cell r="O896">
            <v>160</v>
          </cell>
          <cell r="P896">
            <v>0.21</v>
          </cell>
          <cell r="Q896">
            <v>193.6</v>
          </cell>
          <cell r="R896">
            <v>-9.2485549132947931E-2</v>
          </cell>
          <cell r="S896">
            <v>274.43236994219654</v>
          </cell>
          <cell r="T896">
            <v>1.57</v>
          </cell>
          <cell r="U896">
            <v>251.20000000000002</v>
          </cell>
          <cell r="X896">
            <v>251.20000000000002</v>
          </cell>
          <cell r="Y896">
            <v>303.952</v>
          </cell>
        </row>
        <row r="897">
          <cell r="A897">
            <v>61001</v>
          </cell>
          <cell r="B897">
            <v>61001</v>
          </cell>
          <cell r="C897">
            <v>0</v>
          </cell>
          <cell r="D897">
            <v>52</v>
          </cell>
          <cell r="E897" t="str">
            <v>NATACION</v>
          </cell>
          <cell r="F897">
            <v>3946</v>
          </cell>
          <cell r="G897" t="str">
            <v>Gorros</v>
          </cell>
          <cell r="H897">
            <v>382</v>
          </cell>
          <cell r="I897" t="str">
            <v>INSTINCT</v>
          </cell>
          <cell r="J897">
            <v>0</v>
          </cell>
          <cell r="K897" t="str">
            <v>REMERA SIN MANGAS INSTINCT</v>
          </cell>
          <cell r="L897">
            <v>5.2</v>
          </cell>
          <cell r="M897">
            <v>220</v>
          </cell>
          <cell r="N897">
            <v>0</v>
          </cell>
          <cell r="O897">
            <v>220</v>
          </cell>
          <cell r="P897">
            <v>0.21</v>
          </cell>
          <cell r="Q897">
            <v>266.2</v>
          </cell>
          <cell r="R897">
            <v>-9.2485549132947931E-2</v>
          </cell>
          <cell r="S897">
            <v>377.34450867052027</v>
          </cell>
          <cell r="T897">
            <v>1.57</v>
          </cell>
          <cell r="U897">
            <v>345.40000000000003</v>
          </cell>
          <cell r="X897">
            <v>345.40000000000003</v>
          </cell>
          <cell r="Y897">
            <v>417.93400000000003</v>
          </cell>
        </row>
        <row r="898">
          <cell r="A898">
            <v>61002</v>
          </cell>
          <cell r="B898">
            <v>61002</v>
          </cell>
          <cell r="C898">
            <v>0</v>
          </cell>
          <cell r="D898">
            <v>52</v>
          </cell>
          <cell r="E898" t="str">
            <v>NATACION</v>
          </cell>
          <cell r="F898">
            <v>3946</v>
          </cell>
          <cell r="G898" t="str">
            <v>Gorros</v>
          </cell>
          <cell r="H898">
            <v>382</v>
          </cell>
          <cell r="I898" t="str">
            <v>INSTINCT</v>
          </cell>
          <cell r="J898">
            <v>0</v>
          </cell>
          <cell r="K898" t="str">
            <v>REMERA MANGA CORTA LYCRA INSTINCT</v>
          </cell>
          <cell r="L898">
            <v>5.2</v>
          </cell>
          <cell r="M898">
            <v>462</v>
          </cell>
          <cell r="N898">
            <v>0</v>
          </cell>
          <cell r="O898">
            <v>462</v>
          </cell>
          <cell r="P898">
            <v>0.21</v>
          </cell>
          <cell r="Q898">
            <v>559.02</v>
          </cell>
          <cell r="R898">
            <v>-9.2485549132947931E-2</v>
          </cell>
          <cell r="S898">
            <v>792.42346820809246</v>
          </cell>
          <cell r="T898">
            <v>1.57</v>
          </cell>
          <cell r="U898">
            <v>725.34</v>
          </cell>
          <cell r="X898">
            <v>725.34</v>
          </cell>
          <cell r="Y898">
            <v>877.66139999999996</v>
          </cell>
        </row>
        <row r="899">
          <cell r="A899">
            <v>61003</v>
          </cell>
          <cell r="B899">
            <v>61003</v>
          </cell>
          <cell r="C899">
            <v>0</v>
          </cell>
          <cell r="D899">
            <v>52</v>
          </cell>
          <cell r="E899" t="str">
            <v>NATACION</v>
          </cell>
          <cell r="F899">
            <v>3946</v>
          </cell>
          <cell r="G899" t="str">
            <v>Gorros</v>
          </cell>
          <cell r="H899">
            <v>382</v>
          </cell>
          <cell r="I899" t="str">
            <v>INSTINCT</v>
          </cell>
          <cell r="J899">
            <v>0</v>
          </cell>
          <cell r="K899" t="str">
            <v>REMERA SIN MANGAS CON CAPUCHA INSTINCT</v>
          </cell>
          <cell r="L899">
            <v>5.2</v>
          </cell>
          <cell r="M899">
            <v>220</v>
          </cell>
          <cell r="N899">
            <v>0</v>
          </cell>
          <cell r="O899">
            <v>220</v>
          </cell>
          <cell r="P899">
            <v>0.21</v>
          </cell>
          <cell r="Q899">
            <v>266.2</v>
          </cell>
          <cell r="R899">
            <v>-9.2485549132947931E-2</v>
          </cell>
          <cell r="S899">
            <v>377.34450867052027</v>
          </cell>
          <cell r="T899">
            <v>1.57</v>
          </cell>
          <cell r="U899">
            <v>345.40000000000003</v>
          </cell>
          <cell r="X899">
            <v>345.40000000000003</v>
          </cell>
          <cell r="Y899">
            <v>417.93400000000003</v>
          </cell>
        </row>
        <row r="900">
          <cell r="A900">
            <v>61004</v>
          </cell>
          <cell r="B900">
            <v>61004</v>
          </cell>
          <cell r="C900">
            <v>0</v>
          </cell>
          <cell r="D900">
            <v>52</v>
          </cell>
          <cell r="E900" t="str">
            <v>NATACION</v>
          </cell>
          <cell r="F900">
            <v>3946</v>
          </cell>
          <cell r="G900" t="str">
            <v>Gorros</v>
          </cell>
          <cell r="H900">
            <v>382</v>
          </cell>
          <cell r="I900" t="str">
            <v>INSTINCT</v>
          </cell>
          <cell r="J900">
            <v>0</v>
          </cell>
          <cell r="K900" t="str">
            <v>REMERA MANGA CORTA INSTINCT</v>
          </cell>
          <cell r="L900">
            <v>5.2</v>
          </cell>
          <cell r="M900">
            <v>220</v>
          </cell>
          <cell r="N900">
            <v>0</v>
          </cell>
          <cell r="O900">
            <v>220</v>
          </cell>
          <cell r="P900">
            <v>0.21</v>
          </cell>
          <cell r="Q900">
            <v>266.2</v>
          </cell>
          <cell r="R900">
            <v>-9.2485549132947931E-2</v>
          </cell>
          <cell r="S900">
            <v>377.34450867052027</v>
          </cell>
          <cell r="T900">
            <v>1.57</v>
          </cell>
          <cell r="U900">
            <v>345.40000000000003</v>
          </cell>
          <cell r="X900">
            <v>345.40000000000003</v>
          </cell>
          <cell r="Y900">
            <v>417.93400000000003</v>
          </cell>
        </row>
        <row r="901">
          <cell r="A901">
            <v>61005</v>
          </cell>
          <cell r="B901">
            <v>61005</v>
          </cell>
          <cell r="C901">
            <v>0</v>
          </cell>
          <cell r="D901">
            <v>52</v>
          </cell>
          <cell r="E901" t="str">
            <v>NATACION</v>
          </cell>
          <cell r="F901">
            <v>3946</v>
          </cell>
          <cell r="G901" t="str">
            <v>Gorros</v>
          </cell>
          <cell r="H901">
            <v>382</v>
          </cell>
          <cell r="I901" t="str">
            <v>INSTINCT</v>
          </cell>
          <cell r="J901">
            <v>0</v>
          </cell>
          <cell r="K901" t="str">
            <v>REMERA MANGA CORTA INSTINCT UFC</v>
          </cell>
          <cell r="L901">
            <v>5.2</v>
          </cell>
          <cell r="M901">
            <v>220</v>
          </cell>
          <cell r="N901">
            <v>0</v>
          </cell>
          <cell r="O901">
            <v>220</v>
          </cell>
          <cell r="P901">
            <v>0.21</v>
          </cell>
          <cell r="Q901">
            <v>266.2</v>
          </cell>
          <cell r="R901">
            <v>-9.2485549132947931E-2</v>
          </cell>
          <cell r="S901">
            <v>377.34450867052027</v>
          </cell>
          <cell r="T901">
            <v>1.57</v>
          </cell>
          <cell r="U901">
            <v>345.40000000000003</v>
          </cell>
          <cell r="X901">
            <v>345.40000000000003</v>
          </cell>
          <cell r="Y901">
            <v>417.93400000000003</v>
          </cell>
        </row>
        <row r="902">
          <cell r="A902">
            <v>61006</v>
          </cell>
          <cell r="B902">
            <v>61006</v>
          </cell>
          <cell r="C902">
            <v>0</v>
          </cell>
          <cell r="D902">
            <v>52</v>
          </cell>
          <cell r="E902" t="str">
            <v>NATACION</v>
          </cell>
          <cell r="F902">
            <v>3946</v>
          </cell>
          <cell r="G902" t="str">
            <v>Gorros</v>
          </cell>
          <cell r="H902">
            <v>382</v>
          </cell>
          <cell r="I902" t="str">
            <v>INSTINCT</v>
          </cell>
          <cell r="J902">
            <v>0</v>
          </cell>
          <cell r="K902" t="str">
            <v>LIBRE PARA INSTINCT</v>
          </cell>
          <cell r="L902">
            <v>5.2</v>
          </cell>
          <cell r="M902">
            <v>1</v>
          </cell>
          <cell r="N902">
            <v>0</v>
          </cell>
          <cell r="O902">
            <v>1</v>
          </cell>
          <cell r="P902">
            <v>0.21</v>
          </cell>
          <cell r="Q902">
            <v>1.21</v>
          </cell>
          <cell r="R902">
            <v>-9.2485549132947931E-2</v>
          </cell>
          <cell r="S902">
            <v>1.7152023121387283</v>
          </cell>
          <cell r="T902">
            <v>1.57</v>
          </cell>
          <cell r="U902">
            <v>1.57</v>
          </cell>
          <cell r="X902">
            <v>1.57</v>
          </cell>
          <cell r="Y902">
            <v>1.8996999999999999</v>
          </cell>
        </row>
        <row r="903">
          <cell r="A903">
            <v>61007</v>
          </cell>
          <cell r="B903">
            <v>61007</v>
          </cell>
          <cell r="C903">
            <v>0</v>
          </cell>
          <cell r="D903">
            <v>52</v>
          </cell>
          <cell r="E903" t="str">
            <v>NATACION</v>
          </cell>
          <cell r="F903">
            <v>3946</v>
          </cell>
          <cell r="G903" t="str">
            <v>Gorros</v>
          </cell>
          <cell r="H903">
            <v>382</v>
          </cell>
          <cell r="I903" t="str">
            <v>INSTINCT</v>
          </cell>
          <cell r="J903">
            <v>0</v>
          </cell>
          <cell r="K903" t="str">
            <v>REMERA MANGA LARGA LYCRA INSTINCT</v>
          </cell>
          <cell r="L903">
            <v>5.2</v>
          </cell>
          <cell r="M903">
            <v>495</v>
          </cell>
          <cell r="N903">
            <v>0</v>
          </cell>
          <cell r="O903">
            <v>495</v>
          </cell>
          <cell r="P903">
            <v>0.21</v>
          </cell>
          <cell r="Q903">
            <v>598.95000000000005</v>
          </cell>
          <cell r="R903">
            <v>-9.2485549132947931E-2</v>
          </cell>
          <cell r="S903">
            <v>849.02514450867045</v>
          </cell>
          <cell r="T903">
            <v>1.57</v>
          </cell>
          <cell r="U903">
            <v>777.15</v>
          </cell>
          <cell r="X903">
            <v>777.15</v>
          </cell>
          <cell r="Y903">
            <v>940.35149999999999</v>
          </cell>
        </row>
        <row r="904">
          <cell r="A904">
            <v>61008</v>
          </cell>
          <cell r="B904">
            <v>61008</v>
          </cell>
          <cell r="C904">
            <v>0</v>
          </cell>
          <cell r="D904">
            <v>52</v>
          </cell>
          <cell r="E904" t="str">
            <v>NATACION</v>
          </cell>
          <cell r="F904">
            <v>3946</v>
          </cell>
          <cell r="G904" t="str">
            <v>Gorros</v>
          </cell>
          <cell r="H904">
            <v>382</v>
          </cell>
          <cell r="I904" t="str">
            <v>INSTINCT</v>
          </cell>
          <cell r="J904">
            <v>0</v>
          </cell>
          <cell r="K904" t="str">
            <v>REMERA MANGA LARGA NUMEROS INSTINCT</v>
          </cell>
          <cell r="L904">
            <v>5.2</v>
          </cell>
          <cell r="M904">
            <v>462</v>
          </cell>
          <cell r="N904">
            <v>0</v>
          </cell>
          <cell r="O904">
            <v>462</v>
          </cell>
          <cell r="P904">
            <v>0.21</v>
          </cell>
          <cell r="Q904">
            <v>559.02</v>
          </cell>
          <cell r="R904">
            <v>-9.2485549132947931E-2</v>
          </cell>
          <cell r="S904">
            <v>792.42346820809246</v>
          </cell>
          <cell r="T904">
            <v>1.57</v>
          </cell>
          <cell r="U904">
            <v>725.34</v>
          </cell>
          <cell r="X904">
            <v>725.34</v>
          </cell>
          <cell r="Y904">
            <v>877.66139999999996</v>
          </cell>
        </row>
        <row r="905">
          <cell r="A905">
            <v>61009</v>
          </cell>
          <cell r="B905">
            <v>61009</v>
          </cell>
          <cell r="C905">
            <v>0</v>
          </cell>
          <cell r="D905">
            <v>52</v>
          </cell>
          <cell r="E905" t="str">
            <v>NATACION</v>
          </cell>
          <cell r="F905">
            <v>3946</v>
          </cell>
          <cell r="G905" t="str">
            <v>Gorros</v>
          </cell>
          <cell r="H905">
            <v>382</v>
          </cell>
          <cell r="I905" t="str">
            <v>INSTINCT</v>
          </cell>
          <cell r="J905">
            <v>0</v>
          </cell>
          <cell r="K905" t="str">
            <v>REMERA MANGA LARGA CAMUFLADA C/ o S/CAPUCHA INSTINCT</v>
          </cell>
          <cell r="L905">
            <v>5.2</v>
          </cell>
          <cell r="M905">
            <v>462</v>
          </cell>
          <cell r="N905">
            <v>0</v>
          </cell>
          <cell r="O905">
            <v>462</v>
          </cell>
          <cell r="P905">
            <v>0.21</v>
          </cell>
          <cell r="Q905">
            <v>559.02</v>
          </cell>
          <cell r="R905">
            <v>-9.2485549132947931E-2</v>
          </cell>
          <cell r="S905">
            <v>792.42346820809246</v>
          </cell>
          <cell r="T905">
            <v>1.57</v>
          </cell>
          <cell r="U905">
            <v>725.34</v>
          </cell>
          <cell r="X905">
            <v>725.34</v>
          </cell>
          <cell r="Y905">
            <v>877.66139999999996</v>
          </cell>
        </row>
        <row r="906">
          <cell r="A906">
            <v>61010</v>
          </cell>
          <cell r="B906">
            <v>61010</v>
          </cell>
          <cell r="C906">
            <v>0</v>
          </cell>
          <cell r="D906">
            <v>52</v>
          </cell>
          <cell r="E906" t="str">
            <v>NATACION</v>
          </cell>
          <cell r="F906">
            <v>3946</v>
          </cell>
          <cell r="G906" t="str">
            <v>Gorros</v>
          </cell>
          <cell r="H906">
            <v>382</v>
          </cell>
          <cell r="I906" t="str">
            <v>INSTINCT</v>
          </cell>
          <cell r="J906">
            <v>0</v>
          </cell>
          <cell r="K906" t="str">
            <v>BERMUDA LIVIANA INSTINCT</v>
          </cell>
          <cell r="L906">
            <v>5.2</v>
          </cell>
          <cell r="M906">
            <v>462</v>
          </cell>
          <cell r="N906">
            <v>0</v>
          </cell>
          <cell r="O906">
            <v>462</v>
          </cell>
          <cell r="P906">
            <v>0.21</v>
          </cell>
          <cell r="Q906">
            <v>559.02</v>
          </cell>
          <cell r="R906">
            <v>-9.2485549132947931E-2</v>
          </cell>
          <cell r="S906">
            <v>792.42346820809246</v>
          </cell>
          <cell r="T906">
            <v>1.57</v>
          </cell>
          <cell r="U906">
            <v>725.34</v>
          </cell>
          <cell r="X906">
            <v>725.34</v>
          </cell>
          <cell r="Y906">
            <v>877.66139999999996</v>
          </cell>
        </row>
        <row r="907">
          <cell r="A907">
            <v>61011</v>
          </cell>
          <cell r="B907">
            <v>61011</v>
          </cell>
          <cell r="C907">
            <v>0</v>
          </cell>
          <cell r="D907">
            <v>52</v>
          </cell>
          <cell r="E907" t="str">
            <v>NATACION</v>
          </cell>
          <cell r="F907">
            <v>3946</v>
          </cell>
          <cell r="G907" t="str">
            <v>Gorros</v>
          </cell>
          <cell r="H907">
            <v>382</v>
          </cell>
          <cell r="I907" t="str">
            <v>INSTINCT</v>
          </cell>
          <cell r="J907">
            <v>0</v>
          </cell>
          <cell r="K907" t="str">
            <v xml:space="preserve">BERMUDA LIVIANA INSTINCT PAIS ARGENTINA / JAPON ETC </v>
          </cell>
          <cell r="L907">
            <v>5.2</v>
          </cell>
          <cell r="M907">
            <v>462</v>
          </cell>
          <cell r="N907">
            <v>0</v>
          </cell>
          <cell r="O907">
            <v>462</v>
          </cell>
          <cell r="P907">
            <v>0.21</v>
          </cell>
          <cell r="Q907">
            <v>559.02</v>
          </cell>
          <cell r="R907">
            <v>-9.2485549132947931E-2</v>
          </cell>
          <cell r="S907">
            <v>792.42346820809246</v>
          </cell>
          <cell r="T907">
            <v>1.57</v>
          </cell>
          <cell r="U907">
            <v>725.34</v>
          </cell>
          <cell r="X907">
            <v>725.34</v>
          </cell>
          <cell r="Y907">
            <v>877.66139999999996</v>
          </cell>
        </row>
        <row r="908">
          <cell r="A908">
            <v>61012</v>
          </cell>
          <cell r="B908">
            <v>61012</v>
          </cell>
          <cell r="C908">
            <v>0</v>
          </cell>
          <cell r="D908">
            <v>52</v>
          </cell>
          <cell r="E908" t="str">
            <v>NATACION</v>
          </cell>
          <cell r="F908">
            <v>3946</v>
          </cell>
          <cell r="G908" t="str">
            <v>Gorros</v>
          </cell>
          <cell r="H908">
            <v>382</v>
          </cell>
          <cell r="I908" t="str">
            <v>INSTINCT</v>
          </cell>
          <cell r="J908">
            <v>0</v>
          </cell>
          <cell r="K908" t="str">
            <v>BERMUDA RIP STOP PESADAS INSTINCT</v>
          </cell>
          <cell r="L908">
            <v>5.2</v>
          </cell>
          <cell r="M908">
            <v>462</v>
          </cell>
          <cell r="N908">
            <v>0</v>
          </cell>
          <cell r="O908">
            <v>462</v>
          </cell>
          <cell r="P908">
            <v>0.21</v>
          </cell>
          <cell r="Q908">
            <v>559.02</v>
          </cell>
          <cell r="R908">
            <v>-9.2485549132947931E-2</v>
          </cell>
          <cell r="S908">
            <v>792.42346820809246</v>
          </cell>
          <cell r="T908">
            <v>1.57</v>
          </cell>
          <cell r="U908">
            <v>725.34</v>
          </cell>
          <cell r="X908">
            <v>725.34</v>
          </cell>
          <cell r="Y908">
            <v>877.66139999999996</v>
          </cell>
        </row>
        <row r="909">
          <cell r="A909">
            <v>61013</v>
          </cell>
          <cell r="B909">
            <v>61013</v>
          </cell>
          <cell r="C909">
            <v>0</v>
          </cell>
          <cell r="D909">
            <v>52</v>
          </cell>
          <cell r="E909" t="str">
            <v>NATACION</v>
          </cell>
          <cell r="F909">
            <v>3946</v>
          </cell>
          <cell r="G909" t="str">
            <v>Gorros</v>
          </cell>
          <cell r="H909">
            <v>382</v>
          </cell>
          <cell r="I909" t="str">
            <v>INSTINCT</v>
          </cell>
          <cell r="J909">
            <v>0</v>
          </cell>
          <cell r="K909" t="str">
            <v>BERMUDA BOXEO / KICK INSTINCT</v>
          </cell>
          <cell r="L909">
            <v>5.2</v>
          </cell>
          <cell r="M909">
            <v>385</v>
          </cell>
          <cell r="N909">
            <v>0</v>
          </cell>
          <cell r="O909">
            <v>385</v>
          </cell>
          <cell r="P909">
            <v>0.21</v>
          </cell>
          <cell r="Q909">
            <v>465.85</v>
          </cell>
          <cell r="R909">
            <v>-9.2485549132947931E-2</v>
          </cell>
          <cell r="S909">
            <v>660.3528901734104</v>
          </cell>
          <cell r="T909">
            <v>1.57</v>
          </cell>
          <cell r="U909">
            <v>604.45000000000005</v>
          </cell>
          <cell r="X909">
            <v>604.45000000000005</v>
          </cell>
          <cell r="Y909">
            <v>731.3845</v>
          </cell>
        </row>
        <row r="910">
          <cell r="A910">
            <v>61014</v>
          </cell>
          <cell r="B910">
            <v>61014</v>
          </cell>
          <cell r="C910">
            <v>0</v>
          </cell>
          <cell r="D910">
            <v>52</v>
          </cell>
          <cell r="E910" t="str">
            <v>NATACION</v>
          </cell>
          <cell r="F910">
            <v>3946</v>
          </cell>
          <cell r="G910" t="str">
            <v>Gorros</v>
          </cell>
          <cell r="H910">
            <v>382</v>
          </cell>
          <cell r="I910" t="str">
            <v>INSTINCT</v>
          </cell>
          <cell r="J910">
            <v>0</v>
          </cell>
          <cell r="K910" t="str">
            <v>SHORT THAI INSTINCT</v>
          </cell>
          <cell r="L910">
            <v>5.2</v>
          </cell>
          <cell r="M910">
            <v>357.5</v>
          </cell>
          <cell r="N910">
            <v>0</v>
          </cell>
          <cell r="O910">
            <v>357.5</v>
          </cell>
          <cell r="P910">
            <v>0.21</v>
          </cell>
          <cell r="Q910">
            <v>432.57499999999999</v>
          </cell>
          <cell r="R910">
            <v>-9.2485549132947931E-2</v>
          </cell>
          <cell r="S910">
            <v>613.18482658959533</v>
          </cell>
          <cell r="T910">
            <v>1.57</v>
          </cell>
          <cell r="U910">
            <v>561.27499999999998</v>
          </cell>
          <cell r="X910">
            <v>561.27499999999998</v>
          </cell>
          <cell r="Y910">
            <v>679.14274999999998</v>
          </cell>
        </row>
        <row r="911">
          <cell r="A911">
            <v>61015</v>
          </cell>
          <cell r="B911">
            <v>61015</v>
          </cell>
          <cell r="C911">
            <v>0</v>
          </cell>
          <cell r="D911">
            <v>52</v>
          </cell>
          <cell r="E911" t="str">
            <v>NATACION</v>
          </cell>
          <cell r="F911">
            <v>3946</v>
          </cell>
          <cell r="G911" t="str">
            <v>Gorros</v>
          </cell>
          <cell r="H911">
            <v>382</v>
          </cell>
          <cell r="I911" t="str">
            <v>INSTINCT</v>
          </cell>
          <cell r="J911">
            <v>0</v>
          </cell>
          <cell r="K911" t="str">
            <v>SHORT TAHI INSTINCT ARGENTINA TAILANDIA</v>
          </cell>
          <cell r="L911">
            <v>5.2</v>
          </cell>
          <cell r="M911">
            <v>357.5</v>
          </cell>
          <cell r="N911">
            <v>0</v>
          </cell>
          <cell r="O911">
            <v>357.5</v>
          </cell>
          <cell r="P911">
            <v>0.21</v>
          </cell>
          <cell r="Q911">
            <v>432.57499999999999</v>
          </cell>
          <cell r="R911">
            <v>-9.2485549132947931E-2</v>
          </cell>
          <cell r="S911">
            <v>613.18482658959533</v>
          </cell>
          <cell r="T911">
            <v>1.57</v>
          </cell>
          <cell r="U911">
            <v>561.27499999999998</v>
          </cell>
          <cell r="X911">
            <v>561.27499999999998</v>
          </cell>
          <cell r="Y911">
            <v>679.14274999999998</v>
          </cell>
        </row>
        <row r="912">
          <cell r="A912">
            <v>61016</v>
          </cell>
          <cell r="B912">
            <v>61016</v>
          </cell>
          <cell r="C912">
            <v>0</v>
          </cell>
          <cell r="D912">
            <v>52</v>
          </cell>
          <cell r="E912" t="str">
            <v>NATACION</v>
          </cell>
          <cell r="F912">
            <v>3946</v>
          </cell>
          <cell r="G912" t="str">
            <v>Gorros</v>
          </cell>
          <cell r="H912">
            <v>382</v>
          </cell>
          <cell r="I912" t="str">
            <v>INSTINCT</v>
          </cell>
          <cell r="J912">
            <v>0</v>
          </cell>
          <cell r="K912" t="str">
            <v>CALZA INSTINCT (dibujo hexagono)</v>
          </cell>
          <cell r="L912">
            <v>5.2</v>
          </cell>
          <cell r="M912">
            <v>275</v>
          </cell>
          <cell r="N912">
            <v>0</v>
          </cell>
          <cell r="O912">
            <v>275</v>
          </cell>
          <cell r="P912">
            <v>0.21</v>
          </cell>
          <cell r="Q912">
            <v>332.75</v>
          </cell>
          <cell r="R912">
            <v>-9.2485549132947931E-2</v>
          </cell>
          <cell r="S912">
            <v>471.68063583815024</v>
          </cell>
          <cell r="T912">
            <v>1.57</v>
          </cell>
          <cell r="U912">
            <v>431.75</v>
          </cell>
          <cell r="X912">
            <v>431.75</v>
          </cell>
          <cell r="Y912">
            <v>522.41750000000002</v>
          </cell>
        </row>
        <row r="913">
          <cell r="A913">
            <v>61017</v>
          </cell>
          <cell r="B913">
            <v>61017</v>
          </cell>
          <cell r="C913">
            <v>0</v>
          </cell>
          <cell r="D913">
            <v>52</v>
          </cell>
          <cell r="E913" t="str">
            <v>NATACION</v>
          </cell>
          <cell r="F913">
            <v>3946</v>
          </cell>
          <cell r="G913" t="str">
            <v>Gorros</v>
          </cell>
          <cell r="H913">
            <v>382</v>
          </cell>
          <cell r="I913" t="str">
            <v>INSTINCT</v>
          </cell>
          <cell r="J913">
            <v>0</v>
          </cell>
          <cell r="K913" t="str">
            <v>ZUNGA INSTINCT Y CAMUFLADA INSTINCT</v>
          </cell>
          <cell r="L913">
            <v>5.2</v>
          </cell>
          <cell r="M913">
            <v>275</v>
          </cell>
          <cell r="N913">
            <v>0</v>
          </cell>
          <cell r="O913">
            <v>275</v>
          </cell>
          <cell r="P913">
            <v>0.21</v>
          </cell>
          <cell r="Q913">
            <v>332.75</v>
          </cell>
          <cell r="R913">
            <v>-9.2485549132947931E-2</v>
          </cell>
          <cell r="S913">
            <v>471.68063583815024</v>
          </cell>
          <cell r="T913">
            <v>1.57</v>
          </cell>
          <cell r="U913">
            <v>431.75</v>
          </cell>
          <cell r="X913">
            <v>431.75</v>
          </cell>
          <cell r="Y913">
            <v>522.41750000000002</v>
          </cell>
        </row>
        <row r="914">
          <cell r="A914">
            <v>61020</v>
          </cell>
          <cell r="B914">
            <v>61020</v>
          </cell>
          <cell r="C914">
            <v>0</v>
          </cell>
          <cell r="D914">
            <v>52</v>
          </cell>
          <cell r="E914" t="str">
            <v>NATACION</v>
          </cell>
          <cell r="F914">
            <v>3946</v>
          </cell>
          <cell r="G914" t="str">
            <v>Gorros</v>
          </cell>
          <cell r="H914">
            <v>382</v>
          </cell>
          <cell r="I914" t="str">
            <v>INSTINCT</v>
          </cell>
          <cell r="J914">
            <v>0</v>
          </cell>
          <cell r="K914" t="str">
            <v>BUZO MMA INSTINCT</v>
          </cell>
          <cell r="L914">
            <v>5.2</v>
          </cell>
          <cell r="M914">
            <v>550</v>
          </cell>
          <cell r="N914">
            <v>0</v>
          </cell>
          <cell r="O914">
            <v>550</v>
          </cell>
          <cell r="P914">
            <v>0.21</v>
          </cell>
          <cell r="Q914">
            <v>665.5</v>
          </cell>
          <cell r="R914">
            <v>-9.2485549132947931E-2</v>
          </cell>
          <cell r="S914">
            <v>943.36127167630048</v>
          </cell>
          <cell r="T914">
            <v>1.57</v>
          </cell>
          <cell r="U914">
            <v>863.5</v>
          </cell>
          <cell r="X914">
            <v>863.5</v>
          </cell>
          <cell r="Y914">
            <v>1044.835</v>
          </cell>
        </row>
        <row r="915">
          <cell r="A915">
            <v>61021</v>
          </cell>
          <cell r="B915">
            <v>61021</v>
          </cell>
          <cell r="C915">
            <v>0</v>
          </cell>
          <cell r="D915">
            <v>52</v>
          </cell>
          <cell r="E915" t="str">
            <v>NATACION</v>
          </cell>
          <cell r="F915">
            <v>3946</v>
          </cell>
          <cell r="G915" t="str">
            <v>Gorros</v>
          </cell>
          <cell r="H915">
            <v>382</v>
          </cell>
          <cell r="I915" t="str">
            <v>INSTINCT</v>
          </cell>
          <cell r="J915">
            <v>0</v>
          </cell>
          <cell r="K915" t="str">
            <v>ROMPEVIENTO INSTINCT CON TIRAS O SUBLIMACION O UFC</v>
          </cell>
          <cell r="L915">
            <v>5.2</v>
          </cell>
          <cell r="M915">
            <v>550</v>
          </cell>
          <cell r="N915">
            <v>0</v>
          </cell>
          <cell r="O915">
            <v>550</v>
          </cell>
          <cell r="P915">
            <v>0.21</v>
          </cell>
          <cell r="Q915">
            <v>665.5</v>
          </cell>
          <cell r="R915">
            <v>-9.2485549132947931E-2</v>
          </cell>
          <cell r="S915">
            <v>943.36127167630048</v>
          </cell>
          <cell r="T915">
            <v>1.57</v>
          </cell>
          <cell r="U915">
            <v>863.5</v>
          </cell>
          <cell r="X915">
            <v>863.5</v>
          </cell>
          <cell r="Y915">
            <v>1044.835</v>
          </cell>
        </row>
        <row r="916">
          <cell r="A916">
            <v>61022</v>
          </cell>
          <cell r="B916">
            <v>61022</v>
          </cell>
          <cell r="C916">
            <v>0</v>
          </cell>
          <cell r="D916">
            <v>52</v>
          </cell>
          <cell r="E916" t="str">
            <v>NATACION</v>
          </cell>
          <cell r="F916">
            <v>3946</v>
          </cell>
          <cell r="G916" t="str">
            <v>Gorros</v>
          </cell>
          <cell r="H916">
            <v>382</v>
          </cell>
          <cell r="I916" t="str">
            <v>INSTINCT</v>
          </cell>
          <cell r="J916">
            <v>0</v>
          </cell>
          <cell r="K916" t="str">
            <v>ROMPEVIENTO INSTINCT (Cualquier color)</v>
          </cell>
          <cell r="L916">
            <v>5.2</v>
          </cell>
          <cell r="M916">
            <v>550</v>
          </cell>
          <cell r="N916">
            <v>0</v>
          </cell>
          <cell r="O916">
            <v>550</v>
          </cell>
          <cell r="P916">
            <v>0.21</v>
          </cell>
          <cell r="Q916">
            <v>665.5</v>
          </cell>
          <cell r="R916">
            <v>-9.2485549132947931E-2</v>
          </cell>
          <cell r="S916">
            <v>943.36127167630048</v>
          </cell>
          <cell r="T916">
            <v>1.57</v>
          </cell>
          <cell r="U916">
            <v>863.5</v>
          </cell>
          <cell r="X916">
            <v>863.5</v>
          </cell>
          <cell r="Y916">
            <v>1044.835</v>
          </cell>
        </row>
        <row r="917">
          <cell r="A917">
            <v>61023</v>
          </cell>
          <cell r="B917">
            <v>61023</v>
          </cell>
          <cell r="C917">
            <v>0</v>
          </cell>
          <cell r="D917">
            <v>52</v>
          </cell>
          <cell r="E917" t="str">
            <v>NATACION</v>
          </cell>
          <cell r="F917">
            <v>3946</v>
          </cell>
          <cell r="G917" t="str">
            <v>Gorros</v>
          </cell>
          <cell r="H917">
            <v>382</v>
          </cell>
          <cell r="I917" t="str">
            <v>INSTINCT</v>
          </cell>
          <cell r="J917">
            <v>0</v>
          </cell>
          <cell r="K917" t="str">
            <v>ROMPEVIENTO ROJOS INSTINCT</v>
          </cell>
          <cell r="L917">
            <v>5.2</v>
          </cell>
          <cell r="M917">
            <v>550</v>
          </cell>
          <cell r="N917">
            <v>0</v>
          </cell>
          <cell r="O917">
            <v>550</v>
          </cell>
          <cell r="P917">
            <v>0.21</v>
          </cell>
          <cell r="Q917">
            <v>665.5</v>
          </cell>
          <cell r="R917">
            <v>-9.2485549132947931E-2</v>
          </cell>
          <cell r="S917">
            <v>943.36127167630048</v>
          </cell>
          <cell r="T917">
            <v>1.57</v>
          </cell>
          <cell r="U917">
            <v>863.5</v>
          </cell>
          <cell r="X917">
            <v>863.5</v>
          </cell>
          <cell r="Y917">
            <v>1044.835</v>
          </cell>
        </row>
        <row r="918">
          <cell r="A918">
            <v>61024</v>
          </cell>
          <cell r="B918">
            <v>61024</v>
          </cell>
          <cell r="C918">
            <v>0</v>
          </cell>
          <cell r="D918">
            <v>52</v>
          </cell>
          <cell r="E918" t="str">
            <v>NATACION</v>
          </cell>
          <cell r="F918">
            <v>3946</v>
          </cell>
          <cell r="G918" t="str">
            <v>Gorros</v>
          </cell>
          <cell r="H918">
            <v>382</v>
          </cell>
          <cell r="I918" t="str">
            <v>INSTINCT</v>
          </cell>
          <cell r="J918">
            <v>0</v>
          </cell>
          <cell r="K918" t="str">
            <v>CAMPERON INSTINCT</v>
          </cell>
          <cell r="L918">
            <v>5.2</v>
          </cell>
          <cell r="M918">
            <v>550</v>
          </cell>
          <cell r="N918">
            <v>0</v>
          </cell>
          <cell r="O918">
            <v>550</v>
          </cell>
          <cell r="P918">
            <v>0.21</v>
          </cell>
          <cell r="Q918">
            <v>665.5</v>
          </cell>
          <cell r="R918">
            <v>-9.2485549132947931E-2</v>
          </cell>
          <cell r="S918">
            <v>943.36127167630048</v>
          </cell>
          <cell r="T918">
            <v>1.57</v>
          </cell>
          <cell r="U918">
            <v>863.5</v>
          </cell>
          <cell r="X918">
            <v>863.5</v>
          </cell>
          <cell r="Y918">
            <v>1044.835</v>
          </cell>
        </row>
        <row r="919">
          <cell r="A919">
            <v>62001</v>
          </cell>
          <cell r="B919">
            <v>62001</v>
          </cell>
          <cell r="C919">
            <v>0</v>
          </cell>
          <cell r="D919">
            <v>57</v>
          </cell>
          <cell r="E919" t="str">
            <v>NATACION</v>
          </cell>
          <cell r="F919">
            <v>3965</v>
          </cell>
          <cell r="G919" t="str">
            <v>Gorros</v>
          </cell>
          <cell r="H919">
            <v>383</v>
          </cell>
          <cell r="I919" t="str">
            <v>DISCONTINUO</v>
          </cell>
          <cell r="J919">
            <v>304</v>
          </cell>
          <cell r="K919" t="str">
            <v>CALZA CORTA P/CICLISMO LISA art 304</v>
          </cell>
          <cell r="L919">
            <v>6.5</v>
          </cell>
          <cell r="M919">
            <v>100</v>
          </cell>
          <cell r="N919">
            <v>0</v>
          </cell>
          <cell r="O919">
            <v>100</v>
          </cell>
          <cell r="P919">
            <v>0.21</v>
          </cell>
          <cell r="Q919">
            <v>121</v>
          </cell>
          <cell r="R919">
            <v>-2.7027027027027084E-2</v>
          </cell>
          <cell r="S919">
            <v>184.86486486486487</v>
          </cell>
          <cell r="T919">
            <v>1.8</v>
          </cell>
          <cell r="U919">
            <v>180</v>
          </cell>
          <cell r="X919">
            <v>180</v>
          </cell>
          <cell r="Y919">
            <v>217.79999999999998</v>
          </cell>
        </row>
        <row r="920">
          <cell r="A920">
            <v>62002</v>
          </cell>
          <cell r="B920">
            <v>62002</v>
          </cell>
          <cell r="C920">
            <v>0</v>
          </cell>
          <cell r="D920">
            <v>57</v>
          </cell>
          <cell r="E920" t="str">
            <v>NATACION</v>
          </cell>
          <cell r="F920">
            <v>3965</v>
          </cell>
          <cell r="G920" t="str">
            <v>Gorros</v>
          </cell>
          <cell r="H920">
            <v>383</v>
          </cell>
          <cell r="I920" t="str">
            <v>DISCONTINUO</v>
          </cell>
          <cell r="J920" t="str">
            <v>304-E1</v>
          </cell>
          <cell r="K920" t="str">
            <v>CALZA CORTA P/CICLISMO ESTAMPADA art 304-E1</v>
          </cell>
          <cell r="L920">
            <v>6.5</v>
          </cell>
          <cell r="M920">
            <v>100</v>
          </cell>
          <cell r="N920">
            <v>0</v>
          </cell>
          <cell r="O920">
            <v>100</v>
          </cell>
          <cell r="P920">
            <v>0.21</v>
          </cell>
          <cell r="Q920">
            <v>121</v>
          </cell>
          <cell r="R920">
            <v>-2.7027027027027084E-2</v>
          </cell>
          <cell r="S920">
            <v>184.86486486486487</v>
          </cell>
          <cell r="T920">
            <v>1.8</v>
          </cell>
          <cell r="U920">
            <v>180</v>
          </cell>
          <cell r="X920">
            <v>180</v>
          </cell>
          <cell r="Y920">
            <v>217.79999999999998</v>
          </cell>
        </row>
        <row r="921">
          <cell r="A921">
            <v>62003</v>
          </cell>
          <cell r="B921">
            <v>62003</v>
          </cell>
          <cell r="C921">
            <v>0</v>
          </cell>
          <cell r="D921">
            <v>57</v>
          </cell>
          <cell r="E921" t="str">
            <v>NATACION</v>
          </cell>
          <cell r="F921">
            <v>3965</v>
          </cell>
          <cell r="G921" t="str">
            <v>Gorros</v>
          </cell>
          <cell r="H921">
            <v>383</v>
          </cell>
          <cell r="I921" t="str">
            <v>DISCONTINUO</v>
          </cell>
          <cell r="J921">
            <v>0</v>
          </cell>
          <cell r="K921" t="str">
            <v>CAMISETA M/CORTA LISA</v>
          </cell>
          <cell r="L921">
            <v>6.5</v>
          </cell>
          <cell r="M921">
            <v>80</v>
          </cell>
          <cell r="N921">
            <v>0</v>
          </cell>
          <cell r="O921">
            <v>80</v>
          </cell>
          <cell r="P921">
            <v>0.21</v>
          </cell>
          <cell r="Q921">
            <v>96.8</v>
          </cell>
          <cell r="R921">
            <v>-2.7027027027027084E-2</v>
          </cell>
          <cell r="S921">
            <v>147.8918918918919</v>
          </cell>
          <cell r="T921">
            <v>1.8</v>
          </cell>
          <cell r="U921">
            <v>144</v>
          </cell>
          <cell r="X921">
            <v>144</v>
          </cell>
          <cell r="Y921">
            <v>174.24</v>
          </cell>
        </row>
        <row r="922">
          <cell r="A922">
            <v>62004</v>
          </cell>
          <cell r="B922">
            <v>62004</v>
          </cell>
          <cell r="C922">
            <v>0</v>
          </cell>
          <cell r="D922">
            <v>57</v>
          </cell>
          <cell r="E922" t="str">
            <v>NATACION</v>
          </cell>
          <cell r="F922">
            <v>3965</v>
          </cell>
          <cell r="G922" t="str">
            <v>Gorros</v>
          </cell>
          <cell r="H922">
            <v>383</v>
          </cell>
          <cell r="I922" t="str">
            <v>DISCONTINUO</v>
          </cell>
          <cell r="J922" t="str">
            <v>500-E1</v>
          </cell>
          <cell r="K922" t="str">
            <v>CAMISETA M/CORTA C/ESTAMP. art 500-E1</v>
          </cell>
          <cell r="L922">
            <v>6.5</v>
          </cell>
          <cell r="M922">
            <v>110</v>
          </cell>
          <cell r="N922">
            <v>0</v>
          </cell>
          <cell r="O922">
            <v>110</v>
          </cell>
          <cell r="P922">
            <v>0.21</v>
          </cell>
          <cell r="Q922">
            <v>133.1</v>
          </cell>
          <cell r="R922">
            <v>-2.7027027027027084E-2</v>
          </cell>
          <cell r="S922">
            <v>203.35135135135135</v>
          </cell>
          <cell r="T922">
            <v>1.8</v>
          </cell>
          <cell r="U922">
            <v>198</v>
          </cell>
          <cell r="X922">
            <v>198</v>
          </cell>
          <cell r="Y922">
            <v>239.57999999999998</v>
          </cell>
        </row>
        <row r="923">
          <cell r="A923">
            <v>62005</v>
          </cell>
          <cell r="B923">
            <v>62005</v>
          </cell>
          <cell r="C923">
            <v>0</v>
          </cell>
          <cell r="D923">
            <v>57</v>
          </cell>
          <cell r="E923" t="str">
            <v>NATACION</v>
          </cell>
          <cell r="F923">
            <v>3965</v>
          </cell>
          <cell r="G923" t="str">
            <v>Gorros</v>
          </cell>
          <cell r="H923">
            <v>383</v>
          </cell>
          <cell r="I923" t="str">
            <v>DISCONTINUO</v>
          </cell>
          <cell r="J923">
            <v>310</v>
          </cell>
          <cell r="K923" t="str">
            <v>MALLA LARGA LISA art 310</v>
          </cell>
          <cell r="L923">
            <v>6.5</v>
          </cell>
          <cell r="M923">
            <v>110</v>
          </cell>
          <cell r="N923">
            <v>0</v>
          </cell>
          <cell r="O923">
            <v>110</v>
          </cell>
          <cell r="P923">
            <v>0.21</v>
          </cell>
          <cell r="Q923">
            <v>133.1</v>
          </cell>
          <cell r="R923">
            <v>-2.7027027027027084E-2</v>
          </cell>
          <cell r="S923">
            <v>203.35135135135135</v>
          </cell>
          <cell r="T923">
            <v>1.8</v>
          </cell>
          <cell r="U923">
            <v>198</v>
          </cell>
          <cell r="X923">
            <v>198</v>
          </cell>
          <cell r="Y923">
            <v>239.57999999999998</v>
          </cell>
        </row>
        <row r="924">
          <cell r="A924">
            <v>62006</v>
          </cell>
          <cell r="B924">
            <v>62006</v>
          </cell>
          <cell r="C924">
            <v>0</v>
          </cell>
          <cell r="D924">
            <v>57</v>
          </cell>
          <cell r="E924" t="str">
            <v>NATACION</v>
          </cell>
          <cell r="F924">
            <v>3965</v>
          </cell>
          <cell r="G924" t="str">
            <v>Gorros</v>
          </cell>
          <cell r="H924">
            <v>383</v>
          </cell>
          <cell r="I924" t="str">
            <v>DISCONTINUO</v>
          </cell>
          <cell r="J924">
            <v>307</v>
          </cell>
          <cell r="K924" t="str">
            <v>MALLA CORTA P/TRIATLON LISAS  art 307</v>
          </cell>
          <cell r="L924">
            <v>6.5</v>
          </cell>
          <cell r="M924">
            <v>80</v>
          </cell>
          <cell r="N924">
            <v>0</v>
          </cell>
          <cell r="O924">
            <v>80</v>
          </cell>
          <cell r="P924">
            <v>0.21</v>
          </cell>
          <cell r="Q924">
            <v>96.8</v>
          </cell>
          <cell r="R924">
            <v>-2.7027027027027084E-2</v>
          </cell>
          <cell r="S924">
            <v>147.8918918918919</v>
          </cell>
          <cell r="T924">
            <v>1.8</v>
          </cell>
          <cell r="U924">
            <v>144</v>
          </cell>
          <cell r="X924">
            <v>144</v>
          </cell>
          <cell r="Y924">
            <v>174.24</v>
          </cell>
        </row>
        <row r="925">
          <cell r="A925">
            <v>62007</v>
          </cell>
          <cell r="B925">
            <v>62007</v>
          </cell>
          <cell r="C925">
            <v>0</v>
          </cell>
          <cell r="D925">
            <v>57</v>
          </cell>
          <cell r="E925" t="str">
            <v>NATACION</v>
          </cell>
          <cell r="F925">
            <v>3965</v>
          </cell>
          <cell r="G925" t="str">
            <v>Gorros</v>
          </cell>
          <cell r="H925">
            <v>383</v>
          </cell>
          <cell r="I925" t="str">
            <v>DISCONTINUO</v>
          </cell>
          <cell r="J925">
            <v>308</v>
          </cell>
          <cell r="K925" t="str">
            <v>MALLA P/SPINNING CORTA C/ BADANA Lisa art 308</v>
          </cell>
          <cell r="L925">
            <v>6.5</v>
          </cell>
          <cell r="M925">
            <v>90</v>
          </cell>
          <cell r="N925">
            <v>0</v>
          </cell>
          <cell r="O925">
            <v>90</v>
          </cell>
          <cell r="P925">
            <v>0.21</v>
          </cell>
          <cell r="Q925">
            <v>108.9</v>
          </cell>
          <cell r="R925">
            <v>-2.7027027027027084E-2</v>
          </cell>
          <cell r="S925">
            <v>166.37837837837839</v>
          </cell>
          <cell r="T925">
            <v>1.8</v>
          </cell>
          <cell r="U925">
            <v>162</v>
          </cell>
          <cell r="X925">
            <v>162</v>
          </cell>
          <cell r="Y925">
            <v>196.01999999999998</v>
          </cell>
        </row>
        <row r="926">
          <cell r="A926">
            <v>62008</v>
          </cell>
          <cell r="B926">
            <v>62008</v>
          </cell>
          <cell r="C926">
            <v>0</v>
          </cell>
          <cell r="D926">
            <v>57</v>
          </cell>
          <cell r="E926" t="str">
            <v>NATACION</v>
          </cell>
          <cell r="F926">
            <v>3965</v>
          </cell>
          <cell r="G926" t="str">
            <v>Gorros</v>
          </cell>
          <cell r="H926">
            <v>383</v>
          </cell>
          <cell r="I926" t="str">
            <v>DISCONTINUO</v>
          </cell>
          <cell r="J926">
            <v>610</v>
          </cell>
          <cell r="K926" t="str">
            <v>CAMPERA FRIZADA C/ESTAMPADO art, 610</v>
          </cell>
          <cell r="L926">
            <v>6.5</v>
          </cell>
          <cell r="M926">
            <v>145</v>
          </cell>
          <cell r="N926">
            <v>0</v>
          </cell>
          <cell r="O926">
            <v>145</v>
          </cell>
          <cell r="P926">
            <v>0.21</v>
          </cell>
          <cell r="Q926">
            <v>175.45</v>
          </cell>
          <cell r="R926">
            <v>-2.7027027027027084E-2</v>
          </cell>
          <cell r="S926">
            <v>268.05405405405406</v>
          </cell>
          <cell r="T926">
            <v>1.8</v>
          </cell>
          <cell r="U926">
            <v>261</v>
          </cell>
          <cell r="X926">
            <v>261</v>
          </cell>
          <cell r="Y926">
            <v>315.81</v>
          </cell>
        </row>
        <row r="927">
          <cell r="A927">
            <v>62009</v>
          </cell>
          <cell r="B927">
            <v>62009</v>
          </cell>
          <cell r="C927">
            <v>0</v>
          </cell>
          <cell r="D927">
            <v>57</v>
          </cell>
          <cell r="E927" t="str">
            <v>NATACION</v>
          </cell>
          <cell r="F927">
            <v>3964</v>
          </cell>
          <cell r="G927" t="str">
            <v>Gorros</v>
          </cell>
          <cell r="H927">
            <v>383</v>
          </cell>
          <cell r="I927" t="str">
            <v>DISCONTINUO</v>
          </cell>
          <cell r="J927">
            <v>0</v>
          </cell>
          <cell r="K927" t="str">
            <v xml:space="preserve">GUANTE CON PALMA GAMUZA -ROVI- </v>
          </cell>
          <cell r="L927">
            <v>6.5</v>
          </cell>
          <cell r="M927">
            <v>55</v>
          </cell>
          <cell r="N927">
            <v>0</v>
          </cell>
          <cell r="O927">
            <v>55</v>
          </cell>
          <cell r="P927">
            <v>0.21</v>
          </cell>
          <cell r="Q927">
            <v>66.55</v>
          </cell>
          <cell r="R927">
            <v>-2.7027027027027084E-2</v>
          </cell>
          <cell r="S927">
            <v>101.67567567567568</v>
          </cell>
          <cell r="T927">
            <v>1.8</v>
          </cell>
          <cell r="U927">
            <v>99</v>
          </cell>
          <cell r="X927">
            <v>99</v>
          </cell>
          <cell r="Y927">
            <v>119.78999999999999</v>
          </cell>
        </row>
        <row r="928">
          <cell r="A928">
            <v>62010</v>
          </cell>
          <cell r="B928">
            <v>62010</v>
          </cell>
          <cell r="C928">
            <v>0</v>
          </cell>
          <cell r="D928">
            <v>57</v>
          </cell>
          <cell r="E928" t="str">
            <v>NATACION</v>
          </cell>
          <cell r="F928">
            <v>3965</v>
          </cell>
          <cell r="G928" t="str">
            <v>Gorros</v>
          </cell>
          <cell r="H928">
            <v>383</v>
          </cell>
          <cell r="I928" t="str">
            <v>DISCONTINUO</v>
          </cell>
          <cell r="J928">
            <v>606</v>
          </cell>
          <cell r="K928" t="str">
            <v>SUDADERA CALADA -BLANCA- art 606</v>
          </cell>
          <cell r="L928">
            <v>6.5</v>
          </cell>
          <cell r="M928">
            <v>55</v>
          </cell>
          <cell r="N928">
            <v>0</v>
          </cell>
          <cell r="O928">
            <v>55</v>
          </cell>
          <cell r="P928">
            <v>0.21</v>
          </cell>
          <cell r="Q928">
            <v>66.55</v>
          </cell>
          <cell r="R928">
            <v>-2.7027027027027084E-2</v>
          </cell>
          <cell r="S928">
            <v>101.67567567567568</v>
          </cell>
          <cell r="T928">
            <v>1.8</v>
          </cell>
          <cell r="U928">
            <v>99</v>
          </cell>
          <cell r="X928">
            <v>99</v>
          </cell>
          <cell r="Y928">
            <v>119.78999999999999</v>
          </cell>
        </row>
        <row r="929">
          <cell r="A929">
            <v>62011</v>
          </cell>
          <cell r="B929">
            <v>62011</v>
          </cell>
          <cell r="C929">
            <v>0</v>
          </cell>
          <cell r="D929">
            <v>57</v>
          </cell>
          <cell r="E929" t="str">
            <v>NATACION</v>
          </cell>
          <cell r="F929">
            <v>3964</v>
          </cell>
          <cell r="G929" t="str">
            <v>Gorros</v>
          </cell>
          <cell r="H929">
            <v>383</v>
          </cell>
          <cell r="I929" t="str">
            <v>DISCONTINUO</v>
          </cell>
          <cell r="J929">
            <v>904</v>
          </cell>
          <cell r="K929" t="str">
            <v>GUANTE CICLISTA ROVI ESTAMPADO art 904</v>
          </cell>
          <cell r="L929">
            <v>6.5</v>
          </cell>
          <cell r="M929">
            <v>55</v>
          </cell>
          <cell r="N929">
            <v>0</v>
          </cell>
          <cell r="O929">
            <v>55</v>
          </cell>
          <cell r="P929">
            <v>0.21</v>
          </cell>
          <cell r="Q929">
            <v>66.55</v>
          </cell>
          <cell r="R929">
            <v>-2.7027027027027084E-2</v>
          </cell>
          <cell r="S929">
            <v>101.67567567567568</v>
          </cell>
          <cell r="T929">
            <v>1.8</v>
          </cell>
          <cell r="U929">
            <v>99</v>
          </cell>
          <cell r="X929">
            <v>99</v>
          </cell>
          <cell r="Y929">
            <v>119.78999999999999</v>
          </cell>
        </row>
        <row r="930">
          <cell r="A930">
            <v>62012</v>
          </cell>
          <cell r="B930">
            <v>62012</v>
          </cell>
          <cell r="C930">
            <v>0</v>
          </cell>
          <cell r="D930">
            <v>57</v>
          </cell>
          <cell r="E930" t="str">
            <v>NATACION</v>
          </cell>
          <cell r="F930">
            <v>3965</v>
          </cell>
          <cell r="G930" t="str">
            <v>Gorros</v>
          </cell>
          <cell r="H930">
            <v>383</v>
          </cell>
          <cell r="I930" t="str">
            <v>DISCONTINUO</v>
          </cell>
          <cell r="J930">
            <v>709</v>
          </cell>
          <cell r="K930" t="str">
            <v>MUSCULOSA TRIATLON art 709</v>
          </cell>
          <cell r="L930">
            <v>6.5</v>
          </cell>
          <cell r="M930">
            <v>80</v>
          </cell>
          <cell r="N930">
            <v>0</v>
          </cell>
          <cell r="O930">
            <v>80</v>
          </cell>
          <cell r="P930">
            <v>0.21</v>
          </cell>
          <cell r="Q930">
            <v>96.8</v>
          </cell>
          <cell r="R930">
            <v>-2.7027027027027084E-2</v>
          </cell>
          <cell r="S930">
            <v>147.8918918918919</v>
          </cell>
          <cell r="T930">
            <v>1.8</v>
          </cell>
          <cell r="U930">
            <v>144</v>
          </cell>
          <cell r="X930">
            <v>144</v>
          </cell>
          <cell r="Y930">
            <v>174.24</v>
          </cell>
        </row>
        <row r="931">
          <cell r="A931">
            <v>62013</v>
          </cell>
          <cell r="B931">
            <v>62013</v>
          </cell>
          <cell r="C931">
            <v>0</v>
          </cell>
          <cell r="D931">
            <v>57</v>
          </cell>
          <cell r="E931" t="str">
            <v>NATACION</v>
          </cell>
          <cell r="F931">
            <v>3965</v>
          </cell>
          <cell r="G931" t="str">
            <v>Gorros</v>
          </cell>
          <cell r="H931">
            <v>383</v>
          </cell>
          <cell r="I931" t="str">
            <v>DISCONTINUO</v>
          </cell>
          <cell r="J931">
            <v>609</v>
          </cell>
          <cell r="K931" t="str">
            <v>CAMPERA DOS COLORES  art 609</v>
          </cell>
          <cell r="L931">
            <v>6.5</v>
          </cell>
          <cell r="M931">
            <v>130</v>
          </cell>
          <cell r="N931">
            <v>0</v>
          </cell>
          <cell r="O931">
            <v>130</v>
          </cell>
          <cell r="P931">
            <v>0.21</v>
          </cell>
          <cell r="Q931">
            <v>157.30000000000001</v>
          </cell>
          <cell r="R931">
            <v>-2.7027027027027084E-2</v>
          </cell>
          <cell r="S931">
            <v>240.32432432432435</v>
          </cell>
          <cell r="T931">
            <v>1.8</v>
          </cell>
          <cell r="U931">
            <v>234</v>
          </cell>
          <cell r="X931">
            <v>234</v>
          </cell>
          <cell r="Y931">
            <v>283.14</v>
          </cell>
        </row>
        <row r="932">
          <cell r="A932">
            <v>62014</v>
          </cell>
          <cell r="B932">
            <v>62014</v>
          </cell>
          <cell r="C932">
            <v>0</v>
          </cell>
          <cell r="D932">
            <v>57</v>
          </cell>
          <cell r="E932" t="str">
            <v>NATACION</v>
          </cell>
          <cell r="F932">
            <v>3965</v>
          </cell>
          <cell r="G932" t="str">
            <v>Gorros</v>
          </cell>
          <cell r="H932">
            <v>383</v>
          </cell>
          <cell r="I932" t="str">
            <v>DISCONTINUO</v>
          </cell>
          <cell r="J932">
            <v>707</v>
          </cell>
          <cell r="K932" t="str">
            <v>ENTERITO TRIATLON art 707</v>
          </cell>
          <cell r="L932">
            <v>6.5</v>
          </cell>
          <cell r="M932">
            <v>125</v>
          </cell>
          <cell r="N932">
            <v>0</v>
          </cell>
          <cell r="O932">
            <v>125</v>
          </cell>
          <cell r="P932">
            <v>0.21</v>
          </cell>
          <cell r="Q932">
            <v>151.25</v>
          </cell>
          <cell r="R932">
            <v>-2.7027027027027084E-2</v>
          </cell>
          <cell r="S932">
            <v>231.08108108108109</v>
          </cell>
          <cell r="T932">
            <v>1.8</v>
          </cell>
          <cell r="U932">
            <v>225</v>
          </cell>
          <cell r="X932">
            <v>225</v>
          </cell>
          <cell r="Y932">
            <v>272.25</v>
          </cell>
        </row>
        <row r="933">
          <cell r="A933">
            <v>62015</v>
          </cell>
          <cell r="B933">
            <v>62015</v>
          </cell>
          <cell r="C933">
            <v>0</v>
          </cell>
          <cell r="D933">
            <v>57</v>
          </cell>
          <cell r="E933" t="str">
            <v>NATACION</v>
          </cell>
          <cell r="F933">
            <v>3965</v>
          </cell>
          <cell r="G933" t="str">
            <v>Gorros</v>
          </cell>
          <cell r="H933">
            <v>383</v>
          </cell>
          <cell r="I933" t="str">
            <v>DISCONTINUO</v>
          </cell>
          <cell r="J933">
            <v>0</v>
          </cell>
          <cell r="K933" t="str">
            <v>REMERA MANGA LARGA ESTAMPADA ROVI</v>
          </cell>
          <cell r="L933">
            <v>6.5</v>
          </cell>
          <cell r="M933">
            <v>125</v>
          </cell>
          <cell r="N933">
            <v>0</v>
          </cell>
          <cell r="O933">
            <v>125</v>
          </cell>
          <cell r="P933">
            <v>0.21</v>
          </cell>
          <cell r="Q933">
            <v>151.25</v>
          </cell>
          <cell r="R933">
            <v>-2.7027027027027084E-2</v>
          </cell>
          <cell r="S933">
            <v>231.08108108108109</v>
          </cell>
          <cell r="T933">
            <v>1.8</v>
          </cell>
          <cell r="U933">
            <v>225</v>
          </cell>
          <cell r="X933">
            <v>225</v>
          </cell>
          <cell r="Y933">
            <v>272.25</v>
          </cell>
        </row>
        <row r="934">
          <cell r="A934">
            <v>62016</v>
          </cell>
          <cell r="B934">
            <v>62016</v>
          </cell>
          <cell r="C934">
            <v>0</v>
          </cell>
          <cell r="D934">
            <v>57</v>
          </cell>
          <cell r="E934" t="str">
            <v>NATACION</v>
          </cell>
          <cell r="F934">
            <v>3965</v>
          </cell>
          <cell r="G934" t="str">
            <v>Gorros</v>
          </cell>
          <cell r="H934">
            <v>383</v>
          </cell>
          <cell r="I934" t="str">
            <v>DISCONTINUO</v>
          </cell>
          <cell r="J934">
            <v>501</v>
          </cell>
          <cell r="K934" t="str">
            <v>REMERA MANGA LARGA SIN ESTAMPADO</v>
          </cell>
          <cell r="L934">
            <v>6.5</v>
          </cell>
          <cell r="M934">
            <v>80</v>
          </cell>
          <cell r="N934">
            <v>0</v>
          </cell>
          <cell r="O934">
            <v>80</v>
          </cell>
          <cell r="P934">
            <v>0.21</v>
          </cell>
          <cell r="Q934">
            <v>96.8</v>
          </cell>
          <cell r="R934">
            <v>-2.7027027027027084E-2</v>
          </cell>
          <cell r="S934">
            <v>147.8918918918919</v>
          </cell>
          <cell r="T934">
            <v>1.8</v>
          </cell>
          <cell r="U934">
            <v>144</v>
          </cell>
          <cell r="X934">
            <v>144</v>
          </cell>
          <cell r="Y934">
            <v>174.24</v>
          </cell>
        </row>
        <row r="935">
          <cell r="A935">
            <v>63001</v>
          </cell>
          <cell r="B935">
            <v>63001</v>
          </cell>
          <cell r="C935">
            <v>0</v>
          </cell>
          <cell r="D935">
            <v>57</v>
          </cell>
          <cell r="E935" t="str">
            <v>NATACION</v>
          </cell>
          <cell r="F935">
            <v>3964</v>
          </cell>
          <cell r="G935" t="str">
            <v>Gorros</v>
          </cell>
          <cell r="H935">
            <v>89</v>
          </cell>
          <cell r="I935" t="str">
            <v>Dalsanto Ind. y Com. S.A. (U$D)</v>
          </cell>
          <cell r="J935">
            <v>10072</v>
          </cell>
          <cell r="K935" t="str">
            <v>FUNDA GEL BICICLETA END ZONE</v>
          </cell>
          <cell r="L935">
            <v>6.1</v>
          </cell>
          <cell r="M935">
            <v>6.75</v>
          </cell>
          <cell r="N935">
            <v>0.08</v>
          </cell>
          <cell r="O935">
            <v>248.4</v>
          </cell>
          <cell r="P935">
            <v>0.21</v>
          </cell>
          <cell r="Q935">
            <v>300.56400000000002</v>
          </cell>
          <cell r="R935">
            <v>1.2121212121212199E-2</v>
          </cell>
          <cell r="S935">
            <v>409.79978181818177</v>
          </cell>
          <cell r="T935">
            <v>1.67</v>
          </cell>
          <cell r="U935">
            <v>414.82799999999997</v>
          </cell>
          <cell r="X935">
            <v>414.82799999999997</v>
          </cell>
          <cell r="Y935">
            <v>501.94187999999997</v>
          </cell>
        </row>
        <row r="936">
          <cell r="A936">
            <v>63002</v>
          </cell>
          <cell r="B936">
            <v>63002</v>
          </cell>
          <cell r="C936">
            <v>0</v>
          </cell>
          <cell r="D936">
            <v>57</v>
          </cell>
          <cell r="E936" t="str">
            <v>NATACION</v>
          </cell>
          <cell r="F936">
            <v>3964</v>
          </cell>
          <cell r="G936" t="str">
            <v>Gorros</v>
          </cell>
          <cell r="H936">
            <v>89</v>
          </cell>
          <cell r="I936" t="str">
            <v>Dalsanto Ind. y Com. S.A. (U$D)</v>
          </cell>
          <cell r="J936">
            <v>10156</v>
          </cell>
          <cell r="K936" t="str">
            <v>ASIENTO PLAYERA ANTIPROSTATICO CON GEL</v>
          </cell>
          <cell r="L936">
            <v>6.1</v>
          </cell>
          <cell r="M936">
            <v>5.45</v>
          </cell>
          <cell r="N936">
            <v>0.08</v>
          </cell>
          <cell r="O936">
            <v>200.56</v>
          </cell>
          <cell r="P936">
            <v>0.21</v>
          </cell>
          <cell r="Q936">
            <v>242.67759999999998</v>
          </cell>
          <cell r="R936">
            <v>1.2121212121212199E-2</v>
          </cell>
          <cell r="S936">
            <v>330.8753793939394</v>
          </cell>
          <cell r="T936">
            <v>1.67</v>
          </cell>
          <cell r="U936">
            <v>334.93520000000001</v>
          </cell>
          <cell r="X936">
            <v>334.93520000000001</v>
          </cell>
          <cell r="Y936">
            <v>405.271592</v>
          </cell>
        </row>
        <row r="937">
          <cell r="A937">
            <v>63003</v>
          </cell>
          <cell r="B937">
            <v>63003</v>
          </cell>
          <cell r="C937">
            <v>0</v>
          </cell>
          <cell r="D937">
            <v>57</v>
          </cell>
          <cell r="E937" t="str">
            <v>NATACION</v>
          </cell>
          <cell r="F937">
            <v>3964</v>
          </cell>
          <cell r="G937" t="str">
            <v>Gorros</v>
          </cell>
          <cell r="H937">
            <v>89</v>
          </cell>
          <cell r="I937" t="str">
            <v>Dalsanto Ind. y Com. S.A. (U$D)</v>
          </cell>
          <cell r="J937" t="str">
            <v>10074B</v>
          </cell>
          <cell r="K937" t="str">
            <v>FUNDA GEL BICICLETA END ZONE ANTIPROSTATICA</v>
          </cell>
          <cell r="L937">
            <v>6.1</v>
          </cell>
          <cell r="M937">
            <v>8.1</v>
          </cell>
          <cell r="N937">
            <v>0.08</v>
          </cell>
          <cell r="O937">
            <v>298.08</v>
          </cell>
          <cell r="P937">
            <v>0.21</v>
          </cell>
          <cell r="Q937">
            <v>360.67679999999996</v>
          </cell>
          <cell r="R937">
            <v>1.2121212121212199E-2</v>
          </cell>
          <cell r="S937">
            <v>491.75973818181814</v>
          </cell>
          <cell r="T937">
            <v>1.67</v>
          </cell>
          <cell r="U937">
            <v>497.79359999999997</v>
          </cell>
          <cell r="X937">
            <v>497.79359999999997</v>
          </cell>
          <cell r="Y937">
            <v>602.33025599999996</v>
          </cell>
        </row>
        <row r="938">
          <cell r="A938">
            <v>63004</v>
          </cell>
          <cell r="B938">
            <v>63004</v>
          </cell>
          <cell r="C938">
            <v>0</v>
          </cell>
          <cell r="D938">
            <v>57</v>
          </cell>
          <cell r="E938" t="str">
            <v>NATACION</v>
          </cell>
          <cell r="F938">
            <v>3964</v>
          </cell>
          <cell r="G938" t="str">
            <v>Gorros</v>
          </cell>
          <cell r="H938">
            <v>89</v>
          </cell>
          <cell r="I938" t="str">
            <v>Dalsanto Ind. y Com. S.A. (U$D)</v>
          </cell>
          <cell r="J938">
            <v>10070</v>
          </cell>
          <cell r="K938" t="str">
            <v>FUNDA GEL BICICLETA ANTIPROSTATICA ADULTO</v>
          </cell>
          <cell r="L938">
            <v>6.1</v>
          </cell>
          <cell r="M938">
            <v>6</v>
          </cell>
          <cell r="N938">
            <v>-0.35</v>
          </cell>
          <cell r="O938">
            <v>324</v>
          </cell>
          <cell r="P938">
            <v>0.21</v>
          </cell>
          <cell r="Q938">
            <v>392.03999999999996</v>
          </cell>
          <cell r="R938">
            <v>1.2121212121212199E-2</v>
          </cell>
          <cell r="S938">
            <v>534.52145454545439</v>
          </cell>
          <cell r="T938">
            <v>1.67</v>
          </cell>
          <cell r="U938">
            <v>541.07999999999993</v>
          </cell>
          <cell r="X938">
            <v>541.07999999999993</v>
          </cell>
          <cell r="Y938">
            <v>654.70679999999993</v>
          </cell>
        </row>
        <row r="939">
          <cell r="A939">
            <v>63005</v>
          </cell>
          <cell r="B939">
            <v>63005</v>
          </cell>
          <cell r="C939">
            <v>0</v>
          </cell>
          <cell r="D939">
            <v>57</v>
          </cell>
          <cell r="E939" t="str">
            <v>NATACION</v>
          </cell>
          <cell r="F939">
            <v>3964</v>
          </cell>
          <cell r="G939" t="str">
            <v>Gorros</v>
          </cell>
          <cell r="H939">
            <v>89</v>
          </cell>
          <cell r="I939" t="str">
            <v>Dalsanto Ind. y Com. S.A. (U$D)</v>
          </cell>
          <cell r="J939">
            <v>10073</v>
          </cell>
          <cell r="K939" t="str">
            <v>FUNDA GEL BICICLETA ANTIPROSTATICA MTB</v>
          </cell>
          <cell r="L939">
            <v>6.1</v>
          </cell>
          <cell r="M939">
            <v>5.75</v>
          </cell>
          <cell r="N939">
            <v>-0.35</v>
          </cell>
          <cell r="O939">
            <v>310.5</v>
          </cell>
          <cell r="P939">
            <v>0.21</v>
          </cell>
          <cell r="Q939">
            <v>375.70499999999998</v>
          </cell>
          <cell r="R939">
            <v>1.2121212121212199E-2</v>
          </cell>
          <cell r="S939">
            <v>512.24972727272723</v>
          </cell>
          <cell r="T939">
            <v>1.67</v>
          </cell>
          <cell r="U939">
            <v>518.53499999999997</v>
          </cell>
          <cell r="X939">
            <v>518.53499999999997</v>
          </cell>
          <cell r="Y939">
            <v>627.42734999999993</v>
          </cell>
        </row>
        <row r="940">
          <cell r="A940">
            <v>63006</v>
          </cell>
          <cell r="B940">
            <v>63006</v>
          </cell>
          <cell r="C940">
            <v>0</v>
          </cell>
          <cell r="D940">
            <v>57</v>
          </cell>
          <cell r="E940" t="str">
            <v>NATACION</v>
          </cell>
          <cell r="F940">
            <v>3964</v>
          </cell>
          <cell r="G940" t="str">
            <v>Gorros</v>
          </cell>
          <cell r="H940">
            <v>89</v>
          </cell>
          <cell r="I940" t="str">
            <v>Dalsanto Ind. y Com. S.A. (U$D)</v>
          </cell>
          <cell r="J940">
            <v>10071</v>
          </cell>
          <cell r="K940" t="str">
            <v>FUNDA GEL BICICLETA ASIENTO PLAYERA</v>
          </cell>
          <cell r="L940">
            <v>6.1</v>
          </cell>
          <cell r="M940">
            <v>5.95</v>
          </cell>
          <cell r="N940">
            <v>0.08</v>
          </cell>
          <cell r="O940">
            <v>218.96</v>
          </cell>
          <cell r="P940">
            <v>0.21</v>
          </cell>
          <cell r="Q940">
            <v>264.94159999999999</v>
          </cell>
          <cell r="R940">
            <v>1.2121212121212199E-2</v>
          </cell>
          <cell r="S940">
            <v>361.23091878787875</v>
          </cell>
          <cell r="T940">
            <v>1.67</v>
          </cell>
          <cell r="U940">
            <v>365.66320000000002</v>
          </cell>
          <cell r="X940">
            <v>365.66320000000002</v>
          </cell>
          <cell r="Y940">
            <v>442.452472</v>
          </cell>
        </row>
        <row r="941">
          <cell r="A941">
            <v>63007</v>
          </cell>
          <cell r="B941">
            <v>63007</v>
          </cell>
          <cell r="C941">
            <v>0</v>
          </cell>
          <cell r="D941">
            <v>57</v>
          </cell>
          <cell r="E941" t="str">
            <v>NATACION</v>
          </cell>
          <cell r="F941">
            <v>3964</v>
          </cell>
          <cell r="G941" t="str">
            <v>Gorros</v>
          </cell>
          <cell r="H941">
            <v>89</v>
          </cell>
          <cell r="I941" t="str">
            <v>Dalsanto Ind. y Com. S.A. (U$D)</v>
          </cell>
          <cell r="J941">
            <v>18585</v>
          </cell>
          <cell r="K941" t="str">
            <v>MOCHILA HIDRATACION SHAKE LAND 2 LTS.</v>
          </cell>
          <cell r="L941">
            <v>6.1</v>
          </cell>
          <cell r="M941">
            <v>28</v>
          </cell>
          <cell r="N941">
            <v>-0.35</v>
          </cell>
          <cell r="O941">
            <v>1512</v>
          </cell>
          <cell r="P941">
            <v>0.21</v>
          </cell>
          <cell r="Q941">
            <v>1829.52</v>
          </cell>
          <cell r="R941">
            <v>1.2121212121212199E-2</v>
          </cell>
          <cell r="S941">
            <v>2494.4334545454544</v>
          </cell>
          <cell r="T941">
            <v>1.67</v>
          </cell>
          <cell r="U941">
            <v>2525.04</v>
          </cell>
          <cell r="X941">
            <v>2525.04</v>
          </cell>
          <cell r="Y941">
            <v>3055.2983999999997</v>
          </cell>
        </row>
        <row r="942">
          <cell r="A942">
            <v>63008</v>
          </cell>
          <cell r="B942">
            <v>63008</v>
          </cell>
          <cell r="C942">
            <v>0</v>
          </cell>
          <cell r="D942">
            <v>57</v>
          </cell>
          <cell r="E942" t="str">
            <v>NATACION</v>
          </cell>
          <cell r="F942">
            <v>3967</v>
          </cell>
          <cell r="G942" t="str">
            <v>Gorros</v>
          </cell>
          <cell r="H942">
            <v>89</v>
          </cell>
          <cell r="I942" t="str">
            <v>Dalsanto Ind. y Com. S.A. (U$D)</v>
          </cell>
          <cell r="J942">
            <v>0</v>
          </cell>
          <cell r="K942" t="str">
            <v>BICICLETA PLAYERA R26 HOMBRE</v>
          </cell>
          <cell r="L942">
            <v>5</v>
          </cell>
          <cell r="M942">
            <v>170</v>
          </cell>
          <cell r="N942">
            <v>0.08</v>
          </cell>
          <cell r="O942">
            <v>6256</v>
          </cell>
          <cell r="P942">
            <v>0.21</v>
          </cell>
          <cell r="Q942">
            <v>7569.76</v>
          </cell>
          <cell r="R942">
            <v>-7.0175438596491113E-2</v>
          </cell>
          <cell r="S942">
            <v>10645.077894736842</v>
          </cell>
          <cell r="T942">
            <v>1.59</v>
          </cell>
          <cell r="U942">
            <v>9947.0400000000009</v>
          </cell>
          <cell r="X942">
            <v>9947.0400000000009</v>
          </cell>
          <cell r="Y942">
            <v>12035.9184</v>
          </cell>
        </row>
        <row r="943">
          <cell r="A943">
            <v>63009</v>
          </cell>
          <cell r="B943">
            <v>63009</v>
          </cell>
          <cell r="C943">
            <v>0</v>
          </cell>
          <cell r="D943">
            <v>57</v>
          </cell>
          <cell r="E943" t="str">
            <v>NATACION</v>
          </cell>
          <cell r="F943">
            <v>3967</v>
          </cell>
          <cell r="G943" t="str">
            <v>Gorros</v>
          </cell>
          <cell r="H943">
            <v>89</v>
          </cell>
          <cell r="I943" t="str">
            <v>Dalsanto Ind. y Com. S.A. (U$D)</v>
          </cell>
          <cell r="J943" t="str">
            <v>BINMOJ4.0</v>
          </cell>
          <cell r="K943" t="str">
            <v>BICICLETA MTB RALEIGH MOJAVE 4,0 R26 24 veloc. (aluminio y  freno disco)</v>
          </cell>
          <cell r="L943">
            <v>5</v>
          </cell>
          <cell r="M943">
            <v>469</v>
          </cell>
          <cell r="N943">
            <v>0.08</v>
          </cell>
          <cell r="O943">
            <v>17259.2</v>
          </cell>
          <cell r="P943">
            <v>0.21</v>
          </cell>
          <cell r="Q943">
            <v>20883.632000000001</v>
          </cell>
          <cell r="R943">
            <v>-7.0175438596491113E-2</v>
          </cell>
          <cell r="S943">
            <v>29367.891368421053</v>
          </cell>
          <cell r="T943">
            <v>1.59</v>
          </cell>
          <cell r="U943">
            <v>27442.128000000004</v>
          </cell>
          <cell r="X943">
            <v>27442.128000000004</v>
          </cell>
          <cell r="Y943">
            <v>33204.974880000002</v>
          </cell>
        </row>
        <row r="944">
          <cell r="A944">
            <v>63010</v>
          </cell>
          <cell r="B944">
            <v>63010</v>
          </cell>
          <cell r="C944">
            <v>0</v>
          </cell>
          <cell r="D944">
            <v>57</v>
          </cell>
          <cell r="E944" t="str">
            <v>NATACION</v>
          </cell>
          <cell r="F944">
            <v>3967</v>
          </cell>
          <cell r="G944" t="str">
            <v>Gorros</v>
          </cell>
          <cell r="H944">
            <v>89</v>
          </cell>
          <cell r="I944" t="str">
            <v>Dalsanto Ind. y Com. S.A. (U$D)</v>
          </cell>
          <cell r="J944" t="str">
            <v>BINMOJ4.5</v>
          </cell>
          <cell r="K944" t="str">
            <v>BICICLETA MTB RALEIGH MOJAVE 4,5 R26 24 veloc. (aluminio)</v>
          </cell>
          <cell r="L944">
            <v>5</v>
          </cell>
          <cell r="M944">
            <v>345</v>
          </cell>
          <cell r="N944">
            <v>0.08</v>
          </cell>
          <cell r="O944">
            <v>12696</v>
          </cell>
          <cell r="P944">
            <v>0.21</v>
          </cell>
          <cell r="Q944">
            <v>15362.16</v>
          </cell>
          <cell r="R944">
            <v>-7.0175438596491113E-2</v>
          </cell>
          <cell r="S944">
            <v>21603.246315789471</v>
          </cell>
          <cell r="T944">
            <v>1.59</v>
          </cell>
          <cell r="U944">
            <v>20186.64</v>
          </cell>
          <cell r="X944">
            <v>20186.64</v>
          </cell>
          <cell r="Y944">
            <v>24425.8344</v>
          </cell>
        </row>
        <row r="945">
          <cell r="A945">
            <v>63011</v>
          </cell>
          <cell r="B945">
            <v>63011</v>
          </cell>
          <cell r="C945">
            <v>0</v>
          </cell>
          <cell r="D945">
            <v>57</v>
          </cell>
          <cell r="E945" t="str">
            <v>NATACION</v>
          </cell>
          <cell r="F945">
            <v>3967</v>
          </cell>
          <cell r="G945" t="str">
            <v>Gorros</v>
          </cell>
          <cell r="H945">
            <v>89</v>
          </cell>
          <cell r="I945" t="str">
            <v>Dalsanto Ind. y Com. S.A. (U$D)</v>
          </cell>
          <cell r="J945" t="str">
            <v>BINRETRO</v>
          </cell>
          <cell r="K945" t="str">
            <v>BICICLETA PLAYERA RALEIGH GLIDE 2013 (freno delantero y contrapedal)</v>
          </cell>
          <cell r="L945">
            <v>5</v>
          </cell>
          <cell r="M945">
            <v>199.75</v>
          </cell>
          <cell r="N945">
            <v>0.08</v>
          </cell>
          <cell r="O945">
            <v>7350.8</v>
          </cell>
          <cell r="P945">
            <v>0.21</v>
          </cell>
          <cell r="Q945">
            <v>8894.4680000000008</v>
          </cell>
          <cell r="R945">
            <v>-7.0175438596491113E-2</v>
          </cell>
          <cell r="S945">
            <v>12507.966526315789</v>
          </cell>
          <cell r="T945">
            <v>1.59</v>
          </cell>
          <cell r="U945">
            <v>11687.772000000001</v>
          </cell>
          <cell r="X945">
            <v>11687.772000000001</v>
          </cell>
          <cell r="Y945">
            <v>14142.20412</v>
          </cell>
        </row>
        <row r="946">
          <cell r="A946">
            <v>63012</v>
          </cell>
          <cell r="B946">
            <v>63012</v>
          </cell>
          <cell r="C946">
            <v>0</v>
          </cell>
          <cell r="D946">
            <v>57</v>
          </cell>
          <cell r="E946" t="str">
            <v>NATACION</v>
          </cell>
          <cell r="F946">
            <v>3967</v>
          </cell>
          <cell r="G946" t="str">
            <v>Gorros</v>
          </cell>
          <cell r="H946">
            <v>89</v>
          </cell>
          <cell r="I946" t="str">
            <v>Dalsanto Ind. y Com. S.A. (U$D)</v>
          </cell>
          <cell r="J946" t="str">
            <v>BINRETROD</v>
          </cell>
          <cell r="K946" t="str">
            <v>BICICLETA PLAYERA RALEIGH GLIDE 2013 DAMA (freno delantero y contrapedal)</v>
          </cell>
          <cell r="L946">
            <v>5</v>
          </cell>
          <cell r="M946">
            <v>199.75</v>
          </cell>
          <cell r="N946">
            <v>0.08</v>
          </cell>
          <cell r="O946">
            <v>7350.8</v>
          </cell>
          <cell r="P946">
            <v>0.21</v>
          </cell>
          <cell r="Q946">
            <v>8894.4680000000008</v>
          </cell>
          <cell r="R946">
            <v>-7.0175438596491113E-2</v>
          </cell>
          <cell r="S946">
            <v>12507.966526315789</v>
          </cell>
          <cell r="T946">
            <v>1.59</v>
          </cell>
          <cell r="U946">
            <v>11687.772000000001</v>
          </cell>
          <cell r="X946">
            <v>11687.772000000001</v>
          </cell>
          <cell r="Y946">
            <v>14142.20412</v>
          </cell>
        </row>
        <row r="947">
          <cell r="A947">
            <v>63013</v>
          </cell>
          <cell r="B947">
            <v>63013</v>
          </cell>
          <cell r="C947">
            <v>0</v>
          </cell>
          <cell r="D947">
            <v>57</v>
          </cell>
          <cell r="E947" t="str">
            <v>NATACION</v>
          </cell>
          <cell r="F947">
            <v>3967</v>
          </cell>
          <cell r="G947" t="str">
            <v>Gorros</v>
          </cell>
          <cell r="H947">
            <v>89</v>
          </cell>
          <cell r="I947" t="str">
            <v>Dalsanto Ind. y Com. S.A. (U$D)</v>
          </cell>
          <cell r="J947" t="str">
            <v>BINVEN3.0C</v>
          </cell>
          <cell r="K947" t="str">
            <v>BICICLETA MTB RALEIGH VENTURE 3,0 DAMA R26  21 veloc. (aluminio)</v>
          </cell>
          <cell r="L947">
            <v>5</v>
          </cell>
          <cell r="M947">
            <v>262.5</v>
          </cell>
          <cell r="N947">
            <v>0.08</v>
          </cell>
          <cell r="O947">
            <v>9660</v>
          </cell>
          <cell r="P947">
            <v>0.21</v>
          </cell>
          <cell r="Q947">
            <v>11688.6</v>
          </cell>
          <cell r="R947">
            <v>-7.0175438596491113E-2</v>
          </cell>
          <cell r="S947">
            <v>16437.252631578947</v>
          </cell>
          <cell r="T947">
            <v>1.59</v>
          </cell>
          <cell r="U947">
            <v>15359.400000000001</v>
          </cell>
          <cell r="X947">
            <v>15359.400000000001</v>
          </cell>
          <cell r="Y947">
            <v>18584.874</v>
          </cell>
        </row>
        <row r="948">
          <cell r="A948">
            <v>63014</v>
          </cell>
          <cell r="B948">
            <v>63014</v>
          </cell>
          <cell r="C948">
            <v>0</v>
          </cell>
          <cell r="D948">
            <v>57</v>
          </cell>
          <cell r="E948" t="str">
            <v>NATACION</v>
          </cell>
          <cell r="F948">
            <v>3967</v>
          </cell>
          <cell r="G948" t="str">
            <v>Gorros</v>
          </cell>
          <cell r="H948">
            <v>89</v>
          </cell>
          <cell r="I948" t="str">
            <v>Dalsanto Ind. y Com. S.A. (U$D)</v>
          </cell>
          <cell r="J948" t="str">
            <v>BINRALSTR</v>
          </cell>
          <cell r="K948" t="str">
            <v>BICICLETA PLEGABLE RALEIGH STRAIGHT R20 6 veloc. (aluminio y portapaquete)</v>
          </cell>
          <cell r="L948">
            <v>5</v>
          </cell>
          <cell r="M948">
            <v>272.5</v>
          </cell>
          <cell r="N948">
            <v>0.08</v>
          </cell>
          <cell r="O948">
            <v>10028</v>
          </cell>
          <cell r="P948">
            <v>0.21</v>
          </cell>
          <cell r="Q948">
            <v>12133.880000000001</v>
          </cell>
          <cell r="R948">
            <v>-7.0175438596491113E-2</v>
          </cell>
          <cell r="S948">
            <v>17063.433684210526</v>
          </cell>
          <cell r="T948">
            <v>1.59</v>
          </cell>
          <cell r="U948">
            <v>15944.52</v>
          </cell>
          <cell r="X948">
            <v>15944.52</v>
          </cell>
          <cell r="Y948">
            <v>19292.869200000001</v>
          </cell>
        </row>
        <row r="949">
          <cell r="A949">
            <v>63015</v>
          </cell>
          <cell r="B949">
            <v>63015</v>
          </cell>
          <cell r="C949">
            <v>0</v>
          </cell>
          <cell r="D949">
            <v>57</v>
          </cell>
          <cell r="E949" t="str">
            <v>NATACION</v>
          </cell>
          <cell r="F949">
            <v>3967</v>
          </cell>
          <cell r="G949" t="str">
            <v>Gorros</v>
          </cell>
          <cell r="H949">
            <v>89</v>
          </cell>
          <cell r="I949" t="str">
            <v>Dalsanto Ind. y Com. S.A. (U$D)</v>
          </cell>
          <cell r="J949" t="str">
            <v>BINRALCURVE</v>
          </cell>
          <cell r="K949" t="str">
            <v>BICICLETA PLEGABLE RALEIGH CURVE R20 6 veloc. (aluminio y portapaquete)</v>
          </cell>
          <cell r="L949">
            <v>5</v>
          </cell>
          <cell r="M949">
            <v>272.5</v>
          </cell>
          <cell r="N949">
            <v>-0.35</v>
          </cell>
          <cell r="O949">
            <v>14715</v>
          </cell>
          <cell r="P949">
            <v>0.21</v>
          </cell>
          <cell r="Q949">
            <v>17805.150000000001</v>
          </cell>
          <cell r="R949">
            <v>-7.0175438596491113E-2</v>
          </cell>
          <cell r="S949">
            <v>25038.734210526316</v>
          </cell>
          <cell r="T949">
            <v>1.59</v>
          </cell>
          <cell r="U949">
            <v>23396.850000000002</v>
          </cell>
          <cell r="X949">
            <v>23396.850000000002</v>
          </cell>
          <cell r="Y949">
            <v>28310.1885</v>
          </cell>
        </row>
        <row r="950">
          <cell r="A950">
            <v>63016</v>
          </cell>
          <cell r="B950">
            <v>63016</v>
          </cell>
          <cell r="C950">
            <v>0</v>
          </cell>
          <cell r="D950">
            <v>57</v>
          </cell>
          <cell r="E950" t="str">
            <v>NATACION</v>
          </cell>
          <cell r="F950">
            <v>3967</v>
          </cell>
          <cell r="G950" t="str">
            <v>Gorros</v>
          </cell>
          <cell r="H950">
            <v>89</v>
          </cell>
          <cell r="I950" t="str">
            <v>Dalsanto Ind. y Com. S.A. (U$D)</v>
          </cell>
          <cell r="J950" t="str">
            <v>BINMOJ2,0</v>
          </cell>
          <cell r="K950" t="str">
            <v>BICICLETA MTB RALEIGH MOJAVE 2,0 R 26 21 veloc. (aluminio)</v>
          </cell>
          <cell r="L950">
            <v>5</v>
          </cell>
          <cell r="M950">
            <v>295</v>
          </cell>
          <cell r="N950">
            <v>-0.35</v>
          </cell>
          <cell r="O950">
            <v>15930</v>
          </cell>
          <cell r="P950">
            <v>0.21</v>
          </cell>
          <cell r="Q950">
            <v>19275.3</v>
          </cell>
          <cell r="R950">
            <v>-7.0175438596491113E-2</v>
          </cell>
          <cell r="S950">
            <v>27106.152631578945</v>
          </cell>
          <cell r="T950">
            <v>1.59</v>
          </cell>
          <cell r="U950">
            <v>25328.7</v>
          </cell>
          <cell r="X950">
            <v>25328.7</v>
          </cell>
          <cell r="Y950">
            <v>30647.726999999999</v>
          </cell>
        </row>
        <row r="951">
          <cell r="A951">
            <v>63017</v>
          </cell>
          <cell r="B951">
            <v>63017</v>
          </cell>
          <cell r="C951">
            <v>0</v>
          </cell>
          <cell r="D951">
            <v>57</v>
          </cell>
          <cell r="E951" t="str">
            <v>NATACION</v>
          </cell>
          <cell r="F951">
            <v>3967</v>
          </cell>
          <cell r="G951" t="str">
            <v>Gorros</v>
          </cell>
          <cell r="H951">
            <v>89</v>
          </cell>
          <cell r="I951" t="str">
            <v>Dalsanto Ind. y Com. S.A. (U$D)</v>
          </cell>
          <cell r="J951" t="str">
            <v>BINMOJ5,5W</v>
          </cell>
          <cell r="K951" t="str">
            <v>BICICLETA MTB RALEIGH MOJAVE 5,5 BLANCA R26 27 veloc. (aluminio)</v>
          </cell>
          <cell r="L951">
            <v>5</v>
          </cell>
          <cell r="M951">
            <v>480</v>
          </cell>
          <cell r="N951">
            <v>-0.35</v>
          </cell>
          <cell r="O951">
            <v>25920</v>
          </cell>
          <cell r="P951">
            <v>0.21</v>
          </cell>
          <cell r="Q951">
            <v>31363.200000000001</v>
          </cell>
          <cell r="R951">
            <v>-7.0175438596491113E-2</v>
          </cell>
          <cell r="S951">
            <v>44104.926315789475</v>
          </cell>
          <cell r="T951">
            <v>1.59</v>
          </cell>
          <cell r="U951">
            <v>41212.800000000003</v>
          </cell>
          <cell r="X951">
            <v>41212.800000000003</v>
          </cell>
          <cell r="Y951">
            <v>49867.488000000005</v>
          </cell>
        </row>
        <row r="952">
          <cell r="A952">
            <v>63018</v>
          </cell>
          <cell r="B952">
            <v>63018</v>
          </cell>
          <cell r="C952">
            <v>0</v>
          </cell>
          <cell r="D952">
            <v>57</v>
          </cell>
          <cell r="E952" t="str">
            <v>NATACION</v>
          </cell>
          <cell r="F952">
            <v>3967</v>
          </cell>
          <cell r="G952" t="str">
            <v>Gorros</v>
          </cell>
          <cell r="H952">
            <v>89</v>
          </cell>
          <cell r="I952" t="str">
            <v>Dalsanto Ind. y Com. S.A. (U$D)</v>
          </cell>
          <cell r="J952" t="str">
            <v>BINMOJ5,0W</v>
          </cell>
          <cell r="K952" t="str">
            <v>BICICLETA MTB RALEIGH MOJAVE 5,0 BLANCA R26 27 veloc. (aluminio y freno disco)</v>
          </cell>
          <cell r="L952">
            <v>5</v>
          </cell>
          <cell r="M952">
            <v>569</v>
          </cell>
          <cell r="N952">
            <v>0.08</v>
          </cell>
          <cell r="O952">
            <v>20939.2</v>
          </cell>
          <cell r="P952">
            <v>0.21</v>
          </cell>
          <cell r="Q952">
            <v>25336.432000000001</v>
          </cell>
          <cell r="R952">
            <v>-7.0175438596491113E-2</v>
          </cell>
          <cell r="S952">
            <v>35629.701894736841</v>
          </cell>
          <cell r="T952">
            <v>1.59</v>
          </cell>
          <cell r="U952">
            <v>33293.328000000001</v>
          </cell>
          <cell r="X952">
            <v>33293.328000000001</v>
          </cell>
          <cell r="Y952">
            <v>40284.926879999999</v>
          </cell>
        </row>
        <row r="953">
          <cell r="A953">
            <v>63019</v>
          </cell>
          <cell r="B953">
            <v>63019</v>
          </cell>
          <cell r="C953">
            <v>0</v>
          </cell>
          <cell r="D953">
            <v>57</v>
          </cell>
          <cell r="E953" t="str">
            <v>NATACION</v>
          </cell>
          <cell r="F953">
            <v>3967</v>
          </cell>
          <cell r="G953" t="str">
            <v>Gorros</v>
          </cell>
          <cell r="H953">
            <v>89</v>
          </cell>
          <cell r="I953" t="str">
            <v>Dalsanto Ind. y Com. S.A. ($ARG)</v>
          </cell>
          <cell r="J953" t="str">
            <v>AAAESP21V</v>
          </cell>
          <cell r="K953" t="str">
            <v>BICICLETA MTB FIRE BIRD M2,0 R26 21 veloc. (aluminio)</v>
          </cell>
          <cell r="L953">
            <v>5</v>
          </cell>
          <cell r="M953">
            <v>7450</v>
          </cell>
          <cell r="N953">
            <v>0.08</v>
          </cell>
          <cell r="O953">
            <v>6854</v>
          </cell>
          <cell r="P953">
            <v>0.21</v>
          </cell>
          <cell r="Q953">
            <v>8293.34</v>
          </cell>
          <cell r="R953">
            <v>-7.0175438596491113E-2</v>
          </cell>
          <cell r="S953">
            <v>11662.622105263157</v>
          </cell>
          <cell r="T953">
            <v>1.59</v>
          </cell>
          <cell r="U953">
            <v>10897.86</v>
          </cell>
          <cell r="X953">
            <v>10897.86</v>
          </cell>
          <cell r="Y953">
            <v>13186.410600000001</v>
          </cell>
        </row>
        <row r="954">
          <cell r="A954">
            <v>63020</v>
          </cell>
          <cell r="B954">
            <v>63020</v>
          </cell>
          <cell r="C954">
            <v>0</v>
          </cell>
          <cell r="D954">
            <v>57</v>
          </cell>
          <cell r="E954" t="str">
            <v>NATACION</v>
          </cell>
          <cell r="F954">
            <v>3967</v>
          </cell>
          <cell r="G954" t="str">
            <v>Gorros</v>
          </cell>
          <cell r="H954">
            <v>89</v>
          </cell>
          <cell r="I954" t="str">
            <v>Dalsanto Ind. y Com. S.A. ($ARG)</v>
          </cell>
          <cell r="J954" t="str">
            <v>AAAESP24V</v>
          </cell>
          <cell r="K954" t="str">
            <v>BICICLETA MTB FIRE BIRD M3,0 R26 24 veloc. (aluminio)</v>
          </cell>
          <cell r="L954">
            <v>5</v>
          </cell>
          <cell r="M954">
            <v>8350</v>
          </cell>
          <cell r="N954">
            <v>0.08</v>
          </cell>
          <cell r="O954">
            <v>7682</v>
          </cell>
          <cell r="P954">
            <v>0.21</v>
          </cell>
          <cell r="Q954">
            <v>9295.2199999999993</v>
          </cell>
          <cell r="R954">
            <v>-7.0175438596491113E-2</v>
          </cell>
          <cell r="S954">
            <v>13071.52947368421</v>
          </cell>
          <cell r="T954">
            <v>1.59</v>
          </cell>
          <cell r="U954">
            <v>12214.380000000001</v>
          </cell>
          <cell r="X954">
            <v>12214.380000000001</v>
          </cell>
          <cell r="Y954">
            <v>14779.399800000001</v>
          </cell>
        </row>
        <row r="955">
          <cell r="A955">
            <v>63021</v>
          </cell>
          <cell r="B955">
            <v>63021</v>
          </cell>
          <cell r="C955">
            <v>0</v>
          </cell>
          <cell r="D955">
            <v>57</v>
          </cell>
          <cell r="E955" t="str">
            <v>NATACION</v>
          </cell>
          <cell r="F955">
            <v>3967</v>
          </cell>
          <cell r="G955" t="str">
            <v>Gorros</v>
          </cell>
          <cell r="H955">
            <v>89</v>
          </cell>
          <cell r="I955" t="str">
            <v>Dalsanto Ind. y Com. S.A. (U$D)</v>
          </cell>
          <cell r="J955" t="str">
            <v>BINJUMPX1</v>
          </cell>
          <cell r="K955" t="str">
            <v>BICICLETA FREESTYLE RALEIGH JUMPX2 (con rotor)</v>
          </cell>
          <cell r="L955">
            <v>5</v>
          </cell>
          <cell r="M955">
            <v>262.5</v>
          </cell>
          <cell r="N955">
            <v>0.08</v>
          </cell>
          <cell r="O955">
            <v>9660</v>
          </cell>
          <cell r="P955">
            <v>0.21</v>
          </cell>
          <cell r="Q955">
            <v>11688.6</v>
          </cell>
          <cell r="R955">
            <v>-7.0175438596491113E-2</v>
          </cell>
          <cell r="S955">
            <v>16437.252631578947</v>
          </cell>
          <cell r="T955">
            <v>1.59</v>
          </cell>
          <cell r="U955">
            <v>15359.400000000001</v>
          </cell>
          <cell r="X955">
            <v>15359.400000000001</v>
          </cell>
          <cell r="Y955">
            <v>18584.874</v>
          </cell>
        </row>
        <row r="956">
          <cell r="A956">
            <v>63022</v>
          </cell>
          <cell r="B956">
            <v>63022</v>
          </cell>
          <cell r="C956">
            <v>0</v>
          </cell>
          <cell r="D956">
            <v>89</v>
          </cell>
          <cell r="E956" t="str">
            <v>NATACION</v>
          </cell>
          <cell r="F956">
            <v>4080</v>
          </cell>
          <cell r="G956" t="str">
            <v>Gorros</v>
          </cell>
          <cell r="H956">
            <v>89</v>
          </cell>
          <cell r="I956" t="str">
            <v>Dalsanto Ind. y Com. S.A. (U$D)</v>
          </cell>
          <cell r="J956">
            <v>0</v>
          </cell>
          <cell r="K956" t="str">
            <v>INFLADOR PIE PARA BICICLETA Y PELOTA</v>
          </cell>
          <cell r="L956">
            <v>6.1</v>
          </cell>
          <cell r="M956">
            <v>6</v>
          </cell>
          <cell r="N956">
            <v>-0.35</v>
          </cell>
          <cell r="O956">
            <v>324</v>
          </cell>
          <cell r="P956">
            <v>0.21</v>
          </cell>
          <cell r="Q956">
            <v>392.03999999999996</v>
          </cell>
          <cell r="R956">
            <v>1.2121212121212199E-2</v>
          </cell>
          <cell r="S956">
            <v>534.52145454545439</v>
          </cell>
          <cell r="T956">
            <v>1.67</v>
          </cell>
          <cell r="U956">
            <v>541.07999999999993</v>
          </cell>
          <cell r="X956">
            <v>541.07999999999993</v>
          </cell>
          <cell r="Y956">
            <v>654.70679999999993</v>
          </cell>
        </row>
        <row r="957">
          <cell r="A957">
            <v>63023</v>
          </cell>
          <cell r="B957">
            <v>63023</v>
          </cell>
          <cell r="C957">
            <v>0</v>
          </cell>
          <cell r="D957">
            <v>57</v>
          </cell>
          <cell r="E957" t="str">
            <v>NATACION</v>
          </cell>
          <cell r="F957">
            <v>3964</v>
          </cell>
          <cell r="G957" t="str">
            <v>Gorros</v>
          </cell>
          <cell r="H957">
            <v>89</v>
          </cell>
          <cell r="I957" t="str">
            <v>Dalsanto Ind. y Com. S.A. (U$D)</v>
          </cell>
          <cell r="J957">
            <v>11115</v>
          </cell>
          <cell r="K957" t="str">
            <v>PEDALES MTB ALUMINIO C/BOLILLA XERAMA</v>
          </cell>
          <cell r="L957">
            <v>6.1</v>
          </cell>
          <cell r="M957">
            <v>4.3600000000000003</v>
          </cell>
          <cell r="N957">
            <v>0.08</v>
          </cell>
          <cell r="O957">
            <v>160.44800000000001</v>
          </cell>
          <cell r="P957">
            <v>0.21</v>
          </cell>
          <cell r="Q957">
            <v>194.14208000000002</v>
          </cell>
          <cell r="R957">
            <v>1.2121212121212199E-2</v>
          </cell>
          <cell r="S957">
            <v>264.70030351515146</v>
          </cell>
          <cell r="T957">
            <v>1.67</v>
          </cell>
          <cell r="U957">
            <v>267.94815999999997</v>
          </cell>
          <cell r="X957">
            <v>267.94815999999997</v>
          </cell>
          <cell r="Y957">
            <v>324.21727359999994</v>
          </cell>
        </row>
        <row r="958">
          <cell r="A958">
            <v>63024</v>
          </cell>
          <cell r="B958">
            <v>63024</v>
          </cell>
          <cell r="C958">
            <v>0</v>
          </cell>
          <cell r="D958">
            <v>57</v>
          </cell>
          <cell r="E958" t="str">
            <v>NATACION</v>
          </cell>
          <cell r="F958">
            <v>3964</v>
          </cell>
          <cell r="G958" t="str">
            <v>Gorros</v>
          </cell>
          <cell r="H958">
            <v>89</v>
          </cell>
          <cell r="I958" t="str">
            <v>Dalsanto Ind. y Com. S.A. (U$D)</v>
          </cell>
          <cell r="J958">
            <v>11145</v>
          </cell>
          <cell r="K958" t="str">
            <v>PEDALES MTB  C/BOLILLA XERAMA</v>
          </cell>
          <cell r="L958">
            <v>6.1</v>
          </cell>
          <cell r="M958">
            <v>1.8</v>
          </cell>
          <cell r="N958">
            <v>0.08</v>
          </cell>
          <cell r="O958">
            <v>66.239999999999995</v>
          </cell>
          <cell r="P958">
            <v>0.21</v>
          </cell>
          <cell r="Q958">
            <v>80.150399999999991</v>
          </cell>
          <cell r="R958">
            <v>1.2121212121212199E-2</v>
          </cell>
          <cell r="S958">
            <v>109.2799418181818</v>
          </cell>
          <cell r="T958">
            <v>1.67</v>
          </cell>
          <cell r="U958">
            <v>110.62079999999999</v>
          </cell>
          <cell r="X958">
            <v>110.62079999999999</v>
          </cell>
          <cell r="Y958">
            <v>133.85116799999997</v>
          </cell>
        </row>
        <row r="959">
          <cell r="A959">
            <v>63025</v>
          </cell>
          <cell r="B959">
            <v>63025</v>
          </cell>
          <cell r="C959">
            <v>0</v>
          </cell>
          <cell r="D959">
            <v>57</v>
          </cell>
          <cell r="E959" t="str">
            <v>NATACION</v>
          </cell>
          <cell r="F959">
            <v>3964</v>
          </cell>
          <cell r="G959" t="str">
            <v>Gorros</v>
          </cell>
          <cell r="H959">
            <v>89</v>
          </cell>
          <cell r="I959" t="str">
            <v>Dalsanto Ind. y Com. S.A. (U$D)</v>
          </cell>
          <cell r="J959" t="str">
            <v>17153B</v>
          </cell>
          <cell r="K959" t="str">
            <v>LUZ TRASERA 5 LEDS 7 FUNCIONES CUATION LIGHT (art J-RT09)</v>
          </cell>
          <cell r="L959">
            <v>6.1</v>
          </cell>
          <cell r="M959">
            <v>1.65</v>
          </cell>
          <cell r="N959">
            <v>0.08</v>
          </cell>
          <cell r="O959">
            <v>60.72</v>
          </cell>
          <cell r="P959">
            <v>0.21</v>
          </cell>
          <cell r="Q959">
            <v>73.471199999999996</v>
          </cell>
          <cell r="R959">
            <v>1.2121212121212199E-2</v>
          </cell>
          <cell r="S959">
            <v>100.17327999999999</v>
          </cell>
          <cell r="T959">
            <v>1.67</v>
          </cell>
          <cell r="U959">
            <v>101.4024</v>
          </cell>
          <cell r="X959">
            <v>101.4024</v>
          </cell>
          <cell r="Y959">
            <v>122.696904</v>
          </cell>
        </row>
        <row r="960">
          <cell r="A960">
            <v>63026</v>
          </cell>
          <cell r="B960">
            <v>63026</v>
          </cell>
          <cell r="C960">
            <v>0</v>
          </cell>
          <cell r="D960">
            <v>57</v>
          </cell>
          <cell r="E960" t="str">
            <v>NATACION</v>
          </cell>
          <cell r="F960">
            <v>3964</v>
          </cell>
          <cell r="G960" t="str">
            <v>Gorros</v>
          </cell>
          <cell r="H960">
            <v>89</v>
          </cell>
          <cell r="I960" t="str">
            <v>Dalsanto Ind. y Com. S.A. (U$D)</v>
          </cell>
          <cell r="J960">
            <v>17240</v>
          </cell>
          <cell r="K960" t="str">
            <v>CONJUNTO DINAMO Y FAROL C/CABLE</v>
          </cell>
          <cell r="L960">
            <v>6.1</v>
          </cell>
          <cell r="M960">
            <v>3.3</v>
          </cell>
          <cell r="N960">
            <v>0.08</v>
          </cell>
          <cell r="O960">
            <v>121.44</v>
          </cell>
          <cell r="P960">
            <v>0.21</v>
          </cell>
          <cell r="Q960">
            <v>146.94239999999999</v>
          </cell>
          <cell r="R960">
            <v>1.2121212121212199E-2</v>
          </cell>
          <cell r="S960">
            <v>200.34655999999998</v>
          </cell>
          <cell r="T960">
            <v>1.67</v>
          </cell>
          <cell r="U960">
            <v>202.8048</v>
          </cell>
          <cell r="X960">
            <v>202.8048</v>
          </cell>
          <cell r="Y960">
            <v>245.39380800000001</v>
          </cell>
        </row>
        <row r="961">
          <cell r="A961">
            <v>63027</v>
          </cell>
          <cell r="B961">
            <v>63027</v>
          </cell>
          <cell r="C961">
            <v>0</v>
          </cell>
          <cell r="D961">
            <v>57</v>
          </cell>
          <cell r="E961" t="str">
            <v>NATACION</v>
          </cell>
          <cell r="F961">
            <v>3964</v>
          </cell>
          <cell r="G961" t="str">
            <v>Gorros</v>
          </cell>
          <cell r="H961">
            <v>89</v>
          </cell>
          <cell r="I961" t="str">
            <v>Dalsanto Ind. y Com. S.A. (U$D)</v>
          </cell>
          <cell r="J961" t="str">
            <v>17342B</v>
          </cell>
          <cell r="K961" t="str">
            <v>ESPEJO C/BASTAGO FLEXIBLE 80MM MILLENNIUM</v>
          </cell>
          <cell r="L961">
            <v>6.1</v>
          </cell>
          <cell r="M961">
            <v>0.68</v>
          </cell>
          <cell r="N961">
            <v>-0.35</v>
          </cell>
          <cell r="O961">
            <v>36.72</v>
          </cell>
          <cell r="P961">
            <v>0.21</v>
          </cell>
          <cell r="Q961">
            <v>44.431199999999997</v>
          </cell>
          <cell r="R961">
            <v>1.2121212121212199E-2</v>
          </cell>
          <cell r="S961">
            <v>60.579098181818175</v>
          </cell>
          <cell r="T961">
            <v>1.67</v>
          </cell>
          <cell r="U961">
            <v>61.322399999999995</v>
          </cell>
          <cell r="X961">
            <v>61.322399999999995</v>
          </cell>
          <cell r="Y961">
            <v>74.200103999999996</v>
          </cell>
        </row>
        <row r="962">
          <cell r="A962">
            <v>63028</v>
          </cell>
          <cell r="B962">
            <v>63028</v>
          </cell>
          <cell r="C962">
            <v>0</v>
          </cell>
          <cell r="D962">
            <v>57</v>
          </cell>
          <cell r="E962" t="str">
            <v>NATACION</v>
          </cell>
          <cell r="F962">
            <v>3964</v>
          </cell>
          <cell r="G962" t="str">
            <v>Gorros</v>
          </cell>
          <cell r="H962">
            <v>89</v>
          </cell>
          <cell r="I962" t="str">
            <v>Dalsanto Ind. y Com. S.A. (U$D)</v>
          </cell>
          <cell r="J962">
            <v>18550</v>
          </cell>
          <cell r="K962" t="str">
            <v>BOLSITO TRIANGULO PARA CUADRO BICICLETA</v>
          </cell>
          <cell r="L962">
            <v>6.1</v>
          </cell>
          <cell r="M962">
            <v>2.9</v>
          </cell>
          <cell r="N962">
            <v>0.08</v>
          </cell>
          <cell r="O962">
            <v>106.72</v>
          </cell>
          <cell r="P962">
            <v>0.21</v>
          </cell>
          <cell r="Q962">
            <v>129.13120000000001</v>
          </cell>
          <cell r="R962">
            <v>1.2121212121212199E-2</v>
          </cell>
          <cell r="S962">
            <v>176.06212848484847</v>
          </cell>
          <cell r="T962">
            <v>1.67</v>
          </cell>
          <cell r="U962">
            <v>178.22239999999999</v>
          </cell>
          <cell r="X962">
            <v>178.22239999999999</v>
          </cell>
          <cell r="Y962">
            <v>215.64910399999999</v>
          </cell>
        </row>
        <row r="963">
          <cell r="A963">
            <v>63029</v>
          </cell>
          <cell r="B963">
            <v>63029</v>
          </cell>
          <cell r="C963">
            <v>0</v>
          </cell>
          <cell r="D963">
            <v>57</v>
          </cell>
          <cell r="E963" t="str">
            <v>NATACION</v>
          </cell>
          <cell r="F963">
            <v>3964</v>
          </cell>
          <cell r="G963" t="str">
            <v>Gorros</v>
          </cell>
          <cell r="H963">
            <v>89</v>
          </cell>
          <cell r="I963" t="str">
            <v>Dalsanto Ind. y Com. S.A. (U$D)</v>
          </cell>
          <cell r="J963">
            <v>18560</v>
          </cell>
          <cell r="K963" t="str">
            <v>BOLSITO BAJO ASIENTO -/AGARRE NUEVO MODELO</v>
          </cell>
          <cell r="L963">
            <v>6.1</v>
          </cell>
          <cell r="M963">
            <v>2.7</v>
          </cell>
          <cell r="N963">
            <v>0.08</v>
          </cell>
          <cell r="O963">
            <v>99.36</v>
          </cell>
          <cell r="P963">
            <v>0.21</v>
          </cell>
          <cell r="Q963">
            <v>120.2256</v>
          </cell>
          <cell r="R963">
            <v>1.2121212121212199E-2</v>
          </cell>
          <cell r="S963">
            <v>163.9199127272727</v>
          </cell>
          <cell r="T963">
            <v>1.67</v>
          </cell>
          <cell r="U963">
            <v>165.93119999999999</v>
          </cell>
          <cell r="X963">
            <v>165.93119999999999</v>
          </cell>
          <cell r="Y963">
            <v>200.77675199999999</v>
          </cell>
        </row>
        <row r="964">
          <cell r="A964">
            <v>63030</v>
          </cell>
          <cell r="B964">
            <v>63030</v>
          </cell>
          <cell r="C964">
            <v>0</v>
          </cell>
          <cell r="D964">
            <v>57</v>
          </cell>
          <cell r="E964" t="str">
            <v>NATACION</v>
          </cell>
          <cell r="F964">
            <v>3964</v>
          </cell>
          <cell r="G964" t="str">
            <v>Gorros</v>
          </cell>
          <cell r="H964">
            <v>89</v>
          </cell>
          <cell r="I964" t="str">
            <v>Dalsanto Ind. y Com. S.A. (U$D)</v>
          </cell>
          <cell r="J964" t="str">
            <v>17512B</v>
          </cell>
          <cell r="K964" t="str">
            <v>TIMBRE ALUMINIO GRAN SONIDO MILLENNIUM</v>
          </cell>
          <cell r="L964">
            <v>6.1</v>
          </cell>
          <cell r="M964">
            <v>0.72</v>
          </cell>
          <cell r="N964">
            <v>0.08</v>
          </cell>
          <cell r="O964">
            <v>26.495999999999999</v>
          </cell>
          <cell r="P964">
            <v>0.21</v>
          </cell>
          <cell r="Q964">
            <v>32.060159999999996</v>
          </cell>
          <cell r="R964">
            <v>1.2121212121212199E-2</v>
          </cell>
          <cell r="S964">
            <v>43.711976727272713</v>
          </cell>
          <cell r="T964">
            <v>1.67</v>
          </cell>
          <cell r="U964">
            <v>44.248319999999993</v>
          </cell>
          <cell r="X964">
            <v>44.248319999999993</v>
          </cell>
          <cell r="Y964">
            <v>53.540467199999988</v>
          </cell>
        </row>
        <row r="965">
          <cell r="A965">
            <v>63031</v>
          </cell>
          <cell r="B965">
            <v>63031</v>
          </cell>
          <cell r="C965">
            <v>0</v>
          </cell>
          <cell r="D965">
            <v>89</v>
          </cell>
          <cell r="E965" t="str">
            <v>NATACION</v>
          </cell>
          <cell r="F965">
            <v>4080</v>
          </cell>
          <cell r="G965" t="str">
            <v>Gorros</v>
          </cell>
          <cell r="H965">
            <v>89</v>
          </cell>
          <cell r="I965" t="str">
            <v>Dalsanto Ind. y Com. S.A. (U$D)</v>
          </cell>
          <cell r="J965" t="str">
            <v>17855BETO</v>
          </cell>
          <cell r="K965" t="str">
            <v>INFLADOR BICICLETA MODELO CMP-004BETO</v>
          </cell>
          <cell r="L965">
            <v>6.1</v>
          </cell>
          <cell r="M965">
            <v>3.45</v>
          </cell>
          <cell r="N965">
            <v>-0.35</v>
          </cell>
          <cell r="O965">
            <v>186.3</v>
          </cell>
          <cell r="P965">
            <v>0.21</v>
          </cell>
          <cell r="Q965">
            <v>225.423</v>
          </cell>
          <cell r="R965">
            <v>1.2121212121212199E-2</v>
          </cell>
          <cell r="S965">
            <v>307.34983636363631</v>
          </cell>
          <cell r="T965">
            <v>1.67</v>
          </cell>
          <cell r="U965">
            <v>311.12099999999998</v>
          </cell>
          <cell r="X965">
            <v>311.12099999999998</v>
          </cell>
          <cell r="Y965">
            <v>376.45640999999995</v>
          </cell>
        </row>
        <row r="966">
          <cell r="A966">
            <v>63032</v>
          </cell>
          <cell r="B966">
            <v>63032</v>
          </cell>
          <cell r="C966">
            <v>0</v>
          </cell>
          <cell r="D966">
            <v>57</v>
          </cell>
          <cell r="E966" t="str">
            <v>NATACION</v>
          </cell>
          <cell r="F966">
            <v>3964</v>
          </cell>
          <cell r="G966" t="str">
            <v>Gorros</v>
          </cell>
          <cell r="H966">
            <v>89</v>
          </cell>
          <cell r="I966" t="str">
            <v>Dalsanto Ind. y Com. S.A. (U$D)</v>
          </cell>
          <cell r="J966">
            <v>18200</v>
          </cell>
          <cell r="K966" t="str">
            <v>PAR ELASTICOS AGARRE PAQUETES</v>
          </cell>
          <cell r="L966">
            <v>6.1</v>
          </cell>
          <cell r="M966">
            <v>1.8</v>
          </cell>
          <cell r="N966">
            <v>-0.35</v>
          </cell>
          <cell r="O966">
            <v>97.2</v>
          </cell>
          <cell r="P966">
            <v>0.21</v>
          </cell>
          <cell r="Q966">
            <v>117.61199999999999</v>
          </cell>
          <cell r="R966">
            <v>1.2121212121212199E-2</v>
          </cell>
          <cell r="S966">
            <v>160.35643636363633</v>
          </cell>
          <cell r="T966">
            <v>1.67</v>
          </cell>
          <cell r="U966">
            <v>162.32399999999998</v>
          </cell>
          <cell r="X966">
            <v>162.32399999999998</v>
          </cell>
          <cell r="Y966">
            <v>196.41203999999996</v>
          </cell>
        </row>
        <row r="967">
          <cell r="A967">
            <v>63033</v>
          </cell>
          <cell r="B967">
            <v>63033</v>
          </cell>
          <cell r="C967">
            <v>0</v>
          </cell>
          <cell r="D967">
            <v>57</v>
          </cell>
          <cell r="E967" t="str">
            <v>NATACION</v>
          </cell>
          <cell r="F967">
            <v>3966</v>
          </cell>
          <cell r="G967" t="str">
            <v>Gorros</v>
          </cell>
          <cell r="H967">
            <v>89</v>
          </cell>
          <cell r="I967" t="str">
            <v>Dalsanto Ind. y Com. S.A. (U$D)</v>
          </cell>
          <cell r="J967">
            <v>18286</v>
          </cell>
          <cell r="K967" t="str">
            <v>CASCO RALEIGH MTB MODELO S-7</v>
          </cell>
          <cell r="L967">
            <v>6.1</v>
          </cell>
          <cell r="M967">
            <v>21</v>
          </cell>
          <cell r="N967">
            <v>-0.35</v>
          </cell>
          <cell r="O967">
            <v>1134</v>
          </cell>
          <cell r="P967">
            <v>0.21</v>
          </cell>
          <cell r="Q967">
            <v>1372.1399999999999</v>
          </cell>
          <cell r="R967">
            <v>1.2121212121212199E-2</v>
          </cell>
          <cell r="S967">
            <v>1870.8250909090907</v>
          </cell>
          <cell r="T967">
            <v>1.67</v>
          </cell>
          <cell r="U967">
            <v>1893.78</v>
          </cell>
          <cell r="X967">
            <v>1893.78</v>
          </cell>
          <cell r="Y967">
            <v>2291.4737999999998</v>
          </cell>
        </row>
        <row r="968">
          <cell r="A968">
            <v>63034</v>
          </cell>
          <cell r="B968">
            <v>63034</v>
          </cell>
          <cell r="C968">
            <v>0</v>
          </cell>
          <cell r="D968">
            <v>57</v>
          </cell>
          <cell r="E968" t="str">
            <v>NATACION</v>
          </cell>
          <cell r="F968">
            <v>3964</v>
          </cell>
          <cell r="G968" t="str">
            <v>Gorros</v>
          </cell>
          <cell r="H968">
            <v>89</v>
          </cell>
          <cell r="I968" t="str">
            <v>Dalsanto Ind. y Com. S.A. (U$D)</v>
          </cell>
          <cell r="J968">
            <v>18450</v>
          </cell>
          <cell r="K968" t="str">
            <v>SILLITA PORTABEBE ADAPTABLE</v>
          </cell>
          <cell r="L968">
            <v>6.1</v>
          </cell>
          <cell r="M968">
            <v>19.899999999999999</v>
          </cell>
          <cell r="N968">
            <v>0.08</v>
          </cell>
          <cell r="O968">
            <v>732.32</v>
          </cell>
          <cell r="P968">
            <v>0.21</v>
          </cell>
          <cell r="Q968">
            <v>886.10720000000003</v>
          </cell>
          <cell r="R968">
            <v>1.2121212121212199E-2</v>
          </cell>
          <cell r="S968">
            <v>1208.1504678787878</v>
          </cell>
          <cell r="T968">
            <v>1.67</v>
          </cell>
          <cell r="U968">
            <v>1222.9744000000001</v>
          </cell>
          <cell r="X968">
            <v>1222.9744000000001</v>
          </cell>
          <cell r="Y968">
            <v>1479.7990239999999</v>
          </cell>
        </row>
        <row r="969">
          <cell r="A969">
            <v>63035</v>
          </cell>
          <cell r="B969">
            <v>63035</v>
          </cell>
          <cell r="C969">
            <v>0</v>
          </cell>
          <cell r="D969">
            <v>57</v>
          </cell>
          <cell r="E969" t="str">
            <v>NATACION</v>
          </cell>
          <cell r="F969">
            <v>3964</v>
          </cell>
          <cell r="G969" t="str">
            <v>Gorros</v>
          </cell>
          <cell r="H969">
            <v>89</v>
          </cell>
          <cell r="I969" t="str">
            <v>Dalsanto Ind. y Com. S.A. (U$D)</v>
          </cell>
          <cell r="J969">
            <v>18500</v>
          </cell>
          <cell r="K969" t="str">
            <v>PORTABICICLETA PARA AUTO</v>
          </cell>
          <cell r="L969">
            <v>6.1</v>
          </cell>
          <cell r="M969">
            <v>58</v>
          </cell>
          <cell r="N969">
            <v>0.08</v>
          </cell>
          <cell r="O969">
            <v>2134.4</v>
          </cell>
          <cell r="P969">
            <v>0.21</v>
          </cell>
          <cell r="Q969">
            <v>2582.6240000000003</v>
          </cell>
          <cell r="R969">
            <v>1.2121212121212199E-2</v>
          </cell>
          <cell r="S969">
            <v>3521.2425696969694</v>
          </cell>
          <cell r="T969">
            <v>1.67</v>
          </cell>
          <cell r="U969">
            <v>3564.4479999999999</v>
          </cell>
          <cell r="X969">
            <v>3564.4479999999999</v>
          </cell>
          <cell r="Y969">
            <v>4312.9820799999998</v>
          </cell>
        </row>
        <row r="970">
          <cell r="A970">
            <v>63036</v>
          </cell>
          <cell r="B970">
            <v>63036</v>
          </cell>
          <cell r="C970">
            <v>0</v>
          </cell>
          <cell r="D970">
            <v>57</v>
          </cell>
          <cell r="E970" t="str">
            <v>NATACION</v>
          </cell>
          <cell r="F970">
            <v>3964</v>
          </cell>
          <cell r="G970" t="str">
            <v>Gorros</v>
          </cell>
          <cell r="H970">
            <v>89</v>
          </cell>
          <cell r="I970" t="str">
            <v>Dalsanto Ind. y Com. S.A. (U$D)</v>
          </cell>
          <cell r="J970">
            <v>18590</v>
          </cell>
          <cell r="K970" t="str">
            <v>REPUESTO PARA MOCHILA HIDRANTE MOD. SL59C 1,5L</v>
          </cell>
          <cell r="L970">
            <v>6.1</v>
          </cell>
          <cell r="M970">
            <v>12.5</v>
          </cell>
          <cell r="N970">
            <v>0.08</v>
          </cell>
          <cell r="O970">
            <v>460</v>
          </cell>
          <cell r="P970">
            <v>0.21</v>
          </cell>
          <cell r="Q970">
            <v>556.6</v>
          </cell>
          <cell r="R970">
            <v>1.2121212121212199E-2</v>
          </cell>
          <cell r="S970">
            <v>758.88848484848472</v>
          </cell>
          <cell r="T970">
            <v>1.67</v>
          </cell>
          <cell r="U970">
            <v>768.19999999999993</v>
          </cell>
          <cell r="X970">
            <v>768.19999999999993</v>
          </cell>
          <cell r="Y970">
            <v>929.52199999999993</v>
          </cell>
        </row>
        <row r="971">
          <cell r="A971">
            <v>63037</v>
          </cell>
          <cell r="B971">
            <v>63037</v>
          </cell>
          <cell r="C971">
            <v>0</v>
          </cell>
          <cell r="D971">
            <v>57</v>
          </cell>
          <cell r="E971" t="str">
            <v>NATACION</v>
          </cell>
          <cell r="F971">
            <v>3964</v>
          </cell>
          <cell r="G971" t="str">
            <v>Gorros</v>
          </cell>
          <cell r="H971">
            <v>89</v>
          </cell>
          <cell r="I971" t="str">
            <v>Dalsanto Ind. y Com. S.A. (U$D)</v>
          </cell>
          <cell r="J971">
            <v>11120</v>
          </cell>
          <cell r="K971" t="str">
            <v>PEDALES MTB 9/16 S/BOLILLA -XERAMA-</v>
          </cell>
          <cell r="L971">
            <v>6.1</v>
          </cell>
          <cell r="M971">
            <v>1.5</v>
          </cell>
          <cell r="N971">
            <v>0.08</v>
          </cell>
          <cell r="O971">
            <v>55.2</v>
          </cell>
          <cell r="P971">
            <v>0.21</v>
          </cell>
          <cell r="Q971">
            <v>66.792000000000002</v>
          </cell>
          <cell r="R971">
            <v>1.2121212121212199E-2</v>
          </cell>
          <cell r="S971">
            <v>91.066618181818171</v>
          </cell>
          <cell r="T971">
            <v>1.67</v>
          </cell>
          <cell r="U971">
            <v>92.183999999999997</v>
          </cell>
          <cell r="X971">
            <v>92.183999999999997</v>
          </cell>
          <cell r="Y971">
            <v>111.54263999999999</v>
          </cell>
        </row>
        <row r="972">
          <cell r="A972">
            <v>63038</v>
          </cell>
          <cell r="B972">
            <v>63038</v>
          </cell>
          <cell r="C972">
            <v>0</v>
          </cell>
          <cell r="D972">
            <v>57</v>
          </cell>
          <cell r="E972" t="str">
            <v>NATACION</v>
          </cell>
          <cell r="F972">
            <v>3964</v>
          </cell>
          <cell r="G972" t="str">
            <v>Gorros</v>
          </cell>
          <cell r="H972">
            <v>89</v>
          </cell>
          <cell r="I972" t="str">
            <v>Dalsanto Ind. y Com. S.A. (U$D)</v>
          </cell>
          <cell r="J972">
            <v>11390</v>
          </cell>
          <cell r="K972" t="str">
            <v>PIE REGULABLE R20/24/26/28 AL CENTRO ALUMINIO</v>
          </cell>
          <cell r="L972">
            <v>6.1</v>
          </cell>
          <cell r="M972">
            <v>2.5</v>
          </cell>
          <cell r="N972">
            <v>0.08</v>
          </cell>
          <cell r="O972">
            <v>92</v>
          </cell>
          <cell r="P972">
            <v>0.21</v>
          </cell>
          <cell r="Q972">
            <v>111.32</v>
          </cell>
          <cell r="R972">
            <v>1.2121212121212199E-2</v>
          </cell>
          <cell r="S972">
            <v>151.77769696969693</v>
          </cell>
          <cell r="T972">
            <v>1.67</v>
          </cell>
          <cell r="U972">
            <v>153.63999999999999</v>
          </cell>
          <cell r="X972">
            <v>153.63999999999999</v>
          </cell>
          <cell r="Y972">
            <v>185.90439999999998</v>
          </cell>
        </row>
        <row r="973">
          <cell r="A973">
            <v>63039</v>
          </cell>
          <cell r="B973">
            <v>63039</v>
          </cell>
          <cell r="C973">
            <v>0</v>
          </cell>
          <cell r="D973">
            <v>57</v>
          </cell>
          <cell r="E973" t="str">
            <v>NATACION</v>
          </cell>
          <cell r="F973">
            <v>3964</v>
          </cell>
          <cell r="G973" t="str">
            <v>Gorros</v>
          </cell>
          <cell r="H973">
            <v>89</v>
          </cell>
          <cell r="I973" t="str">
            <v>Dalsanto Ind. y Com. S.A. (U$D)</v>
          </cell>
          <cell r="J973">
            <v>14506</v>
          </cell>
          <cell r="K973" t="str">
            <v>CINTA PROTECTORA PARA RUEDA 26</v>
          </cell>
          <cell r="L973">
            <v>6.1</v>
          </cell>
          <cell r="M973">
            <v>1.5</v>
          </cell>
          <cell r="N973">
            <v>0.08</v>
          </cell>
          <cell r="O973">
            <v>55.2</v>
          </cell>
          <cell r="P973">
            <v>0.21</v>
          </cell>
          <cell r="Q973">
            <v>66.792000000000002</v>
          </cell>
          <cell r="R973">
            <v>1.2121212121212199E-2</v>
          </cell>
          <cell r="S973">
            <v>91.066618181818171</v>
          </cell>
          <cell r="T973">
            <v>1.67</v>
          </cell>
          <cell r="U973">
            <v>92.183999999999997</v>
          </cell>
          <cell r="X973">
            <v>92.183999999999997</v>
          </cell>
          <cell r="Y973">
            <v>111.54263999999999</v>
          </cell>
        </row>
        <row r="974">
          <cell r="A974">
            <v>63040</v>
          </cell>
          <cell r="B974">
            <v>63040</v>
          </cell>
          <cell r="C974">
            <v>0</v>
          </cell>
          <cell r="D974">
            <v>57</v>
          </cell>
          <cell r="E974" t="str">
            <v>NATACION</v>
          </cell>
          <cell r="F974">
            <v>3964</v>
          </cell>
          <cell r="G974" t="str">
            <v>Gorros</v>
          </cell>
          <cell r="H974">
            <v>89</v>
          </cell>
          <cell r="I974" t="str">
            <v>Dalsanto Ind. y Com. S.A. (U$D)</v>
          </cell>
          <cell r="J974">
            <v>17505</v>
          </cell>
          <cell r="K974" t="str">
            <v>TIMBRE ACERO DISEÑO BANDERAS</v>
          </cell>
          <cell r="L974">
            <v>6.1</v>
          </cell>
          <cell r="M974">
            <v>0.65</v>
          </cell>
          <cell r="N974">
            <v>0.08</v>
          </cell>
          <cell r="O974">
            <v>23.92</v>
          </cell>
          <cell r="P974">
            <v>0.21</v>
          </cell>
          <cell r="Q974">
            <v>28.943200000000001</v>
          </cell>
          <cell r="R974">
            <v>1.2121212121212199E-2</v>
          </cell>
          <cell r="S974">
            <v>39.462201212121215</v>
          </cell>
          <cell r="T974">
            <v>1.67</v>
          </cell>
          <cell r="U974">
            <v>39.946400000000004</v>
          </cell>
          <cell r="X974">
            <v>39.946400000000004</v>
          </cell>
          <cell r="Y974">
            <v>48.335144000000007</v>
          </cell>
        </row>
        <row r="975">
          <cell r="A975">
            <v>63041</v>
          </cell>
          <cell r="B975">
            <v>63041</v>
          </cell>
          <cell r="C975">
            <v>0</v>
          </cell>
          <cell r="D975">
            <v>57</v>
          </cell>
          <cell r="E975" t="str">
            <v>NATACION</v>
          </cell>
          <cell r="F975">
            <v>3964</v>
          </cell>
          <cell r="G975" t="str">
            <v>Gorros</v>
          </cell>
          <cell r="H975">
            <v>89</v>
          </cell>
          <cell r="I975" t="str">
            <v>Dalsanto Ind. y Com. S.A. (U$D)</v>
          </cell>
          <cell r="J975">
            <v>17522</v>
          </cell>
          <cell r="K975" t="str">
            <v>BOCINA TROMPETA CROMADA RECTA</v>
          </cell>
          <cell r="L975">
            <v>6.1</v>
          </cell>
          <cell r="M975">
            <v>1.4</v>
          </cell>
          <cell r="N975">
            <v>0.08</v>
          </cell>
          <cell r="O975">
            <v>51.519999999999996</v>
          </cell>
          <cell r="P975">
            <v>0.21</v>
          </cell>
          <cell r="Q975">
            <v>62.339199999999991</v>
          </cell>
          <cell r="R975">
            <v>1.2121212121212199E-2</v>
          </cell>
          <cell r="S975">
            <v>84.995510303030287</v>
          </cell>
          <cell r="T975">
            <v>1.67</v>
          </cell>
          <cell r="U975">
            <v>86.038399999999996</v>
          </cell>
          <cell r="X975">
            <v>86.038399999999996</v>
          </cell>
          <cell r="Y975">
            <v>104.10646399999999</v>
          </cell>
        </row>
        <row r="976">
          <cell r="A976">
            <v>63042</v>
          </cell>
          <cell r="B976">
            <v>63042</v>
          </cell>
          <cell r="C976">
            <v>0</v>
          </cell>
          <cell r="D976">
            <v>57</v>
          </cell>
          <cell r="E976" t="str">
            <v>NATACION</v>
          </cell>
          <cell r="F976">
            <v>3964</v>
          </cell>
          <cell r="G976" t="str">
            <v>Gorros</v>
          </cell>
          <cell r="H976">
            <v>89</v>
          </cell>
          <cell r="I976" t="str">
            <v>Dalsanto Ind. y Com. S.A. (U$D)</v>
          </cell>
          <cell r="J976">
            <v>17700</v>
          </cell>
          <cell r="K976" t="str">
            <v>CANASTO ENREJADO GRANDE BLANCO</v>
          </cell>
          <cell r="L976">
            <v>6.1</v>
          </cell>
          <cell r="M976">
            <v>2.6</v>
          </cell>
          <cell r="N976">
            <v>0.08</v>
          </cell>
          <cell r="O976">
            <v>95.68</v>
          </cell>
          <cell r="P976">
            <v>0.21</v>
          </cell>
          <cell r="Q976">
            <v>115.7728</v>
          </cell>
          <cell r="R976">
            <v>1.2121212121212199E-2</v>
          </cell>
          <cell r="S976">
            <v>157.84880484848486</v>
          </cell>
          <cell r="T976">
            <v>1.67</v>
          </cell>
          <cell r="U976">
            <v>159.78560000000002</v>
          </cell>
          <cell r="X976">
            <v>159.78560000000002</v>
          </cell>
          <cell r="Y976">
            <v>193.34057600000003</v>
          </cell>
        </row>
        <row r="977">
          <cell r="A977">
            <v>63043</v>
          </cell>
          <cell r="B977">
            <v>63043</v>
          </cell>
          <cell r="C977">
            <v>0</v>
          </cell>
          <cell r="D977">
            <v>57</v>
          </cell>
          <cell r="E977" t="str">
            <v>NATACION</v>
          </cell>
          <cell r="F977">
            <v>3964</v>
          </cell>
          <cell r="G977" t="str">
            <v>Gorros</v>
          </cell>
          <cell r="H977">
            <v>89</v>
          </cell>
          <cell r="I977" t="str">
            <v>Dalsanto Ind. y Com. S.A. (U$D)</v>
          </cell>
          <cell r="J977" t="str">
            <v>17711REFG</v>
          </cell>
          <cell r="K977" t="str">
            <v>CANASTO R26 ENREJADO GRANDE BASE CHAPA -MILLENIUM</v>
          </cell>
          <cell r="L977">
            <v>6.1</v>
          </cell>
          <cell r="M977">
            <v>3.5</v>
          </cell>
          <cell r="N977">
            <v>0.08</v>
          </cell>
          <cell r="O977">
            <v>128.80000000000001</v>
          </cell>
          <cell r="P977">
            <v>0.21</v>
          </cell>
          <cell r="Q977">
            <v>155.84800000000001</v>
          </cell>
          <cell r="R977">
            <v>1.2121212121212199E-2</v>
          </cell>
          <cell r="S977">
            <v>212.48877575757575</v>
          </cell>
          <cell r="T977">
            <v>1.67</v>
          </cell>
          <cell r="U977">
            <v>215.096</v>
          </cell>
          <cell r="X977">
            <v>215.096</v>
          </cell>
          <cell r="Y977">
            <v>260.26616000000001</v>
          </cell>
        </row>
        <row r="978">
          <cell r="A978">
            <v>63044</v>
          </cell>
          <cell r="B978">
            <v>63044</v>
          </cell>
          <cell r="C978">
            <v>0</v>
          </cell>
          <cell r="D978">
            <v>89</v>
          </cell>
          <cell r="E978" t="str">
            <v>NATACION</v>
          </cell>
          <cell r="F978">
            <v>4080</v>
          </cell>
          <cell r="G978" t="str">
            <v>Gorros</v>
          </cell>
          <cell r="H978">
            <v>89</v>
          </cell>
          <cell r="I978" t="str">
            <v>Dalsanto Ind. y Com. S.A. (U$D)</v>
          </cell>
          <cell r="J978" t="str">
            <v>17856B</v>
          </cell>
          <cell r="K978" t="str">
            <v>INFLADOR BICICLETA DOBLE VALVULA -MILLENNIUM</v>
          </cell>
          <cell r="L978">
            <v>6.1</v>
          </cell>
          <cell r="M978">
            <v>1.85</v>
          </cell>
          <cell r="N978">
            <v>0.08</v>
          </cell>
          <cell r="O978">
            <v>68.08</v>
          </cell>
          <cell r="P978">
            <v>0.21</v>
          </cell>
          <cell r="Q978">
            <v>82.376800000000003</v>
          </cell>
          <cell r="R978">
            <v>1.2121212121212199E-2</v>
          </cell>
          <cell r="S978">
            <v>112.31549575757573</v>
          </cell>
          <cell r="T978">
            <v>1.67</v>
          </cell>
          <cell r="U978">
            <v>113.69359999999999</v>
          </cell>
          <cell r="X978">
            <v>113.69359999999999</v>
          </cell>
          <cell r="Y978">
            <v>137.569256</v>
          </cell>
        </row>
        <row r="979">
          <cell r="A979">
            <v>63045</v>
          </cell>
          <cell r="B979">
            <v>63045</v>
          </cell>
          <cell r="C979">
            <v>0</v>
          </cell>
          <cell r="D979">
            <v>57</v>
          </cell>
          <cell r="E979" t="str">
            <v>NATACION</v>
          </cell>
          <cell r="F979">
            <v>3964</v>
          </cell>
          <cell r="G979" t="str">
            <v>Gorros</v>
          </cell>
          <cell r="H979">
            <v>89</v>
          </cell>
          <cell r="I979" t="str">
            <v>Dalsanto Ind. y Com. S.A. (U$D)</v>
          </cell>
          <cell r="J979">
            <v>18300</v>
          </cell>
          <cell r="K979" t="str">
            <v>CARAMAÑOLA ALUMINIO - FIREBIRD</v>
          </cell>
          <cell r="L979">
            <v>6.1</v>
          </cell>
          <cell r="M979">
            <v>2.6</v>
          </cell>
          <cell r="N979">
            <v>-0.35</v>
          </cell>
          <cell r="O979">
            <v>140.4</v>
          </cell>
          <cell r="P979">
            <v>0.21</v>
          </cell>
          <cell r="Q979">
            <v>169.88400000000001</v>
          </cell>
          <cell r="R979">
            <v>1.2121212121212199E-2</v>
          </cell>
          <cell r="S979">
            <v>231.62596363636362</v>
          </cell>
          <cell r="T979">
            <v>1.67</v>
          </cell>
          <cell r="U979">
            <v>234.46799999999999</v>
          </cell>
          <cell r="X979">
            <v>234.46799999999999</v>
          </cell>
          <cell r="Y979">
            <v>283.70627999999999</v>
          </cell>
        </row>
        <row r="980">
          <cell r="A980">
            <v>63046</v>
          </cell>
          <cell r="B980">
            <v>63046</v>
          </cell>
          <cell r="C980">
            <v>0</v>
          </cell>
          <cell r="D980">
            <v>57</v>
          </cell>
          <cell r="E980" t="str">
            <v>NATACION</v>
          </cell>
          <cell r="F980">
            <v>3964</v>
          </cell>
          <cell r="G980" t="str">
            <v>Gorros</v>
          </cell>
          <cell r="H980">
            <v>89</v>
          </cell>
          <cell r="I980" t="str">
            <v>Dalsanto Ind. y Com. S.A. (U$D)</v>
          </cell>
          <cell r="J980">
            <v>18340</v>
          </cell>
          <cell r="K980" t="str">
            <v>PORTA CARAMAÑOLA ALUMINIO NATURAL</v>
          </cell>
          <cell r="L980">
            <v>6.1</v>
          </cell>
          <cell r="M980">
            <v>1.3</v>
          </cell>
          <cell r="N980">
            <v>0.08</v>
          </cell>
          <cell r="O980">
            <v>47.84</v>
          </cell>
          <cell r="P980">
            <v>0.21</v>
          </cell>
          <cell r="Q980">
            <v>57.886400000000002</v>
          </cell>
          <cell r="R980">
            <v>1.2121212121212199E-2</v>
          </cell>
          <cell r="S980">
            <v>78.92440242424243</v>
          </cell>
          <cell r="T980">
            <v>1.67</v>
          </cell>
          <cell r="U980">
            <v>79.892800000000008</v>
          </cell>
          <cell r="X980">
            <v>79.892800000000008</v>
          </cell>
          <cell r="Y980">
            <v>96.670288000000014</v>
          </cell>
        </row>
        <row r="981">
          <cell r="A981">
            <v>63047</v>
          </cell>
          <cell r="B981">
            <v>63047</v>
          </cell>
          <cell r="C981">
            <v>0</v>
          </cell>
          <cell r="D981">
            <v>57</v>
          </cell>
          <cell r="E981" t="str">
            <v>NATACION</v>
          </cell>
          <cell r="F981">
            <v>3964</v>
          </cell>
          <cell r="G981" t="str">
            <v>Gorros</v>
          </cell>
          <cell r="H981">
            <v>89</v>
          </cell>
          <cell r="I981" t="str">
            <v>Dalsanto Ind. y Com. S.A. (U$D)</v>
          </cell>
          <cell r="J981">
            <v>18350</v>
          </cell>
          <cell r="K981" t="str">
            <v>PORTA CARAMAÑOLA ALUMINIO NEGRO</v>
          </cell>
          <cell r="L981">
            <v>6.1</v>
          </cell>
          <cell r="M981">
            <v>1.35</v>
          </cell>
          <cell r="N981">
            <v>0.08</v>
          </cell>
          <cell r="O981">
            <v>49.68</v>
          </cell>
          <cell r="P981">
            <v>0.21</v>
          </cell>
          <cell r="Q981">
            <v>60.1128</v>
          </cell>
          <cell r="R981">
            <v>1.2121212121212199E-2</v>
          </cell>
          <cell r="S981">
            <v>81.959956363636351</v>
          </cell>
          <cell r="T981">
            <v>1.67</v>
          </cell>
          <cell r="U981">
            <v>82.965599999999995</v>
          </cell>
          <cell r="X981">
            <v>82.965599999999995</v>
          </cell>
          <cell r="Y981">
            <v>100.38837599999999</v>
          </cell>
        </row>
        <row r="982">
          <cell r="A982">
            <v>63048</v>
          </cell>
          <cell r="B982">
            <v>63048</v>
          </cell>
          <cell r="C982">
            <v>0</v>
          </cell>
          <cell r="D982">
            <v>57</v>
          </cell>
          <cell r="E982" t="str">
            <v>NATACION</v>
          </cell>
          <cell r="F982">
            <v>3964</v>
          </cell>
          <cell r="G982" t="str">
            <v>Gorros</v>
          </cell>
          <cell r="H982">
            <v>89</v>
          </cell>
          <cell r="I982" t="str">
            <v>Dalsanto Ind. y Com. S.A. (U$D)</v>
          </cell>
          <cell r="J982">
            <v>18587</v>
          </cell>
          <cell r="K982" t="str">
            <v>MOCHILA HIDRANTE O-GNS MOD. G37</v>
          </cell>
          <cell r="L982">
            <v>6.1</v>
          </cell>
          <cell r="M982">
            <v>33</v>
          </cell>
          <cell r="N982">
            <v>-0.35</v>
          </cell>
          <cell r="O982">
            <v>1782</v>
          </cell>
          <cell r="P982">
            <v>0.21</v>
          </cell>
          <cell r="Q982">
            <v>2156.2199999999998</v>
          </cell>
          <cell r="R982">
            <v>1.2121212121212199E-2</v>
          </cell>
          <cell r="S982">
            <v>2939.8679999999999</v>
          </cell>
          <cell r="T982">
            <v>1.67</v>
          </cell>
          <cell r="U982">
            <v>2975.94</v>
          </cell>
          <cell r="X982">
            <v>2975.94</v>
          </cell>
          <cell r="Y982">
            <v>3600.8874000000001</v>
          </cell>
        </row>
        <row r="983">
          <cell r="A983">
            <v>63049</v>
          </cell>
          <cell r="B983">
            <v>63049</v>
          </cell>
          <cell r="C983">
            <v>0</v>
          </cell>
          <cell r="D983">
            <v>89</v>
          </cell>
          <cell r="E983" t="str">
            <v>NATACION</v>
          </cell>
          <cell r="F983">
            <v>4080</v>
          </cell>
          <cell r="G983" t="str">
            <v>Gorros</v>
          </cell>
          <cell r="H983">
            <v>89</v>
          </cell>
          <cell r="I983" t="str">
            <v>Dalsanto Ind. y Com. S.A. (U$D)</v>
          </cell>
          <cell r="J983">
            <v>17880</v>
          </cell>
          <cell r="K983" t="str">
            <v>INFLADOR PIE PLASTICO S/MANOMETRO GIYO</v>
          </cell>
          <cell r="L983">
            <v>6.1</v>
          </cell>
          <cell r="M983">
            <v>8.1999999999999993</v>
          </cell>
          <cell r="N983">
            <v>0.08</v>
          </cell>
          <cell r="O983">
            <v>301.76</v>
          </cell>
          <cell r="P983">
            <v>0.21</v>
          </cell>
          <cell r="Q983">
            <v>365.12959999999998</v>
          </cell>
          <cell r="R983">
            <v>1.2121212121212199E-2</v>
          </cell>
          <cell r="S983">
            <v>497.83084606060601</v>
          </cell>
          <cell r="T983">
            <v>1.67</v>
          </cell>
          <cell r="U983">
            <v>503.93919999999997</v>
          </cell>
          <cell r="X983">
            <v>503.93919999999997</v>
          </cell>
          <cell r="Y983">
            <v>609.7664319999999</v>
          </cell>
        </row>
        <row r="984">
          <cell r="A984">
            <v>63050</v>
          </cell>
          <cell r="B984">
            <v>63050</v>
          </cell>
          <cell r="C984">
            <v>0</v>
          </cell>
          <cell r="D984">
            <v>57</v>
          </cell>
          <cell r="E984" t="str">
            <v>NATACION</v>
          </cell>
          <cell r="F984">
            <v>3964</v>
          </cell>
          <cell r="G984" t="str">
            <v>Gorros</v>
          </cell>
          <cell r="H984">
            <v>89</v>
          </cell>
          <cell r="I984" t="str">
            <v>Dalsanto Ind. y Com. S.A. (U$D)</v>
          </cell>
          <cell r="J984">
            <v>14055</v>
          </cell>
          <cell r="K984" t="str">
            <v>PARCHE Y SOLUCION (48X1) EN CAJITA SIN TOLUENO</v>
          </cell>
          <cell r="L984">
            <v>6.1</v>
          </cell>
          <cell r="M984">
            <v>0.98</v>
          </cell>
          <cell r="N984">
            <v>0.08</v>
          </cell>
          <cell r="O984">
            <v>36.064</v>
          </cell>
          <cell r="P984">
            <v>0.21</v>
          </cell>
          <cell r="Q984">
            <v>43.637439999999998</v>
          </cell>
          <cell r="R984">
            <v>1.2121212121212199E-2</v>
          </cell>
          <cell r="S984">
            <v>59.496857212121199</v>
          </cell>
          <cell r="T984">
            <v>1.67</v>
          </cell>
          <cell r="U984">
            <v>60.226879999999994</v>
          </cell>
          <cell r="X984">
            <v>60.226879999999994</v>
          </cell>
          <cell r="Y984">
            <v>72.874524799999989</v>
          </cell>
        </row>
        <row r="985">
          <cell r="A985">
            <v>63051</v>
          </cell>
          <cell r="B985">
            <v>63051</v>
          </cell>
          <cell r="C985">
            <v>0</v>
          </cell>
          <cell r="D985">
            <v>57</v>
          </cell>
          <cell r="E985" t="str">
            <v>NATACION</v>
          </cell>
          <cell r="F985">
            <v>3966</v>
          </cell>
          <cell r="G985" t="str">
            <v>Gorros</v>
          </cell>
          <cell r="H985">
            <v>89</v>
          </cell>
          <cell r="I985" t="str">
            <v>Dalsanto Ind. y Com. S.A. (U$D)</v>
          </cell>
          <cell r="J985">
            <v>18284</v>
          </cell>
          <cell r="K985" t="str">
            <v>CASCO RALEIGH MTB MODELO S-122</v>
          </cell>
          <cell r="L985">
            <v>6.1</v>
          </cell>
          <cell r="M985">
            <v>19</v>
          </cell>
          <cell r="N985">
            <v>-0.35</v>
          </cell>
          <cell r="O985">
            <v>1026</v>
          </cell>
          <cell r="P985">
            <v>0.21</v>
          </cell>
          <cell r="Q985">
            <v>1241.46</v>
          </cell>
          <cell r="R985">
            <v>1.2121212121212199E-2</v>
          </cell>
          <cell r="S985">
            <v>1692.6512727272725</v>
          </cell>
          <cell r="T985">
            <v>1.67</v>
          </cell>
          <cell r="U985">
            <v>1713.4199999999998</v>
          </cell>
          <cell r="X985">
            <v>1713.4199999999998</v>
          </cell>
          <cell r="Y985">
            <v>2073.2381999999998</v>
          </cell>
        </row>
        <row r="986">
          <cell r="A986">
            <v>63052</v>
          </cell>
          <cell r="B986">
            <v>63052</v>
          </cell>
          <cell r="C986">
            <v>0</v>
          </cell>
          <cell r="D986">
            <v>57</v>
          </cell>
          <cell r="E986" t="str">
            <v>NATACION</v>
          </cell>
          <cell r="F986">
            <v>3966</v>
          </cell>
          <cell r="G986" t="str">
            <v>Gorros</v>
          </cell>
          <cell r="H986">
            <v>89</v>
          </cell>
          <cell r="I986" t="str">
            <v>Dalsanto Ind. y Com. S.A. (U$D)</v>
          </cell>
          <cell r="J986">
            <v>0</v>
          </cell>
          <cell r="K986" t="str">
            <v xml:space="preserve">CASCO RALEIGH MTB MODELO S-7 </v>
          </cell>
          <cell r="L986">
            <v>6.1</v>
          </cell>
          <cell r="M986">
            <v>19</v>
          </cell>
          <cell r="N986">
            <v>-0.35</v>
          </cell>
          <cell r="O986">
            <v>1026</v>
          </cell>
          <cell r="P986">
            <v>0.21</v>
          </cell>
          <cell r="Q986">
            <v>1241.46</v>
          </cell>
          <cell r="R986">
            <v>1.2121212121212199E-2</v>
          </cell>
          <cell r="S986">
            <v>1692.6512727272725</v>
          </cell>
          <cell r="T986">
            <v>1.67</v>
          </cell>
          <cell r="U986">
            <v>1713.4199999999998</v>
          </cell>
          <cell r="X986">
            <v>1713.4199999999998</v>
          </cell>
          <cell r="Y986">
            <v>2073.2381999999998</v>
          </cell>
        </row>
        <row r="987">
          <cell r="A987">
            <v>63053</v>
          </cell>
          <cell r="B987">
            <v>63053</v>
          </cell>
          <cell r="C987">
            <v>0</v>
          </cell>
          <cell r="D987">
            <v>57</v>
          </cell>
          <cell r="E987" t="str">
            <v>NATACION</v>
          </cell>
          <cell r="F987">
            <v>3966</v>
          </cell>
          <cell r="G987" t="str">
            <v>Gorros</v>
          </cell>
          <cell r="H987">
            <v>89</v>
          </cell>
          <cell r="I987" t="str">
            <v>Dalsanto Ind. y Com. S.A. (U$D)</v>
          </cell>
          <cell r="J987">
            <v>18282</v>
          </cell>
          <cell r="K987" t="str">
            <v>CASCO RALEIGH FREERIDE S-515</v>
          </cell>
          <cell r="L987">
            <v>6.1</v>
          </cell>
          <cell r="M987">
            <v>21.45</v>
          </cell>
          <cell r="N987">
            <v>-0.35</v>
          </cell>
          <cell r="O987">
            <v>1158.3</v>
          </cell>
          <cell r="P987">
            <v>0.21</v>
          </cell>
          <cell r="Q987">
            <v>1401.5429999999999</v>
          </cell>
          <cell r="R987">
            <v>1.2121212121212199E-2</v>
          </cell>
          <cell r="S987">
            <v>1910.9141999999997</v>
          </cell>
          <cell r="T987">
            <v>1.67</v>
          </cell>
          <cell r="U987">
            <v>1934.3609999999999</v>
          </cell>
          <cell r="X987">
            <v>1934.3609999999999</v>
          </cell>
          <cell r="Y987">
            <v>2340.5768099999996</v>
          </cell>
        </row>
        <row r="988">
          <cell r="A988">
            <v>63054</v>
          </cell>
          <cell r="B988">
            <v>63054</v>
          </cell>
          <cell r="C988">
            <v>0</v>
          </cell>
          <cell r="D988">
            <v>57</v>
          </cell>
          <cell r="E988" t="str">
            <v>NATACION</v>
          </cell>
          <cell r="F988">
            <v>3966</v>
          </cell>
          <cell r="G988" t="str">
            <v>Gorros</v>
          </cell>
          <cell r="H988">
            <v>89</v>
          </cell>
          <cell r="I988" t="str">
            <v>Dalsanto Ind. y Com. S.A. (U$D)</v>
          </cell>
          <cell r="J988">
            <v>18280</v>
          </cell>
          <cell r="K988" t="str">
            <v>CASCO RALEIGH KIDS VARIOS DISEÑOS</v>
          </cell>
          <cell r="L988">
            <v>6.1</v>
          </cell>
          <cell r="M988">
            <v>11.88</v>
          </cell>
          <cell r="N988">
            <v>-0.35</v>
          </cell>
          <cell r="O988">
            <v>641.52</v>
          </cell>
          <cell r="P988">
            <v>0.21</v>
          </cell>
          <cell r="Q988">
            <v>776.23919999999998</v>
          </cell>
          <cell r="R988">
            <v>1.2121212121212199E-2</v>
          </cell>
          <cell r="S988">
            <v>1058.3524799999998</v>
          </cell>
          <cell r="T988">
            <v>1.67</v>
          </cell>
          <cell r="U988">
            <v>1071.3383999999999</v>
          </cell>
          <cell r="X988">
            <v>1071.3383999999999</v>
          </cell>
          <cell r="Y988">
            <v>1296.3194639999997</v>
          </cell>
        </row>
        <row r="989">
          <cell r="A989">
            <v>63055</v>
          </cell>
          <cell r="B989">
            <v>63055</v>
          </cell>
          <cell r="C989">
            <v>0</v>
          </cell>
          <cell r="D989">
            <v>57</v>
          </cell>
          <cell r="E989" t="str">
            <v>NATACION</v>
          </cell>
          <cell r="F989">
            <v>3966</v>
          </cell>
          <cell r="G989" t="str">
            <v>Gorros</v>
          </cell>
          <cell r="H989">
            <v>89</v>
          </cell>
          <cell r="I989" t="str">
            <v>Dalsanto Ind. y Com. S.A. (U$D)</v>
          </cell>
          <cell r="J989">
            <v>18262</v>
          </cell>
          <cell r="K989" t="str">
            <v>CASCO PROWELL F-22 AERODINAMICO 10 AGUJEROS</v>
          </cell>
          <cell r="L989">
            <v>6.1</v>
          </cell>
          <cell r="M989">
            <v>21.7</v>
          </cell>
          <cell r="N989">
            <v>-0.35</v>
          </cell>
          <cell r="O989">
            <v>1171.8</v>
          </cell>
          <cell r="P989">
            <v>0.21</v>
          </cell>
          <cell r="Q989">
            <v>1417.8779999999999</v>
          </cell>
          <cell r="R989">
            <v>1.2121212121212199E-2</v>
          </cell>
          <cell r="S989">
            <v>1933.185927272727</v>
          </cell>
          <cell r="T989">
            <v>1.67</v>
          </cell>
          <cell r="U989">
            <v>1956.9059999999999</v>
          </cell>
          <cell r="X989">
            <v>1956.9059999999999</v>
          </cell>
          <cell r="Y989">
            <v>2367.85626</v>
          </cell>
        </row>
        <row r="990">
          <cell r="A990">
            <v>63056</v>
          </cell>
          <cell r="B990">
            <v>63056</v>
          </cell>
          <cell r="C990">
            <v>0</v>
          </cell>
          <cell r="D990">
            <v>57</v>
          </cell>
          <cell r="E990" t="str">
            <v>NATACION</v>
          </cell>
          <cell r="F990">
            <v>3966</v>
          </cell>
          <cell r="G990" t="str">
            <v>Gorros</v>
          </cell>
          <cell r="H990">
            <v>89</v>
          </cell>
          <cell r="I990" t="str">
            <v>Dalsanto Ind. y Com. S.A. (U$D)</v>
          </cell>
          <cell r="J990">
            <v>18260</v>
          </cell>
          <cell r="K990" t="str">
            <v xml:space="preserve">CASCO PROWELL F-2000 ALCON </v>
          </cell>
          <cell r="L990">
            <v>6.1</v>
          </cell>
          <cell r="M990">
            <v>20</v>
          </cell>
          <cell r="N990">
            <v>-0.35</v>
          </cell>
          <cell r="O990">
            <v>1080</v>
          </cell>
          <cell r="P990">
            <v>0.21</v>
          </cell>
          <cell r="Q990">
            <v>1306.8</v>
          </cell>
          <cell r="R990">
            <v>1.2121212121212199E-2</v>
          </cell>
          <cell r="S990">
            <v>1781.7381818181816</v>
          </cell>
          <cell r="T990">
            <v>1.67</v>
          </cell>
          <cell r="U990">
            <v>1803.6</v>
          </cell>
          <cell r="X990">
            <v>1803.6</v>
          </cell>
          <cell r="Y990">
            <v>2182.3559999999998</v>
          </cell>
        </row>
        <row r="991">
          <cell r="A991">
            <v>63057</v>
          </cell>
          <cell r="B991">
            <v>63057</v>
          </cell>
          <cell r="C991">
            <v>0</v>
          </cell>
          <cell r="D991">
            <v>57</v>
          </cell>
          <cell r="E991" t="str">
            <v>NATACION</v>
          </cell>
          <cell r="F991">
            <v>3964</v>
          </cell>
          <cell r="G991" t="str">
            <v>Gorros</v>
          </cell>
          <cell r="H991">
            <v>89</v>
          </cell>
          <cell r="I991" t="str">
            <v>Dalsanto Ind. y Com. S.A. (U$D)</v>
          </cell>
          <cell r="J991">
            <v>18702</v>
          </cell>
          <cell r="K991" t="str">
            <v>LENTES TIPO RUDY VISORES INTERCAMBIABLES</v>
          </cell>
          <cell r="L991">
            <v>6.1</v>
          </cell>
          <cell r="M991">
            <v>8.1</v>
          </cell>
          <cell r="N991">
            <v>0.08</v>
          </cell>
          <cell r="O991">
            <v>298.08</v>
          </cell>
          <cell r="P991">
            <v>0.21</v>
          </cell>
          <cell r="Q991">
            <v>360.67679999999996</v>
          </cell>
          <cell r="R991">
            <v>1.2121212121212199E-2</v>
          </cell>
          <cell r="S991">
            <v>491.75973818181814</v>
          </cell>
          <cell r="T991">
            <v>1.67</v>
          </cell>
          <cell r="U991">
            <v>497.79359999999997</v>
          </cell>
          <cell r="X991">
            <v>497.79359999999997</v>
          </cell>
          <cell r="Y991">
            <v>602.33025599999996</v>
          </cell>
        </row>
        <row r="992">
          <cell r="A992">
            <v>63058</v>
          </cell>
          <cell r="B992">
            <v>63058</v>
          </cell>
          <cell r="C992">
            <v>0</v>
          </cell>
          <cell r="D992">
            <v>57</v>
          </cell>
          <cell r="E992" t="str">
            <v>NATACION</v>
          </cell>
          <cell r="F992">
            <v>3964</v>
          </cell>
          <cell r="G992" t="str">
            <v>Gorros</v>
          </cell>
          <cell r="H992">
            <v>89</v>
          </cell>
          <cell r="I992" t="str">
            <v>Dalsanto Ind. y Com. S.A. (U$D)</v>
          </cell>
          <cell r="J992" t="str">
            <v>18704B</v>
          </cell>
          <cell r="K992" t="str">
            <v>LENTES RALEIGH MODELO 916</v>
          </cell>
          <cell r="L992">
            <v>6.1</v>
          </cell>
          <cell r="M992">
            <v>18.48</v>
          </cell>
          <cell r="N992">
            <v>0.04</v>
          </cell>
          <cell r="O992">
            <v>709.63200000000006</v>
          </cell>
          <cell r="P992">
            <v>0.21</v>
          </cell>
          <cell r="Q992">
            <v>858.65472000000011</v>
          </cell>
          <cell r="R992">
            <v>1.2121212121212199E-2</v>
          </cell>
          <cell r="S992">
            <v>1170.7207679999999</v>
          </cell>
          <cell r="T992">
            <v>1.67</v>
          </cell>
          <cell r="U992">
            <v>1185.0854400000001</v>
          </cell>
          <cell r="X992">
            <v>1185.0854400000001</v>
          </cell>
          <cell r="Y992">
            <v>1433.9533824</v>
          </cell>
        </row>
        <row r="993">
          <cell r="A993">
            <v>63059</v>
          </cell>
          <cell r="B993">
            <v>63059</v>
          </cell>
          <cell r="C993">
            <v>0</v>
          </cell>
          <cell r="D993">
            <v>57</v>
          </cell>
          <cell r="E993" t="str">
            <v>NATACION</v>
          </cell>
          <cell r="F993">
            <v>3964</v>
          </cell>
          <cell r="G993" t="str">
            <v>Gorros</v>
          </cell>
          <cell r="H993">
            <v>89</v>
          </cell>
          <cell r="I993" t="str">
            <v>Dalsanto Ind. y Com. S.A. (U$D)</v>
          </cell>
          <cell r="J993" t="str">
            <v>18706B</v>
          </cell>
          <cell r="K993" t="str">
            <v>LENTES RALEIGH MODELO 873</v>
          </cell>
          <cell r="L993">
            <v>6.1</v>
          </cell>
          <cell r="M993">
            <v>20.28</v>
          </cell>
          <cell r="N993">
            <v>0.08</v>
          </cell>
          <cell r="O993">
            <v>746.30400000000009</v>
          </cell>
          <cell r="P993">
            <v>0.21</v>
          </cell>
          <cell r="Q993">
            <v>903.02784000000008</v>
          </cell>
          <cell r="R993">
            <v>1.2121212121212199E-2</v>
          </cell>
          <cell r="S993">
            <v>1231.2206778181819</v>
          </cell>
          <cell r="T993">
            <v>1.67</v>
          </cell>
          <cell r="U993">
            <v>1246.3276800000001</v>
          </cell>
          <cell r="X993">
            <v>1246.3276800000001</v>
          </cell>
          <cell r="Y993">
            <v>1508.0564928000001</v>
          </cell>
        </row>
        <row r="994">
          <cell r="A994">
            <v>63060</v>
          </cell>
          <cell r="B994">
            <v>63060</v>
          </cell>
          <cell r="C994">
            <v>0</v>
          </cell>
          <cell r="D994">
            <v>57</v>
          </cell>
          <cell r="E994" t="str">
            <v>NATACION</v>
          </cell>
          <cell r="F994">
            <v>3964</v>
          </cell>
          <cell r="G994" t="str">
            <v>Gorros</v>
          </cell>
          <cell r="H994">
            <v>89</v>
          </cell>
          <cell r="I994" t="str">
            <v>Dalsanto Ind. y Com. S.A. (U$D)</v>
          </cell>
          <cell r="J994">
            <v>17346</v>
          </cell>
          <cell r="K994" t="str">
            <v>ESPEJOS AUTOMONTABLES - POWER</v>
          </cell>
          <cell r="L994">
            <v>6.1</v>
          </cell>
          <cell r="M994">
            <v>3.6</v>
          </cell>
          <cell r="N994">
            <v>-0.35</v>
          </cell>
          <cell r="O994">
            <v>194.4</v>
          </cell>
          <cell r="P994">
            <v>0.21</v>
          </cell>
          <cell r="Q994">
            <v>235.22399999999999</v>
          </cell>
          <cell r="R994">
            <v>1.2121212121212199E-2</v>
          </cell>
          <cell r="S994">
            <v>320.71287272727267</v>
          </cell>
          <cell r="T994">
            <v>1.67</v>
          </cell>
          <cell r="U994">
            <v>324.64799999999997</v>
          </cell>
          <cell r="X994">
            <v>324.64799999999997</v>
          </cell>
          <cell r="Y994">
            <v>392.82407999999992</v>
          </cell>
        </row>
        <row r="995">
          <cell r="A995">
            <v>63061</v>
          </cell>
          <cell r="B995">
            <v>63061</v>
          </cell>
          <cell r="C995">
            <v>0</v>
          </cell>
          <cell r="D995">
            <v>57</v>
          </cell>
          <cell r="E995" t="str">
            <v>NATACION</v>
          </cell>
          <cell r="F995">
            <v>3964</v>
          </cell>
          <cell r="G995" t="str">
            <v>Gorros</v>
          </cell>
          <cell r="H995">
            <v>89</v>
          </cell>
          <cell r="I995" t="str">
            <v>Dalsanto Ind. y Com. S.A. (U$D)</v>
          </cell>
          <cell r="J995">
            <v>0</v>
          </cell>
          <cell r="K995" t="str">
            <v>CARAMAÑOLA PVC NEGRA</v>
          </cell>
          <cell r="L995">
            <v>6.1</v>
          </cell>
          <cell r="M995">
            <v>1.27</v>
          </cell>
          <cell r="N995">
            <v>-0.35</v>
          </cell>
          <cell r="O995">
            <v>68.58</v>
          </cell>
          <cell r="P995">
            <v>0.21</v>
          </cell>
          <cell r="Q995">
            <v>82.981799999999993</v>
          </cell>
          <cell r="R995">
            <v>1.2121212121212199E-2</v>
          </cell>
          <cell r="S995">
            <v>113.14037454545453</v>
          </cell>
          <cell r="T995">
            <v>1.67</v>
          </cell>
          <cell r="U995">
            <v>114.5286</v>
          </cell>
          <cell r="X995">
            <v>114.5286</v>
          </cell>
          <cell r="Y995">
            <v>138.57960599999998</v>
          </cell>
        </row>
        <row r="996">
          <cell r="A996">
            <v>63062</v>
          </cell>
          <cell r="B996">
            <v>63062</v>
          </cell>
          <cell r="C996">
            <v>0</v>
          </cell>
          <cell r="D996">
            <v>57</v>
          </cell>
          <cell r="E996" t="str">
            <v>NATACION</v>
          </cell>
          <cell r="F996">
            <v>3964</v>
          </cell>
          <cell r="G996" t="str">
            <v>Gorros</v>
          </cell>
          <cell r="H996">
            <v>89</v>
          </cell>
          <cell r="I996" t="str">
            <v>Dalsanto Ind. y Com. S.A. (U$D)</v>
          </cell>
          <cell r="J996">
            <v>18306</v>
          </cell>
          <cell r="K996" t="str">
            <v>CARAMAÑOLA PLASTICA FIRE BIRD 750 CC</v>
          </cell>
          <cell r="L996">
            <v>6.1</v>
          </cell>
          <cell r="M996">
            <v>2.2000000000000002</v>
          </cell>
          <cell r="N996">
            <v>-0.35</v>
          </cell>
          <cell r="O996">
            <v>118.8</v>
          </cell>
          <cell r="P996">
            <v>0.21</v>
          </cell>
          <cell r="Q996">
            <v>143.74799999999999</v>
          </cell>
          <cell r="R996">
            <v>1.2121212121212199E-2</v>
          </cell>
          <cell r="S996">
            <v>195.99119999999996</v>
          </cell>
          <cell r="T996">
            <v>1.67</v>
          </cell>
          <cell r="U996">
            <v>198.39599999999999</v>
          </cell>
          <cell r="X996">
            <v>198.39599999999999</v>
          </cell>
          <cell r="Y996">
            <v>240.05915999999996</v>
          </cell>
        </row>
        <row r="997">
          <cell r="A997">
            <v>63063</v>
          </cell>
          <cell r="B997">
            <v>63063</v>
          </cell>
          <cell r="C997">
            <v>0</v>
          </cell>
          <cell r="D997">
            <v>57</v>
          </cell>
          <cell r="E997" t="str">
            <v>NATACION</v>
          </cell>
          <cell r="F997">
            <v>3964</v>
          </cell>
          <cell r="G997" t="str">
            <v>Gorros</v>
          </cell>
          <cell r="H997">
            <v>89</v>
          </cell>
          <cell r="I997" t="str">
            <v>Dalsanto Ind. y Com. S.A. (U$D)</v>
          </cell>
          <cell r="J997">
            <v>18305</v>
          </cell>
          <cell r="K997" t="str">
            <v xml:space="preserve">CARAMAÑOLA PLASTICA </v>
          </cell>
          <cell r="L997">
            <v>6.1</v>
          </cell>
          <cell r="M997">
            <v>2.7</v>
          </cell>
          <cell r="N997">
            <v>-0.35</v>
          </cell>
          <cell r="O997">
            <v>145.80000000000001</v>
          </cell>
          <cell r="P997">
            <v>0.21</v>
          </cell>
          <cell r="Q997">
            <v>176.41800000000001</v>
          </cell>
          <cell r="R997">
            <v>1.2121212121212199E-2</v>
          </cell>
          <cell r="S997">
            <v>240.53465454545454</v>
          </cell>
          <cell r="T997">
            <v>1.67</v>
          </cell>
          <cell r="U997">
            <v>243.48600000000002</v>
          </cell>
          <cell r="X997">
            <v>243.48600000000002</v>
          </cell>
          <cell r="Y997">
            <v>294.61806000000001</v>
          </cell>
        </row>
        <row r="998">
          <cell r="A998">
            <v>63064</v>
          </cell>
          <cell r="B998">
            <v>63064</v>
          </cell>
          <cell r="C998">
            <v>0</v>
          </cell>
          <cell r="D998">
            <v>57</v>
          </cell>
          <cell r="E998" t="str">
            <v>NATACION</v>
          </cell>
          <cell r="F998">
            <v>3964</v>
          </cell>
          <cell r="G998" t="str">
            <v>Gorros</v>
          </cell>
          <cell r="H998">
            <v>89</v>
          </cell>
          <cell r="I998" t="str">
            <v>Dalsanto Ind. y Com. S.A. (U$D)</v>
          </cell>
          <cell r="J998" t="str">
            <v>14050B</v>
          </cell>
          <cell r="K998" t="str">
            <v>KIT PARCHE SOLUCION PARA RUEDAS</v>
          </cell>
          <cell r="L998">
            <v>6.1</v>
          </cell>
          <cell r="M998">
            <v>0.72</v>
          </cell>
          <cell r="N998">
            <v>0.08</v>
          </cell>
          <cell r="O998">
            <v>26.495999999999999</v>
          </cell>
          <cell r="P998">
            <v>0.21</v>
          </cell>
          <cell r="Q998">
            <v>32.060159999999996</v>
          </cell>
          <cell r="R998">
            <v>1.2121212121212199E-2</v>
          </cell>
          <cell r="S998">
            <v>43.711976727272713</v>
          </cell>
          <cell r="T998">
            <v>1.67</v>
          </cell>
          <cell r="U998">
            <v>44.248319999999993</v>
          </cell>
          <cell r="X998">
            <v>44.248319999999993</v>
          </cell>
          <cell r="Y998">
            <v>53.540467199999988</v>
          </cell>
        </row>
        <row r="999">
          <cell r="A999">
            <v>63065</v>
          </cell>
          <cell r="B999">
            <v>63065</v>
          </cell>
          <cell r="C999">
            <v>0</v>
          </cell>
          <cell r="D999">
            <v>57</v>
          </cell>
          <cell r="E999" t="str">
            <v>NATACION</v>
          </cell>
          <cell r="F999">
            <v>3964</v>
          </cell>
          <cell r="G999" t="str">
            <v>Gorros</v>
          </cell>
          <cell r="H999">
            <v>89</v>
          </cell>
          <cell r="I999" t="str">
            <v>Dalsanto Ind. y Com. S.A. (U$D)</v>
          </cell>
          <cell r="J999">
            <v>0</v>
          </cell>
          <cell r="K999" t="str">
            <v>LUZ TRASERA 4 FUNCIONES ZEFAL</v>
          </cell>
          <cell r="L999">
            <v>6.1</v>
          </cell>
          <cell r="M999">
            <v>7.45</v>
          </cell>
          <cell r="N999">
            <v>-0.35</v>
          </cell>
          <cell r="O999">
            <v>402.3</v>
          </cell>
          <cell r="P999">
            <v>0.21</v>
          </cell>
          <cell r="Q999">
            <v>486.78300000000002</v>
          </cell>
          <cell r="R999">
            <v>1.2121212121212199E-2</v>
          </cell>
          <cell r="S999">
            <v>663.69747272727273</v>
          </cell>
          <cell r="T999">
            <v>1.67</v>
          </cell>
          <cell r="U999">
            <v>671.84100000000001</v>
          </cell>
          <cell r="X999">
            <v>671.84100000000001</v>
          </cell>
          <cell r="Y999">
            <v>812.92760999999996</v>
          </cell>
        </row>
        <row r="1000">
          <cell r="A1000">
            <v>63066</v>
          </cell>
          <cell r="B1000">
            <v>63066</v>
          </cell>
          <cell r="C1000">
            <v>0</v>
          </cell>
          <cell r="D1000">
            <v>57</v>
          </cell>
          <cell r="E1000" t="str">
            <v>NATACION</v>
          </cell>
          <cell r="F1000">
            <v>3964</v>
          </cell>
          <cell r="G1000" t="str">
            <v>Gorros</v>
          </cell>
          <cell r="H1000">
            <v>89</v>
          </cell>
          <cell r="I1000" t="str">
            <v>Dalsanto Ind. y Com. S.A. (U$D)</v>
          </cell>
          <cell r="J1000">
            <v>18115</v>
          </cell>
          <cell r="K1000" t="str">
            <v>CONJUNTO LLAVES 7 FUNCIONES</v>
          </cell>
          <cell r="L1000">
            <v>6.1</v>
          </cell>
          <cell r="M1000">
            <v>2.2000000000000002</v>
          </cell>
          <cell r="N1000">
            <v>0.08</v>
          </cell>
          <cell r="O1000">
            <v>80.959999999999994</v>
          </cell>
          <cell r="P1000">
            <v>0.21</v>
          </cell>
          <cell r="Q1000">
            <v>97.96159999999999</v>
          </cell>
          <cell r="R1000">
            <v>1.2121212121212199E-2</v>
          </cell>
          <cell r="S1000">
            <v>133.56437333333329</v>
          </cell>
          <cell r="T1000">
            <v>1.67</v>
          </cell>
          <cell r="U1000">
            <v>135.20319999999998</v>
          </cell>
          <cell r="X1000">
            <v>135.20319999999998</v>
          </cell>
          <cell r="Y1000">
            <v>163.59587199999999</v>
          </cell>
        </row>
        <row r="1001">
          <cell r="A1001">
            <v>63067</v>
          </cell>
          <cell r="B1001">
            <v>63067</v>
          </cell>
          <cell r="C1001">
            <v>0</v>
          </cell>
          <cell r="D1001">
            <v>57</v>
          </cell>
          <cell r="E1001" t="str">
            <v>NATACION</v>
          </cell>
          <cell r="F1001">
            <v>3964</v>
          </cell>
          <cell r="G1001" t="str">
            <v>Gorros</v>
          </cell>
          <cell r="H1001">
            <v>89</v>
          </cell>
          <cell r="I1001" t="str">
            <v>Dalsanto Ind. y Com. S.A. (U$D)</v>
          </cell>
          <cell r="J1001">
            <v>18504</v>
          </cell>
          <cell r="K1001" t="str">
            <v xml:space="preserve">PORTA BICICLETA PARA AUTO </v>
          </cell>
          <cell r="L1001">
            <v>6.1</v>
          </cell>
          <cell r="M1001">
            <v>60</v>
          </cell>
          <cell r="N1001">
            <v>-0.35</v>
          </cell>
          <cell r="O1001">
            <v>3240</v>
          </cell>
          <cell r="P1001">
            <v>0.21</v>
          </cell>
          <cell r="Q1001">
            <v>3920.4</v>
          </cell>
          <cell r="R1001">
            <v>1.2121212121212199E-2</v>
          </cell>
          <cell r="S1001">
            <v>5345.2145454545453</v>
          </cell>
          <cell r="T1001">
            <v>1.67</v>
          </cell>
          <cell r="U1001">
            <v>5410.8</v>
          </cell>
          <cell r="X1001">
            <v>5410.8</v>
          </cell>
          <cell r="Y1001">
            <v>6547.0680000000002</v>
          </cell>
        </row>
        <row r="1002">
          <cell r="A1002">
            <v>63068</v>
          </cell>
          <cell r="B1002">
            <v>63068</v>
          </cell>
          <cell r="C1002">
            <v>0</v>
          </cell>
          <cell r="D1002">
            <v>57</v>
          </cell>
          <cell r="E1002" t="str">
            <v>NATACION</v>
          </cell>
          <cell r="F1002">
            <v>3964</v>
          </cell>
          <cell r="G1002" t="str">
            <v>Gorros</v>
          </cell>
          <cell r="H1002">
            <v>89</v>
          </cell>
          <cell r="I1002" t="str">
            <v>Dalsanto Ind. y Com. S.A. (U$D)</v>
          </cell>
          <cell r="J1002">
            <v>18502</v>
          </cell>
          <cell r="K1002" t="str">
            <v>PORTA BICICLETA PARA 4X4 RUEDA TRASERA</v>
          </cell>
          <cell r="L1002">
            <v>6.1</v>
          </cell>
          <cell r="M1002">
            <v>64</v>
          </cell>
          <cell r="N1002">
            <v>-0.35</v>
          </cell>
          <cell r="O1002">
            <v>3456</v>
          </cell>
          <cell r="P1002">
            <v>0.21</v>
          </cell>
          <cell r="Q1002">
            <v>4181.76</v>
          </cell>
          <cell r="R1002">
            <v>1.2121212121212199E-2</v>
          </cell>
          <cell r="S1002">
            <v>5701.5621818181808</v>
          </cell>
          <cell r="T1002">
            <v>1.67</v>
          </cell>
          <cell r="U1002">
            <v>5771.5199999999995</v>
          </cell>
          <cell r="X1002">
            <v>5771.5199999999995</v>
          </cell>
          <cell r="Y1002">
            <v>6983.5391999999993</v>
          </cell>
        </row>
        <row r="1003">
          <cell r="A1003">
            <v>63069</v>
          </cell>
          <cell r="B1003">
            <v>63069</v>
          </cell>
          <cell r="C1003">
            <v>0</v>
          </cell>
          <cell r="D1003">
            <v>57</v>
          </cell>
          <cell r="E1003" t="str">
            <v>NATACION</v>
          </cell>
          <cell r="F1003">
            <v>3964</v>
          </cell>
          <cell r="G1003" t="str">
            <v>Gorros</v>
          </cell>
          <cell r="H1003">
            <v>89</v>
          </cell>
          <cell r="I1003" t="str">
            <v>Dalsanto Ind. y Com. S.A. (U$D)</v>
          </cell>
          <cell r="J1003">
            <v>18438</v>
          </cell>
          <cell r="K1003" t="str">
            <v>SILLA PORTANIÑO PVC NEGRA NUEVO MODELO</v>
          </cell>
          <cell r="L1003">
            <v>6.1</v>
          </cell>
          <cell r="M1003">
            <v>7.6</v>
          </cell>
          <cell r="N1003">
            <v>0.08</v>
          </cell>
          <cell r="O1003">
            <v>279.68</v>
          </cell>
          <cell r="P1003">
            <v>0.21</v>
          </cell>
          <cell r="Q1003">
            <v>338.4128</v>
          </cell>
          <cell r="R1003">
            <v>1.2121212121212199E-2</v>
          </cell>
          <cell r="S1003">
            <v>461.40419878787878</v>
          </cell>
          <cell r="T1003">
            <v>1.67</v>
          </cell>
          <cell r="U1003">
            <v>467.06560000000002</v>
          </cell>
          <cell r="X1003">
            <v>467.06560000000002</v>
          </cell>
          <cell r="Y1003">
            <v>565.14937599999996</v>
          </cell>
        </row>
        <row r="1004">
          <cell r="A1004">
            <v>63070</v>
          </cell>
          <cell r="B1004">
            <v>63070</v>
          </cell>
          <cell r="C1004">
            <v>0</v>
          </cell>
          <cell r="D1004">
            <v>57</v>
          </cell>
          <cell r="E1004" t="str">
            <v>NATACION</v>
          </cell>
          <cell r="F1004">
            <v>3964</v>
          </cell>
          <cell r="G1004" t="str">
            <v>Gorros</v>
          </cell>
          <cell r="H1004">
            <v>89</v>
          </cell>
          <cell r="I1004" t="str">
            <v>Dalsanto Ind. y Com. S.A. (U$D)</v>
          </cell>
          <cell r="J1004">
            <v>18435</v>
          </cell>
          <cell r="K1004" t="str">
            <v>SILLA PORTANIÑO PVC ECO</v>
          </cell>
          <cell r="L1004">
            <v>6.1</v>
          </cell>
          <cell r="M1004">
            <v>8.8000000000000007</v>
          </cell>
          <cell r="N1004">
            <v>-0.35</v>
          </cell>
          <cell r="O1004">
            <v>475.2</v>
          </cell>
          <cell r="P1004">
            <v>0.21</v>
          </cell>
          <cell r="Q1004">
            <v>574.99199999999996</v>
          </cell>
          <cell r="R1004">
            <v>1.2121212121212199E-2</v>
          </cell>
          <cell r="S1004">
            <v>783.96479999999985</v>
          </cell>
          <cell r="T1004">
            <v>1.67</v>
          </cell>
          <cell r="U1004">
            <v>793.58399999999995</v>
          </cell>
          <cell r="X1004">
            <v>793.58399999999995</v>
          </cell>
          <cell r="Y1004">
            <v>960.23663999999985</v>
          </cell>
        </row>
        <row r="1005">
          <cell r="A1005">
            <v>63071</v>
          </cell>
          <cell r="B1005">
            <v>63071</v>
          </cell>
          <cell r="C1005">
            <v>0</v>
          </cell>
          <cell r="D1005">
            <v>57</v>
          </cell>
          <cell r="E1005" t="str">
            <v>NATACION</v>
          </cell>
          <cell r="F1005">
            <v>3964</v>
          </cell>
          <cell r="G1005" t="str">
            <v>Gorros</v>
          </cell>
          <cell r="H1005">
            <v>89</v>
          </cell>
          <cell r="I1005" t="str">
            <v>Dalsanto Ind. y Com. S.A. (U$D)</v>
          </cell>
          <cell r="J1005">
            <v>18116</v>
          </cell>
          <cell r="K1005" t="str">
            <v>HERRAMIENTAS MANO 14 FUNCIONES</v>
          </cell>
          <cell r="L1005">
            <v>6.1</v>
          </cell>
          <cell r="M1005">
            <v>9.5</v>
          </cell>
          <cell r="N1005">
            <v>-0.35</v>
          </cell>
          <cell r="O1005">
            <v>513</v>
          </cell>
          <cell r="P1005">
            <v>0.21</v>
          </cell>
          <cell r="Q1005">
            <v>620.73</v>
          </cell>
          <cell r="R1005">
            <v>1.2121212121212199E-2</v>
          </cell>
          <cell r="S1005">
            <v>846.32563636363625</v>
          </cell>
          <cell r="T1005">
            <v>1.67</v>
          </cell>
          <cell r="U1005">
            <v>856.70999999999992</v>
          </cell>
          <cell r="X1005">
            <v>856.70999999999992</v>
          </cell>
          <cell r="Y1005">
            <v>1036.6190999999999</v>
          </cell>
        </row>
        <row r="1006">
          <cell r="A1006">
            <v>63072</v>
          </cell>
          <cell r="B1006">
            <v>63072</v>
          </cell>
          <cell r="C1006">
            <v>0</v>
          </cell>
          <cell r="D1006">
            <v>57</v>
          </cell>
          <cell r="E1006" t="str">
            <v>NATACION</v>
          </cell>
          <cell r="F1006">
            <v>3964</v>
          </cell>
          <cell r="G1006" t="str">
            <v>Gorros</v>
          </cell>
          <cell r="H1006">
            <v>89</v>
          </cell>
          <cell r="I1006" t="str">
            <v>Dalsanto Ind. y Com. S.A. (U$D)</v>
          </cell>
          <cell r="J1006" t="str">
            <v>14050B</v>
          </cell>
          <cell r="K1006" t="str">
            <v>KIT PARCHE SOLUCION Y GOMINES</v>
          </cell>
          <cell r="L1006">
            <v>6.1</v>
          </cell>
          <cell r="M1006">
            <v>0.72</v>
          </cell>
          <cell r="N1006">
            <v>0.08</v>
          </cell>
          <cell r="O1006">
            <v>26.495999999999999</v>
          </cell>
          <cell r="P1006">
            <v>0.21</v>
          </cell>
          <cell r="Q1006">
            <v>32.060159999999996</v>
          </cell>
          <cell r="R1006">
            <v>1.2121212121212199E-2</v>
          </cell>
          <cell r="S1006">
            <v>43.711976727272713</v>
          </cell>
          <cell r="T1006">
            <v>1.67</v>
          </cell>
          <cell r="U1006">
            <v>44.248319999999993</v>
          </cell>
          <cell r="X1006">
            <v>44.248319999999993</v>
          </cell>
          <cell r="Y1006">
            <v>53.540467199999988</v>
          </cell>
        </row>
        <row r="1007">
          <cell r="A1007">
            <v>63073</v>
          </cell>
          <cell r="B1007">
            <v>63073</v>
          </cell>
          <cell r="C1007">
            <v>0</v>
          </cell>
          <cell r="D1007">
            <v>57</v>
          </cell>
          <cell r="E1007" t="str">
            <v>NATACION</v>
          </cell>
          <cell r="F1007">
            <v>3964</v>
          </cell>
          <cell r="G1007" t="str">
            <v>Gorros</v>
          </cell>
          <cell r="H1007">
            <v>89</v>
          </cell>
          <cell r="I1007" t="str">
            <v>Dalsanto Ind. y Com. S.A. (U$D)</v>
          </cell>
          <cell r="J1007">
            <v>19620</v>
          </cell>
          <cell r="K1007" t="str">
            <v>ENTRENADOR PARA CICLISTA C/TURBINA</v>
          </cell>
          <cell r="L1007">
            <v>6.1</v>
          </cell>
          <cell r="M1007">
            <v>74.900000000000006</v>
          </cell>
          <cell r="N1007">
            <v>0.08</v>
          </cell>
          <cell r="O1007">
            <v>2756.32</v>
          </cell>
          <cell r="P1007">
            <v>0.21</v>
          </cell>
          <cell r="Q1007">
            <v>3335.1472000000003</v>
          </cell>
          <cell r="R1007">
            <v>1.2121212121212199E-2</v>
          </cell>
          <cell r="S1007">
            <v>4547.2598012121207</v>
          </cell>
          <cell r="T1007">
            <v>1.67</v>
          </cell>
          <cell r="U1007">
            <v>4603.0544</v>
          </cell>
          <cell r="X1007">
            <v>4603.0544</v>
          </cell>
          <cell r="Y1007">
            <v>5569.6958239999994</v>
          </cell>
        </row>
        <row r="1008">
          <cell r="A1008">
            <v>63074</v>
          </cell>
          <cell r="B1008">
            <v>63074</v>
          </cell>
          <cell r="C1008">
            <v>0</v>
          </cell>
          <cell r="D1008">
            <v>57</v>
          </cell>
          <cell r="E1008" t="str">
            <v>NATACION</v>
          </cell>
          <cell r="F1008">
            <v>3964</v>
          </cell>
          <cell r="G1008" t="str">
            <v>Gorros</v>
          </cell>
          <cell r="H1008">
            <v>89</v>
          </cell>
          <cell r="I1008" t="str">
            <v>Dalsanto Ind. y Com. S.A. (U$D)</v>
          </cell>
          <cell r="J1008">
            <v>11808</v>
          </cell>
          <cell r="K1008" t="str">
            <v>AGARRE POTENCIA RECTO CORTO</v>
          </cell>
          <cell r="L1008">
            <v>6.1</v>
          </cell>
          <cell r="M1008">
            <v>4.2</v>
          </cell>
          <cell r="N1008">
            <v>0.08</v>
          </cell>
          <cell r="O1008">
            <v>154.56</v>
          </cell>
          <cell r="P1008">
            <v>0.21</v>
          </cell>
          <cell r="Q1008">
            <v>187.01760000000002</v>
          </cell>
          <cell r="R1008">
            <v>1.2121212121212199E-2</v>
          </cell>
          <cell r="S1008">
            <v>254.9865309090909</v>
          </cell>
          <cell r="T1008">
            <v>1.67</v>
          </cell>
          <cell r="U1008">
            <v>258.11520000000002</v>
          </cell>
          <cell r="X1008">
            <v>258.11520000000002</v>
          </cell>
          <cell r="Y1008">
            <v>312.31939199999999</v>
          </cell>
        </row>
        <row r="1009">
          <cell r="A1009">
            <v>63075</v>
          </cell>
          <cell r="B1009">
            <v>63075</v>
          </cell>
          <cell r="C1009">
            <v>0</v>
          </cell>
          <cell r="D1009">
            <v>57</v>
          </cell>
          <cell r="E1009" t="str">
            <v>NATACION</v>
          </cell>
          <cell r="F1009">
            <v>3964</v>
          </cell>
          <cell r="G1009" t="str">
            <v>Gorros</v>
          </cell>
          <cell r="H1009">
            <v>89</v>
          </cell>
          <cell r="I1009" t="str">
            <v>Dalsanto Ind. y Com. S.A. (U$D)</v>
          </cell>
          <cell r="J1009" t="str">
            <v>11842B</v>
          </cell>
          <cell r="K1009" t="str">
            <v>ALARGUE PARA MANUBRIO TRIATLON C/APOYABRAZOS</v>
          </cell>
          <cell r="L1009">
            <v>6.1</v>
          </cell>
          <cell r="M1009">
            <v>16</v>
          </cell>
          <cell r="N1009">
            <v>-0.35</v>
          </cell>
          <cell r="O1009">
            <v>864</v>
          </cell>
          <cell r="P1009">
            <v>0.21</v>
          </cell>
          <cell r="Q1009">
            <v>1045.44</v>
          </cell>
          <cell r="R1009">
            <v>1.2121212121212199E-2</v>
          </cell>
          <cell r="S1009">
            <v>1425.3905454545452</v>
          </cell>
          <cell r="T1009">
            <v>1.67</v>
          </cell>
          <cell r="U1009">
            <v>1442.8799999999999</v>
          </cell>
          <cell r="X1009">
            <v>1442.8799999999999</v>
          </cell>
          <cell r="Y1009">
            <v>1745.8847999999998</v>
          </cell>
        </row>
        <row r="1010">
          <cell r="A1010">
            <v>63076</v>
          </cell>
          <cell r="B1010">
            <v>63076</v>
          </cell>
          <cell r="C1010">
            <v>0</v>
          </cell>
          <cell r="D1010">
            <v>57</v>
          </cell>
          <cell r="E1010" t="str">
            <v>NATACION</v>
          </cell>
          <cell r="F1010">
            <v>3964</v>
          </cell>
          <cell r="G1010" t="str">
            <v>Gorros</v>
          </cell>
          <cell r="H1010">
            <v>89</v>
          </cell>
          <cell r="I1010" t="str">
            <v>Dalsanto Ind. y Com. S.A. (U$D)</v>
          </cell>
          <cell r="J1010">
            <v>14450</v>
          </cell>
          <cell r="K1010" t="str">
            <v>CUBIERTA 700X20 BANDA AMARILLA VEE RUBBER</v>
          </cell>
          <cell r="L1010">
            <v>6.1</v>
          </cell>
          <cell r="M1010">
            <v>11.5</v>
          </cell>
          <cell r="N1010">
            <v>0.08</v>
          </cell>
          <cell r="O1010">
            <v>423.2</v>
          </cell>
          <cell r="P1010">
            <v>0.21</v>
          </cell>
          <cell r="Q1010">
            <v>512.072</v>
          </cell>
          <cell r="R1010">
            <v>1.2121212121212199E-2</v>
          </cell>
          <cell r="S1010">
            <v>698.1774060606059</v>
          </cell>
          <cell r="T1010">
            <v>1.67</v>
          </cell>
          <cell r="U1010">
            <v>706.74399999999991</v>
          </cell>
          <cell r="X1010">
            <v>706.74399999999991</v>
          </cell>
          <cell r="Y1010">
            <v>855.16023999999982</v>
          </cell>
        </row>
        <row r="1011">
          <cell r="A1011">
            <v>63077</v>
          </cell>
          <cell r="B1011">
            <v>63077</v>
          </cell>
          <cell r="C1011">
            <v>0</v>
          </cell>
          <cell r="D1011">
            <v>57</v>
          </cell>
          <cell r="E1011" t="str">
            <v>NATACION</v>
          </cell>
          <cell r="F1011">
            <v>3964</v>
          </cell>
          <cell r="G1011" t="str">
            <v>Gorros</v>
          </cell>
          <cell r="H1011">
            <v>89</v>
          </cell>
          <cell r="I1011" t="str">
            <v>Dalsanto Ind. y Com. S.A. (U$D)</v>
          </cell>
          <cell r="J1011" t="str">
            <v>17800B</v>
          </cell>
          <cell r="K1011" t="str">
            <v>CANDADO BICICLETA MACIZO 1200MM X25MM</v>
          </cell>
          <cell r="L1011">
            <v>6.1</v>
          </cell>
          <cell r="M1011">
            <v>8.1999999999999993</v>
          </cell>
          <cell r="N1011">
            <v>0.08</v>
          </cell>
          <cell r="O1011">
            <v>301.76</v>
          </cell>
          <cell r="P1011">
            <v>0.21</v>
          </cell>
          <cell r="Q1011">
            <v>365.12959999999998</v>
          </cell>
          <cell r="R1011">
            <v>1.2121212121212199E-2</v>
          </cell>
          <cell r="S1011">
            <v>497.83084606060601</v>
          </cell>
          <cell r="T1011">
            <v>1.67</v>
          </cell>
          <cell r="U1011">
            <v>503.93919999999997</v>
          </cell>
          <cell r="X1011">
            <v>503.93919999999997</v>
          </cell>
          <cell r="Y1011">
            <v>609.7664319999999</v>
          </cell>
        </row>
        <row r="1012">
          <cell r="A1012">
            <v>63078</v>
          </cell>
          <cell r="B1012">
            <v>63078</v>
          </cell>
          <cell r="C1012">
            <v>0</v>
          </cell>
          <cell r="D1012">
            <v>57</v>
          </cell>
          <cell r="E1012" t="str">
            <v>NATACION</v>
          </cell>
          <cell r="F1012">
            <v>3964</v>
          </cell>
          <cell r="G1012" t="str">
            <v>Gorros</v>
          </cell>
          <cell r="H1012">
            <v>89</v>
          </cell>
          <cell r="I1012" t="str">
            <v>Dalsanto Ind. y Com. S.A. (U$D)</v>
          </cell>
          <cell r="J1012" t="str">
            <v>17802B</v>
          </cell>
          <cell r="K1012" t="str">
            <v>CANDADO BICICLETA MACIZO 1200MM X18MM MILLENIUM (Cable lock)</v>
          </cell>
          <cell r="L1012">
            <v>6.1</v>
          </cell>
          <cell r="M1012">
            <v>7</v>
          </cell>
          <cell r="N1012">
            <v>0.08</v>
          </cell>
          <cell r="O1012">
            <v>257.60000000000002</v>
          </cell>
          <cell r="P1012">
            <v>0.21</v>
          </cell>
          <cell r="Q1012">
            <v>311.69600000000003</v>
          </cell>
          <cell r="R1012">
            <v>1.2121212121212199E-2</v>
          </cell>
          <cell r="S1012">
            <v>424.9775515151515</v>
          </cell>
          <cell r="T1012">
            <v>1.67</v>
          </cell>
          <cell r="U1012">
            <v>430.19200000000001</v>
          </cell>
          <cell r="X1012">
            <v>430.19200000000001</v>
          </cell>
          <cell r="Y1012">
            <v>520.53232000000003</v>
          </cell>
        </row>
        <row r="1013">
          <cell r="A1013">
            <v>63079</v>
          </cell>
          <cell r="B1013">
            <v>63079</v>
          </cell>
          <cell r="C1013">
            <v>0</v>
          </cell>
          <cell r="D1013">
            <v>57</v>
          </cell>
          <cell r="E1013" t="str">
            <v>NATACION</v>
          </cell>
          <cell r="F1013">
            <v>3964</v>
          </cell>
          <cell r="G1013" t="str">
            <v>Gorros</v>
          </cell>
          <cell r="H1013">
            <v>89</v>
          </cell>
          <cell r="I1013" t="str">
            <v>Dalsanto Ind. y Com. S.A. (U$D)</v>
          </cell>
          <cell r="J1013">
            <v>12600</v>
          </cell>
          <cell r="K1013" t="str">
            <v>PATINES GOMA P/FRENO CANTILEVER C/VASTAGO</v>
          </cell>
          <cell r="L1013">
            <v>6.1</v>
          </cell>
          <cell r="M1013">
            <v>0.19</v>
          </cell>
          <cell r="N1013">
            <v>0.08</v>
          </cell>
          <cell r="O1013">
            <v>6.992</v>
          </cell>
          <cell r="P1013">
            <v>0.21</v>
          </cell>
          <cell r="Q1013">
            <v>8.4603199999999994</v>
          </cell>
          <cell r="R1013">
            <v>1.2121212121212199E-2</v>
          </cell>
          <cell r="S1013">
            <v>11.535104969696969</v>
          </cell>
          <cell r="T1013">
            <v>1.67</v>
          </cell>
          <cell r="U1013">
            <v>11.676639999999999</v>
          </cell>
          <cell r="X1013">
            <v>11.676639999999999</v>
          </cell>
          <cell r="Y1013">
            <v>14.128734399999999</v>
          </cell>
        </row>
        <row r="1014">
          <cell r="A1014">
            <v>63080</v>
          </cell>
          <cell r="B1014">
            <v>63080</v>
          </cell>
          <cell r="C1014">
            <v>0</v>
          </cell>
          <cell r="D1014">
            <v>57</v>
          </cell>
          <cell r="E1014" t="str">
            <v>NATACION</v>
          </cell>
          <cell r="F1014">
            <v>3964</v>
          </cell>
          <cell r="G1014" t="str">
            <v>Gorros</v>
          </cell>
          <cell r="H1014">
            <v>89</v>
          </cell>
          <cell r="I1014" t="str">
            <v>Dalsanto Ind. y Com. S.A. (U$D)</v>
          </cell>
          <cell r="J1014">
            <v>12610</v>
          </cell>
          <cell r="K1014" t="str">
            <v>PATINES GOMA TIPO SHIMANO C/VASTAGO</v>
          </cell>
          <cell r="L1014">
            <v>6.1</v>
          </cell>
          <cell r="M1014">
            <v>0.19</v>
          </cell>
          <cell r="N1014">
            <v>0.08</v>
          </cell>
          <cell r="O1014">
            <v>6.992</v>
          </cell>
          <cell r="P1014">
            <v>0.21</v>
          </cell>
          <cell r="Q1014">
            <v>8.4603199999999994</v>
          </cell>
          <cell r="R1014">
            <v>1.2121212121212199E-2</v>
          </cell>
          <cell r="S1014">
            <v>11.535104969696969</v>
          </cell>
          <cell r="T1014">
            <v>1.67</v>
          </cell>
          <cell r="U1014">
            <v>11.676639999999999</v>
          </cell>
          <cell r="X1014">
            <v>11.676639999999999</v>
          </cell>
          <cell r="Y1014">
            <v>14.128734399999999</v>
          </cell>
        </row>
        <row r="1015">
          <cell r="A1015">
            <v>63081</v>
          </cell>
          <cell r="B1015">
            <v>63081</v>
          </cell>
          <cell r="C1015">
            <v>0</v>
          </cell>
          <cell r="D1015">
            <v>57</v>
          </cell>
          <cell r="E1015" t="str">
            <v>NATACION</v>
          </cell>
          <cell r="F1015">
            <v>3964</v>
          </cell>
          <cell r="G1015" t="str">
            <v>Gorros</v>
          </cell>
          <cell r="H1015">
            <v>89</v>
          </cell>
          <cell r="I1015" t="str">
            <v>Dalsanto Ind. y Com. S.A. (U$D)</v>
          </cell>
          <cell r="J1015" t="str">
            <v>18554B</v>
          </cell>
          <cell r="K1015" t="str">
            <v xml:space="preserve">BOLSO TRIANGULO O-GNS MOD. SL 1224 </v>
          </cell>
          <cell r="L1015">
            <v>6.1</v>
          </cell>
          <cell r="M1015">
            <v>6.15</v>
          </cell>
          <cell r="N1015">
            <v>0.08</v>
          </cell>
          <cell r="O1015">
            <v>226.32</v>
          </cell>
          <cell r="P1015">
            <v>0.21</v>
          </cell>
          <cell r="Q1015">
            <v>273.84719999999999</v>
          </cell>
          <cell r="R1015">
            <v>1.2121212121212199E-2</v>
          </cell>
          <cell r="S1015">
            <v>373.37313454545449</v>
          </cell>
          <cell r="T1015">
            <v>1.67</v>
          </cell>
          <cell r="U1015">
            <v>377.95439999999996</v>
          </cell>
          <cell r="X1015">
            <v>377.95439999999996</v>
          </cell>
          <cell r="Y1015">
            <v>457.32482399999992</v>
          </cell>
        </row>
        <row r="1016">
          <cell r="A1016">
            <v>63082</v>
          </cell>
          <cell r="B1016">
            <v>63082</v>
          </cell>
          <cell r="C1016">
            <v>0</v>
          </cell>
          <cell r="D1016">
            <v>57</v>
          </cell>
          <cell r="E1016" t="str">
            <v>NATACION</v>
          </cell>
          <cell r="F1016">
            <v>3964</v>
          </cell>
          <cell r="G1016" t="str">
            <v>Gorros</v>
          </cell>
          <cell r="H1016">
            <v>89</v>
          </cell>
          <cell r="I1016" t="str">
            <v>Dalsanto Ind. y Com. S.A. (U$D)</v>
          </cell>
          <cell r="J1016" t="str">
            <v>17200B</v>
          </cell>
          <cell r="K1016" t="str">
            <v>LUZ DELANTERA C/BULBO KRIPTON 1 LAMP. MILENNIUM</v>
          </cell>
          <cell r="L1016">
            <v>6.1</v>
          </cell>
          <cell r="M1016">
            <v>1.8</v>
          </cell>
          <cell r="N1016">
            <v>0.08</v>
          </cell>
          <cell r="O1016">
            <v>66.239999999999995</v>
          </cell>
          <cell r="P1016">
            <v>0.21</v>
          </cell>
          <cell r="Q1016">
            <v>80.150399999999991</v>
          </cell>
          <cell r="R1016">
            <v>1.2121212121212199E-2</v>
          </cell>
          <cell r="S1016">
            <v>109.2799418181818</v>
          </cell>
          <cell r="T1016">
            <v>1.67</v>
          </cell>
          <cell r="U1016">
            <v>110.62079999999999</v>
          </cell>
          <cell r="X1016">
            <v>110.62079999999999</v>
          </cell>
          <cell r="Y1016">
            <v>133.85116799999997</v>
          </cell>
        </row>
        <row r="1017">
          <cell r="A1017">
            <v>63083</v>
          </cell>
          <cell r="B1017">
            <v>63083</v>
          </cell>
          <cell r="C1017">
            <v>0</v>
          </cell>
          <cell r="D1017">
            <v>57</v>
          </cell>
          <cell r="E1017" t="str">
            <v>NATACION</v>
          </cell>
          <cell r="F1017">
            <v>3964</v>
          </cell>
          <cell r="G1017" t="str">
            <v>Gorros</v>
          </cell>
          <cell r="H1017">
            <v>89</v>
          </cell>
          <cell r="I1017" t="str">
            <v>Dalsanto Ind. y Com. S.A. (U$D)</v>
          </cell>
          <cell r="J1017" t="str">
            <v>17786B</v>
          </cell>
          <cell r="K1017" t="str">
            <v>CANDADO BICICLETA FIRE BIRD TIPO RULO (art 17786b)</v>
          </cell>
          <cell r="L1017">
            <v>6.1</v>
          </cell>
          <cell r="M1017">
            <v>9.5</v>
          </cell>
          <cell r="N1017">
            <v>0.08</v>
          </cell>
          <cell r="O1017">
            <v>349.6</v>
          </cell>
          <cell r="P1017">
            <v>0.21</v>
          </cell>
          <cell r="Q1017">
            <v>423.01600000000002</v>
          </cell>
          <cell r="R1017">
            <v>1.2121212121212199E-2</v>
          </cell>
          <cell r="S1017">
            <v>576.75524848484838</v>
          </cell>
          <cell r="T1017">
            <v>1.67</v>
          </cell>
          <cell r="U1017">
            <v>583.83199999999999</v>
          </cell>
          <cell r="X1017">
            <v>583.83199999999999</v>
          </cell>
          <cell r="Y1017">
            <v>706.43671999999992</v>
          </cell>
        </row>
        <row r="1018">
          <cell r="A1018">
            <v>63084</v>
          </cell>
          <cell r="B1018">
            <v>63084</v>
          </cell>
          <cell r="C1018">
            <v>0</v>
          </cell>
          <cell r="D1018">
            <v>89</v>
          </cell>
          <cell r="E1018" t="str">
            <v>NATACION</v>
          </cell>
          <cell r="F1018">
            <v>4080</v>
          </cell>
          <cell r="G1018" t="str">
            <v>Gorros</v>
          </cell>
          <cell r="H1018">
            <v>89</v>
          </cell>
          <cell r="I1018" t="str">
            <v>Dalsanto Ind. y Com. S.A. (U$D)</v>
          </cell>
          <cell r="J1018" t="str">
            <v>17855B</v>
          </cell>
          <cell r="K1018" t="str">
            <v>INFLADOR GIYO MINI ACCION SIMPLE GP-04 BLISTER (art 17855B)</v>
          </cell>
          <cell r="L1018">
            <v>6.1</v>
          </cell>
          <cell r="M1018">
            <v>3.25</v>
          </cell>
          <cell r="N1018">
            <v>0.08</v>
          </cell>
          <cell r="O1018">
            <v>119.6</v>
          </cell>
          <cell r="P1018">
            <v>0.21</v>
          </cell>
          <cell r="Q1018">
            <v>144.71599999999998</v>
          </cell>
          <cell r="R1018">
            <v>1.2121212121212199E-2</v>
          </cell>
          <cell r="S1018">
            <v>197.31100606060602</v>
          </cell>
          <cell r="T1018">
            <v>1.67</v>
          </cell>
          <cell r="U1018">
            <v>199.73199999999997</v>
          </cell>
          <cell r="X1018">
            <v>199.73199999999997</v>
          </cell>
          <cell r="Y1018">
            <v>241.67571999999996</v>
          </cell>
        </row>
        <row r="1019">
          <cell r="A1019">
            <v>63085</v>
          </cell>
          <cell r="B1019">
            <v>63085</v>
          </cell>
          <cell r="C1019">
            <v>0</v>
          </cell>
          <cell r="D1019">
            <v>89</v>
          </cell>
          <cell r="E1019" t="str">
            <v>NATACION</v>
          </cell>
          <cell r="F1019">
            <v>4080</v>
          </cell>
          <cell r="G1019" t="str">
            <v>Gorros</v>
          </cell>
          <cell r="H1019">
            <v>89</v>
          </cell>
          <cell r="I1019" t="str">
            <v>Dalsanto Ind. y Com. S.A. (U$D)</v>
          </cell>
          <cell r="J1019" t="str">
            <v>17890B</v>
          </cell>
          <cell r="K1019" t="str">
            <v>INFLADOR DE PIE ALUMINIO FIRE BIRD CON MANOMETRO (art 17890B)</v>
          </cell>
          <cell r="L1019">
            <v>6.1</v>
          </cell>
          <cell r="M1019">
            <v>8.5</v>
          </cell>
          <cell r="N1019">
            <v>-0.35</v>
          </cell>
          <cell r="O1019">
            <v>459</v>
          </cell>
          <cell r="P1019">
            <v>0.21</v>
          </cell>
          <cell r="Q1019">
            <v>555.39</v>
          </cell>
          <cell r="R1019">
            <v>1.2121212121212199E-2</v>
          </cell>
          <cell r="S1019">
            <v>757.23872727272715</v>
          </cell>
          <cell r="T1019">
            <v>1.67</v>
          </cell>
          <cell r="U1019">
            <v>766.53</v>
          </cell>
          <cell r="X1019">
            <v>766.53</v>
          </cell>
          <cell r="Y1019">
            <v>927.5012999999999</v>
          </cell>
        </row>
        <row r="1020">
          <cell r="A1020">
            <v>63086</v>
          </cell>
          <cell r="B1020">
            <v>63086</v>
          </cell>
          <cell r="C1020">
            <v>0</v>
          </cell>
          <cell r="D1020">
            <v>57</v>
          </cell>
          <cell r="E1020" t="str">
            <v>NATACION</v>
          </cell>
          <cell r="F1020">
            <v>3966</v>
          </cell>
          <cell r="G1020" t="str">
            <v>Gorros</v>
          </cell>
          <cell r="H1020">
            <v>89</v>
          </cell>
          <cell r="I1020" t="str">
            <v>Dalsanto Ind. y Com. S.A. (U$D)</v>
          </cell>
          <cell r="J1020">
            <v>18255</v>
          </cell>
          <cell r="K1020" t="str">
            <v>CASCO BICICLETA MTB</v>
          </cell>
          <cell r="L1020">
            <v>6.1</v>
          </cell>
          <cell r="M1020">
            <v>9</v>
          </cell>
          <cell r="N1020">
            <v>0.08</v>
          </cell>
          <cell r="O1020">
            <v>331.2</v>
          </cell>
          <cell r="P1020">
            <v>0.21</v>
          </cell>
          <cell r="Q1020">
            <v>400.75199999999995</v>
          </cell>
          <cell r="R1020">
            <v>1.2121212121212199E-2</v>
          </cell>
          <cell r="S1020">
            <v>546.39970909090903</v>
          </cell>
          <cell r="T1020">
            <v>1.67</v>
          </cell>
          <cell r="U1020">
            <v>553.10399999999993</v>
          </cell>
          <cell r="X1020">
            <v>553.10399999999993</v>
          </cell>
          <cell r="Y1020">
            <v>669.25583999999992</v>
          </cell>
        </row>
        <row r="1021">
          <cell r="A1021">
            <v>63087</v>
          </cell>
          <cell r="B1021">
            <v>63087</v>
          </cell>
          <cell r="C1021">
            <v>0</v>
          </cell>
          <cell r="D1021">
            <v>57</v>
          </cell>
          <cell r="E1021" t="str">
            <v>NATACION</v>
          </cell>
          <cell r="F1021">
            <v>3964</v>
          </cell>
          <cell r="G1021" t="str">
            <v>Gorros</v>
          </cell>
          <cell r="H1021">
            <v>89</v>
          </cell>
          <cell r="I1021" t="str">
            <v>Dalsanto Ind. y Com. S.A. (U$D)</v>
          </cell>
          <cell r="J1021">
            <v>18572</v>
          </cell>
          <cell r="K1021" t="str">
            <v>BOLSO ALFORJA AL PORTAPAQUETE 2 CUERPOS</v>
          </cell>
          <cell r="L1021">
            <v>6.1</v>
          </cell>
          <cell r="M1021">
            <v>16.899999999999999</v>
          </cell>
          <cell r="N1021">
            <v>0.08</v>
          </cell>
          <cell r="O1021">
            <v>621.91999999999996</v>
          </cell>
          <cell r="P1021">
            <v>0.21</v>
          </cell>
          <cell r="Q1021">
            <v>752.52319999999997</v>
          </cell>
          <cell r="R1021">
            <v>1.2121212121212199E-2</v>
          </cell>
          <cell r="S1021">
            <v>1026.0172315151513</v>
          </cell>
          <cell r="T1021">
            <v>1.67</v>
          </cell>
          <cell r="U1021">
            <v>1038.6063999999999</v>
          </cell>
          <cell r="X1021">
            <v>1038.6063999999999</v>
          </cell>
          <cell r="Y1021">
            <v>1256.7137439999999</v>
          </cell>
        </row>
        <row r="1022">
          <cell r="A1022">
            <v>63088</v>
          </cell>
          <cell r="B1022">
            <v>63088</v>
          </cell>
          <cell r="C1022">
            <v>0</v>
          </cell>
          <cell r="D1022">
            <v>57</v>
          </cell>
          <cell r="E1022" t="str">
            <v>NATACION</v>
          </cell>
          <cell r="F1022">
            <v>3964</v>
          </cell>
          <cell r="G1022" t="str">
            <v>Gorros</v>
          </cell>
          <cell r="H1022">
            <v>89</v>
          </cell>
          <cell r="I1022" t="str">
            <v>Dalsanto Ind. y Com. S.A. (U$D)</v>
          </cell>
          <cell r="J1022" t="str">
            <v>17442B</v>
          </cell>
          <cell r="K1022" t="str">
            <v>CICLOCOMPUTADORA BRI-2 8 FUNCIONES ECHOWHEEL</v>
          </cell>
          <cell r="L1022">
            <v>6.1</v>
          </cell>
          <cell r="M1022">
            <v>12.6</v>
          </cell>
          <cell r="N1022">
            <v>-0.35</v>
          </cell>
          <cell r="O1022">
            <v>680.4</v>
          </cell>
          <cell r="P1022">
            <v>0.21</v>
          </cell>
          <cell r="Q1022">
            <v>823.28399999999999</v>
          </cell>
          <cell r="R1022">
            <v>1.2121212121212199E-2</v>
          </cell>
          <cell r="S1022">
            <v>1122.4950545454542</v>
          </cell>
          <cell r="T1022">
            <v>1.67</v>
          </cell>
          <cell r="U1022">
            <v>1136.2679999999998</v>
          </cell>
          <cell r="X1022">
            <v>1136.2679999999998</v>
          </cell>
          <cell r="Y1022">
            <v>1374.8842799999998</v>
          </cell>
        </row>
        <row r="1023">
          <cell r="A1023">
            <v>63089</v>
          </cell>
          <cell r="B1023">
            <v>63089</v>
          </cell>
          <cell r="C1023">
            <v>0</v>
          </cell>
          <cell r="D1023">
            <v>57</v>
          </cell>
          <cell r="E1023" t="str">
            <v>NATACION</v>
          </cell>
          <cell r="F1023">
            <v>3964</v>
          </cell>
          <cell r="G1023" t="str">
            <v>Gorros</v>
          </cell>
          <cell r="H1023">
            <v>89</v>
          </cell>
          <cell r="I1023" t="str">
            <v>Dalsanto Ind. y Com. S.A. (U$D)</v>
          </cell>
          <cell r="J1023" t="str">
            <v>17440B</v>
          </cell>
          <cell r="K1023" t="str">
            <v>CICLOCOMPUTADORA 8 FUNCIONES S/PILA ASSIZE</v>
          </cell>
          <cell r="L1023">
            <v>6.1</v>
          </cell>
          <cell r="M1023">
            <v>7.9</v>
          </cell>
          <cell r="N1023">
            <v>-0.35</v>
          </cell>
          <cell r="O1023">
            <v>426.6</v>
          </cell>
          <cell r="P1023">
            <v>0.21</v>
          </cell>
          <cell r="Q1023">
            <v>516.18600000000004</v>
          </cell>
          <cell r="R1023">
            <v>1.2121212121212199E-2</v>
          </cell>
          <cell r="S1023">
            <v>703.78658181818173</v>
          </cell>
          <cell r="T1023">
            <v>1.67</v>
          </cell>
          <cell r="U1023">
            <v>712.42200000000003</v>
          </cell>
          <cell r="X1023">
            <v>712.42200000000003</v>
          </cell>
          <cell r="Y1023">
            <v>862.03062</v>
          </cell>
        </row>
        <row r="1024">
          <cell r="A1024">
            <v>63090</v>
          </cell>
          <cell r="B1024">
            <v>63090</v>
          </cell>
          <cell r="C1024">
            <v>0</v>
          </cell>
          <cell r="D1024">
            <v>57</v>
          </cell>
          <cell r="E1024" t="str">
            <v>NATACION</v>
          </cell>
          <cell r="F1024">
            <v>3967</v>
          </cell>
          <cell r="G1024" t="str">
            <v>Gorros</v>
          </cell>
          <cell r="H1024">
            <v>89</v>
          </cell>
          <cell r="I1024" t="str">
            <v>Dalsanto Ind. y Com. S.A. ($ARG)</v>
          </cell>
          <cell r="J1024" t="str">
            <v>BIN19030</v>
          </cell>
          <cell r="K1024" t="str">
            <v>BICICLETA BMX R12 VARON C/RAYOS</v>
          </cell>
          <cell r="L1024">
            <v>5</v>
          </cell>
          <cell r="M1024">
            <v>71.5</v>
          </cell>
          <cell r="N1024">
            <v>-0.35</v>
          </cell>
          <cell r="O1024">
            <v>3861</v>
          </cell>
          <cell r="P1024">
            <v>0.21</v>
          </cell>
          <cell r="Q1024">
            <v>4671.8099999999995</v>
          </cell>
          <cell r="R1024">
            <v>-7.0175438596491113E-2</v>
          </cell>
          <cell r="S1024">
            <v>6569.7963157894737</v>
          </cell>
          <cell r="T1024">
            <v>1.59</v>
          </cell>
          <cell r="U1024">
            <v>6138.9900000000007</v>
          </cell>
          <cell r="X1024">
            <v>6138.9900000000007</v>
          </cell>
          <cell r="Y1024">
            <v>7428.1779000000006</v>
          </cell>
        </row>
        <row r="1025">
          <cell r="A1025">
            <v>63091</v>
          </cell>
          <cell r="B1025">
            <v>63091</v>
          </cell>
          <cell r="C1025">
            <v>0</v>
          </cell>
          <cell r="D1025">
            <v>57</v>
          </cell>
          <cell r="E1025" t="str">
            <v>NATACION</v>
          </cell>
          <cell r="F1025">
            <v>3967</v>
          </cell>
          <cell r="G1025" t="str">
            <v>Gorros</v>
          </cell>
          <cell r="H1025">
            <v>89</v>
          </cell>
          <cell r="I1025" t="str">
            <v>Dalsanto Ind. y Com. S.A. ($ARG)</v>
          </cell>
          <cell r="J1025" t="str">
            <v>BIN19035</v>
          </cell>
          <cell r="K1025" t="str">
            <v>BICICLETA BMX R12 NENA C/RAYOS</v>
          </cell>
          <cell r="L1025">
            <v>5</v>
          </cell>
          <cell r="M1025">
            <v>71.5</v>
          </cell>
          <cell r="N1025">
            <v>-0.35</v>
          </cell>
          <cell r="O1025">
            <v>3861</v>
          </cell>
          <cell r="P1025">
            <v>0.21</v>
          </cell>
          <cell r="Q1025">
            <v>4671.8099999999995</v>
          </cell>
          <cell r="R1025">
            <v>-7.0175438596491113E-2</v>
          </cell>
          <cell r="S1025">
            <v>6569.7963157894737</v>
          </cell>
          <cell r="T1025">
            <v>1.59</v>
          </cell>
          <cell r="U1025">
            <v>6138.9900000000007</v>
          </cell>
          <cell r="X1025">
            <v>6138.9900000000007</v>
          </cell>
          <cell r="Y1025">
            <v>7428.1779000000006</v>
          </cell>
        </row>
        <row r="1026">
          <cell r="A1026">
            <v>63092</v>
          </cell>
          <cell r="B1026">
            <v>63092</v>
          </cell>
          <cell r="C1026">
            <v>0</v>
          </cell>
          <cell r="D1026">
            <v>57</v>
          </cell>
          <cell r="E1026" t="str">
            <v>NATACION</v>
          </cell>
          <cell r="F1026">
            <v>3967</v>
          </cell>
          <cell r="G1026" t="str">
            <v>Gorros</v>
          </cell>
          <cell r="H1026">
            <v>89</v>
          </cell>
          <cell r="I1026" t="str">
            <v>Dalsanto Ind. y Com. S.A. ($ARG)</v>
          </cell>
          <cell r="J1026" t="str">
            <v>BIN19050</v>
          </cell>
          <cell r="K1026" t="str">
            <v>BICICLETA R16 CROSS VARON</v>
          </cell>
          <cell r="L1026">
            <v>5</v>
          </cell>
          <cell r="M1026">
            <v>2139.63</v>
          </cell>
          <cell r="N1026">
            <v>0.08</v>
          </cell>
          <cell r="O1026">
            <v>1968.4596000000001</v>
          </cell>
          <cell r="P1026">
            <v>0.21</v>
          </cell>
          <cell r="Q1026">
            <v>2381.8361160000004</v>
          </cell>
          <cell r="R1026">
            <v>-7.0175438596491113E-2</v>
          </cell>
          <cell r="S1026">
            <v>3349.4894141052632</v>
          </cell>
          <cell r="T1026">
            <v>1.59</v>
          </cell>
          <cell r="U1026">
            <v>3129.8507640000003</v>
          </cell>
          <cell r="X1026">
            <v>3129.8507640000003</v>
          </cell>
          <cell r="Y1026">
            <v>3787.1194244400003</v>
          </cell>
        </row>
        <row r="1027">
          <cell r="A1027">
            <v>63093</v>
          </cell>
          <cell r="B1027">
            <v>63093</v>
          </cell>
          <cell r="C1027">
            <v>0</v>
          </cell>
          <cell r="D1027">
            <v>57</v>
          </cell>
          <cell r="E1027" t="str">
            <v>NATACION</v>
          </cell>
          <cell r="F1027">
            <v>3967</v>
          </cell>
          <cell r="G1027" t="str">
            <v>Gorros</v>
          </cell>
          <cell r="H1027">
            <v>89</v>
          </cell>
          <cell r="I1027" t="str">
            <v>Dalsanto Ind. y Com. S.A. ($ARG)</v>
          </cell>
          <cell r="J1027" t="str">
            <v>BIN19060</v>
          </cell>
          <cell r="K1027" t="str">
            <v xml:space="preserve">BICICLETA R16 DAMA LUJO </v>
          </cell>
          <cell r="L1027">
            <v>5</v>
          </cell>
          <cell r="M1027">
            <v>2398.36</v>
          </cell>
          <cell r="N1027">
            <v>0.08</v>
          </cell>
          <cell r="O1027">
            <v>2206.4911999999999</v>
          </cell>
          <cell r="P1027">
            <v>0.21</v>
          </cell>
          <cell r="Q1027">
            <v>2669.8543519999998</v>
          </cell>
          <cell r="R1027">
            <v>-7.0175438596491113E-2</v>
          </cell>
          <cell r="S1027">
            <v>3754.5189734736837</v>
          </cell>
          <cell r="T1027">
            <v>1.59</v>
          </cell>
          <cell r="U1027">
            <v>3508.3210079999999</v>
          </cell>
          <cell r="X1027">
            <v>3508.3210079999999</v>
          </cell>
          <cell r="Y1027">
            <v>4245.0684196799994</v>
          </cell>
        </row>
        <row r="1028">
          <cell r="A1028">
            <v>63094</v>
          </cell>
          <cell r="B1028">
            <v>63094</v>
          </cell>
          <cell r="C1028">
            <v>0</v>
          </cell>
          <cell r="D1028">
            <v>57</v>
          </cell>
          <cell r="E1028" t="str">
            <v>NATACION</v>
          </cell>
          <cell r="F1028">
            <v>3967</v>
          </cell>
          <cell r="G1028" t="str">
            <v>Gorros</v>
          </cell>
          <cell r="H1028">
            <v>89</v>
          </cell>
          <cell r="I1028" t="str">
            <v>Dalsanto Ind. y Com. S.A. ($ARG)</v>
          </cell>
          <cell r="J1028" t="str">
            <v>BIN19065</v>
          </cell>
          <cell r="K1028" t="str">
            <v xml:space="preserve">BICICLETA CROSS R20 VARON </v>
          </cell>
          <cell r="L1028">
            <v>5</v>
          </cell>
          <cell r="M1028">
            <v>2288.46</v>
          </cell>
          <cell r="N1028">
            <v>0.08</v>
          </cell>
          <cell r="O1028">
            <v>2105.3832000000002</v>
          </cell>
          <cell r="P1028">
            <v>0.21</v>
          </cell>
          <cell r="Q1028">
            <v>2547.513672</v>
          </cell>
          <cell r="R1028">
            <v>-7.0175438596491113E-2</v>
          </cell>
          <cell r="S1028">
            <v>3582.475729263158</v>
          </cell>
          <cell r="T1028">
            <v>1.59</v>
          </cell>
          <cell r="U1028">
            <v>3347.5592880000004</v>
          </cell>
          <cell r="X1028">
            <v>3347.5592880000004</v>
          </cell>
          <cell r="Y1028">
            <v>4050.5467384800004</v>
          </cell>
        </row>
        <row r="1029">
          <cell r="A1029">
            <v>63095</v>
          </cell>
          <cell r="B1029">
            <v>63095</v>
          </cell>
          <cell r="C1029">
            <v>0</v>
          </cell>
          <cell r="D1029">
            <v>57</v>
          </cell>
          <cell r="E1029" t="str">
            <v>NATACION</v>
          </cell>
          <cell r="F1029">
            <v>3967</v>
          </cell>
          <cell r="G1029" t="str">
            <v>Gorros</v>
          </cell>
          <cell r="H1029">
            <v>89</v>
          </cell>
          <cell r="I1029" t="str">
            <v>Dalsanto Ind. y Com. S.A. ($ARG)</v>
          </cell>
          <cell r="J1029" t="str">
            <v>BIN19075</v>
          </cell>
          <cell r="K1029" t="str">
            <v xml:space="preserve">BICICLETA R20 DAMA LUJO </v>
          </cell>
          <cell r="L1029">
            <v>5</v>
          </cell>
          <cell r="M1029">
            <v>2425.83</v>
          </cell>
          <cell r="N1029">
            <v>0.08</v>
          </cell>
          <cell r="O1029">
            <v>2231.7635999999998</v>
          </cell>
          <cell r="P1029">
            <v>0.21</v>
          </cell>
          <cell r="Q1029">
            <v>2700.4339559999999</v>
          </cell>
          <cell r="R1029">
            <v>-7.0175438596491113E-2</v>
          </cell>
          <cell r="S1029">
            <v>3797.5219572631572</v>
          </cell>
          <cell r="T1029">
            <v>1.59</v>
          </cell>
          <cell r="U1029">
            <v>3548.5041239999996</v>
          </cell>
          <cell r="X1029">
            <v>3548.5041239999996</v>
          </cell>
          <cell r="Y1029">
            <v>4293.6899900399994</v>
          </cell>
        </row>
        <row r="1030">
          <cell r="A1030">
            <v>63096</v>
          </cell>
          <cell r="B1030">
            <v>63096</v>
          </cell>
          <cell r="C1030">
            <v>0</v>
          </cell>
          <cell r="D1030">
            <v>57</v>
          </cell>
          <cell r="E1030" t="str">
            <v>NATACION</v>
          </cell>
          <cell r="F1030">
            <v>3967</v>
          </cell>
          <cell r="G1030" t="str">
            <v>Gorros</v>
          </cell>
          <cell r="H1030">
            <v>89</v>
          </cell>
          <cell r="I1030" t="str">
            <v>Dalsanto Ind. y Com. S.A. ($ARG)</v>
          </cell>
          <cell r="J1030" t="str">
            <v>BIN19151</v>
          </cell>
          <cell r="K1030" t="str">
            <v xml:space="preserve">BICICLETA MTB R 26 HOMBRE 18 V </v>
          </cell>
          <cell r="L1030">
            <v>5</v>
          </cell>
          <cell r="M1030">
            <v>2448.73</v>
          </cell>
          <cell r="N1030">
            <v>0.08</v>
          </cell>
          <cell r="O1030">
            <v>2252.8316</v>
          </cell>
          <cell r="P1030">
            <v>0.21</v>
          </cell>
          <cell r="Q1030">
            <v>2725.9262359999998</v>
          </cell>
          <cell r="R1030">
            <v>-7.0175438596491113E-2</v>
          </cell>
          <cell r="S1030">
            <v>3833.3708225263158</v>
          </cell>
          <cell r="T1030">
            <v>1.59</v>
          </cell>
          <cell r="U1030">
            <v>3582.0022440000002</v>
          </cell>
          <cell r="X1030">
            <v>3582.0022440000002</v>
          </cell>
          <cell r="Y1030">
            <v>4334.2227152400001</v>
          </cell>
        </row>
        <row r="1031">
          <cell r="A1031">
            <v>63097</v>
          </cell>
          <cell r="B1031">
            <v>63097</v>
          </cell>
          <cell r="C1031">
            <v>0</v>
          </cell>
          <cell r="D1031">
            <v>57</v>
          </cell>
          <cell r="E1031" t="str">
            <v>NATACION</v>
          </cell>
          <cell r="F1031">
            <v>3967</v>
          </cell>
          <cell r="G1031" t="str">
            <v>Gorros</v>
          </cell>
          <cell r="H1031">
            <v>89</v>
          </cell>
          <cell r="I1031" t="str">
            <v>Dalsanto Ind. y Com. S.A. ($ARG)</v>
          </cell>
          <cell r="J1031" t="str">
            <v>BIN19270</v>
          </cell>
          <cell r="K1031" t="str">
            <v>BICICLETA MTB R26 HOMBRE 21 V- ALUMINIO C/SUSPENSION</v>
          </cell>
          <cell r="L1031">
            <v>5</v>
          </cell>
          <cell r="M1031">
            <v>190</v>
          </cell>
          <cell r="N1031">
            <v>0.08</v>
          </cell>
          <cell r="O1031">
            <v>6992</v>
          </cell>
          <cell r="P1031">
            <v>0.21</v>
          </cell>
          <cell r="Q1031">
            <v>8460.32</v>
          </cell>
          <cell r="R1031">
            <v>-7.0175438596491113E-2</v>
          </cell>
          <cell r="S1031">
            <v>11897.439999999999</v>
          </cell>
          <cell r="T1031">
            <v>1.59</v>
          </cell>
          <cell r="U1031">
            <v>11117.28</v>
          </cell>
          <cell r="X1031">
            <v>11117.28</v>
          </cell>
          <cell r="Y1031">
            <v>13451.908800000001</v>
          </cell>
        </row>
        <row r="1032">
          <cell r="A1032">
            <v>63098</v>
          </cell>
          <cell r="B1032">
            <v>63098</v>
          </cell>
          <cell r="C1032">
            <v>0</v>
          </cell>
          <cell r="D1032">
            <v>57</v>
          </cell>
          <cell r="E1032" t="str">
            <v>NATACION</v>
          </cell>
          <cell r="F1032">
            <v>3967</v>
          </cell>
          <cell r="G1032" t="str">
            <v>Gorros</v>
          </cell>
          <cell r="H1032">
            <v>89</v>
          </cell>
          <cell r="I1032" t="str">
            <v>Dalsanto Ind. y Com. S.A. ($ARG)</v>
          </cell>
          <cell r="J1032" t="str">
            <v>BIN19350</v>
          </cell>
          <cell r="K1032" t="str">
            <v>BICICLETA PLAYERA R 26 HOMBRE</v>
          </cell>
          <cell r="L1032">
            <v>5</v>
          </cell>
          <cell r="M1032">
            <v>2621.59</v>
          </cell>
          <cell r="N1032">
            <v>0.08</v>
          </cell>
          <cell r="O1032">
            <v>2411.8628000000003</v>
          </cell>
          <cell r="P1032">
            <v>0.21</v>
          </cell>
          <cell r="Q1032">
            <v>2918.3539880000003</v>
          </cell>
          <cell r="R1032">
            <v>-7.0175438596491113E-2</v>
          </cell>
          <cell r="S1032">
            <v>4103.9749644210533</v>
          </cell>
          <cell r="T1032">
            <v>1.59</v>
          </cell>
          <cell r="U1032">
            <v>3834.8618520000009</v>
          </cell>
          <cell r="X1032">
            <v>3834.8618520000009</v>
          </cell>
          <cell r="Y1032">
            <v>4640.1828409200007</v>
          </cell>
        </row>
        <row r="1033">
          <cell r="A1033">
            <v>63099</v>
          </cell>
          <cell r="B1033">
            <v>63099</v>
          </cell>
          <cell r="C1033">
            <v>0</v>
          </cell>
          <cell r="D1033">
            <v>57</v>
          </cell>
          <cell r="E1033" t="str">
            <v>NATACION</v>
          </cell>
          <cell r="F1033">
            <v>3967</v>
          </cell>
          <cell r="G1033" t="str">
            <v>Gorros</v>
          </cell>
          <cell r="H1033">
            <v>89</v>
          </cell>
          <cell r="I1033" t="str">
            <v>Dalsanto Ind. y Com. S.A. ($ARG)</v>
          </cell>
          <cell r="J1033" t="str">
            <v>BIN19352</v>
          </cell>
          <cell r="K1033" t="str">
            <v>BICICLETA PLAYERA R 26 DAMA</v>
          </cell>
          <cell r="L1033">
            <v>5</v>
          </cell>
          <cell r="M1033">
            <v>2621.59</v>
          </cell>
          <cell r="N1033">
            <v>0.08</v>
          </cell>
          <cell r="O1033">
            <v>2411.8628000000003</v>
          </cell>
          <cell r="P1033">
            <v>0.21</v>
          </cell>
          <cell r="Q1033">
            <v>2918.3539880000003</v>
          </cell>
          <cell r="R1033">
            <v>-7.0175438596491113E-2</v>
          </cell>
          <cell r="S1033">
            <v>4103.9749644210533</v>
          </cell>
          <cell r="T1033">
            <v>1.59</v>
          </cell>
          <cell r="U1033">
            <v>3834.8618520000009</v>
          </cell>
          <cell r="X1033">
            <v>3834.8618520000009</v>
          </cell>
          <cell r="Y1033">
            <v>4640.1828409200007</v>
          </cell>
        </row>
        <row r="1034">
          <cell r="A1034">
            <v>63100</v>
          </cell>
          <cell r="B1034">
            <v>63100</v>
          </cell>
          <cell r="C1034">
            <v>0</v>
          </cell>
          <cell r="D1034">
            <v>57</v>
          </cell>
          <cell r="E1034" t="str">
            <v>NATACION</v>
          </cell>
          <cell r="F1034">
            <v>3967</v>
          </cell>
          <cell r="G1034" t="str">
            <v>Gorros</v>
          </cell>
          <cell r="H1034">
            <v>89</v>
          </cell>
          <cell r="I1034" t="str">
            <v>Dalsanto Ind. y Com. S.A. ($ARG)</v>
          </cell>
          <cell r="J1034" t="str">
            <v>BIN19353</v>
          </cell>
          <cell r="K1034" t="str">
            <v>BICICLETA PLAYERA R 26 DAMA FULL</v>
          </cell>
          <cell r="L1034">
            <v>5</v>
          </cell>
          <cell r="M1034">
            <v>169</v>
          </cell>
          <cell r="N1034">
            <v>0.08</v>
          </cell>
          <cell r="O1034">
            <v>6219.2</v>
          </cell>
          <cell r="P1034">
            <v>0.21</v>
          </cell>
          <cell r="Q1034">
            <v>7525.232</v>
          </cell>
          <cell r="R1034">
            <v>-7.0175438596491113E-2</v>
          </cell>
          <cell r="S1034">
            <v>10582.459789473683</v>
          </cell>
          <cell r="T1034">
            <v>1.59</v>
          </cell>
          <cell r="U1034">
            <v>9888.5280000000002</v>
          </cell>
          <cell r="X1034">
            <v>9888.5280000000002</v>
          </cell>
          <cell r="Y1034">
            <v>11965.11888</v>
          </cell>
        </row>
        <row r="1035">
          <cell r="A1035">
            <v>63101</v>
          </cell>
          <cell r="B1035">
            <v>63101</v>
          </cell>
          <cell r="C1035">
            <v>0</v>
          </cell>
          <cell r="D1035">
            <v>57</v>
          </cell>
          <cell r="E1035" t="str">
            <v>NATACION</v>
          </cell>
          <cell r="F1035">
            <v>3967</v>
          </cell>
          <cell r="G1035" t="str">
            <v>Gorros</v>
          </cell>
          <cell r="H1035">
            <v>89</v>
          </cell>
          <cell r="I1035" t="str">
            <v>Dalsanto Ind. y Com. S.A. ($ARG)</v>
          </cell>
          <cell r="J1035" t="str">
            <v>AAA16301N</v>
          </cell>
          <cell r="K1035" t="str">
            <v>BICICLETA FREESTILE R 20 ACERO ARMADA ECO CON ROTOR</v>
          </cell>
          <cell r="L1035">
            <v>5</v>
          </cell>
          <cell r="M1035">
            <v>94</v>
          </cell>
          <cell r="N1035">
            <v>0.08</v>
          </cell>
          <cell r="O1035">
            <v>3459.2</v>
          </cell>
          <cell r="P1035">
            <v>0.21</v>
          </cell>
          <cell r="Q1035">
            <v>4185.6319999999996</v>
          </cell>
          <cell r="R1035">
            <v>-7.0175438596491113E-2</v>
          </cell>
          <cell r="S1035">
            <v>5886.1018947368411</v>
          </cell>
          <cell r="T1035">
            <v>1.59</v>
          </cell>
          <cell r="U1035">
            <v>5500.1279999999997</v>
          </cell>
          <cell r="X1035">
            <v>5500.1279999999997</v>
          </cell>
          <cell r="Y1035">
            <v>6655.1548799999991</v>
          </cell>
        </row>
        <row r="1036">
          <cell r="A1036">
            <v>63102</v>
          </cell>
          <cell r="B1036">
            <v>63102</v>
          </cell>
          <cell r="C1036">
            <v>0</v>
          </cell>
          <cell r="D1036">
            <v>57</v>
          </cell>
          <cell r="E1036" t="str">
            <v>NATACION</v>
          </cell>
          <cell r="F1036">
            <v>3967</v>
          </cell>
          <cell r="G1036" t="str">
            <v>Gorros</v>
          </cell>
          <cell r="H1036">
            <v>89</v>
          </cell>
          <cell r="I1036" t="str">
            <v>Dalsanto Ind. y Com. S.A. ($ARG)</v>
          </cell>
          <cell r="J1036" t="str">
            <v>BIN19100</v>
          </cell>
          <cell r="K1036" t="str">
            <v xml:space="preserve">BICICLETA MTB R26 HOMBRE 1 V. </v>
          </cell>
          <cell r="L1036">
            <v>5</v>
          </cell>
          <cell r="M1036">
            <v>2460.1799999999998</v>
          </cell>
          <cell r="N1036">
            <v>0.08</v>
          </cell>
          <cell r="O1036">
            <v>2263.3656000000001</v>
          </cell>
          <cell r="P1036">
            <v>0.21</v>
          </cell>
          <cell r="Q1036">
            <v>2738.672376</v>
          </cell>
          <cell r="R1036">
            <v>-7.0175438596491113E-2</v>
          </cell>
          <cell r="S1036">
            <v>3851.2952551578946</v>
          </cell>
          <cell r="T1036">
            <v>1.59</v>
          </cell>
          <cell r="U1036">
            <v>3598.7513040000003</v>
          </cell>
          <cell r="X1036">
            <v>3598.7513040000003</v>
          </cell>
          <cell r="Y1036">
            <v>4354.4890778400004</v>
          </cell>
        </row>
        <row r="1037">
          <cell r="A1037">
            <v>63103</v>
          </cell>
          <cell r="B1037">
            <v>63103</v>
          </cell>
          <cell r="C1037">
            <v>0</v>
          </cell>
          <cell r="D1037">
            <v>57</v>
          </cell>
          <cell r="E1037" t="str">
            <v>NATACION</v>
          </cell>
          <cell r="F1037">
            <v>3967</v>
          </cell>
          <cell r="G1037" t="str">
            <v>Gorros</v>
          </cell>
          <cell r="H1037">
            <v>89</v>
          </cell>
          <cell r="I1037" t="str">
            <v>Dalsanto Ind. y Com. S.A. ($ARG)</v>
          </cell>
          <cell r="J1037" t="str">
            <v>BIN19155</v>
          </cell>
          <cell r="K1037" t="str">
            <v>BICICLETA MTB R26 HOMBRE LUJO</v>
          </cell>
          <cell r="L1037">
            <v>5</v>
          </cell>
          <cell r="M1037">
            <v>2827.66</v>
          </cell>
          <cell r="N1037">
            <v>0.08</v>
          </cell>
          <cell r="O1037">
            <v>2601.4472000000001</v>
          </cell>
          <cell r="P1037">
            <v>0.21</v>
          </cell>
          <cell r="Q1037">
            <v>3147.7511119999999</v>
          </cell>
          <cell r="R1037">
            <v>-7.0175438596491113E-2</v>
          </cell>
          <cell r="S1037">
            <v>4426.5677882105265</v>
          </cell>
          <cell r="T1037">
            <v>1.59</v>
          </cell>
          <cell r="U1037">
            <v>4136.3010480000003</v>
          </cell>
          <cell r="X1037">
            <v>4136.3010480000003</v>
          </cell>
          <cell r="Y1037">
            <v>5004.9242680799998</v>
          </cell>
        </row>
        <row r="1038">
          <cell r="A1038">
            <v>63104</v>
          </cell>
          <cell r="B1038">
            <v>63104</v>
          </cell>
          <cell r="C1038">
            <v>0</v>
          </cell>
          <cell r="D1038">
            <v>57</v>
          </cell>
          <cell r="E1038" t="str">
            <v>NATACION</v>
          </cell>
          <cell r="F1038">
            <v>3967</v>
          </cell>
          <cell r="G1038" t="str">
            <v>Gorros</v>
          </cell>
          <cell r="H1038">
            <v>89</v>
          </cell>
          <cell r="I1038" t="str">
            <v>Dalsanto Ind. y Com. S.A. ($ARG)</v>
          </cell>
          <cell r="J1038" t="str">
            <v>BIN19285</v>
          </cell>
          <cell r="K1038" t="str">
            <v>BICICLETA MTB R26 HOMBRE 21V- ALUMINIO GT C/SUSP</v>
          </cell>
          <cell r="L1038">
            <v>5</v>
          </cell>
          <cell r="M1038">
            <v>6720</v>
          </cell>
          <cell r="N1038">
            <v>0.08</v>
          </cell>
          <cell r="O1038">
            <v>6182.4</v>
          </cell>
          <cell r="P1038">
            <v>0.21</v>
          </cell>
          <cell r="Q1038">
            <v>7480.7039999999997</v>
          </cell>
          <cell r="R1038">
            <v>-7.0175438596491113E-2</v>
          </cell>
          <cell r="S1038">
            <v>10519.841684210525</v>
          </cell>
          <cell r="T1038">
            <v>1.59</v>
          </cell>
          <cell r="U1038">
            <v>9830.0159999999996</v>
          </cell>
          <cell r="X1038">
            <v>9830.0159999999996</v>
          </cell>
          <cell r="Y1038">
            <v>11894.31936</v>
          </cell>
        </row>
        <row r="1039">
          <cell r="A1039">
            <v>63105</v>
          </cell>
          <cell r="B1039">
            <v>63105</v>
          </cell>
          <cell r="C1039">
            <v>0</v>
          </cell>
          <cell r="D1039">
            <v>57</v>
          </cell>
          <cell r="E1039" t="str">
            <v>NATACION</v>
          </cell>
          <cell r="F1039">
            <v>3967</v>
          </cell>
          <cell r="G1039" t="str">
            <v>Gorros</v>
          </cell>
          <cell r="H1039">
            <v>89</v>
          </cell>
          <cell r="I1039" t="str">
            <v>Dalsanto Ind. y Com. S.A. ($ARG)</v>
          </cell>
          <cell r="J1039" t="str">
            <v>BIN19288</v>
          </cell>
          <cell r="K1039" t="str">
            <v xml:space="preserve">BICICLETA MTB R26 HOMBRE 21V -TY05-ALUMINIO C/S </v>
          </cell>
          <cell r="L1039">
            <v>5</v>
          </cell>
          <cell r="M1039">
            <v>7000</v>
          </cell>
          <cell r="N1039">
            <v>0.08</v>
          </cell>
          <cell r="O1039">
            <v>6440</v>
          </cell>
          <cell r="P1039">
            <v>0.21</v>
          </cell>
          <cell r="Q1039">
            <v>7792.4</v>
          </cell>
          <cell r="R1039">
            <v>-7.0175438596491113E-2</v>
          </cell>
          <cell r="S1039">
            <v>10958.168421052631</v>
          </cell>
          <cell r="T1039">
            <v>1.59</v>
          </cell>
          <cell r="U1039">
            <v>10239.6</v>
          </cell>
          <cell r="X1039">
            <v>10239.6</v>
          </cell>
          <cell r="Y1039">
            <v>12389.915999999999</v>
          </cell>
        </row>
        <row r="1040">
          <cell r="A1040">
            <v>63106</v>
          </cell>
          <cell r="B1040">
            <v>63106</v>
          </cell>
          <cell r="C1040">
            <v>0</v>
          </cell>
          <cell r="D1040">
            <v>57</v>
          </cell>
          <cell r="E1040" t="str">
            <v>NATACION</v>
          </cell>
          <cell r="F1040">
            <v>3967</v>
          </cell>
          <cell r="G1040" t="str">
            <v>Gorros</v>
          </cell>
          <cell r="H1040">
            <v>89</v>
          </cell>
          <cell r="I1040" t="str">
            <v>Dalsanto Ind. y Com. S.A. ($ARG)</v>
          </cell>
          <cell r="J1040" t="str">
            <v>BIN19302</v>
          </cell>
          <cell r="K1040" t="str">
            <v>BICICLETA MTB R26 HOMBRE 18V - FULL SUSPENSION</v>
          </cell>
          <cell r="L1040">
            <v>5</v>
          </cell>
          <cell r="M1040">
            <v>3030.31</v>
          </cell>
          <cell r="N1040">
            <v>0.08</v>
          </cell>
          <cell r="O1040">
            <v>2787.8851999999997</v>
          </cell>
          <cell r="P1040">
            <v>0.21</v>
          </cell>
          <cell r="Q1040">
            <v>3373.3410919999997</v>
          </cell>
          <cell r="R1040">
            <v>-7.0175438596491113E-2</v>
          </cell>
          <cell r="S1040">
            <v>4743.806763999999</v>
          </cell>
          <cell r="T1040">
            <v>1.59</v>
          </cell>
          <cell r="U1040">
            <v>4432.7374679999994</v>
          </cell>
          <cell r="X1040">
            <v>4432.7374679999994</v>
          </cell>
          <cell r="Y1040">
            <v>5363.612336279999</v>
          </cell>
        </row>
        <row r="1041">
          <cell r="A1041">
            <v>63107</v>
          </cell>
          <cell r="B1041">
            <v>63107</v>
          </cell>
          <cell r="C1041">
            <v>0</v>
          </cell>
          <cell r="D1041">
            <v>57</v>
          </cell>
          <cell r="E1041" t="str">
            <v>NATACION</v>
          </cell>
          <cell r="F1041">
            <v>3967</v>
          </cell>
          <cell r="G1041" t="str">
            <v>Gorros</v>
          </cell>
          <cell r="H1041">
            <v>89</v>
          </cell>
          <cell r="I1041" t="str">
            <v>Dalsanto Ind. y Com. S.A. ($ARG)</v>
          </cell>
          <cell r="J1041" t="str">
            <v>BIN193596V</v>
          </cell>
          <cell r="K1041" t="str">
            <v>BICICLETA PASEO FIRE BIRD BUNKER O CIUDAD R26 6 veloc. (canasto)</v>
          </cell>
          <cell r="L1041">
            <v>5</v>
          </cell>
          <cell r="M1041">
            <v>1719</v>
          </cell>
          <cell r="N1041">
            <v>0.08</v>
          </cell>
          <cell r="O1041">
            <v>1581.48</v>
          </cell>
          <cell r="P1041">
            <v>0.21</v>
          </cell>
          <cell r="Q1041">
            <v>1913.5907999999999</v>
          </cell>
          <cell r="R1041">
            <v>-7.0175438596491113E-2</v>
          </cell>
          <cell r="S1041">
            <v>2691.0130736842107</v>
          </cell>
          <cell r="T1041">
            <v>1.59</v>
          </cell>
          <cell r="U1041">
            <v>2514.5532000000003</v>
          </cell>
          <cell r="X1041">
            <v>2514.5532000000003</v>
          </cell>
          <cell r="Y1041">
            <v>3042.6093720000003</v>
          </cell>
        </row>
        <row r="1042">
          <cell r="A1042">
            <v>63108</v>
          </cell>
          <cell r="B1042">
            <v>63108</v>
          </cell>
          <cell r="C1042">
            <v>0</v>
          </cell>
          <cell r="D1042">
            <v>57</v>
          </cell>
          <cell r="E1042" t="str">
            <v>NATACION</v>
          </cell>
          <cell r="F1042">
            <v>3967</v>
          </cell>
          <cell r="G1042" t="str">
            <v>Gorros</v>
          </cell>
          <cell r="H1042">
            <v>89</v>
          </cell>
          <cell r="I1042" t="str">
            <v>Dalsanto Ind. y Com. S.A. ($ARG)</v>
          </cell>
          <cell r="J1042" t="str">
            <v>BIN19450</v>
          </cell>
          <cell r="K1042" t="str">
            <v>BICICLETA URBANA FIRE BIRD NORDICA R28 21 veloc. (portapaquete)</v>
          </cell>
          <cell r="L1042">
            <v>5</v>
          </cell>
          <cell r="M1042">
            <v>1499</v>
          </cell>
          <cell r="N1042">
            <v>0.08</v>
          </cell>
          <cell r="O1042">
            <v>1379.08</v>
          </cell>
          <cell r="P1042">
            <v>0.21</v>
          </cell>
          <cell r="Q1042">
            <v>1668.6867999999999</v>
          </cell>
          <cell r="R1042">
            <v>-7.0175438596491113E-2</v>
          </cell>
          <cell r="S1042">
            <v>2346.6134947368419</v>
          </cell>
          <cell r="T1042">
            <v>1.59</v>
          </cell>
          <cell r="U1042">
            <v>2192.7372</v>
          </cell>
          <cell r="X1042">
            <v>2192.7372</v>
          </cell>
          <cell r="Y1042">
            <v>2653.212012</v>
          </cell>
        </row>
        <row r="1043">
          <cell r="A1043">
            <v>63109</v>
          </cell>
          <cell r="B1043">
            <v>63109</v>
          </cell>
          <cell r="C1043">
            <v>0</v>
          </cell>
          <cell r="D1043">
            <v>57</v>
          </cell>
          <cell r="E1043" t="str">
            <v>NATACION</v>
          </cell>
          <cell r="F1043">
            <v>3967</v>
          </cell>
          <cell r="G1043" t="str">
            <v>Gorros</v>
          </cell>
          <cell r="H1043">
            <v>89</v>
          </cell>
          <cell r="I1043" t="str">
            <v>Dalsanto Ind. y Com. S.A. ($ARG)</v>
          </cell>
          <cell r="J1043" t="str">
            <v>BIN19175</v>
          </cell>
          <cell r="K1043" t="str">
            <v>BICICLETA MTB FIRE BIRD M1,0 R26 21 veloc.</v>
          </cell>
          <cell r="L1043">
            <v>5</v>
          </cell>
          <cell r="M1043">
            <v>6920</v>
          </cell>
          <cell r="N1043">
            <v>0.08</v>
          </cell>
          <cell r="O1043">
            <v>6366.4</v>
          </cell>
          <cell r="P1043">
            <v>0.21</v>
          </cell>
          <cell r="Q1043">
            <v>7703.3439999999991</v>
          </cell>
          <cell r="R1043">
            <v>-7.0175438596491113E-2</v>
          </cell>
          <cell r="S1043">
            <v>10832.932210526315</v>
          </cell>
          <cell r="T1043">
            <v>1.59</v>
          </cell>
          <cell r="U1043">
            <v>10122.575999999999</v>
          </cell>
          <cell r="X1043">
            <v>10122.575999999999</v>
          </cell>
          <cell r="Y1043">
            <v>12248.316959999998</v>
          </cell>
        </row>
        <row r="1044">
          <cell r="A1044">
            <v>63110</v>
          </cell>
          <cell r="B1044">
            <v>63110</v>
          </cell>
          <cell r="C1044">
            <v>0</v>
          </cell>
          <cell r="D1044">
            <v>57</v>
          </cell>
          <cell r="E1044" t="str">
            <v>NATACION</v>
          </cell>
          <cell r="F1044">
            <v>3967</v>
          </cell>
          <cell r="G1044" t="str">
            <v>Gorros</v>
          </cell>
          <cell r="H1044">
            <v>89</v>
          </cell>
          <cell r="I1044" t="str">
            <v>Dalsanto Ind. y Com. S.A. ($ARG)</v>
          </cell>
          <cell r="J1044" t="str">
            <v>BINPLEGN</v>
          </cell>
          <cell r="K1044" t="str">
            <v>BICICLETA PLEGABLE HALLEY FOLDING CITY BIKE R20 6 veloc. (acero y portapaquete)</v>
          </cell>
          <cell r="L1044">
            <v>5</v>
          </cell>
          <cell r="M1044">
            <v>6600</v>
          </cell>
          <cell r="N1044">
            <v>0.08</v>
          </cell>
          <cell r="O1044">
            <v>6072</v>
          </cell>
          <cell r="P1044">
            <v>0.21</v>
          </cell>
          <cell r="Q1044">
            <v>7347.12</v>
          </cell>
          <cell r="R1044">
            <v>-7.0175438596491113E-2</v>
          </cell>
          <cell r="S1044">
            <v>10331.987368421052</v>
          </cell>
          <cell r="T1044">
            <v>1.59</v>
          </cell>
          <cell r="U1044">
            <v>9654.4800000000014</v>
          </cell>
          <cell r="X1044">
            <v>9654.4800000000014</v>
          </cell>
          <cell r="Y1044">
            <v>11681.920800000002</v>
          </cell>
        </row>
        <row r="1045">
          <cell r="A1045">
            <v>63111</v>
          </cell>
          <cell r="B1045">
            <v>63111</v>
          </cell>
          <cell r="C1045">
            <v>0</v>
          </cell>
          <cell r="D1045">
            <v>57</v>
          </cell>
          <cell r="E1045" t="str">
            <v>NATACION</v>
          </cell>
          <cell r="F1045">
            <v>3967</v>
          </cell>
          <cell r="G1045" t="str">
            <v>Gorros</v>
          </cell>
          <cell r="H1045">
            <v>89</v>
          </cell>
          <cell r="I1045" t="str">
            <v>Dalsanto Ind. y Com. S.A. ($ARG)</v>
          </cell>
          <cell r="J1045" t="str">
            <v>BIN19357NEXUS</v>
          </cell>
          <cell r="K1045" t="str">
            <v>BICICLETA URBANA CIUDAD NEXUS R26 6 veloc.</v>
          </cell>
          <cell r="L1045">
            <v>5</v>
          </cell>
          <cell r="M1045">
            <v>4659.7700000000004</v>
          </cell>
          <cell r="N1045">
            <v>0.08</v>
          </cell>
          <cell r="O1045">
            <v>4286.9884000000002</v>
          </cell>
          <cell r="P1045">
            <v>0.21</v>
          </cell>
          <cell r="Q1045">
            <v>5187.2559639999999</v>
          </cell>
          <cell r="R1045">
            <v>-7.0175438596491113E-2</v>
          </cell>
          <cell r="S1045">
            <v>7294.6492090526317</v>
          </cell>
          <cell r="T1045">
            <v>1.59</v>
          </cell>
          <cell r="U1045">
            <v>6816.3115560000006</v>
          </cell>
          <cell r="X1045">
            <v>6816.3115560000006</v>
          </cell>
          <cell r="Y1045">
            <v>8247.7369827599996</v>
          </cell>
        </row>
        <row r="1046">
          <cell r="A1046">
            <v>63112</v>
          </cell>
          <cell r="B1046">
            <v>63112</v>
          </cell>
          <cell r="C1046">
            <v>0</v>
          </cell>
          <cell r="D1046">
            <v>57</v>
          </cell>
          <cell r="E1046" t="str">
            <v>NATACION</v>
          </cell>
          <cell r="F1046">
            <v>3964</v>
          </cell>
          <cell r="G1046" t="str">
            <v>Gorros</v>
          </cell>
          <cell r="H1046">
            <v>89</v>
          </cell>
          <cell r="I1046" t="str">
            <v>Dalsanto Ind. y Com. S.A. ($ARG)</v>
          </cell>
          <cell r="J1046" t="str">
            <v>14136DSH</v>
          </cell>
          <cell r="K1046" t="str">
            <v>CUBIERTA 26X1,95 PLAYERA NEGRA MODELO 099</v>
          </cell>
          <cell r="L1046">
            <v>6.1</v>
          </cell>
          <cell r="M1046">
            <v>240.47</v>
          </cell>
          <cell r="N1046">
            <v>0.08</v>
          </cell>
          <cell r="O1046">
            <v>221.23239999999998</v>
          </cell>
          <cell r="P1046">
            <v>0.21</v>
          </cell>
          <cell r="Q1046">
            <v>267.69120399999997</v>
          </cell>
          <cell r="R1046">
            <v>1.2121212121212199E-2</v>
          </cell>
          <cell r="S1046">
            <v>364.97982790303024</v>
          </cell>
          <cell r="T1046">
            <v>1.67</v>
          </cell>
          <cell r="U1046">
            <v>369.45810799999998</v>
          </cell>
          <cell r="X1046">
            <v>369.45810799999998</v>
          </cell>
          <cell r="Y1046">
            <v>447.04431067999997</v>
          </cell>
        </row>
        <row r="1047">
          <cell r="A1047">
            <v>63113</v>
          </cell>
          <cell r="B1047">
            <v>63113</v>
          </cell>
          <cell r="C1047">
            <v>0</v>
          </cell>
          <cell r="D1047">
            <v>57</v>
          </cell>
          <cell r="E1047" t="str">
            <v>NATACION</v>
          </cell>
          <cell r="F1047">
            <v>3964</v>
          </cell>
          <cell r="G1047" t="str">
            <v>Gorros</v>
          </cell>
          <cell r="H1047">
            <v>89</v>
          </cell>
          <cell r="I1047" t="str">
            <v>Dalsanto Ind. y Com. S.A. ($ARG)</v>
          </cell>
          <cell r="J1047" t="str">
            <v>14150DSH</v>
          </cell>
          <cell r="K1047" t="str">
            <v>CUBIERTA 26 X 1,95 MTB TACO GRANDE MOD. 098</v>
          </cell>
          <cell r="L1047">
            <v>6.1</v>
          </cell>
          <cell r="M1047">
            <v>239.53</v>
          </cell>
          <cell r="N1047">
            <v>0.08</v>
          </cell>
          <cell r="O1047">
            <v>220.36760000000001</v>
          </cell>
          <cell r="P1047">
            <v>0.21</v>
          </cell>
          <cell r="Q1047">
            <v>266.64479600000004</v>
          </cell>
          <cell r="R1047">
            <v>1.2121212121212199E-2</v>
          </cell>
          <cell r="S1047">
            <v>363.55311755151513</v>
          </cell>
          <cell r="T1047">
            <v>1.67</v>
          </cell>
          <cell r="U1047">
            <v>368.013892</v>
          </cell>
          <cell r="X1047">
            <v>368.013892</v>
          </cell>
          <cell r="Y1047">
            <v>445.29680931999997</v>
          </cell>
        </row>
        <row r="1048">
          <cell r="A1048">
            <v>63114</v>
          </cell>
          <cell r="B1048">
            <v>63114</v>
          </cell>
          <cell r="C1048">
            <v>0</v>
          </cell>
          <cell r="D1048">
            <v>57</v>
          </cell>
          <cell r="E1048" t="str">
            <v>NATACION</v>
          </cell>
          <cell r="F1048">
            <v>3964</v>
          </cell>
          <cell r="G1048" t="str">
            <v>Gorros</v>
          </cell>
          <cell r="H1048">
            <v>89</v>
          </cell>
          <cell r="I1048" t="str">
            <v>Dalsanto Ind. y Com. S.A. ($ARG)</v>
          </cell>
          <cell r="J1048" t="str">
            <v>14156DSH</v>
          </cell>
          <cell r="K1048" t="str">
            <v>CUBIERTA 26X1,95 SEMI-SLICK DSH</v>
          </cell>
          <cell r="L1048">
            <v>6.1</v>
          </cell>
          <cell r="M1048">
            <v>239.53</v>
          </cell>
          <cell r="N1048">
            <v>0.08</v>
          </cell>
          <cell r="O1048">
            <v>220.36760000000001</v>
          </cell>
          <cell r="P1048">
            <v>0.21</v>
          </cell>
          <cell r="Q1048">
            <v>266.64479600000004</v>
          </cell>
          <cell r="R1048">
            <v>1.2121212121212199E-2</v>
          </cell>
          <cell r="S1048">
            <v>363.55311755151513</v>
          </cell>
          <cell r="T1048">
            <v>1.67</v>
          </cell>
          <cell r="U1048">
            <v>368.013892</v>
          </cell>
          <cell r="X1048">
            <v>368.013892</v>
          </cell>
          <cell r="Y1048">
            <v>445.29680931999997</v>
          </cell>
        </row>
        <row r="1049">
          <cell r="A1049">
            <v>63115</v>
          </cell>
          <cell r="B1049">
            <v>63115</v>
          </cell>
          <cell r="C1049">
            <v>0</v>
          </cell>
          <cell r="D1049">
            <v>57</v>
          </cell>
          <cell r="E1049" t="str">
            <v>NATACION</v>
          </cell>
          <cell r="F1049">
            <v>3964</v>
          </cell>
          <cell r="G1049" t="str">
            <v>Gorros</v>
          </cell>
          <cell r="H1049">
            <v>89</v>
          </cell>
          <cell r="I1049" t="str">
            <v>Dalsanto Ind. y Com. S.A. ($ARG)</v>
          </cell>
          <cell r="J1049" t="str">
            <v>14304DSH</v>
          </cell>
          <cell r="K1049" t="str">
            <v>CUBIERTA 20X2 FREESTYLE</v>
          </cell>
          <cell r="L1049">
            <v>6.1</v>
          </cell>
          <cell r="M1049">
            <v>219.65</v>
          </cell>
          <cell r="N1049">
            <v>0.08</v>
          </cell>
          <cell r="O1049">
            <v>202.078</v>
          </cell>
          <cell r="P1049">
            <v>0.21</v>
          </cell>
          <cell r="Q1049">
            <v>244.51438000000002</v>
          </cell>
          <cell r="R1049">
            <v>1.2121212121212199E-2</v>
          </cell>
          <cell r="S1049">
            <v>333.37971139393937</v>
          </cell>
          <cell r="T1049">
            <v>1.67</v>
          </cell>
          <cell r="U1049">
            <v>337.47026</v>
          </cell>
          <cell r="X1049">
            <v>337.47026</v>
          </cell>
          <cell r="Y1049">
            <v>408.33901459999998</v>
          </cell>
        </row>
        <row r="1050">
          <cell r="A1050">
            <v>63116</v>
          </cell>
          <cell r="B1050">
            <v>63116</v>
          </cell>
          <cell r="C1050">
            <v>0</v>
          </cell>
          <cell r="D1050">
            <v>57</v>
          </cell>
          <cell r="E1050" t="str">
            <v>NATACION</v>
          </cell>
          <cell r="F1050">
            <v>3964</v>
          </cell>
          <cell r="G1050" t="str">
            <v>Gorros</v>
          </cell>
          <cell r="H1050">
            <v>89</v>
          </cell>
          <cell r="I1050" t="str">
            <v>Dalsanto Ind. y Com. S.A. ($ARG)</v>
          </cell>
          <cell r="J1050" t="str">
            <v>13511v</v>
          </cell>
          <cell r="K1050" t="str">
            <v>CAMARA BICICLETA R26 COLLA 26 x 1,95 (pico auto)</v>
          </cell>
          <cell r="L1050">
            <v>6.1</v>
          </cell>
          <cell r="M1050">
            <v>106.42</v>
          </cell>
          <cell r="N1050">
            <v>0.08</v>
          </cell>
          <cell r="O1050">
            <v>97.906400000000005</v>
          </cell>
          <cell r="P1050">
            <v>0.21</v>
          </cell>
          <cell r="Q1050">
            <v>118.46674400000001</v>
          </cell>
          <cell r="R1050">
            <v>1.2121212121212199E-2</v>
          </cell>
          <cell r="S1050">
            <v>161.5218251151515</v>
          </cell>
          <cell r="T1050">
            <v>1.67</v>
          </cell>
          <cell r="U1050">
            <v>163.50368800000001</v>
          </cell>
          <cell r="X1050">
            <v>163.50368800000001</v>
          </cell>
          <cell r="Y1050">
            <v>197.83946248000001</v>
          </cell>
        </row>
        <row r="1051">
          <cell r="A1051">
            <v>63117</v>
          </cell>
          <cell r="B1051">
            <v>63117</v>
          </cell>
          <cell r="C1051">
            <v>0</v>
          </cell>
          <cell r="D1051">
            <v>57</v>
          </cell>
          <cell r="E1051" t="str">
            <v>NATACION</v>
          </cell>
          <cell r="F1051">
            <v>3964</v>
          </cell>
          <cell r="G1051" t="str">
            <v>Gorros</v>
          </cell>
          <cell r="H1051">
            <v>89</v>
          </cell>
          <cell r="I1051" t="str">
            <v>Dalsanto Ind. y Com. S.A. ($ARG)</v>
          </cell>
          <cell r="J1051" t="str">
            <v>13579v</v>
          </cell>
          <cell r="K1051" t="str">
            <v>CAMARA BICICLETA R16 COLLA 16 x 2,125 (pico auto)</v>
          </cell>
          <cell r="L1051">
            <v>6.1</v>
          </cell>
          <cell r="M1051">
            <v>63.8</v>
          </cell>
          <cell r="N1051">
            <v>0.08</v>
          </cell>
          <cell r="O1051">
            <v>58.695999999999998</v>
          </cell>
          <cell r="P1051">
            <v>0.21</v>
          </cell>
          <cell r="Q1051">
            <v>71.02216</v>
          </cell>
          <cell r="R1051">
            <v>1.2121212121212199E-2</v>
          </cell>
          <cell r="S1051">
            <v>96.834170666666651</v>
          </cell>
          <cell r="T1051">
            <v>1.67</v>
          </cell>
          <cell r="U1051">
            <v>98.022319999999993</v>
          </cell>
          <cell r="X1051">
            <v>98.022319999999993</v>
          </cell>
          <cell r="Y1051">
            <v>118.60700719999998</v>
          </cell>
        </row>
        <row r="1052">
          <cell r="A1052">
            <v>63118</v>
          </cell>
          <cell r="B1052">
            <v>63118</v>
          </cell>
          <cell r="C1052">
            <v>0</v>
          </cell>
          <cell r="D1052">
            <v>57</v>
          </cell>
          <cell r="E1052" t="str">
            <v>NATACION</v>
          </cell>
          <cell r="F1052">
            <v>3964</v>
          </cell>
          <cell r="G1052" t="str">
            <v>Gorros</v>
          </cell>
          <cell r="H1052">
            <v>89</v>
          </cell>
          <cell r="I1052" t="str">
            <v>Dalsanto Ind. y Com. S.A. ($ARG)</v>
          </cell>
          <cell r="J1052" t="str">
            <v>13580v</v>
          </cell>
          <cell r="K1052" t="str">
            <v>CAMARA BICICLETA R20 COLLA 20 x 1,75 (pico auto)</v>
          </cell>
          <cell r="L1052">
            <v>6.1</v>
          </cell>
          <cell r="M1052">
            <v>66.8</v>
          </cell>
          <cell r="N1052">
            <v>0.08</v>
          </cell>
          <cell r="O1052">
            <v>61.455999999999996</v>
          </cell>
          <cell r="P1052">
            <v>0.21</v>
          </cell>
          <cell r="Q1052">
            <v>74.36175999999999</v>
          </cell>
          <cell r="R1052">
            <v>1.2121212121212199E-2</v>
          </cell>
          <cell r="S1052">
            <v>101.38750157575757</v>
          </cell>
          <cell r="T1052">
            <v>1.67</v>
          </cell>
          <cell r="U1052">
            <v>102.63151999999999</v>
          </cell>
          <cell r="X1052">
            <v>102.63151999999999</v>
          </cell>
          <cell r="Y1052">
            <v>124.18413919999999</v>
          </cell>
        </row>
        <row r="1053">
          <cell r="A1053">
            <v>63119</v>
          </cell>
          <cell r="B1053">
            <v>63119</v>
          </cell>
          <cell r="C1053">
            <v>0</v>
          </cell>
          <cell r="D1053">
            <v>57</v>
          </cell>
          <cell r="E1053" t="str">
            <v>NATACION</v>
          </cell>
          <cell r="F1053">
            <v>3964</v>
          </cell>
          <cell r="G1053" t="str">
            <v>Gorros</v>
          </cell>
          <cell r="H1053">
            <v>89</v>
          </cell>
          <cell r="I1053" t="str">
            <v>Dalsanto Ind. y Com. S.A. (U$D)</v>
          </cell>
          <cell r="J1053">
            <v>10026</v>
          </cell>
          <cell r="K1053" t="str">
            <v>ASIENTO MTB ANTIPROSTATICO</v>
          </cell>
          <cell r="L1053">
            <v>6.1</v>
          </cell>
          <cell r="M1053">
            <v>6.2</v>
          </cell>
          <cell r="N1053">
            <v>-0.35</v>
          </cell>
          <cell r="O1053">
            <v>334.8</v>
          </cell>
          <cell r="P1053">
            <v>0.21</v>
          </cell>
          <cell r="Q1053">
            <v>405.108</v>
          </cell>
          <cell r="R1053">
            <v>1.2121212121212199E-2</v>
          </cell>
          <cell r="S1053">
            <v>552.33883636363635</v>
          </cell>
          <cell r="T1053">
            <v>1.67</v>
          </cell>
          <cell r="U1053">
            <v>559.11599999999999</v>
          </cell>
          <cell r="X1053">
            <v>559.11599999999999</v>
          </cell>
          <cell r="Y1053">
            <v>676.53035999999997</v>
          </cell>
        </row>
        <row r="1054">
          <cell r="A1054">
            <v>63120</v>
          </cell>
          <cell r="B1054">
            <v>63120</v>
          </cell>
          <cell r="C1054">
            <v>0</v>
          </cell>
          <cell r="D1054">
            <v>57</v>
          </cell>
          <cell r="E1054" t="str">
            <v>NATACION</v>
          </cell>
          <cell r="F1054">
            <v>3964</v>
          </cell>
          <cell r="G1054" t="str">
            <v>Gorros</v>
          </cell>
          <cell r="H1054">
            <v>89</v>
          </cell>
          <cell r="I1054" t="str">
            <v>Dalsanto Ind. y Com. S.A. (U$D)</v>
          </cell>
          <cell r="J1054">
            <v>11200</v>
          </cell>
          <cell r="K1054" t="str">
            <v>PEDALES MTB ALUMINIO Y ACERO XERAMA</v>
          </cell>
          <cell r="L1054">
            <v>6.1</v>
          </cell>
          <cell r="M1054">
            <v>5.7</v>
          </cell>
          <cell r="N1054">
            <v>0.08</v>
          </cell>
          <cell r="O1054">
            <v>209.76</v>
          </cell>
          <cell r="P1054">
            <v>0.21</v>
          </cell>
          <cell r="Q1054">
            <v>253.80959999999999</v>
          </cell>
          <cell r="R1054">
            <v>1.2121212121212199E-2</v>
          </cell>
          <cell r="S1054">
            <v>346.05314909090907</v>
          </cell>
          <cell r="T1054">
            <v>1.67</v>
          </cell>
          <cell r="U1054">
            <v>350.29919999999998</v>
          </cell>
          <cell r="X1054">
            <v>350.29919999999998</v>
          </cell>
          <cell r="Y1054">
            <v>423.86203199999994</v>
          </cell>
        </row>
        <row r="1055">
          <cell r="A1055">
            <v>63121</v>
          </cell>
          <cell r="B1055">
            <v>63121</v>
          </cell>
          <cell r="C1055">
            <v>0</v>
          </cell>
          <cell r="D1055">
            <v>57</v>
          </cell>
          <cell r="E1055" t="str">
            <v>NATACION</v>
          </cell>
          <cell r="F1055">
            <v>3964</v>
          </cell>
          <cell r="G1055" t="str">
            <v>Gorros</v>
          </cell>
          <cell r="H1055">
            <v>89</v>
          </cell>
          <cell r="I1055" t="str">
            <v>Dalsanto Ind. y Com. S.A. (U$D)</v>
          </cell>
          <cell r="J1055">
            <v>11242</v>
          </cell>
          <cell r="K1055" t="str">
            <v>PUNTERAS PLASTICAS CORTAS S/CORREAS</v>
          </cell>
          <cell r="L1055">
            <v>6.1</v>
          </cell>
          <cell r="M1055">
            <v>1.28</v>
          </cell>
          <cell r="N1055">
            <v>0.08</v>
          </cell>
          <cell r="O1055">
            <v>47.103999999999999</v>
          </cell>
          <cell r="P1055">
            <v>0.21</v>
          </cell>
          <cell r="Q1055">
            <v>56.995840000000001</v>
          </cell>
          <cell r="R1055">
            <v>1.2121212121212199E-2</v>
          </cell>
          <cell r="S1055">
            <v>77.710180848484839</v>
          </cell>
          <cell r="T1055">
            <v>1.67</v>
          </cell>
          <cell r="U1055">
            <v>78.663679999999999</v>
          </cell>
          <cell r="X1055">
            <v>78.663679999999999</v>
          </cell>
          <cell r="Y1055">
            <v>95.183052799999999</v>
          </cell>
        </row>
        <row r="1056">
          <cell r="A1056">
            <v>63122</v>
          </cell>
          <cell r="B1056">
            <v>63122</v>
          </cell>
          <cell r="C1056">
            <v>0</v>
          </cell>
          <cell r="D1056">
            <v>57</v>
          </cell>
          <cell r="E1056" t="str">
            <v>NATACION</v>
          </cell>
          <cell r="F1056">
            <v>3964</v>
          </cell>
          <cell r="G1056" t="str">
            <v>Gorros</v>
          </cell>
          <cell r="H1056">
            <v>89</v>
          </cell>
          <cell r="I1056" t="str">
            <v>Dalsanto Ind. y Com. S.A. (U$D)</v>
          </cell>
          <cell r="J1056">
            <v>11245</v>
          </cell>
          <cell r="K1056" t="str">
            <v>CORREAS PARA PUNTERAS</v>
          </cell>
          <cell r="L1056">
            <v>6.1</v>
          </cell>
          <cell r="M1056">
            <v>1.52</v>
          </cell>
          <cell r="N1056">
            <v>0.08</v>
          </cell>
          <cell r="O1056">
            <v>55.936</v>
          </cell>
          <cell r="P1056">
            <v>0.21</v>
          </cell>
          <cell r="Q1056">
            <v>67.682559999999995</v>
          </cell>
          <cell r="R1056">
            <v>1.2121212121212199E-2</v>
          </cell>
          <cell r="S1056">
            <v>92.280839757575748</v>
          </cell>
          <cell r="T1056">
            <v>1.67</v>
          </cell>
          <cell r="U1056">
            <v>93.413119999999992</v>
          </cell>
          <cell r="X1056">
            <v>93.413119999999992</v>
          </cell>
          <cell r="Y1056">
            <v>113.02987519999999</v>
          </cell>
        </row>
        <row r="1057">
          <cell r="A1057">
            <v>63123</v>
          </cell>
          <cell r="B1057">
            <v>63123</v>
          </cell>
          <cell r="C1057">
            <v>0</v>
          </cell>
          <cell r="D1057">
            <v>57</v>
          </cell>
          <cell r="E1057" t="str">
            <v>NATACION</v>
          </cell>
          <cell r="F1057">
            <v>3964</v>
          </cell>
          <cell r="G1057" t="str">
            <v>Gorros</v>
          </cell>
          <cell r="H1057">
            <v>89</v>
          </cell>
          <cell r="I1057" t="str">
            <v>Dalsanto Ind. y Com. S.A. (U$D)</v>
          </cell>
          <cell r="J1057" t="str">
            <v>17150B</v>
          </cell>
          <cell r="K1057" t="str">
            <v>LUZ TRASERA RECARGABLE USB 2 LEDS 3 FUNCIONES (art 17150B)</v>
          </cell>
          <cell r="L1057">
            <v>6.1</v>
          </cell>
          <cell r="M1057">
            <v>6.8</v>
          </cell>
          <cell r="N1057">
            <v>0.08</v>
          </cell>
          <cell r="O1057">
            <v>250.24</v>
          </cell>
          <cell r="P1057">
            <v>0.21</v>
          </cell>
          <cell r="Q1057">
            <v>302.79040000000003</v>
          </cell>
          <cell r="R1057">
            <v>1.2121212121212199E-2</v>
          </cell>
          <cell r="S1057">
            <v>412.83533575757571</v>
          </cell>
          <cell r="T1057">
            <v>1.67</v>
          </cell>
          <cell r="U1057">
            <v>417.9008</v>
          </cell>
          <cell r="X1057">
            <v>417.9008</v>
          </cell>
          <cell r="Y1057">
            <v>505.65996799999999</v>
          </cell>
        </row>
        <row r="1058">
          <cell r="A1058">
            <v>63124</v>
          </cell>
          <cell r="B1058">
            <v>63124</v>
          </cell>
          <cell r="C1058">
            <v>0</v>
          </cell>
          <cell r="D1058">
            <v>57</v>
          </cell>
          <cell r="E1058" t="str">
            <v>NATACION</v>
          </cell>
          <cell r="F1058">
            <v>3964</v>
          </cell>
          <cell r="G1058" t="str">
            <v>Gorros</v>
          </cell>
          <cell r="H1058">
            <v>89</v>
          </cell>
          <cell r="I1058" t="str">
            <v>Dalsanto Ind. y Com. S.A. (U$D)</v>
          </cell>
          <cell r="J1058" t="str">
            <v>17151B</v>
          </cell>
          <cell r="K1058" t="str">
            <v>LUZ TRASERA 3 LEDS 4 FUNCIONES (art 17151B)</v>
          </cell>
          <cell r="L1058">
            <v>6.1</v>
          </cell>
          <cell r="M1058">
            <v>1.5</v>
          </cell>
          <cell r="N1058">
            <v>0.08</v>
          </cell>
          <cell r="O1058">
            <v>55.2</v>
          </cell>
          <cell r="P1058">
            <v>0.21</v>
          </cell>
          <cell r="Q1058">
            <v>66.792000000000002</v>
          </cell>
          <cell r="R1058">
            <v>1.2121212121212199E-2</v>
          </cell>
          <cell r="S1058">
            <v>91.066618181818171</v>
          </cell>
          <cell r="T1058">
            <v>1.67</v>
          </cell>
          <cell r="U1058">
            <v>92.183999999999997</v>
          </cell>
          <cell r="X1058">
            <v>92.183999999999997</v>
          </cell>
          <cell r="Y1058">
            <v>111.54263999999999</v>
          </cell>
        </row>
        <row r="1059">
          <cell r="A1059">
            <v>63125</v>
          </cell>
          <cell r="B1059">
            <v>63125</v>
          </cell>
          <cell r="C1059">
            <v>0</v>
          </cell>
          <cell r="D1059">
            <v>57</v>
          </cell>
          <cell r="E1059" t="str">
            <v>NATACION</v>
          </cell>
          <cell r="F1059">
            <v>3964</v>
          </cell>
          <cell r="G1059" t="str">
            <v>Gorros</v>
          </cell>
          <cell r="H1059">
            <v>89</v>
          </cell>
          <cell r="I1059" t="str">
            <v>Dalsanto Ind. y Com. S.A. (U$D)</v>
          </cell>
          <cell r="J1059" t="str">
            <v>17201B</v>
          </cell>
          <cell r="K1059" t="str">
            <v>LUZ DELANTERA 3 LEDS (art 17201B)</v>
          </cell>
          <cell r="L1059">
            <v>6.1</v>
          </cell>
          <cell r="M1059">
            <v>2.7</v>
          </cell>
          <cell r="N1059">
            <v>0.08</v>
          </cell>
          <cell r="O1059">
            <v>99.36</v>
          </cell>
          <cell r="P1059">
            <v>0.21</v>
          </cell>
          <cell r="Q1059">
            <v>120.2256</v>
          </cell>
          <cell r="R1059">
            <v>1.2121212121212199E-2</v>
          </cell>
          <cell r="S1059">
            <v>163.9199127272727</v>
          </cell>
          <cell r="T1059">
            <v>1.67</v>
          </cell>
          <cell r="U1059">
            <v>165.93119999999999</v>
          </cell>
          <cell r="X1059">
            <v>165.93119999999999</v>
          </cell>
          <cell r="Y1059">
            <v>200.77675199999999</v>
          </cell>
        </row>
        <row r="1060">
          <cell r="A1060">
            <v>63126</v>
          </cell>
          <cell r="B1060">
            <v>63126</v>
          </cell>
          <cell r="C1060">
            <v>0</v>
          </cell>
          <cell r="D1060">
            <v>57</v>
          </cell>
          <cell r="E1060" t="str">
            <v>NATACION</v>
          </cell>
          <cell r="F1060">
            <v>3964</v>
          </cell>
          <cell r="G1060" t="str">
            <v>Gorros</v>
          </cell>
          <cell r="H1060">
            <v>89</v>
          </cell>
          <cell r="I1060" t="str">
            <v>Dalsanto Ind. y Com. S.A. (U$D)</v>
          </cell>
          <cell r="J1060" t="str">
            <v>17204B</v>
          </cell>
          <cell r="K1060" t="str">
            <v>LUZ DELANTERA XENON 3 LEDS 4 FUNCIONES (art 17204B)</v>
          </cell>
          <cell r="L1060">
            <v>6.1</v>
          </cell>
          <cell r="M1060">
            <v>2.8</v>
          </cell>
          <cell r="N1060">
            <v>0.08</v>
          </cell>
          <cell r="O1060">
            <v>103.03999999999999</v>
          </cell>
          <cell r="P1060">
            <v>0.21</v>
          </cell>
          <cell r="Q1060">
            <v>124.67839999999998</v>
          </cell>
          <cell r="R1060">
            <v>1.2121212121212199E-2</v>
          </cell>
          <cell r="S1060">
            <v>169.99102060606057</v>
          </cell>
          <cell r="T1060">
            <v>1.67</v>
          </cell>
          <cell r="U1060">
            <v>172.07679999999999</v>
          </cell>
          <cell r="X1060">
            <v>172.07679999999999</v>
          </cell>
          <cell r="Y1060">
            <v>208.21292799999998</v>
          </cell>
        </row>
        <row r="1061">
          <cell r="A1061">
            <v>63127</v>
          </cell>
          <cell r="B1061">
            <v>63127</v>
          </cell>
          <cell r="C1061">
            <v>0</v>
          </cell>
          <cell r="D1061">
            <v>57</v>
          </cell>
          <cell r="E1061" t="str">
            <v>NATACION</v>
          </cell>
          <cell r="F1061">
            <v>3964</v>
          </cell>
          <cell r="G1061" t="str">
            <v>Gorros</v>
          </cell>
          <cell r="H1061">
            <v>89</v>
          </cell>
          <cell r="I1061" t="str">
            <v>Dalsanto Ind. y Com. S.A. (U$D)</v>
          </cell>
          <cell r="J1061" t="str">
            <v>17208B</v>
          </cell>
          <cell r="K1061" t="str">
            <v>LUZ DELANTERA XENON 9 LEDS ALUMINIO (art 17208B)</v>
          </cell>
          <cell r="L1061">
            <v>6.1</v>
          </cell>
          <cell r="M1061">
            <v>3.8</v>
          </cell>
          <cell r="N1061">
            <v>0.08</v>
          </cell>
          <cell r="O1061">
            <v>139.84</v>
          </cell>
          <cell r="P1061">
            <v>0.21</v>
          </cell>
          <cell r="Q1061">
            <v>169.2064</v>
          </cell>
          <cell r="R1061">
            <v>1.2121212121212199E-2</v>
          </cell>
          <cell r="S1061">
            <v>230.70209939393939</v>
          </cell>
          <cell r="T1061">
            <v>1.67</v>
          </cell>
          <cell r="U1061">
            <v>233.53280000000001</v>
          </cell>
          <cell r="X1061">
            <v>233.53280000000001</v>
          </cell>
          <cell r="Y1061">
            <v>282.57468799999998</v>
          </cell>
        </row>
        <row r="1062">
          <cell r="A1062">
            <v>63128</v>
          </cell>
          <cell r="B1062">
            <v>63128</v>
          </cell>
          <cell r="C1062">
            <v>0</v>
          </cell>
          <cell r="D1062">
            <v>57</v>
          </cell>
          <cell r="E1062" t="str">
            <v>NATACION</v>
          </cell>
          <cell r="F1062">
            <v>3964</v>
          </cell>
          <cell r="G1062" t="str">
            <v>Gorros</v>
          </cell>
          <cell r="H1062">
            <v>89</v>
          </cell>
          <cell r="I1062" t="str">
            <v>Dalsanto Ind. y Com. S.A. (U$D)</v>
          </cell>
          <cell r="J1062">
            <v>17504</v>
          </cell>
          <cell r="K1062" t="str">
            <v>TIMBRE ACERO NEGRO</v>
          </cell>
          <cell r="L1062">
            <v>6.1</v>
          </cell>
          <cell r="M1062">
            <v>0.65</v>
          </cell>
          <cell r="N1062">
            <v>0.08</v>
          </cell>
          <cell r="O1062">
            <v>23.92</v>
          </cell>
          <cell r="P1062">
            <v>0.21</v>
          </cell>
          <cell r="Q1062">
            <v>28.943200000000001</v>
          </cell>
          <cell r="R1062">
            <v>1.2121212121212199E-2</v>
          </cell>
          <cell r="S1062">
            <v>39.462201212121215</v>
          </cell>
          <cell r="T1062">
            <v>1.67</v>
          </cell>
          <cell r="U1062">
            <v>39.946400000000004</v>
          </cell>
          <cell r="X1062">
            <v>39.946400000000004</v>
          </cell>
          <cell r="Y1062">
            <v>48.335144000000007</v>
          </cell>
        </row>
        <row r="1063">
          <cell r="A1063">
            <v>63129</v>
          </cell>
          <cell r="B1063">
            <v>63129</v>
          </cell>
          <cell r="C1063">
            <v>0</v>
          </cell>
          <cell r="D1063">
            <v>57</v>
          </cell>
          <cell r="E1063" t="str">
            <v>NATACION</v>
          </cell>
          <cell r="F1063">
            <v>3964</v>
          </cell>
          <cell r="G1063" t="str">
            <v>Gorros</v>
          </cell>
          <cell r="H1063">
            <v>89</v>
          </cell>
          <cell r="I1063" t="str">
            <v>Dalsanto Ind. y Com. S.A. (U$D)</v>
          </cell>
          <cell r="J1063" t="str">
            <v>17800BZ</v>
          </cell>
          <cell r="K1063" t="str">
            <v>CANDADO BICICLETA ARTICULADO 1200MM X25MM (art 17800BZ)</v>
          </cell>
          <cell r="L1063">
            <v>6.1</v>
          </cell>
          <cell r="M1063">
            <v>8.1999999999999993</v>
          </cell>
          <cell r="N1063">
            <v>0.08</v>
          </cell>
          <cell r="O1063">
            <v>301.76</v>
          </cell>
          <cell r="P1063">
            <v>0.21</v>
          </cell>
          <cell r="Q1063">
            <v>365.12959999999998</v>
          </cell>
          <cell r="R1063">
            <v>1.2121212121212199E-2</v>
          </cell>
          <cell r="S1063">
            <v>497.83084606060601</v>
          </cell>
          <cell r="T1063">
            <v>1.67</v>
          </cell>
          <cell r="U1063">
            <v>503.93919999999997</v>
          </cell>
          <cell r="X1063">
            <v>503.93919999999997</v>
          </cell>
          <cell r="Y1063">
            <v>609.7664319999999</v>
          </cell>
        </row>
        <row r="1064">
          <cell r="A1064">
            <v>63130</v>
          </cell>
          <cell r="B1064">
            <v>63130</v>
          </cell>
          <cell r="C1064">
            <v>0</v>
          </cell>
          <cell r="D1064">
            <v>89</v>
          </cell>
          <cell r="E1064" t="str">
            <v>NATACION</v>
          </cell>
          <cell r="F1064">
            <v>4080</v>
          </cell>
          <cell r="G1064" t="str">
            <v>Gorros</v>
          </cell>
          <cell r="H1064">
            <v>89</v>
          </cell>
          <cell r="I1064" t="str">
            <v>Dalsanto Ind. y Com. S.A. (U$D)</v>
          </cell>
          <cell r="J1064" t="str">
            <v>17857B</v>
          </cell>
          <cell r="K1064" t="str">
            <v>INFLADOR GIYO MINI DOBLE ACCION GP-21 BLISTER (art 17857B)</v>
          </cell>
          <cell r="L1064">
            <v>6.1</v>
          </cell>
          <cell r="M1064">
            <v>9.3000000000000007</v>
          </cell>
          <cell r="N1064">
            <v>0.08</v>
          </cell>
          <cell r="O1064">
            <v>342.24</v>
          </cell>
          <cell r="P1064">
            <v>0.21</v>
          </cell>
          <cell r="Q1064">
            <v>414.11040000000003</v>
          </cell>
          <cell r="R1064">
            <v>1.2121212121212199E-2</v>
          </cell>
          <cell r="S1064">
            <v>564.61303272727264</v>
          </cell>
          <cell r="T1064">
            <v>1.67</v>
          </cell>
          <cell r="U1064">
            <v>571.54079999999999</v>
          </cell>
          <cell r="X1064">
            <v>571.54079999999999</v>
          </cell>
          <cell r="Y1064">
            <v>691.56436799999994</v>
          </cell>
        </row>
        <row r="1065">
          <cell r="A1065">
            <v>63131</v>
          </cell>
          <cell r="B1065">
            <v>63131</v>
          </cell>
          <cell r="C1065">
            <v>0</v>
          </cell>
          <cell r="D1065">
            <v>57</v>
          </cell>
          <cell r="E1065" t="str">
            <v>NATACION</v>
          </cell>
          <cell r="F1065">
            <v>3964</v>
          </cell>
          <cell r="G1065" t="str">
            <v>Gorros</v>
          </cell>
          <cell r="H1065">
            <v>89</v>
          </cell>
          <cell r="I1065" t="str">
            <v>Dalsanto Ind. y Com. S.A. ($ARG)</v>
          </cell>
          <cell r="J1065" t="str">
            <v>001-01</v>
          </cell>
          <cell r="K1065" t="str">
            <v>GEL ENERGIZANTE PUSH ENERGY (sabor unico)</v>
          </cell>
          <cell r="L1065">
            <v>6.1</v>
          </cell>
          <cell r="M1065">
            <v>293</v>
          </cell>
          <cell r="N1065">
            <v>0.08</v>
          </cell>
          <cell r="O1065">
            <v>269.56</v>
          </cell>
          <cell r="P1065">
            <v>0.21</v>
          </cell>
          <cell r="Q1065">
            <v>326.16759999999999</v>
          </cell>
          <cell r="R1065">
            <v>1.2121212121212199E-2</v>
          </cell>
          <cell r="S1065">
            <v>444.70865212121208</v>
          </cell>
          <cell r="T1065">
            <v>1.67</v>
          </cell>
          <cell r="U1065">
            <v>450.16519999999997</v>
          </cell>
          <cell r="X1065">
            <v>450.16519999999997</v>
          </cell>
          <cell r="Y1065">
            <v>544.69989199999998</v>
          </cell>
        </row>
        <row r="1066">
          <cell r="A1066">
            <v>63132</v>
          </cell>
          <cell r="B1066">
            <v>63132</v>
          </cell>
          <cell r="C1066">
            <v>0</v>
          </cell>
          <cell r="D1066">
            <v>57</v>
          </cell>
          <cell r="E1066" t="str">
            <v>NATACION</v>
          </cell>
          <cell r="F1066">
            <v>3964</v>
          </cell>
          <cell r="G1066" t="str">
            <v>Gorros</v>
          </cell>
          <cell r="H1066">
            <v>89</v>
          </cell>
          <cell r="I1066" t="str">
            <v>Dalsanto Ind. y Com. S.A. (U$D)</v>
          </cell>
          <cell r="J1066">
            <v>10017</v>
          </cell>
          <cell r="K1066" t="str">
            <v>ASIENTO MTB ANTIPROSTATICO GEL</v>
          </cell>
          <cell r="L1066">
            <v>6.1</v>
          </cell>
          <cell r="M1066">
            <v>8.1999999999999993</v>
          </cell>
          <cell r="N1066">
            <v>0.08</v>
          </cell>
          <cell r="O1066">
            <v>301.76</v>
          </cell>
          <cell r="P1066">
            <v>0.21</v>
          </cell>
          <cell r="Q1066">
            <v>365.12959999999998</v>
          </cell>
          <cell r="R1066">
            <v>1.2121212121212199E-2</v>
          </cell>
          <cell r="S1066">
            <v>497.83084606060601</v>
          </cell>
          <cell r="T1066">
            <v>1.67</v>
          </cell>
          <cell r="U1066">
            <v>503.93919999999997</v>
          </cell>
          <cell r="X1066">
            <v>503.93919999999997</v>
          </cell>
          <cell r="Y1066">
            <v>609.7664319999999</v>
          </cell>
        </row>
        <row r="1067">
          <cell r="A1067">
            <v>63133</v>
          </cell>
          <cell r="B1067">
            <v>63133</v>
          </cell>
          <cell r="C1067">
            <v>0</v>
          </cell>
          <cell r="D1067">
            <v>57</v>
          </cell>
          <cell r="E1067" t="str">
            <v>NATACION</v>
          </cell>
          <cell r="F1067">
            <v>3964</v>
          </cell>
          <cell r="G1067" t="str">
            <v>Gorros</v>
          </cell>
          <cell r="H1067">
            <v>89</v>
          </cell>
          <cell r="I1067" t="str">
            <v>Dalsanto Ind. y Com. S.A. (U$D)</v>
          </cell>
          <cell r="J1067">
            <v>11240</v>
          </cell>
          <cell r="K1067" t="str">
            <v>PUNTERAS PLASTICAS C/CORREAS XERAMA</v>
          </cell>
          <cell r="L1067">
            <v>6.1</v>
          </cell>
          <cell r="M1067">
            <v>3.1</v>
          </cell>
          <cell r="N1067">
            <v>0.08</v>
          </cell>
          <cell r="O1067">
            <v>114.08</v>
          </cell>
          <cell r="P1067">
            <v>0.21</v>
          </cell>
          <cell r="Q1067">
            <v>138.0368</v>
          </cell>
          <cell r="R1067">
            <v>1.2121212121212199E-2</v>
          </cell>
          <cell r="S1067">
            <v>188.20434424242421</v>
          </cell>
          <cell r="T1067">
            <v>1.67</v>
          </cell>
          <cell r="U1067">
            <v>190.5136</v>
          </cell>
          <cell r="X1067">
            <v>190.5136</v>
          </cell>
          <cell r="Y1067">
            <v>230.521456</v>
          </cell>
        </row>
        <row r="1068">
          <cell r="A1068">
            <v>63134</v>
          </cell>
          <cell r="B1068">
            <v>63134</v>
          </cell>
          <cell r="C1068">
            <v>0</v>
          </cell>
          <cell r="D1068">
            <v>57</v>
          </cell>
          <cell r="E1068" t="str">
            <v>NATACION</v>
          </cell>
          <cell r="F1068">
            <v>3964</v>
          </cell>
          <cell r="G1068" t="str">
            <v>Gorros</v>
          </cell>
          <cell r="H1068">
            <v>89</v>
          </cell>
          <cell r="I1068" t="str">
            <v>Dalsanto Ind. y Com. S.A. (U$D)</v>
          </cell>
          <cell r="J1068" t="str">
            <v>17155B</v>
          </cell>
          <cell r="K1068" t="str">
            <v>LUZ TRASERA RECARGABLE VIA SOLAR 3 FUNCIONES (art 17155B)</v>
          </cell>
          <cell r="L1068">
            <v>6.1</v>
          </cell>
          <cell r="M1068">
            <v>3.65</v>
          </cell>
          <cell r="N1068">
            <v>0.08</v>
          </cell>
          <cell r="O1068">
            <v>134.32</v>
          </cell>
          <cell r="P1068">
            <v>0.21</v>
          </cell>
          <cell r="Q1068">
            <v>162.52719999999999</v>
          </cell>
          <cell r="R1068">
            <v>1.2121212121212199E-2</v>
          </cell>
          <cell r="S1068">
            <v>221.59543757575753</v>
          </cell>
          <cell r="T1068">
            <v>1.67</v>
          </cell>
          <cell r="U1068">
            <v>224.31439999999998</v>
          </cell>
          <cell r="X1068">
            <v>224.31439999999998</v>
          </cell>
          <cell r="Y1068">
            <v>271.42042399999997</v>
          </cell>
        </row>
        <row r="1069">
          <cell r="A1069">
            <v>63135</v>
          </cell>
          <cell r="B1069">
            <v>63135</v>
          </cell>
          <cell r="C1069">
            <v>0</v>
          </cell>
          <cell r="D1069">
            <v>57</v>
          </cell>
          <cell r="E1069" t="str">
            <v>NATACION</v>
          </cell>
          <cell r="F1069">
            <v>3964</v>
          </cell>
          <cell r="G1069" t="str">
            <v>Gorros</v>
          </cell>
          <cell r="H1069">
            <v>89</v>
          </cell>
          <cell r="I1069" t="str">
            <v>Dalsanto Ind. y Com. S.A. (U$D)</v>
          </cell>
          <cell r="J1069" t="str">
            <v>17156B</v>
          </cell>
          <cell r="K1069" t="str">
            <v>LUZ TRASERA 3 LEDS 2 LASER WATERPROOF (art 17151B)</v>
          </cell>
          <cell r="L1069">
            <v>6.1</v>
          </cell>
          <cell r="M1069">
            <v>7.1</v>
          </cell>
          <cell r="N1069">
            <v>0.08</v>
          </cell>
          <cell r="O1069">
            <v>261.27999999999997</v>
          </cell>
          <cell r="P1069">
            <v>0.21</v>
          </cell>
          <cell r="Q1069">
            <v>316.14879999999994</v>
          </cell>
          <cell r="R1069">
            <v>1.2121212121212199E-2</v>
          </cell>
          <cell r="S1069">
            <v>431.04865939393932</v>
          </cell>
          <cell r="T1069">
            <v>1.67</v>
          </cell>
          <cell r="U1069">
            <v>436.33759999999995</v>
          </cell>
          <cell r="X1069">
            <v>436.33759999999995</v>
          </cell>
          <cell r="Y1069">
            <v>527.96849599999996</v>
          </cell>
        </row>
        <row r="1070">
          <cell r="A1070">
            <v>63136</v>
          </cell>
          <cell r="B1070">
            <v>63136</v>
          </cell>
          <cell r="C1070">
            <v>0</v>
          </cell>
          <cell r="D1070">
            <v>57</v>
          </cell>
          <cell r="E1070" t="str">
            <v>NATACION</v>
          </cell>
          <cell r="F1070">
            <v>3964</v>
          </cell>
          <cell r="G1070" t="str">
            <v>Gorros</v>
          </cell>
          <cell r="H1070">
            <v>89</v>
          </cell>
          <cell r="I1070" t="str">
            <v>Dalsanto Ind. y Com. S.A. (U$D)</v>
          </cell>
          <cell r="J1070" t="str">
            <v>17776BZ</v>
          </cell>
          <cell r="K1070" t="str">
            <v>LINGA ESPIRAL 15X1500MM REFORZADA art 17776BZ (blister)</v>
          </cell>
          <cell r="L1070">
            <v>6.1</v>
          </cell>
          <cell r="M1070">
            <v>4.8</v>
          </cell>
          <cell r="N1070">
            <v>0.08</v>
          </cell>
          <cell r="O1070">
            <v>176.64</v>
          </cell>
          <cell r="P1070">
            <v>0.21</v>
          </cell>
          <cell r="Q1070">
            <v>213.73439999999999</v>
          </cell>
          <cell r="R1070">
            <v>1.2121212121212199E-2</v>
          </cell>
          <cell r="S1070">
            <v>291.41317818181813</v>
          </cell>
          <cell r="T1070">
            <v>1.67</v>
          </cell>
          <cell r="U1070">
            <v>294.98879999999997</v>
          </cell>
          <cell r="X1070">
            <v>294.98879999999997</v>
          </cell>
          <cell r="Y1070">
            <v>356.93644799999993</v>
          </cell>
        </row>
        <row r="1071">
          <cell r="A1071">
            <v>63137</v>
          </cell>
          <cell r="B1071">
            <v>63137</v>
          </cell>
          <cell r="C1071">
            <v>0</v>
          </cell>
          <cell r="D1071">
            <v>57</v>
          </cell>
          <cell r="E1071" t="str">
            <v>NATACION</v>
          </cell>
          <cell r="F1071">
            <v>3964</v>
          </cell>
          <cell r="G1071" t="str">
            <v>Gorros</v>
          </cell>
          <cell r="H1071">
            <v>89</v>
          </cell>
          <cell r="I1071" t="str">
            <v>Dalsanto Ind. y Com. S.A. (U$D)</v>
          </cell>
          <cell r="J1071" t="str">
            <v>17790B</v>
          </cell>
          <cell r="K1071" t="str">
            <v>CANDADO PLEGABLE LARGO 1700MM art 17790B (blister)</v>
          </cell>
          <cell r="L1071">
            <v>6.1</v>
          </cell>
          <cell r="M1071">
            <v>13.9</v>
          </cell>
          <cell r="N1071">
            <v>0.08</v>
          </cell>
          <cell r="O1071">
            <v>511.52</v>
          </cell>
          <cell r="P1071">
            <v>0.21</v>
          </cell>
          <cell r="Q1071">
            <v>618.93920000000003</v>
          </cell>
          <cell r="R1071">
            <v>1.2121212121212199E-2</v>
          </cell>
          <cell r="S1071">
            <v>843.88399515151502</v>
          </cell>
          <cell r="T1071">
            <v>1.67</v>
          </cell>
          <cell r="U1071">
            <v>854.23839999999996</v>
          </cell>
          <cell r="X1071">
            <v>854.23839999999996</v>
          </cell>
          <cell r="Y1071">
            <v>1033.6284639999999</v>
          </cell>
        </row>
        <row r="1072">
          <cell r="A1072">
            <v>63138</v>
          </cell>
          <cell r="B1072">
            <v>63138</v>
          </cell>
          <cell r="C1072">
            <v>0</v>
          </cell>
          <cell r="D1072">
            <v>89</v>
          </cell>
          <cell r="E1072" t="str">
            <v>NATACION</v>
          </cell>
          <cell r="F1072">
            <v>4080</v>
          </cell>
          <cell r="G1072" t="str">
            <v>Gorros</v>
          </cell>
          <cell r="H1072">
            <v>89</v>
          </cell>
          <cell r="I1072" t="str">
            <v>Dalsanto Ind. y Com. S.A. (U$D)</v>
          </cell>
          <cell r="J1072" t="str">
            <v>17841BETO</v>
          </cell>
          <cell r="K1072" t="str">
            <v>INFLADOR BICICLETA PARA CUADRO MODELO LD-020A BETO</v>
          </cell>
          <cell r="L1072">
            <v>6.1</v>
          </cell>
          <cell r="M1072">
            <v>8.9499999999999993</v>
          </cell>
          <cell r="N1072">
            <v>0.08</v>
          </cell>
          <cell r="O1072">
            <v>329.36</v>
          </cell>
          <cell r="P1072">
            <v>0.21</v>
          </cell>
          <cell r="Q1072">
            <v>398.5256</v>
          </cell>
          <cell r="R1072">
            <v>1.2121212121212199E-2</v>
          </cell>
          <cell r="S1072">
            <v>543.36415515151509</v>
          </cell>
          <cell r="T1072">
            <v>1.67</v>
          </cell>
          <cell r="U1072">
            <v>550.03120000000001</v>
          </cell>
          <cell r="X1072">
            <v>550.03120000000001</v>
          </cell>
          <cell r="Y1072">
            <v>665.53775199999995</v>
          </cell>
        </row>
        <row r="1073">
          <cell r="A1073">
            <v>63139</v>
          </cell>
          <cell r="B1073">
            <v>63139</v>
          </cell>
          <cell r="C1073">
            <v>0</v>
          </cell>
          <cell r="D1073">
            <v>89</v>
          </cell>
          <cell r="E1073" t="str">
            <v>NATACION</v>
          </cell>
          <cell r="F1073">
            <v>4080</v>
          </cell>
          <cell r="G1073" t="str">
            <v>Gorros</v>
          </cell>
          <cell r="H1073">
            <v>89</v>
          </cell>
          <cell r="I1073" t="str">
            <v>Dalsanto Ind. y Com. S.A. (U$D)</v>
          </cell>
          <cell r="J1073" t="str">
            <v>17854BETO</v>
          </cell>
          <cell r="K1073" t="str">
            <v>INFLADOR BICICLETA MODELO CMP-002 BETO</v>
          </cell>
          <cell r="L1073">
            <v>6.1</v>
          </cell>
          <cell r="M1073">
            <v>6</v>
          </cell>
          <cell r="N1073">
            <v>-0.35</v>
          </cell>
          <cell r="O1073">
            <v>324</v>
          </cell>
          <cell r="P1073">
            <v>0.21</v>
          </cell>
          <cell r="Q1073">
            <v>392.03999999999996</v>
          </cell>
          <cell r="R1073">
            <v>1.2121212121212199E-2</v>
          </cell>
          <cell r="S1073">
            <v>534.52145454545439</v>
          </cell>
          <cell r="T1073">
            <v>1.67</v>
          </cell>
          <cell r="U1073">
            <v>541.07999999999993</v>
          </cell>
          <cell r="X1073">
            <v>541.07999999999993</v>
          </cell>
          <cell r="Y1073">
            <v>654.70679999999993</v>
          </cell>
        </row>
        <row r="1074">
          <cell r="A1074">
            <v>63140</v>
          </cell>
          <cell r="B1074">
            <v>63140</v>
          </cell>
          <cell r="C1074">
            <v>0</v>
          </cell>
          <cell r="D1074">
            <v>89</v>
          </cell>
          <cell r="E1074" t="str">
            <v>NATACION</v>
          </cell>
          <cell r="F1074">
            <v>4080</v>
          </cell>
          <cell r="G1074" t="str">
            <v>Gorros</v>
          </cell>
          <cell r="H1074">
            <v>89</v>
          </cell>
          <cell r="I1074" t="str">
            <v>Dalsanto Ind. y Com. S.A. (U$D)</v>
          </cell>
          <cell r="J1074">
            <v>17887</v>
          </cell>
          <cell r="K1074" t="str">
            <v>INFLADOR DE PIE MODELO GF-12 ALTA PRESION (art 17887)</v>
          </cell>
          <cell r="L1074">
            <v>6.1</v>
          </cell>
          <cell r="M1074">
            <v>37</v>
          </cell>
          <cell r="N1074">
            <v>0.08</v>
          </cell>
          <cell r="O1074">
            <v>1361.6</v>
          </cell>
          <cell r="P1074">
            <v>0.21</v>
          </cell>
          <cell r="Q1074">
            <v>1647.5359999999998</v>
          </cell>
          <cell r="R1074">
            <v>1.2121212121212199E-2</v>
          </cell>
          <cell r="S1074">
            <v>2246.3099151515148</v>
          </cell>
          <cell r="T1074">
            <v>1.67</v>
          </cell>
          <cell r="U1074">
            <v>2273.8719999999998</v>
          </cell>
          <cell r="X1074">
            <v>2273.8719999999998</v>
          </cell>
          <cell r="Y1074">
            <v>2751.3851199999999</v>
          </cell>
        </row>
        <row r="1075">
          <cell r="A1075">
            <v>63141</v>
          </cell>
          <cell r="B1075">
            <v>63141</v>
          </cell>
          <cell r="C1075">
            <v>0</v>
          </cell>
          <cell r="D1075">
            <v>57</v>
          </cell>
          <cell r="E1075" t="str">
            <v>NATACION</v>
          </cell>
          <cell r="F1075">
            <v>3966</v>
          </cell>
          <cell r="G1075" t="str">
            <v>Gorros</v>
          </cell>
          <cell r="H1075">
            <v>89</v>
          </cell>
          <cell r="I1075" t="str">
            <v>Dalsanto Ind. y Com. S.A. (U$D)</v>
          </cell>
          <cell r="J1075" t="str">
            <v>F-600</v>
          </cell>
          <cell r="K1075" t="str">
            <v xml:space="preserve">CASCO PROWELL F-6000 </v>
          </cell>
          <cell r="L1075">
            <v>6.1</v>
          </cell>
          <cell r="M1075">
            <v>23</v>
          </cell>
          <cell r="N1075">
            <v>-0.35</v>
          </cell>
          <cell r="O1075">
            <v>1242</v>
          </cell>
          <cell r="P1075">
            <v>0.21</v>
          </cell>
          <cell r="Q1075">
            <v>1502.82</v>
          </cell>
          <cell r="R1075">
            <v>1.2121212121212199E-2</v>
          </cell>
          <cell r="S1075">
            <v>2048.9989090909089</v>
          </cell>
          <cell r="T1075">
            <v>1.67</v>
          </cell>
          <cell r="U1075">
            <v>2074.14</v>
          </cell>
          <cell r="X1075">
            <v>2074.14</v>
          </cell>
          <cell r="Y1075">
            <v>2509.7093999999997</v>
          </cell>
        </row>
        <row r="1076">
          <cell r="A1076">
            <v>63142</v>
          </cell>
          <cell r="B1076">
            <v>63142</v>
          </cell>
          <cell r="C1076">
            <v>0</v>
          </cell>
          <cell r="D1076">
            <v>57</v>
          </cell>
          <cell r="E1076" t="str">
            <v>NATACION</v>
          </cell>
          <cell r="F1076">
            <v>3964</v>
          </cell>
          <cell r="G1076" t="str">
            <v>Gorros</v>
          </cell>
          <cell r="H1076">
            <v>89</v>
          </cell>
          <cell r="I1076" t="str">
            <v>Dalsanto Ind. y Com. S.A. (U$D)</v>
          </cell>
          <cell r="J1076">
            <v>18347</v>
          </cell>
          <cell r="K1076" t="str">
            <v>PORTA CARAMAÑOLA FIREBIRD PVC BH-001</v>
          </cell>
          <cell r="L1076">
            <v>6.1</v>
          </cell>
          <cell r="M1076">
            <v>1.75</v>
          </cell>
          <cell r="N1076">
            <v>-0.35</v>
          </cell>
          <cell r="O1076">
            <v>94.5</v>
          </cell>
          <cell r="P1076">
            <v>0.21</v>
          </cell>
          <cell r="Q1076">
            <v>114.345</v>
          </cell>
          <cell r="R1076">
            <v>1.2121212121212199E-2</v>
          </cell>
          <cell r="S1076">
            <v>155.9020909090909</v>
          </cell>
          <cell r="T1076">
            <v>1.67</v>
          </cell>
          <cell r="U1076">
            <v>157.815</v>
          </cell>
          <cell r="X1076">
            <v>157.815</v>
          </cell>
          <cell r="Y1076">
            <v>190.95614999999998</v>
          </cell>
        </row>
        <row r="1077">
          <cell r="A1077">
            <v>63143</v>
          </cell>
          <cell r="B1077">
            <v>63143</v>
          </cell>
          <cell r="C1077">
            <v>0</v>
          </cell>
          <cell r="D1077">
            <v>57</v>
          </cell>
          <cell r="E1077" t="str">
            <v>NATACION</v>
          </cell>
          <cell r="F1077">
            <v>3964</v>
          </cell>
          <cell r="G1077" t="str">
            <v>Gorros</v>
          </cell>
          <cell r="H1077">
            <v>89</v>
          </cell>
          <cell r="I1077" t="str">
            <v>Dalsanto Ind. y Com. S.A. (U$D)</v>
          </cell>
          <cell r="J1077">
            <v>18510</v>
          </cell>
          <cell r="K1077" t="str">
            <v>SOPORTE PARA COLGAR BICICLETAS EN PARED</v>
          </cell>
          <cell r="L1077">
            <v>6.1</v>
          </cell>
          <cell r="M1077">
            <v>13.8</v>
          </cell>
          <cell r="N1077">
            <v>-0.35</v>
          </cell>
          <cell r="O1077">
            <v>745.2</v>
          </cell>
          <cell r="P1077">
            <v>0.21</v>
          </cell>
          <cell r="Q1077">
            <v>901.69200000000001</v>
          </cell>
          <cell r="R1077">
            <v>1.2121212121212199E-2</v>
          </cell>
          <cell r="S1077">
            <v>1229.3993454545453</v>
          </cell>
          <cell r="T1077">
            <v>1.67</v>
          </cell>
          <cell r="U1077">
            <v>1244.4839999999999</v>
          </cell>
          <cell r="X1077">
            <v>1244.4839999999999</v>
          </cell>
          <cell r="Y1077">
            <v>1505.8256399999998</v>
          </cell>
        </row>
        <row r="1078">
          <cell r="A1078">
            <v>63144</v>
          </cell>
          <cell r="B1078">
            <v>63144</v>
          </cell>
          <cell r="C1078">
            <v>0</v>
          </cell>
          <cell r="D1078">
            <v>57</v>
          </cell>
          <cell r="E1078" t="str">
            <v>NATACION</v>
          </cell>
          <cell r="F1078">
            <v>3964</v>
          </cell>
          <cell r="G1078" t="str">
            <v>Gorros</v>
          </cell>
          <cell r="H1078">
            <v>89</v>
          </cell>
          <cell r="I1078" t="str">
            <v>Dalsanto Ind. y Com. S.A. (U$D)</v>
          </cell>
          <cell r="J1078" t="str">
            <v>11938BF</v>
          </cell>
          <cell r="K1078" t="str">
            <v>PUÑOS MTB NEGROS FIREBIRD CON ANILLO (azul/rojo)</v>
          </cell>
          <cell r="L1078">
            <v>6.1</v>
          </cell>
          <cell r="M1078">
            <v>2.7</v>
          </cell>
          <cell r="N1078">
            <v>0.08</v>
          </cell>
          <cell r="O1078">
            <v>99.36</v>
          </cell>
          <cell r="P1078">
            <v>0.21</v>
          </cell>
          <cell r="Q1078">
            <v>120.2256</v>
          </cell>
          <cell r="R1078">
            <v>1.2121212121212199E-2</v>
          </cell>
          <cell r="S1078">
            <v>163.9199127272727</v>
          </cell>
          <cell r="T1078">
            <v>1.67</v>
          </cell>
          <cell r="U1078">
            <v>165.93119999999999</v>
          </cell>
          <cell r="X1078">
            <v>165.93119999999999</v>
          </cell>
          <cell r="Y1078">
            <v>200.77675199999999</v>
          </cell>
        </row>
        <row r="1079">
          <cell r="A1079">
            <v>64000</v>
          </cell>
          <cell r="B1079">
            <v>64000</v>
          </cell>
          <cell r="C1079">
            <v>0</v>
          </cell>
          <cell r="D1079">
            <v>70</v>
          </cell>
          <cell r="E1079" t="str">
            <v>NATACION</v>
          </cell>
          <cell r="F1079">
            <v>4008</v>
          </cell>
          <cell r="G1079" t="str">
            <v>Gorros</v>
          </cell>
          <cell r="H1079">
            <v>195</v>
          </cell>
          <cell r="I1079" t="str">
            <v>Laboratorios Alvear</v>
          </cell>
          <cell r="J1079" t="str">
            <v>HBF-514</v>
          </cell>
          <cell r="K1079" t="str">
            <v>BALANZA DIGITAL CON ANALIZADOR FITNESS MOD HBF-514</v>
          </cell>
          <cell r="L1079">
            <v>5</v>
          </cell>
          <cell r="M1079">
            <v>3539</v>
          </cell>
          <cell r="N1079">
            <v>0</v>
          </cell>
          <cell r="O1079">
            <v>3539</v>
          </cell>
          <cell r="P1079">
            <v>0.21</v>
          </cell>
          <cell r="Q1079">
            <v>4282.1899999999996</v>
          </cell>
          <cell r="R1079">
            <v>-7.0175438596491113E-2</v>
          </cell>
          <cell r="S1079">
            <v>6021.8878947368421</v>
          </cell>
          <cell r="T1079">
            <v>1.59</v>
          </cell>
          <cell r="U1079">
            <v>5627.01</v>
          </cell>
          <cell r="X1079">
            <v>5627.01</v>
          </cell>
          <cell r="Y1079">
            <v>6808.6821</v>
          </cell>
        </row>
        <row r="1080">
          <cell r="A1080">
            <v>64001</v>
          </cell>
          <cell r="B1080">
            <v>64001</v>
          </cell>
          <cell r="C1080">
            <v>0</v>
          </cell>
          <cell r="D1080">
            <v>1</v>
          </cell>
          <cell r="E1080" t="str">
            <v>NATACION</v>
          </cell>
          <cell r="F1080">
            <v>1</v>
          </cell>
          <cell r="G1080" t="str">
            <v>Gorros</v>
          </cell>
          <cell r="H1080">
            <v>195</v>
          </cell>
          <cell r="I1080" t="str">
            <v>Laboratorios Alvear</v>
          </cell>
          <cell r="J1080">
            <v>0</v>
          </cell>
          <cell r="K1080" t="str">
            <v>LIBRE para laboratorio alvear</v>
          </cell>
          <cell r="L1080">
            <v>5</v>
          </cell>
          <cell r="M1080">
            <v>1</v>
          </cell>
          <cell r="N1080">
            <v>0</v>
          </cell>
          <cell r="O1080">
            <v>1</v>
          </cell>
          <cell r="P1080">
            <v>0.21</v>
          </cell>
          <cell r="Q1080">
            <v>1.21</v>
          </cell>
          <cell r="R1080">
            <v>-7.0175438596491113E-2</v>
          </cell>
          <cell r="S1080">
            <v>1.7015789473684209</v>
          </cell>
          <cell r="T1080">
            <v>1.59</v>
          </cell>
          <cell r="U1080">
            <v>1.59</v>
          </cell>
          <cell r="X1080">
            <v>1.59</v>
          </cell>
          <cell r="Y1080">
            <v>1.9238999999999999</v>
          </cell>
        </row>
        <row r="1081">
          <cell r="A1081">
            <v>64002</v>
          </cell>
          <cell r="B1081">
            <v>64002</v>
          </cell>
          <cell r="C1081">
            <v>0</v>
          </cell>
          <cell r="D1081">
            <v>1</v>
          </cell>
          <cell r="E1081" t="str">
            <v>NATACION</v>
          </cell>
          <cell r="F1081">
            <v>1</v>
          </cell>
          <cell r="G1081" t="str">
            <v>Gorros</v>
          </cell>
          <cell r="H1081">
            <v>195</v>
          </cell>
          <cell r="I1081" t="str">
            <v>Laboratorios Alvear</v>
          </cell>
          <cell r="J1081" t="str">
            <v>HBF-306</v>
          </cell>
          <cell r="K1081" t="str">
            <v>MEDIDOR GRASA CORPORAL OMRON HBF-306</v>
          </cell>
          <cell r="L1081">
            <v>5</v>
          </cell>
          <cell r="M1081">
            <v>1324</v>
          </cell>
          <cell r="N1081">
            <v>0</v>
          </cell>
          <cell r="O1081">
            <v>1324</v>
          </cell>
          <cell r="P1081">
            <v>0.21</v>
          </cell>
          <cell r="Q1081">
            <v>1602.04</v>
          </cell>
          <cell r="R1081">
            <v>-7.0175438596491113E-2</v>
          </cell>
          <cell r="S1081">
            <v>2252.8905263157894</v>
          </cell>
          <cell r="T1081">
            <v>1.59</v>
          </cell>
          <cell r="U1081">
            <v>2105.1600000000003</v>
          </cell>
          <cell r="X1081">
            <v>2105.1600000000003</v>
          </cell>
          <cell r="Y1081">
            <v>2547.2436000000002</v>
          </cell>
        </row>
        <row r="1082">
          <cell r="A1082">
            <v>64003</v>
          </cell>
          <cell r="B1082">
            <v>64003</v>
          </cell>
          <cell r="C1082">
            <v>0</v>
          </cell>
          <cell r="D1082">
            <v>70</v>
          </cell>
          <cell r="E1082" t="str">
            <v>NATACION</v>
          </cell>
          <cell r="F1082">
            <v>4013</v>
          </cell>
          <cell r="G1082" t="str">
            <v>Gorros</v>
          </cell>
          <cell r="H1082">
            <v>195</v>
          </cell>
          <cell r="I1082" t="str">
            <v>Laboratorios Alvear</v>
          </cell>
          <cell r="J1082">
            <v>0</v>
          </cell>
          <cell r="K1082" t="str">
            <v>PODOMETRO OMRON  HJ-203</v>
          </cell>
          <cell r="L1082">
            <v>5</v>
          </cell>
          <cell r="M1082">
            <v>480</v>
          </cell>
          <cell r="N1082">
            <v>0</v>
          </cell>
          <cell r="O1082">
            <v>480</v>
          </cell>
          <cell r="P1082">
            <v>0.21</v>
          </cell>
          <cell r="Q1082">
            <v>580.79999999999995</v>
          </cell>
          <cell r="R1082">
            <v>-7.0175438596491113E-2</v>
          </cell>
          <cell r="S1082">
            <v>816.7578947368421</v>
          </cell>
          <cell r="T1082">
            <v>1.59</v>
          </cell>
          <cell r="U1082">
            <v>763.2</v>
          </cell>
          <cell r="X1082">
            <v>763.2</v>
          </cell>
          <cell r="Y1082">
            <v>923.47199999999998</v>
          </cell>
        </row>
        <row r="1083">
          <cell r="A1083">
            <v>66000</v>
          </cell>
          <cell r="B1083">
            <v>66000</v>
          </cell>
          <cell r="C1083">
            <v>0</v>
          </cell>
          <cell r="D1083">
            <v>69</v>
          </cell>
          <cell r="E1083" t="str">
            <v>NATACION</v>
          </cell>
          <cell r="F1083">
            <v>4006</v>
          </cell>
          <cell r="G1083" t="str">
            <v>Gorros</v>
          </cell>
          <cell r="H1083">
            <v>378</v>
          </cell>
          <cell r="I1083" t="str">
            <v>World Trading Group</v>
          </cell>
          <cell r="J1083">
            <v>0</v>
          </cell>
          <cell r="K1083" t="str">
            <v>REVISTA DEVELOPMENT AMERICANA TRADUCIDA -SOBRE MUSCULACION-</v>
          </cell>
          <cell r="L1083">
            <v>5</v>
          </cell>
          <cell r="M1083">
            <v>16.5</v>
          </cell>
          <cell r="N1083">
            <v>0</v>
          </cell>
          <cell r="O1083">
            <v>16.5</v>
          </cell>
          <cell r="P1083">
            <v>0.21</v>
          </cell>
          <cell r="Q1083">
            <v>19.965</v>
          </cell>
          <cell r="R1083">
            <v>-7.0175438596491113E-2</v>
          </cell>
          <cell r="S1083">
            <v>28.076052631578946</v>
          </cell>
          <cell r="T1083">
            <v>1.59</v>
          </cell>
          <cell r="U1083">
            <v>26.235000000000003</v>
          </cell>
          <cell r="X1083">
            <v>26.235000000000003</v>
          </cell>
          <cell r="Y1083">
            <v>31.744350000000004</v>
          </cell>
        </row>
        <row r="1084">
          <cell r="A1084">
            <v>66001</v>
          </cell>
          <cell r="B1084">
            <v>66001</v>
          </cell>
          <cell r="C1084">
            <v>0</v>
          </cell>
          <cell r="D1084">
            <v>85</v>
          </cell>
          <cell r="E1084" t="str">
            <v>NATACION</v>
          </cell>
          <cell r="F1084">
            <v>4064</v>
          </cell>
          <cell r="G1084" t="str">
            <v>Gorros</v>
          </cell>
          <cell r="H1084">
            <v>378</v>
          </cell>
          <cell r="I1084" t="str">
            <v>World Trading Group</v>
          </cell>
          <cell r="J1084">
            <v>0</v>
          </cell>
          <cell r="K1084" t="str">
            <v>POTENCIADOR CREATINA ULTIMATE NUTRITION CREATINE MONO (creapure) x 300grms</v>
          </cell>
          <cell r="L1084">
            <v>5</v>
          </cell>
          <cell r="M1084">
            <v>140</v>
          </cell>
          <cell r="N1084">
            <v>0</v>
          </cell>
          <cell r="O1084">
            <v>140</v>
          </cell>
          <cell r="P1084">
            <v>0.21</v>
          </cell>
          <cell r="Q1084">
            <v>169.4</v>
          </cell>
          <cell r="R1084">
            <v>-7.0175438596491113E-2</v>
          </cell>
          <cell r="S1084">
            <v>238.22105263157894</v>
          </cell>
          <cell r="T1084">
            <v>1.59</v>
          </cell>
          <cell r="U1084">
            <v>222.60000000000002</v>
          </cell>
          <cell r="X1084">
            <v>222.60000000000002</v>
          </cell>
          <cell r="Y1084">
            <v>269.346</v>
          </cell>
        </row>
        <row r="1085">
          <cell r="A1085">
            <v>66002</v>
          </cell>
          <cell r="B1085">
            <v>66002</v>
          </cell>
          <cell r="C1085">
            <v>0</v>
          </cell>
          <cell r="D1085">
            <v>85</v>
          </cell>
          <cell r="E1085" t="str">
            <v>NATACION</v>
          </cell>
          <cell r="F1085">
            <v>4062</v>
          </cell>
          <cell r="G1085" t="str">
            <v>Gorros</v>
          </cell>
          <cell r="H1085">
            <v>378</v>
          </cell>
          <cell r="I1085" t="str">
            <v>World Trading Group</v>
          </cell>
          <cell r="J1085">
            <v>0</v>
          </cell>
          <cell r="K1085" t="str">
            <v>GANADOR ULTIMATE NUTRITION MASSIVE WHEY GAINER x 2kg</v>
          </cell>
          <cell r="L1085">
            <v>5</v>
          </cell>
          <cell r="M1085">
            <v>254.10000000000002</v>
          </cell>
          <cell r="N1085">
            <v>0</v>
          </cell>
          <cell r="O1085">
            <v>254.10000000000002</v>
          </cell>
          <cell r="P1085">
            <v>0.21</v>
          </cell>
          <cell r="Q1085">
            <v>307.46100000000001</v>
          </cell>
          <cell r="R1085">
            <v>-7.0175438596491113E-2</v>
          </cell>
          <cell r="S1085">
            <v>432.37121052631579</v>
          </cell>
          <cell r="T1085">
            <v>1.59</v>
          </cell>
          <cell r="U1085">
            <v>404.01900000000006</v>
          </cell>
          <cell r="X1085">
            <v>404.01900000000006</v>
          </cell>
          <cell r="Y1085">
            <v>488.86299000000008</v>
          </cell>
        </row>
        <row r="1086">
          <cell r="A1086">
            <v>66003</v>
          </cell>
          <cell r="B1086">
            <v>66003</v>
          </cell>
          <cell r="C1086">
            <v>0</v>
          </cell>
          <cell r="D1086">
            <v>85</v>
          </cell>
          <cell r="E1086" t="str">
            <v>NATACION</v>
          </cell>
          <cell r="F1086">
            <v>4062</v>
          </cell>
          <cell r="G1086" t="str">
            <v>Gorros</v>
          </cell>
          <cell r="H1086">
            <v>378</v>
          </cell>
          <cell r="I1086" t="str">
            <v>World Trading Group</v>
          </cell>
          <cell r="J1086">
            <v>0</v>
          </cell>
          <cell r="K1086" t="str">
            <v>GANADOR ULTIMATE NUTRITION MUSCLE JUICE x 2,25kg</v>
          </cell>
          <cell r="L1086">
            <v>5</v>
          </cell>
          <cell r="M1086">
            <v>481</v>
          </cell>
          <cell r="N1086">
            <v>0</v>
          </cell>
          <cell r="O1086">
            <v>481</v>
          </cell>
          <cell r="P1086">
            <v>0.21</v>
          </cell>
          <cell r="Q1086">
            <v>582.01</v>
          </cell>
          <cell r="R1086">
            <v>-7.0175438596491113E-2</v>
          </cell>
          <cell r="S1086">
            <v>818.45947368421048</v>
          </cell>
          <cell r="T1086">
            <v>1.59</v>
          </cell>
          <cell r="U1086">
            <v>764.79000000000008</v>
          </cell>
          <cell r="X1086">
            <v>764.79000000000008</v>
          </cell>
          <cell r="Y1086">
            <v>925.3959000000001</v>
          </cell>
        </row>
        <row r="1087">
          <cell r="A1087">
            <v>66004</v>
          </cell>
          <cell r="B1087">
            <v>66004</v>
          </cell>
          <cell r="C1087">
            <v>0</v>
          </cell>
          <cell r="D1087">
            <v>85</v>
          </cell>
          <cell r="E1087" t="str">
            <v>NATACION</v>
          </cell>
          <cell r="F1087">
            <v>4062</v>
          </cell>
          <cell r="G1087" t="str">
            <v>Gorros</v>
          </cell>
          <cell r="H1087">
            <v>378</v>
          </cell>
          <cell r="I1087" t="str">
            <v>World Trading Group</v>
          </cell>
          <cell r="J1087">
            <v>0</v>
          </cell>
          <cell r="K1087" t="str">
            <v>GANADOR ULTIMATE NUTRITION MASSIVE WHEY GAINER x 4kg</v>
          </cell>
          <cell r="L1087">
            <v>5</v>
          </cell>
          <cell r="M1087">
            <v>385.00000000000006</v>
          </cell>
          <cell r="N1087">
            <v>0</v>
          </cell>
          <cell r="O1087">
            <v>385.00000000000006</v>
          </cell>
          <cell r="P1087">
            <v>0.21</v>
          </cell>
          <cell r="Q1087">
            <v>465.85000000000008</v>
          </cell>
          <cell r="R1087">
            <v>-7.0175438596491113E-2</v>
          </cell>
          <cell r="S1087">
            <v>655.10789473684213</v>
          </cell>
          <cell r="T1087">
            <v>1.59</v>
          </cell>
          <cell r="U1087">
            <v>612.15000000000009</v>
          </cell>
          <cell r="X1087">
            <v>612.15000000000009</v>
          </cell>
          <cell r="Y1087">
            <v>740.70150000000012</v>
          </cell>
        </row>
        <row r="1088">
          <cell r="A1088">
            <v>66015</v>
          </cell>
          <cell r="B1088">
            <v>66015</v>
          </cell>
          <cell r="C1088">
            <v>0</v>
          </cell>
          <cell r="D1088">
            <v>85</v>
          </cell>
          <cell r="E1088" t="str">
            <v>NATACION</v>
          </cell>
          <cell r="F1088">
            <v>4060</v>
          </cell>
          <cell r="G1088" t="str">
            <v>Gorros</v>
          </cell>
          <cell r="H1088">
            <v>378</v>
          </cell>
          <cell r="I1088" t="str">
            <v>World Trading Group</v>
          </cell>
          <cell r="J1088">
            <v>0</v>
          </cell>
          <cell r="K1088" t="str">
            <v>AMINOACIDOS UNIVERSAL AMINO 1900 x 110tabs</v>
          </cell>
          <cell r="L1088">
            <v>5</v>
          </cell>
          <cell r="M1088">
            <v>309</v>
          </cell>
          <cell r="N1088">
            <v>0</v>
          </cell>
          <cell r="O1088">
            <v>309</v>
          </cell>
          <cell r="P1088">
            <v>0.21</v>
          </cell>
          <cell r="Q1088">
            <v>373.89</v>
          </cell>
          <cell r="R1088">
            <v>-7.0175438596491113E-2</v>
          </cell>
          <cell r="S1088">
            <v>525.78789473684208</v>
          </cell>
          <cell r="T1088">
            <v>1.59</v>
          </cell>
          <cell r="U1088">
            <v>491.31</v>
          </cell>
          <cell r="X1088">
            <v>491.31</v>
          </cell>
          <cell r="Y1088">
            <v>594.48509999999999</v>
          </cell>
        </row>
        <row r="1089">
          <cell r="A1089">
            <v>66016</v>
          </cell>
          <cell r="B1089">
            <v>66016</v>
          </cell>
          <cell r="C1089">
            <v>0</v>
          </cell>
          <cell r="D1089">
            <v>85</v>
          </cell>
          <cell r="E1089" t="str">
            <v>NATACION</v>
          </cell>
          <cell r="F1089">
            <v>4060</v>
          </cell>
          <cell r="G1089" t="str">
            <v>Gorros</v>
          </cell>
          <cell r="H1089">
            <v>378</v>
          </cell>
          <cell r="I1089" t="str">
            <v>World Trading Group</v>
          </cell>
          <cell r="J1089">
            <v>0</v>
          </cell>
          <cell r="K1089" t="str">
            <v>AMINOACIDOS UNIVERSAL AMINO 2700 x 120tabs</v>
          </cell>
          <cell r="L1089">
            <v>5</v>
          </cell>
          <cell r="M1089">
            <v>408</v>
          </cell>
          <cell r="N1089">
            <v>0</v>
          </cell>
          <cell r="O1089">
            <v>408</v>
          </cell>
          <cell r="P1089">
            <v>0.21</v>
          </cell>
          <cell r="Q1089">
            <v>493.68</v>
          </cell>
          <cell r="R1089">
            <v>-7.0175438596491113E-2</v>
          </cell>
          <cell r="S1089">
            <v>694.24421052631578</v>
          </cell>
          <cell r="T1089">
            <v>1.59</v>
          </cell>
          <cell r="U1089">
            <v>648.72</v>
          </cell>
          <cell r="X1089">
            <v>648.72</v>
          </cell>
          <cell r="Y1089">
            <v>784.95119999999997</v>
          </cell>
        </row>
        <row r="1090">
          <cell r="A1090">
            <v>66017</v>
          </cell>
          <cell r="B1090">
            <v>66017</v>
          </cell>
          <cell r="C1090">
            <v>0</v>
          </cell>
          <cell r="D1090">
            <v>85</v>
          </cell>
          <cell r="E1090" t="str">
            <v>NATACION</v>
          </cell>
          <cell r="F1090">
            <v>4060</v>
          </cell>
          <cell r="G1090" t="str">
            <v>Gorros</v>
          </cell>
          <cell r="H1090">
            <v>378</v>
          </cell>
          <cell r="I1090" t="str">
            <v>World Trading Group</v>
          </cell>
          <cell r="J1090">
            <v>0</v>
          </cell>
          <cell r="K1090" t="str">
            <v>AMINOACIDOS UNIVERSAL BCAA 2000 x 120caps</v>
          </cell>
          <cell r="L1090">
            <v>5</v>
          </cell>
          <cell r="M1090">
            <v>438</v>
          </cell>
          <cell r="N1090">
            <v>0</v>
          </cell>
          <cell r="O1090">
            <v>438</v>
          </cell>
          <cell r="P1090">
            <v>0.21</v>
          </cell>
          <cell r="Q1090">
            <v>529.98</v>
          </cell>
          <cell r="R1090">
            <v>-7.0175438596491113E-2</v>
          </cell>
          <cell r="S1090">
            <v>745.29157894736841</v>
          </cell>
          <cell r="T1090">
            <v>1.59</v>
          </cell>
          <cell r="U1090">
            <v>696.42000000000007</v>
          </cell>
          <cell r="X1090">
            <v>696.42000000000007</v>
          </cell>
          <cell r="Y1090">
            <v>842.66820000000007</v>
          </cell>
        </row>
        <row r="1091">
          <cell r="A1091">
            <v>66018</v>
          </cell>
          <cell r="B1091">
            <v>66018</v>
          </cell>
          <cell r="C1091">
            <v>0</v>
          </cell>
          <cell r="D1091">
            <v>85</v>
          </cell>
          <cell r="E1091" t="str">
            <v>NATACION</v>
          </cell>
          <cell r="F1091">
            <v>4060</v>
          </cell>
          <cell r="G1091" t="str">
            <v>Gorros</v>
          </cell>
          <cell r="H1091">
            <v>378</v>
          </cell>
          <cell r="I1091" t="str">
            <v>World Trading Group</v>
          </cell>
          <cell r="J1091">
            <v>0</v>
          </cell>
          <cell r="K1091" t="str">
            <v>AMINOACIDOS UNIVERSAL BCAA STACK x 250grms</v>
          </cell>
          <cell r="L1091">
            <v>5</v>
          </cell>
          <cell r="M1091">
            <v>522</v>
          </cell>
          <cell r="N1091">
            <v>0</v>
          </cell>
          <cell r="O1091">
            <v>522</v>
          </cell>
          <cell r="P1091">
            <v>0.21</v>
          </cell>
          <cell r="Q1091">
            <v>631.62</v>
          </cell>
          <cell r="R1091">
            <v>-7.0175438596491113E-2</v>
          </cell>
          <cell r="S1091">
            <v>888.22421052631569</v>
          </cell>
          <cell r="T1091">
            <v>1.59</v>
          </cell>
          <cell r="U1091">
            <v>829.98</v>
          </cell>
          <cell r="X1091">
            <v>829.98</v>
          </cell>
          <cell r="Y1091">
            <v>1004.2758</v>
          </cell>
        </row>
        <row r="1092">
          <cell r="A1092">
            <v>66019</v>
          </cell>
          <cell r="B1092">
            <v>66019</v>
          </cell>
          <cell r="C1092">
            <v>0</v>
          </cell>
          <cell r="D1092">
            <v>85</v>
          </cell>
          <cell r="E1092" t="str">
            <v>NATACION</v>
          </cell>
          <cell r="F1092">
            <v>4060</v>
          </cell>
          <cell r="G1092" t="str">
            <v>Gorros</v>
          </cell>
          <cell r="H1092">
            <v>378</v>
          </cell>
          <cell r="I1092" t="str">
            <v>World Trading Group</v>
          </cell>
          <cell r="J1092">
            <v>0</v>
          </cell>
          <cell r="K1092" t="str">
            <v>AMINOACIDOS UNIVERSAL BCAA PRO x 100tabs</v>
          </cell>
          <cell r="L1092">
            <v>5</v>
          </cell>
          <cell r="M1092">
            <v>263</v>
          </cell>
          <cell r="N1092">
            <v>0</v>
          </cell>
          <cell r="O1092">
            <v>263</v>
          </cell>
          <cell r="P1092">
            <v>0.21</v>
          </cell>
          <cell r="Q1092">
            <v>318.23</v>
          </cell>
          <cell r="R1092">
            <v>-7.0175438596491113E-2</v>
          </cell>
          <cell r="S1092">
            <v>447.51526315789471</v>
          </cell>
          <cell r="T1092">
            <v>1.59</v>
          </cell>
          <cell r="U1092">
            <v>418.17</v>
          </cell>
          <cell r="X1092">
            <v>418.17</v>
          </cell>
          <cell r="Y1092">
            <v>505.98570000000001</v>
          </cell>
        </row>
        <row r="1093">
          <cell r="A1093">
            <v>66020</v>
          </cell>
          <cell r="B1093">
            <v>66020</v>
          </cell>
          <cell r="C1093">
            <v>0</v>
          </cell>
          <cell r="D1093">
            <v>85</v>
          </cell>
          <cell r="E1093" t="str">
            <v>NATACION</v>
          </cell>
          <cell r="F1093">
            <v>4064</v>
          </cell>
          <cell r="G1093" t="str">
            <v>Gorros</v>
          </cell>
          <cell r="H1093">
            <v>378</v>
          </cell>
          <cell r="I1093" t="str">
            <v>World Trading Group</v>
          </cell>
          <cell r="J1093">
            <v>0</v>
          </cell>
          <cell r="K1093" t="str">
            <v>POTENCIADOR AMINOACIDOS UNIVERSAL GLUTAMINE x 300grms</v>
          </cell>
          <cell r="L1093">
            <v>5</v>
          </cell>
          <cell r="M1093">
            <v>496</v>
          </cell>
          <cell r="N1093">
            <v>0</v>
          </cell>
          <cell r="O1093">
            <v>496</v>
          </cell>
          <cell r="P1093">
            <v>0.21</v>
          </cell>
          <cell r="Q1093">
            <v>600.16</v>
          </cell>
          <cell r="R1093">
            <v>-7.0175438596491113E-2</v>
          </cell>
          <cell r="S1093">
            <v>843.98315789473668</v>
          </cell>
          <cell r="T1093">
            <v>1.59</v>
          </cell>
          <cell r="U1093">
            <v>788.64</v>
          </cell>
          <cell r="X1093">
            <v>788.64</v>
          </cell>
          <cell r="Y1093">
            <v>954.25439999999992</v>
          </cell>
        </row>
        <row r="1094">
          <cell r="A1094">
            <v>66021</v>
          </cell>
          <cell r="B1094">
            <v>66021</v>
          </cell>
          <cell r="C1094">
            <v>0</v>
          </cell>
          <cell r="D1094">
            <v>85</v>
          </cell>
          <cell r="E1094" t="str">
            <v>NATACION</v>
          </cell>
          <cell r="F1094">
            <v>4064</v>
          </cell>
          <cell r="G1094" t="str">
            <v>Gorros</v>
          </cell>
          <cell r="H1094">
            <v>378</v>
          </cell>
          <cell r="I1094" t="str">
            <v>World Trading Group</v>
          </cell>
          <cell r="J1094">
            <v>0</v>
          </cell>
          <cell r="K1094" t="str">
            <v>POTENCIADOR AMINOACIDOS UNIVERSAL GLUTAMINA POWDER x 120grms</v>
          </cell>
          <cell r="L1094">
            <v>5</v>
          </cell>
          <cell r="M1094">
            <v>268</v>
          </cell>
          <cell r="N1094">
            <v>0</v>
          </cell>
          <cell r="O1094">
            <v>268</v>
          </cell>
          <cell r="P1094">
            <v>0.21</v>
          </cell>
          <cell r="Q1094">
            <v>324.27999999999997</v>
          </cell>
          <cell r="R1094">
            <v>-7.0175438596491113E-2</v>
          </cell>
          <cell r="S1094">
            <v>456.02315789473681</v>
          </cell>
          <cell r="T1094">
            <v>1.59</v>
          </cell>
          <cell r="U1094">
            <v>426.12</v>
          </cell>
          <cell r="X1094">
            <v>426.12</v>
          </cell>
          <cell r="Y1094">
            <v>515.60519999999997</v>
          </cell>
        </row>
        <row r="1095">
          <cell r="A1095">
            <v>66022</v>
          </cell>
          <cell r="B1095">
            <v>66022</v>
          </cell>
          <cell r="C1095">
            <v>0</v>
          </cell>
          <cell r="D1095">
            <v>85</v>
          </cell>
          <cell r="E1095" t="str">
            <v>NATACION</v>
          </cell>
          <cell r="F1095">
            <v>4064</v>
          </cell>
          <cell r="G1095" t="str">
            <v>Gorros</v>
          </cell>
          <cell r="H1095">
            <v>378</v>
          </cell>
          <cell r="I1095" t="str">
            <v>World Trading Group</v>
          </cell>
          <cell r="J1095">
            <v>0</v>
          </cell>
          <cell r="K1095" t="str">
            <v>POTENCIADOR CREATINA UNIVERSAL CREATINE POWDER x 200grms + 200grms</v>
          </cell>
          <cell r="L1095">
            <v>5</v>
          </cell>
          <cell r="M1095">
            <v>312</v>
          </cell>
          <cell r="N1095">
            <v>0</v>
          </cell>
          <cell r="O1095">
            <v>312</v>
          </cell>
          <cell r="P1095">
            <v>0.21</v>
          </cell>
          <cell r="Q1095">
            <v>377.52</v>
          </cell>
          <cell r="R1095">
            <v>-7.0175438596491113E-2</v>
          </cell>
          <cell r="S1095">
            <v>530.89263157894732</v>
          </cell>
          <cell r="T1095">
            <v>1.59</v>
          </cell>
          <cell r="U1095">
            <v>496.08000000000004</v>
          </cell>
          <cell r="X1095">
            <v>496.08000000000004</v>
          </cell>
          <cell r="Y1095">
            <v>600.2568</v>
          </cell>
        </row>
        <row r="1096">
          <cell r="A1096">
            <v>66023</v>
          </cell>
          <cell r="B1096">
            <v>66023</v>
          </cell>
          <cell r="C1096">
            <v>0</v>
          </cell>
          <cell r="D1096">
            <v>85</v>
          </cell>
          <cell r="E1096" t="str">
            <v>NATACION</v>
          </cell>
          <cell r="F1096">
            <v>4064</v>
          </cell>
          <cell r="G1096" t="str">
            <v>Gorros</v>
          </cell>
          <cell r="H1096">
            <v>378</v>
          </cell>
          <cell r="I1096" t="str">
            <v>World Trading Group</v>
          </cell>
          <cell r="J1096">
            <v>0</v>
          </cell>
          <cell r="K1096" t="str">
            <v>POTENCIADOR CREATINA UNIVERSAL CREATINE POWDER x 300grms</v>
          </cell>
          <cell r="L1096">
            <v>5</v>
          </cell>
          <cell r="M1096">
            <v>252</v>
          </cell>
          <cell r="N1096">
            <v>0</v>
          </cell>
          <cell r="O1096">
            <v>252</v>
          </cell>
          <cell r="P1096">
            <v>0.21</v>
          </cell>
          <cell r="Q1096">
            <v>304.92</v>
          </cell>
          <cell r="R1096">
            <v>-7.0175438596491113E-2</v>
          </cell>
          <cell r="S1096">
            <v>428.79789473684207</v>
          </cell>
          <cell r="T1096">
            <v>1.59</v>
          </cell>
          <cell r="U1096">
            <v>400.68</v>
          </cell>
          <cell r="X1096">
            <v>400.68</v>
          </cell>
          <cell r="Y1096">
            <v>484.82279999999997</v>
          </cell>
        </row>
        <row r="1097">
          <cell r="A1097">
            <v>66024</v>
          </cell>
          <cell r="B1097">
            <v>66024</v>
          </cell>
          <cell r="C1097">
            <v>0</v>
          </cell>
          <cell r="D1097">
            <v>85</v>
          </cell>
          <cell r="E1097" t="str">
            <v>NATACION</v>
          </cell>
          <cell r="F1097">
            <v>4064</v>
          </cell>
          <cell r="G1097" t="str">
            <v>Gorros</v>
          </cell>
          <cell r="H1097">
            <v>378</v>
          </cell>
          <cell r="I1097" t="str">
            <v>World Trading Group</v>
          </cell>
          <cell r="J1097">
            <v>0</v>
          </cell>
          <cell r="K1097" t="str">
            <v>POTENCIADOR CREATINA UNIVERSAL CREATINE POWDER x 500grms</v>
          </cell>
          <cell r="L1097">
            <v>5</v>
          </cell>
          <cell r="M1097">
            <v>360</v>
          </cell>
          <cell r="N1097">
            <v>0</v>
          </cell>
          <cell r="O1097">
            <v>360</v>
          </cell>
          <cell r="P1097">
            <v>0.21</v>
          </cell>
          <cell r="Q1097">
            <v>435.6</v>
          </cell>
          <cell r="R1097">
            <v>-7.0175438596491113E-2</v>
          </cell>
          <cell r="S1097">
            <v>612.56842105263149</v>
          </cell>
          <cell r="T1097">
            <v>1.59</v>
          </cell>
          <cell r="U1097">
            <v>572.4</v>
          </cell>
          <cell r="X1097">
            <v>572.4</v>
          </cell>
          <cell r="Y1097">
            <v>692.60399999999993</v>
          </cell>
        </row>
        <row r="1098">
          <cell r="A1098">
            <v>66025</v>
          </cell>
          <cell r="B1098">
            <v>66025</v>
          </cell>
          <cell r="C1098">
            <v>0</v>
          </cell>
          <cell r="D1098">
            <v>85</v>
          </cell>
          <cell r="E1098" t="str">
            <v>NATACION</v>
          </cell>
          <cell r="F1098">
            <v>4064</v>
          </cell>
          <cell r="G1098" t="str">
            <v>Gorros</v>
          </cell>
          <cell r="H1098">
            <v>378</v>
          </cell>
          <cell r="I1098" t="str">
            <v>World Trading Group</v>
          </cell>
          <cell r="J1098">
            <v>0</v>
          </cell>
          <cell r="K1098" t="str">
            <v>POTENCIADOR CREATINA UNIVERSAL CREATINA POWDER x 1kg</v>
          </cell>
          <cell r="L1098">
            <v>5</v>
          </cell>
          <cell r="M1098">
            <v>660</v>
          </cell>
          <cell r="N1098">
            <v>0</v>
          </cell>
          <cell r="O1098">
            <v>660</v>
          </cell>
          <cell r="P1098">
            <v>0.21</v>
          </cell>
          <cell r="Q1098">
            <v>798.6</v>
          </cell>
          <cell r="R1098">
            <v>-7.0175438596491113E-2</v>
          </cell>
          <cell r="S1098">
            <v>1123.042105263158</v>
          </cell>
          <cell r="T1098">
            <v>1.59</v>
          </cell>
          <cell r="U1098">
            <v>1049.4000000000001</v>
          </cell>
          <cell r="X1098">
            <v>1049.4000000000001</v>
          </cell>
          <cell r="Y1098">
            <v>1269.7740000000001</v>
          </cell>
        </row>
        <row r="1099">
          <cell r="A1099">
            <v>66026</v>
          </cell>
          <cell r="B1099">
            <v>66026</v>
          </cell>
          <cell r="C1099">
            <v>0</v>
          </cell>
          <cell r="D1099">
            <v>85</v>
          </cell>
          <cell r="E1099" t="str">
            <v>NATACION</v>
          </cell>
          <cell r="F1099">
            <v>4063</v>
          </cell>
          <cell r="G1099" t="str">
            <v>Gorros</v>
          </cell>
          <cell r="H1099">
            <v>378</v>
          </cell>
          <cell r="I1099" t="str">
            <v>World Trading Group</v>
          </cell>
          <cell r="J1099">
            <v>0</v>
          </cell>
          <cell r="K1099" t="str">
            <v>MEGA SUPLEMENTO UNIVERSAL ANIMAL PACK x 44packs</v>
          </cell>
          <cell r="L1099">
            <v>5</v>
          </cell>
          <cell r="M1099">
            <v>912</v>
          </cell>
          <cell r="N1099">
            <v>0</v>
          </cell>
          <cell r="O1099">
            <v>912</v>
          </cell>
          <cell r="P1099">
            <v>0.21</v>
          </cell>
          <cell r="Q1099">
            <v>1103.52</v>
          </cell>
          <cell r="R1099">
            <v>-7.0175438596491113E-2</v>
          </cell>
          <cell r="S1099">
            <v>1551.84</v>
          </cell>
          <cell r="T1099">
            <v>1.59</v>
          </cell>
          <cell r="U1099">
            <v>1450.0800000000002</v>
          </cell>
          <cell r="X1099">
            <v>1450.0800000000002</v>
          </cell>
          <cell r="Y1099">
            <v>1754.5968</v>
          </cell>
        </row>
        <row r="1100">
          <cell r="A1100">
            <v>66027</v>
          </cell>
          <cell r="B1100">
            <v>66027</v>
          </cell>
          <cell r="C1100">
            <v>0</v>
          </cell>
          <cell r="D1100">
            <v>85</v>
          </cell>
          <cell r="E1100" t="str">
            <v>NATACION</v>
          </cell>
          <cell r="F1100">
            <v>4062</v>
          </cell>
          <cell r="G1100" t="str">
            <v>Gorros</v>
          </cell>
          <cell r="H1100">
            <v>378</v>
          </cell>
          <cell r="I1100" t="str">
            <v>World Trading Group</v>
          </cell>
          <cell r="J1100">
            <v>0</v>
          </cell>
          <cell r="K1100" t="str">
            <v>GANADOR UNIVERSAL REAL GAINS x 1,8kg</v>
          </cell>
          <cell r="L1100">
            <v>5</v>
          </cell>
          <cell r="M1100">
            <v>714</v>
          </cell>
          <cell r="N1100">
            <v>0</v>
          </cell>
          <cell r="O1100">
            <v>714</v>
          </cell>
          <cell r="P1100">
            <v>0.21</v>
          </cell>
          <cell r="Q1100">
            <v>863.94</v>
          </cell>
          <cell r="R1100">
            <v>-7.0175438596491113E-2</v>
          </cell>
          <cell r="S1100">
            <v>1214.9273684210525</v>
          </cell>
          <cell r="T1100">
            <v>1.59</v>
          </cell>
          <cell r="U1100">
            <v>1135.26</v>
          </cell>
          <cell r="X1100">
            <v>1135.26</v>
          </cell>
          <cell r="Y1100">
            <v>1373.6645999999998</v>
          </cell>
        </row>
        <row r="1101">
          <cell r="A1101">
            <v>66028</v>
          </cell>
          <cell r="B1101">
            <v>66028</v>
          </cell>
          <cell r="C1101">
            <v>0</v>
          </cell>
          <cell r="D1101">
            <v>85</v>
          </cell>
          <cell r="E1101" t="str">
            <v>NATACION</v>
          </cell>
          <cell r="F1101">
            <v>4066</v>
          </cell>
          <cell r="G1101" t="str">
            <v>Gorros</v>
          </cell>
          <cell r="H1101">
            <v>378</v>
          </cell>
          <cell r="I1101" t="str">
            <v>World Trading Group</v>
          </cell>
          <cell r="J1101">
            <v>0</v>
          </cell>
          <cell r="K1101" t="str">
            <v>PROTEINAS UNIVERSAL ULTRA WHEY PRO x 2lbs (910grms)</v>
          </cell>
          <cell r="L1101">
            <v>5</v>
          </cell>
          <cell r="M1101">
            <v>756</v>
          </cell>
          <cell r="N1101">
            <v>0</v>
          </cell>
          <cell r="O1101">
            <v>756</v>
          </cell>
          <cell r="P1101">
            <v>0.21</v>
          </cell>
          <cell r="Q1101">
            <v>914.76</v>
          </cell>
          <cell r="R1101">
            <v>-7.0175438596491113E-2</v>
          </cell>
          <cell r="S1101">
            <v>1286.3936842105261</v>
          </cell>
          <cell r="T1101">
            <v>1.59</v>
          </cell>
          <cell r="U1101">
            <v>1202.04</v>
          </cell>
          <cell r="X1101">
            <v>1202.04</v>
          </cell>
          <cell r="Y1101">
            <v>1454.4684</v>
          </cell>
        </row>
        <row r="1102">
          <cell r="A1102">
            <v>66029</v>
          </cell>
          <cell r="B1102">
            <v>66029</v>
          </cell>
          <cell r="C1102">
            <v>0</v>
          </cell>
          <cell r="D1102">
            <v>85</v>
          </cell>
          <cell r="E1102" t="str">
            <v>NATACION</v>
          </cell>
          <cell r="F1102">
            <v>4067</v>
          </cell>
          <cell r="G1102" t="str">
            <v>Gorros</v>
          </cell>
          <cell r="H1102">
            <v>378</v>
          </cell>
          <cell r="I1102" t="str">
            <v>World Trading Group</v>
          </cell>
          <cell r="J1102">
            <v>0</v>
          </cell>
          <cell r="K1102" t="str">
            <v>QUEMADOR UNIVERSAL FAT BURNER ETS x 100tabs</v>
          </cell>
          <cell r="L1102">
            <v>5</v>
          </cell>
          <cell r="M1102">
            <v>248</v>
          </cell>
          <cell r="N1102">
            <v>0</v>
          </cell>
          <cell r="O1102">
            <v>248</v>
          </cell>
          <cell r="P1102">
            <v>0.21</v>
          </cell>
          <cell r="Q1102">
            <v>300.08</v>
          </cell>
          <cell r="R1102">
            <v>-7.0175438596491113E-2</v>
          </cell>
          <cell r="S1102">
            <v>421.99157894736834</v>
          </cell>
          <cell r="T1102">
            <v>1.59</v>
          </cell>
          <cell r="U1102">
            <v>394.32</v>
          </cell>
          <cell r="X1102">
            <v>394.32</v>
          </cell>
          <cell r="Y1102">
            <v>477.12719999999996</v>
          </cell>
        </row>
        <row r="1103">
          <cell r="A1103">
            <v>66030</v>
          </cell>
          <cell r="B1103">
            <v>66030</v>
          </cell>
          <cell r="C1103">
            <v>0</v>
          </cell>
          <cell r="D1103">
            <v>85</v>
          </cell>
          <cell r="E1103" t="str">
            <v>NATACION</v>
          </cell>
          <cell r="F1103">
            <v>4067</v>
          </cell>
          <cell r="G1103" t="str">
            <v>Gorros</v>
          </cell>
          <cell r="H1103">
            <v>378</v>
          </cell>
          <cell r="I1103" t="str">
            <v>World Trading Group</v>
          </cell>
          <cell r="J1103">
            <v>0</v>
          </cell>
          <cell r="K1103" t="str">
            <v>QUEMADOR UNIVERSAL SUPER CUT 3 x 130tabs</v>
          </cell>
          <cell r="L1103">
            <v>5</v>
          </cell>
          <cell r="M1103">
            <v>396</v>
          </cell>
          <cell r="N1103">
            <v>0</v>
          </cell>
          <cell r="O1103">
            <v>396</v>
          </cell>
          <cell r="P1103">
            <v>0.21</v>
          </cell>
          <cell r="Q1103">
            <v>479.15999999999997</v>
          </cell>
          <cell r="R1103">
            <v>-7.0175438596491113E-2</v>
          </cell>
          <cell r="S1103">
            <v>673.8252631578946</v>
          </cell>
          <cell r="T1103">
            <v>1.59</v>
          </cell>
          <cell r="U1103">
            <v>629.64</v>
          </cell>
          <cell r="X1103">
            <v>629.64</v>
          </cell>
          <cell r="Y1103">
            <v>761.86439999999993</v>
          </cell>
        </row>
        <row r="1104">
          <cell r="A1104">
            <v>66031</v>
          </cell>
          <cell r="B1104">
            <v>66031</v>
          </cell>
          <cell r="C1104">
            <v>0</v>
          </cell>
          <cell r="D1104">
            <v>85</v>
          </cell>
          <cell r="E1104" t="str">
            <v>NATACION</v>
          </cell>
          <cell r="F1104">
            <v>4067</v>
          </cell>
          <cell r="G1104" t="str">
            <v>Gorros</v>
          </cell>
          <cell r="H1104">
            <v>378</v>
          </cell>
          <cell r="I1104" t="str">
            <v>World Trading Group</v>
          </cell>
          <cell r="J1104">
            <v>0</v>
          </cell>
          <cell r="K1104" t="str">
            <v>QUEMADOR TWINLAB MEGA L-CARNITIA LIQUIDA x 12oz (355ml)</v>
          </cell>
          <cell r="L1104">
            <v>5</v>
          </cell>
          <cell r="M1104">
            <v>188.10000000000002</v>
          </cell>
          <cell r="N1104">
            <v>0</v>
          </cell>
          <cell r="O1104">
            <v>188.10000000000002</v>
          </cell>
          <cell r="P1104">
            <v>0.21</v>
          </cell>
          <cell r="Q1104">
            <v>227.60100000000003</v>
          </cell>
          <cell r="R1104">
            <v>-7.0175438596491113E-2</v>
          </cell>
          <cell r="S1104">
            <v>320.06700000000001</v>
          </cell>
          <cell r="T1104">
            <v>1.59</v>
          </cell>
          <cell r="U1104">
            <v>299.07900000000006</v>
          </cell>
          <cell r="X1104">
            <v>299.07900000000006</v>
          </cell>
          <cell r="Y1104">
            <v>361.88559000000009</v>
          </cell>
        </row>
        <row r="1105">
          <cell r="A1105">
            <v>68001</v>
          </cell>
          <cell r="B1105">
            <v>68001</v>
          </cell>
          <cell r="C1105">
            <v>0</v>
          </cell>
          <cell r="D1105">
            <v>70</v>
          </cell>
          <cell r="E1105" t="str">
            <v>NATACION</v>
          </cell>
          <cell r="F1105">
            <v>4010</v>
          </cell>
          <cell r="G1105" t="str">
            <v>Gorros</v>
          </cell>
          <cell r="H1105">
            <v>383</v>
          </cell>
          <cell r="I1105" t="str">
            <v>DISCONTINUO</v>
          </cell>
          <cell r="J1105">
            <v>0</v>
          </cell>
          <cell r="K1105" t="str">
            <v>CRONOMETRO MOD. KK-2808</v>
          </cell>
          <cell r="L1105">
            <v>6.5</v>
          </cell>
          <cell r="M1105">
            <v>15.619834710743801</v>
          </cell>
          <cell r="N1105">
            <v>0</v>
          </cell>
          <cell r="O1105">
            <v>15.619834710743801</v>
          </cell>
          <cell r="P1105">
            <v>0.21</v>
          </cell>
          <cell r="Q1105">
            <v>18.899999999999999</v>
          </cell>
          <cell r="R1105">
            <v>-2.7027027027027084E-2</v>
          </cell>
          <cell r="S1105">
            <v>28.875586330131785</v>
          </cell>
          <cell r="T1105">
            <v>1.8</v>
          </cell>
          <cell r="U1105">
            <v>28.115702479338843</v>
          </cell>
          <cell r="X1105">
            <v>28.115702479338843</v>
          </cell>
          <cell r="Y1105">
            <v>34.019999999999996</v>
          </cell>
        </row>
        <row r="1106">
          <cell r="A1106">
            <v>68002</v>
          </cell>
          <cell r="B1106">
            <v>68002</v>
          </cell>
          <cell r="C1106">
            <v>0</v>
          </cell>
          <cell r="D1106">
            <v>70</v>
          </cell>
          <cell r="E1106" t="str">
            <v>NATACION</v>
          </cell>
          <cell r="F1106">
            <v>4010</v>
          </cell>
          <cell r="G1106" t="str">
            <v>Gorros</v>
          </cell>
          <cell r="H1106">
            <v>383</v>
          </cell>
          <cell r="I1106" t="str">
            <v>DISCONTINUO</v>
          </cell>
          <cell r="J1106">
            <v>0</v>
          </cell>
          <cell r="K1106" t="str">
            <v>CRONOMETRO MOD. KK-1041</v>
          </cell>
          <cell r="L1106">
            <v>6.5</v>
          </cell>
          <cell r="M1106">
            <v>29.669421487603305</v>
          </cell>
          <cell r="N1106">
            <v>0</v>
          </cell>
          <cell r="O1106">
            <v>29.669421487603305</v>
          </cell>
          <cell r="P1106">
            <v>0.21</v>
          </cell>
          <cell r="Q1106">
            <v>35.9</v>
          </cell>
          <cell r="R1106">
            <v>-2.7027027027027084E-2</v>
          </cell>
          <cell r="S1106">
            <v>54.848335939245032</v>
          </cell>
          <cell r="T1106">
            <v>1.8</v>
          </cell>
          <cell r="U1106">
            <v>53.404958677685947</v>
          </cell>
          <cell r="X1106">
            <v>53.404958677685947</v>
          </cell>
          <cell r="Y1106">
            <v>64.61999999999999</v>
          </cell>
        </row>
        <row r="1107">
          <cell r="A1107">
            <v>68003</v>
          </cell>
          <cell r="B1107">
            <v>68003</v>
          </cell>
          <cell r="C1107">
            <v>0</v>
          </cell>
          <cell r="D1107">
            <v>70</v>
          </cell>
          <cell r="E1107" t="str">
            <v>NATACION</v>
          </cell>
          <cell r="F1107">
            <v>4010</v>
          </cell>
          <cell r="G1107" t="str">
            <v>Gorros</v>
          </cell>
          <cell r="H1107">
            <v>383</v>
          </cell>
          <cell r="I1107" t="str">
            <v>DISCONTINUO</v>
          </cell>
          <cell r="J1107">
            <v>0</v>
          </cell>
          <cell r="K1107" t="str">
            <v>CRONOMETRO MOD. KK-1052</v>
          </cell>
          <cell r="L1107">
            <v>6.5</v>
          </cell>
          <cell r="M1107">
            <v>29.669421487603305</v>
          </cell>
          <cell r="N1107">
            <v>0</v>
          </cell>
          <cell r="O1107">
            <v>29.669421487603305</v>
          </cell>
          <cell r="P1107">
            <v>0.21</v>
          </cell>
          <cell r="Q1107">
            <v>35.9</v>
          </cell>
          <cell r="R1107">
            <v>-2.7027027027027084E-2</v>
          </cell>
          <cell r="S1107">
            <v>54.848335939245032</v>
          </cell>
          <cell r="T1107">
            <v>1.8</v>
          </cell>
          <cell r="U1107">
            <v>53.404958677685947</v>
          </cell>
          <cell r="X1107">
            <v>53.404958677685947</v>
          </cell>
          <cell r="Y1107">
            <v>64.61999999999999</v>
          </cell>
        </row>
        <row r="1108">
          <cell r="A1108">
            <v>68004</v>
          </cell>
          <cell r="B1108">
            <v>68004</v>
          </cell>
          <cell r="C1108">
            <v>0</v>
          </cell>
          <cell r="D1108">
            <v>70</v>
          </cell>
          <cell r="E1108" t="str">
            <v>NATACION</v>
          </cell>
          <cell r="F1108">
            <v>4010</v>
          </cell>
          <cell r="G1108" t="str">
            <v>Gorros</v>
          </cell>
          <cell r="H1108">
            <v>383</v>
          </cell>
          <cell r="I1108" t="str">
            <v>DISCONTINUO</v>
          </cell>
          <cell r="J1108">
            <v>0</v>
          </cell>
          <cell r="K1108" t="str">
            <v>CRONOMETRO MOD. MS-302</v>
          </cell>
          <cell r="L1108">
            <v>6.5</v>
          </cell>
          <cell r="M1108">
            <v>45.454545454545453</v>
          </cell>
          <cell r="N1108">
            <v>0</v>
          </cell>
          <cell r="O1108">
            <v>45.454545454545453</v>
          </cell>
          <cell r="P1108">
            <v>0.21</v>
          </cell>
          <cell r="Q1108">
            <v>55</v>
          </cell>
          <cell r="R1108">
            <v>-2.7027027027027084E-2</v>
          </cell>
          <cell r="S1108">
            <v>84.029484029484024</v>
          </cell>
          <cell r="T1108">
            <v>1.8</v>
          </cell>
          <cell r="U1108">
            <v>81.818181818181813</v>
          </cell>
          <cell r="X1108">
            <v>81.818181818181813</v>
          </cell>
          <cell r="Y1108">
            <v>98.999999999999986</v>
          </cell>
        </row>
        <row r="1109">
          <cell r="A1109">
            <v>68005</v>
          </cell>
          <cell r="B1109">
            <v>68005</v>
          </cell>
          <cell r="C1109">
            <v>0</v>
          </cell>
          <cell r="D1109">
            <v>70</v>
          </cell>
          <cell r="E1109" t="str">
            <v>NATACION</v>
          </cell>
          <cell r="F1109">
            <v>4010</v>
          </cell>
          <cell r="G1109" t="str">
            <v>Gorros</v>
          </cell>
          <cell r="H1109">
            <v>383</v>
          </cell>
          <cell r="I1109" t="str">
            <v>DISCONTINUO</v>
          </cell>
          <cell r="J1109">
            <v>0</v>
          </cell>
          <cell r="K1109" t="str">
            <v>CRONOMETRO MOD. MS-102</v>
          </cell>
          <cell r="L1109">
            <v>6.5</v>
          </cell>
          <cell r="M1109">
            <v>45.454545454545453</v>
          </cell>
          <cell r="N1109">
            <v>0</v>
          </cell>
          <cell r="O1109">
            <v>45.454545454545453</v>
          </cell>
          <cell r="P1109">
            <v>0.21</v>
          </cell>
          <cell r="Q1109">
            <v>55</v>
          </cell>
          <cell r="R1109">
            <v>-2.7027027027027084E-2</v>
          </cell>
          <cell r="S1109">
            <v>84.029484029484024</v>
          </cell>
          <cell r="T1109">
            <v>1.8</v>
          </cell>
          <cell r="U1109">
            <v>81.818181818181813</v>
          </cell>
          <cell r="X1109">
            <v>81.818181818181813</v>
          </cell>
          <cell r="Y1109">
            <v>98.999999999999986</v>
          </cell>
        </row>
        <row r="1110">
          <cell r="A1110">
            <v>68006</v>
          </cell>
          <cell r="B1110">
            <v>68006</v>
          </cell>
          <cell r="C1110">
            <v>0</v>
          </cell>
          <cell r="D1110">
            <v>70</v>
          </cell>
          <cell r="E1110" t="str">
            <v>NATACION</v>
          </cell>
          <cell r="F1110">
            <v>4010</v>
          </cell>
          <cell r="G1110" t="str">
            <v>Gorros</v>
          </cell>
          <cell r="H1110">
            <v>383</v>
          </cell>
          <cell r="I1110" t="str">
            <v>DISCONTINUO</v>
          </cell>
          <cell r="J1110">
            <v>0</v>
          </cell>
          <cell r="K1110" t="str">
            <v>CRONOMETRO MOD. KK-5891</v>
          </cell>
          <cell r="L1110">
            <v>6.5</v>
          </cell>
          <cell r="M1110">
            <v>32.231404958677686</v>
          </cell>
          <cell r="N1110">
            <v>0</v>
          </cell>
          <cell r="O1110">
            <v>32.231404958677686</v>
          </cell>
          <cell r="P1110">
            <v>0.21</v>
          </cell>
          <cell r="Q1110">
            <v>39</v>
          </cell>
          <cell r="R1110">
            <v>-2.7027027027027084E-2</v>
          </cell>
          <cell r="S1110">
            <v>59.584543220906866</v>
          </cell>
          <cell r="T1110">
            <v>1.8</v>
          </cell>
          <cell r="U1110">
            <v>58.016528925619838</v>
          </cell>
          <cell r="X1110">
            <v>58.016528925619838</v>
          </cell>
          <cell r="Y1110">
            <v>70.2</v>
          </cell>
        </row>
        <row r="1111">
          <cell r="A1111">
            <v>68007</v>
          </cell>
          <cell r="B1111">
            <v>68007</v>
          </cell>
          <cell r="C1111">
            <v>0</v>
          </cell>
          <cell r="D1111">
            <v>70</v>
          </cell>
          <cell r="E1111" t="str">
            <v>NATACION</v>
          </cell>
          <cell r="F1111">
            <v>4010</v>
          </cell>
          <cell r="G1111" t="str">
            <v>Gorros</v>
          </cell>
          <cell r="H1111">
            <v>383</v>
          </cell>
          <cell r="I1111" t="str">
            <v>DISCONTINUO</v>
          </cell>
          <cell r="J1111">
            <v>0</v>
          </cell>
          <cell r="K1111" t="str">
            <v>CRONOMETRO MOD. KK-351 | 99 Vueltas, visualiza tiempos parciales y totales</v>
          </cell>
          <cell r="L1111">
            <v>6.5</v>
          </cell>
          <cell r="M1111">
            <v>123.14049586776859</v>
          </cell>
          <cell r="N1111">
            <v>0</v>
          </cell>
          <cell r="O1111">
            <v>123.14049586776859</v>
          </cell>
          <cell r="P1111">
            <v>0.21</v>
          </cell>
          <cell r="Q1111">
            <v>149</v>
          </cell>
          <cell r="R1111">
            <v>-2.7027027027027084E-2</v>
          </cell>
          <cell r="S1111">
            <v>227.64351127987493</v>
          </cell>
          <cell r="T1111">
            <v>1.8</v>
          </cell>
          <cell r="U1111">
            <v>221.65289256198346</v>
          </cell>
          <cell r="X1111">
            <v>221.65289256198346</v>
          </cell>
          <cell r="Y1111">
            <v>268.2</v>
          </cell>
        </row>
        <row r="1112">
          <cell r="A1112">
            <v>68008</v>
          </cell>
          <cell r="B1112">
            <v>68008</v>
          </cell>
          <cell r="C1112">
            <v>0</v>
          </cell>
          <cell r="D1112">
            <v>1</v>
          </cell>
          <cell r="E1112" t="str">
            <v>NATACION</v>
          </cell>
          <cell r="F1112">
            <v>1</v>
          </cell>
          <cell r="G1112" t="str">
            <v>Gorros</v>
          </cell>
          <cell r="H1112">
            <v>383</v>
          </cell>
          <cell r="I1112" t="str">
            <v>DISCONTINUO</v>
          </cell>
          <cell r="J1112">
            <v>0</v>
          </cell>
          <cell r="K1112" t="str">
            <v>TIMER DIGITAL MT-204 (Alarma + 5 timers simultaneos)</v>
          </cell>
          <cell r="L1112">
            <v>6.5</v>
          </cell>
          <cell r="M1112">
            <v>97.659000000000006</v>
          </cell>
          <cell r="N1112">
            <v>0</v>
          </cell>
          <cell r="O1112">
            <v>97.659000000000006</v>
          </cell>
          <cell r="P1112">
            <v>0.21</v>
          </cell>
          <cell r="Q1112">
            <v>118.16739000000001</v>
          </cell>
          <cell r="R1112">
            <v>-2.7027027027027084E-2</v>
          </cell>
          <cell r="S1112">
            <v>180.5371783783784</v>
          </cell>
          <cell r="T1112">
            <v>1.8</v>
          </cell>
          <cell r="U1112">
            <v>175.78620000000001</v>
          </cell>
          <cell r="X1112">
            <v>175.78620000000001</v>
          </cell>
          <cell r="Y1112">
            <v>212.701302</v>
          </cell>
        </row>
        <row r="1113">
          <cell r="A1113">
            <v>68009</v>
          </cell>
          <cell r="B1113">
            <v>68009</v>
          </cell>
          <cell r="C1113">
            <v>0</v>
          </cell>
          <cell r="D1113">
            <v>1</v>
          </cell>
          <cell r="E1113" t="str">
            <v>NATACION</v>
          </cell>
          <cell r="F1113">
            <v>1</v>
          </cell>
          <cell r="G1113" t="str">
            <v>Gorros</v>
          </cell>
          <cell r="H1113">
            <v>383</v>
          </cell>
          <cell r="I1113" t="str">
            <v>DISCONTINUO</v>
          </cell>
          <cell r="J1113">
            <v>0</v>
          </cell>
          <cell r="K1113" t="str">
            <v>TIMER DIGITAL TI231 (99 minutos + alarma)</v>
          </cell>
          <cell r="L1113">
            <v>6.5</v>
          </cell>
          <cell r="M1113">
            <v>107.77500000000001</v>
          </cell>
          <cell r="N1113">
            <v>0</v>
          </cell>
          <cell r="O1113">
            <v>107.77500000000001</v>
          </cell>
          <cell r="P1113">
            <v>0.21</v>
          </cell>
          <cell r="Q1113">
            <v>130.40775000000002</v>
          </cell>
          <cell r="R1113">
            <v>-2.7027027027027084E-2</v>
          </cell>
          <cell r="S1113">
            <v>199.23810810810812</v>
          </cell>
          <cell r="T1113">
            <v>1.8</v>
          </cell>
          <cell r="U1113">
            <v>193.995</v>
          </cell>
          <cell r="X1113">
            <v>193.995</v>
          </cell>
          <cell r="Y1113">
            <v>234.73394999999999</v>
          </cell>
        </row>
        <row r="1114">
          <cell r="A1114">
            <v>68010</v>
          </cell>
          <cell r="B1114">
            <v>68010</v>
          </cell>
          <cell r="C1114">
            <v>0</v>
          </cell>
          <cell r="D1114">
            <v>1</v>
          </cell>
          <cell r="E1114" t="str">
            <v>NATACION</v>
          </cell>
          <cell r="F1114">
            <v>1</v>
          </cell>
          <cell r="G1114" t="str">
            <v>Gorros</v>
          </cell>
          <cell r="H1114">
            <v>383</v>
          </cell>
          <cell r="I1114" t="str">
            <v>DISCONTINUO</v>
          </cell>
          <cell r="J1114">
            <v>0</v>
          </cell>
          <cell r="K1114" t="str">
            <v>TIMER DIGITAL LZ-18 (100 minutos + mem. Manual, sonido tipo buzzer)</v>
          </cell>
          <cell r="L1114">
            <v>6.5</v>
          </cell>
          <cell r="M1114">
            <v>44.550000000000004</v>
          </cell>
          <cell r="N1114">
            <v>0</v>
          </cell>
          <cell r="O1114">
            <v>44.550000000000004</v>
          </cell>
          <cell r="P1114">
            <v>0.21</v>
          </cell>
          <cell r="Q1114">
            <v>53.905500000000004</v>
          </cell>
          <cell r="R1114">
            <v>-2.7027027027027084E-2</v>
          </cell>
          <cell r="S1114">
            <v>82.357297297297308</v>
          </cell>
          <cell r="T1114">
            <v>1.8</v>
          </cell>
          <cell r="U1114">
            <v>80.190000000000012</v>
          </cell>
          <cell r="X1114">
            <v>80.190000000000012</v>
          </cell>
          <cell r="Y1114">
            <v>97.029900000000012</v>
          </cell>
        </row>
        <row r="1115">
          <cell r="A1115">
            <v>68011</v>
          </cell>
          <cell r="B1115">
            <v>68011</v>
          </cell>
          <cell r="C1115">
            <v>0</v>
          </cell>
          <cell r="D1115">
            <v>1</v>
          </cell>
          <cell r="E1115" t="str">
            <v>NATACION</v>
          </cell>
          <cell r="F1115">
            <v>1</v>
          </cell>
          <cell r="G1115" t="str">
            <v>Gorros</v>
          </cell>
          <cell r="H1115">
            <v>383</v>
          </cell>
          <cell r="I1115" t="str">
            <v>DISCONTINUO</v>
          </cell>
          <cell r="J1115">
            <v>0</v>
          </cell>
          <cell r="K1115" t="str">
            <v>TIMER DIGITAL OT-802 (2 timers simultaneos)</v>
          </cell>
          <cell r="L1115">
            <v>6.5</v>
          </cell>
          <cell r="M1115">
            <v>56.195999999999998</v>
          </cell>
          <cell r="N1115">
            <v>0</v>
          </cell>
          <cell r="O1115">
            <v>56.195999999999998</v>
          </cell>
          <cell r="P1115">
            <v>0.21</v>
          </cell>
          <cell r="Q1115">
            <v>67.997159999999994</v>
          </cell>
          <cell r="R1115">
            <v>-2.7027027027027084E-2</v>
          </cell>
          <cell r="S1115">
            <v>103.88665945945947</v>
          </cell>
          <cell r="T1115">
            <v>1.8</v>
          </cell>
          <cell r="U1115">
            <v>101.1528</v>
          </cell>
          <cell r="X1115">
            <v>101.1528</v>
          </cell>
          <cell r="Y1115">
            <v>122.39488799999999</v>
          </cell>
        </row>
        <row r="1116">
          <cell r="A1116">
            <v>69001</v>
          </cell>
          <cell r="B1116">
            <v>69001</v>
          </cell>
          <cell r="C1116">
            <v>0</v>
          </cell>
          <cell r="D1116">
            <v>59</v>
          </cell>
          <cell r="E1116" t="str">
            <v>NATACION</v>
          </cell>
          <cell r="F1116">
            <v>3972</v>
          </cell>
          <cell r="G1116" t="str">
            <v>Gorros</v>
          </cell>
          <cell r="H1116">
            <v>383</v>
          </cell>
          <cell r="I1116" t="str">
            <v>DISCONTINUO</v>
          </cell>
          <cell r="J1116">
            <v>1000</v>
          </cell>
          <cell r="K1116" t="str">
            <v>MALLA DAMA QUICKLY</v>
          </cell>
          <cell r="L1116">
            <v>6.5</v>
          </cell>
          <cell r="M1116">
            <v>110.74380165289257</v>
          </cell>
          <cell r="N1116">
            <v>-0.2</v>
          </cell>
          <cell r="O1116">
            <v>132.8925619834711</v>
          </cell>
          <cell r="P1116">
            <v>0.21</v>
          </cell>
          <cell r="Q1116">
            <v>160.80000000000001</v>
          </cell>
          <cell r="R1116">
            <v>-2.7027027027027084E-2</v>
          </cell>
          <cell r="S1116">
            <v>245.67165512620065</v>
          </cell>
          <cell r="T1116">
            <v>1.8</v>
          </cell>
          <cell r="U1116">
            <v>239.20661157024799</v>
          </cell>
          <cell r="X1116">
            <v>239.20661157024799</v>
          </cell>
          <cell r="Y1116">
            <v>289.44000000000005</v>
          </cell>
        </row>
        <row r="1117">
          <cell r="A1117">
            <v>69002</v>
          </cell>
          <cell r="B1117">
            <v>69002</v>
          </cell>
          <cell r="C1117">
            <v>0</v>
          </cell>
          <cell r="D1117">
            <v>59</v>
          </cell>
          <cell r="E1117" t="str">
            <v>NATACION</v>
          </cell>
          <cell r="F1117">
            <v>3972</v>
          </cell>
          <cell r="G1117" t="str">
            <v>Gorros</v>
          </cell>
          <cell r="H1117">
            <v>383</v>
          </cell>
          <cell r="I1117" t="str">
            <v>DISCONTINUO</v>
          </cell>
          <cell r="J1117">
            <v>1200</v>
          </cell>
          <cell r="K1117" t="str">
            <v>DOS PIEZAS DAMA QUICKLY</v>
          </cell>
          <cell r="L1117">
            <v>6.5</v>
          </cell>
          <cell r="M1117">
            <v>101.65289256198348</v>
          </cell>
          <cell r="N1117">
            <v>-0.2</v>
          </cell>
          <cell r="O1117">
            <v>121.98347107438018</v>
          </cell>
          <cell r="P1117">
            <v>0.21</v>
          </cell>
          <cell r="Q1117">
            <v>147.60000000000002</v>
          </cell>
          <cell r="R1117">
            <v>-2.7027027027027084E-2</v>
          </cell>
          <cell r="S1117">
            <v>225.50457895912447</v>
          </cell>
          <cell r="T1117">
            <v>1.8</v>
          </cell>
          <cell r="U1117">
            <v>219.57024793388433</v>
          </cell>
          <cell r="X1117">
            <v>219.57024793388433</v>
          </cell>
          <cell r="Y1117">
            <v>265.68</v>
          </cell>
        </row>
        <row r="1118">
          <cell r="A1118">
            <v>69003</v>
          </cell>
          <cell r="B1118">
            <v>69003</v>
          </cell>
          <cell r="C1118">
            <v>0</v>
          </cell>
          <cell r="D1118">
            <v>59</v>
          </cell>
          <cell r="E1118" t="str">
            <v>NATACION</v>
          </cell>
          <cell r="F1118">
            <v>3972</v>
          </cell>
          <cell r="G1118" t="str">
            <v>Gorros</v>
          </cell>
          <cell r="H1118">
            <v>383</v>
          </cell>
          <cell r="I1118" t="str">
            <v>DISCONTINUO</v>
          </cell>
          <cell r="J1118" t="str">
            <v>TE C/PIERNA</v>
          </cell>
          <cell r="K1118" t="str">
            <v>MALLA DAMA CON PIERNAS QUICKLY</v>
          </cell>
          <cell r="L1118">
            <v>6.5</v>
          </cell>
          <cell r="M1118">
            <v>142.14876033057851</v>
          </cell>
          <cell r="N1118">
            <v>-0.2</v>
          </cell>
          <cell r="O1118">
            <v>170.57851239669421</v>
          </cell>
          <cell r="P1118">
            <v>0.21</v>
          </cell>
          <cell r="Q1118">
            <v>206.39999999999998</v>
          </cell>
          <cell r="R1118">
            <v>-2.7027027027027084E-2</v>
          </cell>
          <cell r="S1118">
            <v>315.33973643064553</v>
          </cell>
          <cell r="T1118">
            <v>1.8</v>
          </cell>
          <cell r="U1118">
            <v>307.04132231404958</v>
          </cell>
          <cell r="X1118">
            <v>307.04132231404958</v>
          </cell>
          <cell r="Y1118">
            <v>371.52</v>
          </cell>
        </row>
        <row r="1119">
          <cell r="A1119">
            <v>69004</v>
          </cell>
          <cell r="B1119">
            <v>69004</v>
          </cell>
          <cell r="C1119">
            <v>0</v>
          </cell>
          <cell r="D1119">
            <v>59</v>
          </cell>
          <cell r="E1119" t="str">
            <v>NATACION</v>
          </cell>
          <cell r="F1119">
            <v>3972</v>
          </cell>
          <cell r="G1119" t="str">
            <v>Gorros</v>
          </cell>
          <cell r="H1119">
            <v>383</v>
          </cell>
          <cell r="I1119" t="str">
            <v>DISCONTINUO</v>
          </cell>
          <cell r="J1119">
            <v>1400</v>
          </cell>
          <cell r="K1119" t="str">
            <v>SHORT ADULTO QUICKLY</v>
          </cell>
          <cell r="L1119">
            <v>6.5</v>
          </cell>
          <cell r="M1119">
            <v>94.21</v>
          </cell>
          <cell r="N1119">
            <v>-0.2</v>
          </cell>
          <cell r="O1119">
            <v>113.05199999999999</v>
          </cell>
          <cell r="P1119">
            <v>0.21</v>
          </cell>
          <cell r="Q1119">
            <v>136.79291999999998</v>
          </cell>
          <cell r="R1119">
            <v>-2.7027027027027084E-2</v>
          </cell>
          <cell r="S1119">
            <v>208.99342702702702</v>
          </cell>
          <cell r="T1119">
            <v>1.8</v>
          </cell>
          <cell r="U1119">
            <v>203.49359999999999</v>
          </cell>
          <cell r="X1119">
            <v>203.49359999999999</v>
          </cell>
          <cell r="Y1119">
            <v>246.22725599999998</v>
          </cell>
        </row>
        <row r="1120">
          <cell r="A1120">
            <v>69005</v>
          </cell>
          <cell r="B1120">
            <v>69005</v>
          </cell>
          <cell r="C1120">
            <v>0</v>
          </cell>
          <cell r="D1120">
            <v>59</v>
          </cell>
          <cell r="E1120" t="str">
            <v>NATACION</v>
          </cell>
          <cell r="F1120">
            <v>3972</v>
          </cell>
          <cell r="G1120" t="str">
            <v>Gorros</v>
          </cell>
          <cell r="H1120">
            <v>383</v>
          </cell>
          <cell r="I1120" t="str">
            <v>DISCONTINUO</v>
          </cell>
          <cell r="J1120">
            <v>1300</v>
          </cell>
          <cell r="K1120" t="str">
            <v>SLIP ADULTO QUICKLY</v>
          </cell>
          <cell r="L1120">
            <v>6.5</v>
          </cell>
          <cell r="M1120">
            <v>61.15702479338843</v>
          </cell>
          <cell r="N1120">
            <v>-0.2</v>
          </cell>
          <cell r="O1120">
            <v>73.388429752066116</v>
          </cell>
          <cell r="P1120">
            <v>0.21</v>
          </cell>
          <cell r="Q1120">
            <v>88.8</v>
          </cell>
          <cell r="R1120">
            <v>-2.7027027027027084E-2</v>
          </cell>
          <cell r="S1120">
            <v>135.66942148760333</v>
          </cell>
          <cell r="T1120">
            <v>1.8</v>
          </cell>
          <cell r="U1120">
            <v>132.09917355371903</v>
          </cell>
          <cell r="X1120">
            <v>132.09917355371903</v>
          </cell>
          <cell r="Y1120">
            <v>159.84</v>
          </cell>
        </row>
        <row r="1121">
          <cell r="A1121">
            <v>69006</v>
          </cell>
          <cell r="B1121">
            <v>69006</v>
          </cell>
          <cell r="C1121">
            <v>0</v>
          </cell>
          <cell r="D1121">
            <v>59</v>
          </cell>
          <cell r="E1121" t="str">
            <v>NATACION</v>
          </cell>
          <cell r="F1121">
            <v>3972</v>
          </cell>
          <cell r="G1121" t="str">
            <v>Gorros</v>
          </cell>
          <cell r="H1121">
            <v>383</v>
          </cell>
          <cell r="I1121" t="str">
            <v>DISCONTINUO</v>
          </cell>
          <cell r="J1121">
            <v>1400</v>
          </cell>
          <cell r="K1121" t="str">
            <v>SHORT NIÑO QUICLKY</v>
          </cell>
          <cell r="L1121">
            <v>6.5</v>
          </cell>
          <cell r="M1121">
            <v>79.338842975206617</v>
          </cell>
          <cell r="N1121">
            <v>-0.2</v>
          </cell>
          <cell r="O1121">
            <v>95.206611570247944</v>
          </cell>
          <cell r="P1121">
            <v>0.21</v>
          </cell>
          <cell r="Q1121">
            <v>115.2</v>
          </cell>
          <cell r="R1121">
            <v>-2.7027027027027084E-2</v>
          </cell>
          <cell r="S1121">
            <v>176.00357382175568</v>
          </cell>
          <cell r="T1121">
            <v>1.8</v>
          </cell>
          <cell r="U1121">
            <v>171.37190082644631</v>
          </cell>
          <cell r="X1121">
            <v>171.37190082644631</v>
          </cell>
          <cell r="Y1121">
            <v>207.36</v>
          </cell>
        </row>
        <row r="1122">
          <cell r="A1122">
            <v>69007</v>
          </cell>
          <cell r="B1122">
            <v>69007</v>
          </cell>
          <cell r="C1122">
            <v>0</v>
          </cell>
          <cell r="D1122">
            <v>59</v>
          </cell>
          <cell r="E1122" t="str">
            <v>NATACION</v>
          </cell>
          <cell r="F1122">
            <v>3972</v>
          </cell>
          <cell r="G1122" t="str">
            <v>Gorros</v>
          </cell>
          <cell r="H1122">
            <v>383</v>
          </cell>
          <cell r="I1122" t="str">
            <v>DISCONTINUO</v>
          </cell>
          <cell r="J1122">
            <v>0</v>
          </cell>
          <cell r="K1122" t="str">
            <v>SHORT ADULTO QUICKLY TALLE ESPECIAL Nº6 (Nº0 en prenda)</v>
          </cell>
          <cell r="L1122">
            <v>6.5</v>
          </cell>
          <cell r="M1122">
            <v>100</v>
          </cell>
          <cell r="N1122">
            <v>-0.2</v>
          </cell>
          <cell r="O1122">
            <v>120</v>
          </cell>
          <cell r="P1122">
            <v>0.21</v>
          </cell>
          <cell r="Q1122">
            <v>145.19999999999999</v>
          </cell>
          <cell r="R1122">
            <v>-2.7027027027027084E-2</v>
          </cell>
          <cell r="S1122">
            <v>221.83783783783784</v>
          </cell>
          <cell r="T1122">
            <v>1.8</v>
          </cell>
          <cell r="U1122">
            <v>216</v>
          </cell>
          <cell r="X1122">
            <v>216</v>
          </cell>
          <cell r="Y1122">
            <v>261.36</v>
          </cell>
        </row>
        <row r="1123">
          <cell r="A1123">
            <v>70001</v>
          </cell>
          <cell r="B1123">
            <v>70001</v>
          </cell>
          <cell r="C1123">
            <v>0</v>
          </cell>
          <cell r="D1123">
            <v>63</v>
          </cell>
          <cell r="E1123" t="str">
            <v>NATACION</v>
          </cell>
          <cell r="F1123">
            <v>3990</v>
          </cell>
          <cell r="G1123" t="str">
            <v>Gorros</v>
          </cell>
          <cell r="H1123">
            <v>383</v>
          </cell>
          <cell r="I1123" t="str">
            <v>DISCONTINUO</v>
          </cell>
          <cell r="J1123">
            <v>0</v>
          </cell>
          <cell r="K1123" t="str">
            <v>PELOTA FUTBOL Nº3 BOLDIER CUERO SINTETICO (1/2 pique)</v>
          </cell>
          <cell r="L1123">
            <v>6.5</v>
          </cell>
          <cell r="M1123">
            <v>208</v>
          </cell>
          <cell r="N1123">
            <v>0</v>
          </cell>
          <cell r="O1123">
            <v>171.900826446281</v>
          </cell>
          <cell r="P1123">
            <v>0.21</v>
          </cell>
          <cell r="Q1123">
            <v>208</v>
          </cell>
          <cell r="R1123">
            <v>-2.7027027027027084E-2</v>
          </cell>
          <cell r="S1123">
            <v>317.78423051150327</v>
          </cell>
          <cell r="T1123">
            <v>1.8</v>
          </cell>
          <cell r="U1123">
            <v>309.42148760330582</v>
          </cell>
          <cell r="X1123">
            <v>309.42148760330582</v>
          </cell>
          <cell r="Y1123">
            <v>374.40000000000003</v>
          </cell>
        </row>
        <row r="1124">
          <cell r="A1124">
            <v>70002</v>
          </cell>
          <cell r="B1124">
            <v>70002</v>
          </cell>
          <cell r="C1124">
            <v>0</v>
          </cell>
          <cell r="D1124">
            <v>63</v>
          </cell>
          <cell r="E1124" t="str">
            <v>NATACION</v>
          </cell>
          <cell r="F1124">
            <v>3990</v>
          </cell>
          <cell r="G1124" t="str">
            <v>Gorros</v>
          </cell>
          <cell r="H1124">
            <v>383</v>
          </cell>
          <cell r="I1124" t="str">
            <v>DISCONTINUO</v>
          </cell>
          <cell r="J1124">
            <v>0</v>
          </cell>
          <cell r="K1124" t="str">
            <v>PELOTA FUTBOL Nº4 BOLDIER CUERO SINTETICO (1/2 pique)</v>
          </cell>
          <cell r="L1124">
            <v>6.5</v>
          </cell>
          <cell r="M1124">
            <v>210</v>
          </cell>
          <cell r="N1124">
            <v>0</v>
          </cell>
          <cell r="O1124">
            <v>173.55371900826447</v>
          </cell>
          <cell r="P1124">
            <v>0.21</v>
          </cell>
          <cell r="Q1124">
            <v>210</v>
          </cell>
          <cell r="R1124">
            <v>-2.7027027027027084E-2</v>
          </cell>
          <cell r="S1124">
            <v>320.8398481125754</v>
          </cell>
          <cell r="T1124">
            <v>1.8</v>
          </cell>
          <cell r="U1124">
            <v>312.39669421487605</v>
          </cell>
          <cell r="X1124">
            <v>312.39669421487605</v>
          </cell>
          <cell r="Y1124">
            <v>378</v>
          </cell>
        </row>
        <row r="1125">
          <cell r="A1125">
            <v>70005</v>
          </cell>
          <cell r="B1125">
            <v>70005</v>
          </cell>
          <cell r="C1125">
            <v>0</v>
          </cell>
          <cell r="D1125">
            <v>88</v>
          </cell>
          <cell r="E1125" t="str">
            <v>NATACION</v>
          </cell>
          <cell r="F1125">
            <v>4079</v>
          </cell>
          <cell r="G1125" t="str">
            <v>Gorros</v>
          </cell>
          <cell r="H1125">
            <v>383</v>
          </cell>
          <cell r="I1125" t="str">
            <v>DISCONTINUO</v>
          </cell>
          <cell r="J1125">
            <v>0</v>
          </cell>
          <cell r="K1125" t="str">
            <v>PELOTA VOLEY BOLDIER PMF300 8 GAJOS (violeta y amarilla simil pintier)</v>
          </cell>
          <cell r="L1125">
            <v>6.5</v>
          </cell>
          <cell r="M1125">
            <v>193</v>
          </cell>
          <cell r="N1125">
            <v>0</v>
          </cell>
          <cell r="O1125">
            <v>159.50413223140495</v>
          </cell>
          <cell r="P1125">
            <v>0.21</v>
          </cell>
          <cell r="Q1125">
            <v>193</v>
          </cell>
          <cell r="R1125">
            <v>-2.7027027027027084E-2</v>
          </cell>
          <cell r="S1125">
            <v>294.86709850346216</v>
          </cell>
          <cell r="T1125">
            <v>1.8</v>
          </cell>
          <cell r="U1125">
            <v>287.10743801652893</v>
          </cell>
          <cell r="X1125">
            <v>287.10743801652893</v>
          </cell>
          <cell r="Y1125">
            <v>347.4</v>
          </cell>
        </row>
        <row r="1126">
          <cell r="A1126">
            <v>70006</v>
          </cell>
          <cell r="B1126">
            <v>70006</v>
          </cell>
          <cell r="C1126">
            <v>0</v>
          </cell>
          <cell r="D1126">
            <v>88</v>
          </cell>
          <cell r="E1126" t="str">
            <v>NATACION</v>
          </cell>
          <cell r="F1126">
            <v>4079</v>
          </cell>
          <cell r="G1126" t="str">
            <v>Gorros</v>
          </cell>
          <cell r="H1126">
            <v>383</v>
          </cell>
          <cell r="I1126" t="str">
            <v>DISCONTINUO</v>
          </cell>
          <cell r="J1126">
            <v>0</v>
          </cell>
          <cell r="K1126" t="str">
            <v>PELOTA VOLEY VULCANIZADA MUSTANG / COLLEGE</v>
          </cell>
          <cell r="L1126">
            <v>6.5</v>
          </cell>
          <cell r="M1126">
            <v>123</v>
          </cell>
          <cell r="N1126">
            <v>0</v>
          </cell>
          <cell r="O1126">
            <v>101.65289256198348</v>
          </cell>
          <cell r="P1126">
            <v>0.21</v>
          </cell>
          <cell r="Q1126">
            <v>123</v>
          </cell>
          <cell r="R1126">
            <v>-2.7027027027027084E-2</v>
          </cell>
          <cell r="S1126">
            <v>187.92048246593703</v>
          </cell>
          <cell r="T1126">
            <v>1.8</v>
          </cell>
          <cell r="U1126">
            <v>182.97520661157026</v>
          </cell>
          <cell r="X1126">
            <v>182.97520661157026</v>
          </cell>
          <cell r="Y1126">
            <v>221.4</v>
          </cell>
        </row>
        <row r="1127">
          <cell r="A1127">
            <v>70008</v>
          </cell>
          <cell r="B1127">
            <v>70008</v>
          </cell>
          <cell r="C1127">
            <v>0</v>
          </cell>
          <cell r="D1127">
            <v>65</v>
          </cell>
          <cell r="E1127" t="str">
            <v>NATACION</v>
          </cell>
          <cell r="F1127">
            <v>3998</v>
          </cell>
          <cell r="G1127" t="str">
            <v>Gorros</v>
          </cell>
          <cell r="H1127">
            <v>383</v>
          </cell>
          <cell r="I1127" t="str">
            <v>DISCONTINUO</v>
          </cell>
          <cell r="J1127">
            <v>0</v>
          </cell>
          <cell r="K1127" t="str">
            <v>PELOTA HANDBALL BOLDIER H2 SINTETICO PROF</v>
          </cell>
          <cell r="L1127">
            <v>6.5</v>
          </cell>
          <cell r="M1127">
            <v>208</v>
          </cell>
          <cell r="N1127">
            <v>0</v>
          </cell>
          <cell r="O1127">
            <v>171.900826446281</v>
          </cell>
          <cell r="P1127">
            <v>0.21</v>
          </cell>
          <cell r="Q1127">
            <v>208</v>
          </cell>
          <cell r="R1127">
            <v>-2.7027027027027084E-2</v>
          </cell>
          <cell r="S1127">
            <v>317.78423051150327</v>
          </cell>
          <cell r="T1127">
            <v>1.8</v>
          </cell>
          <cell r="U1127">
            <v>309.42148760330582</v>
          </cell>
          <cell r="X1127">
            <v>309.42148760330582</v>
          </cell>
          <cell r="Y1127">
            <v>374.40000000000003</v>
          </cell>
        </row>
        <row r="1128">
          <cell r="A1128">
            <v>70009</v>
          </cell>
          <cell r="B1128">
            <v>70009</v>
          </cell>
          <cell r="C1128">
            <v>0</v>
          </cell>
          <cell r="D1128">
            <v>65</v>
          </cell>
          <cell r="E1128" t="str">
            <v>NATACION</v>
          </cell>
          <cell r="F1128">
            <v>3998</v>
          </cell>
          <cell r="G1128" t="str">
            <v>Gorros</v>
          </cell>
          <cell r="H1128">
            <v>383</v>
          </cell>
          <cell r="I1128" t="str">
            <v>DISCONTINUO</v>
          </cell>
          <cell r="J1128">
            <v>0</v>
          </cell>
          <cell r="K1128" t="str">
            <v>PELOTA HANDBALL BOLDIER H3 SINTETICO PROF</v>
          </cell>
          <cell r="L1128">
            <v>6.5</v>
          </cell>
          <cell r="M1128">
            <v>210</v>
          </cell>
          <cell r="N1128">
            <v>0</v>
          </cell>
          <cell r="O1128">
            <v>173.55371900826447</v>
          </cell>
          <cell r="P1128">
            <v>0.21</v>
          </cell>
          <cell r="Q1128">
            <v>210</v>
          </cell>
          <cell r="R1128">
            <v>-2.7027027027027084E-2</v>
          </cell>
          <cell r="S1128">
            <v>320.8398481125754</v>
          </cell>
          <cell r="T1128">
            <v>1.8</v>
          </cell>
          <cell r="U1128">
            <v>312.39669421487605</v>
          </cell>
          <cell r="X1128">
            <v>312.39669421487605</v>
          </cell>
          <cell r="Y1128">
            <v>378</v>
          </cell>
        </row>
        <row r="1129">
          <cell r="A1129">
            <v>70010</v>
          </cell>
          <cell r="B1129">
            <v>70010</v>
          </cell>
          <cell r="C1129">
            <v>0</v>
          </cell>
          <cell r="D1129">
            <v>65</v>
          </cell>
          <cell r="E1129" t="str">
            <v>NATACION</v>
          </cell>
          <cell r="F1129">
            <v>3998</v>
          </cell>
          <cell r="G1129" t="str">
            <v>Gorros</v>
          </cell>
          <cell r="H1129">
            <v>383</v>
          </cell>
          <cell r="I1129" t="str">
            <v>DISCONTINUO</v>
          </cell>
          <cell r="J1129">
            <v>0</v>
          </cell>
          <cell r="K1129" t="str">
            <v>PELOTA HANDBALL SONNOS H2 COLLEGE</v>
          </cell>
          <cell r="L1129">
            <v>6.5</v>
          </cell>
          <cell r="M1129">
            <v>120.47</v>
          </cell>
          <cell r="N1129">
            <v>0</v>
          </cell>
          <cell r="O1129">
            <v>120.47</v>
          </cell>
          <cell r="P1129">
            <v>0.21</v>
          </cell>
          <cell r="Q1129">
            <v>145.7687</v>
          </cell>
          <cell r="R1129">
            <v>-2.7027027027027084E-2</v>
          </cell>
          <cell r="S1129">
            <v>222.70670270270273</v>
          </cell>
          <cell r="T1129">
            <v>1.8</v>
          </cell>
          <cell r="U1129">
            <v>216.846</v>
          </cell>
          <cell r="X1129">
            <v>216.846</v>
          </cell>
          <cell r="Y1129">
            <v>262.38366000000002</v>
          </cell>
        </row>
        <row r="1130">
          <cell r="A1130">
            <v>71001</v>
          </cell>
          <cell r="B1130" t="str">
            <v>2210/3</v>
          </cell>
          <cell r="C1130">
            <v>0</v>
          </cell>
          <cell r="D1130">
            <v>80</v>
          </cell>
          <cell r="E1130" t="str">
            <v>NATACION</v>
          </cell>
          <cell r="F1130">
            <v>4046</v>
          </cell>
          <cell r="G1130" t="str">
            <v>Gorros</v>
          </cell>
          <cell r="H1130">
            <v>329</v>
          </cell>
          <cell r="I1130" t="str">
            <v>Sime Argentina S.H.</v>
          </cell>
          <cell r="J1130">
            <v>0</v>
          </cell>
          <cell r="K1130" t="str">
            <v>RESPUESTO BANDA DE TROTE</v>
          </cell>
          <cell r="L1130">
            <v>1</v>
          </cell>
          <cell r="M1130">
            <v>500</v>
          </cell>
          <cell r="N1130">
            <v>0</v>
          </cell>
          <cell r="O1130">
            <v>500</v>
          </cell>
          <cell r="P1130">
            <v>0.21</v>
          </cell>
          <cell r="Q1130">
            <v>605</v>
          </cell>
          <cell r="R1130">
            <v>0.16410256410256419</v>
          </cell>
          <cell r="S1130">
            <v>948.74358974358961</v>
          </cell>
          <cell r="T1130">
            <v>2.27</v>
          </cell>
          <cell r="U1130">
            <v>1135</v>
          </cell>
          <cell r="X1130">
            <v>1135</v>
          </cell>
          <cell r="Y1130">
            <v>1373.35</v>
          </cell>
        </row>
        <row r="1131">
          <cell r="A1131">
            <v>72000</v>
          </cell>
          <cell r="B1131">
            <v>72000</v>
          </cell>
          <cell r="C1131">
            <v>0</v>
          </cell>
          <cell r="D1131">
            <v>70</v>
          </cell>
          <cell r="E1131" t="str">
            <v>NATACION</v>
          </cell>
          <cell r="F1131">
            <v>4008</v>
          </cell>
          <cell r="G1131" t="str">
            <v>Gorros</v>
          </cell>
          <cell r="H1131">
            <v>383</v>
          </cell>
          <cell r="I1131" t="str">
            <v>DISCONTINUO</v>
          </cell>
          <cell r="J1131">
            <v>0</v>
          </cell>
          <cell r="K1131" t="str">
            <v>BALANZA ADULTO MODELO P1003 (sin altimetro)</v>
          </cell>
          <cell r="L1131">
            <v>6.5</v>
          </cell>
          <cell r="M1131">
            <v>5838</v>
          </cell>
          <cell r="N1131">
            <v>0</v>
          </cell>
          <cell r="O1131">
            <v>5838</v>
          </cell>
          <cell r="P1131">
            <v>0.21</v>
          </cell>
          <cell r="Q1131">
            <v>7063.98</v>
          </cell>
          <cell r="R1131">
            <v>-2.7027027027027084E-2</v>
          </cell>
          <cell r="S1131">
            <v>10792.41081081081</v>
          </cell>
          <cell r="T1131">
            <v>1.8</v>
          </cell>
          <cell r="U1131">
            <v>10508.4</v>
          </cell>
          <cell r="X1131">
            <v>10508.4</v>
          </cell>
          <cell r="Y1131">
            <v>12715.163999999999</v>
          </cell>
        </row>
        <row r="1132">
          <cell r="A1132">
            <v>72001</v>
          </cell>
          <cell r="B1132">
            <v>72001</v>
          </cell>
          <cell r="C1132">
            <v>0</v>
          </cell>
          <cell r="D1132">
            <v>70</v>
          </cell>
          <cell r="E1132" t="str">
            <v>NATACION</v>
          </cell>
          <cell r="F1132">
            <v>4008</v>
          </cell>
          <cell r="G1132" t="str">
            <v>Gorros</v>
          </cell>
          <cell r="H1132">
            <v>383</v>
          </cell>
          <cell r="I1132" t="str">
            <v>DISCONTINUO</v>
          </cell>
          <cell r="J1132">
            <v>0</v>
          </cell>
          <cell r="K1132" t="str">
            <v>BALANZA ADULTO MODELO P1003 (con altimetro)</v>
          </cell>
          <cell r="L1132">
            <v>6.5</v>
          </cell>
          <cell r="M1132">
            <v>6316</v>
          </cell>
          <cell r="N1132">
            <v>0</v>
          </cell>
          <cell r="O1132">
            <v>6316</v>
          </cell>
          <cell r="P1132">
            <v>0.21</v>
          </cell>
          <cell r="Q1132">
            <v>7642.36</v>
          </cell>
          <cell r="R1132">
            <v>-2.7027027027027084E-2</v>
          </cell>
          <cell r="S1132">
            <v>11676.064864864868</v>
          </cell>
          <cell r="T1132">
            <v>1.8</v>
          </cell>
          <cell r="U1132">
            <v>11368.800000000001</v>
          </cell>
          <cell r="X1132">
            <v>11368.800000000001</v>
          </cell>
          <cell r="Y1132">
            <v>13756.248000000001</v>
          </cell>
        </row>
        <row r="1133">
          <cell r="A1133">
            <v>72002</v>
          </cell>
          <cell r="B1133">
            <v>72002</v>
          </cell>
          <cell r="C1133">
            <v>0</v>
          </cell>
          <cell r="D1133">
            <v>70</v>
          </cell>
          <cell r="E1133" t="str">
            <v>NATACION</v>
          </cell>
          <cell r="F1133">
            <v>4008</v>
          </cell>
          <cell r="G1133" t="str">
            <v>Gorros</v>
          </cell>
          <cell r="H1133">
            <v>383</v>
          </cell>
          <cell r="I1133" t="str">
            <v>DISCONTINUO</v>
          </cell>
          <cell r="J1133">
            <v>0</v>
          </cell>
          <cell r="K1133" t="str">
            <v>BALANZA ADULTO ELECTRONICA MODELO PP1004 (sin altimetro)</v>
          </cell>
          <cell r="L1133">
            <v>6.5</v>
          </cell>
          <cell r="M1133">
            <v>8070</v>
          </cell>
          <cell r="N1133">
            <v>0</v>
          </cell>
          <cell r="O1133">
            <v>8070</v>
          </cell>
          <cell r="P1133">
            <v>0.21</v>
          </cell>
          <cell r="Q1133">
            <v>9764.7000000000007</v>
          </cell>
          <cell r="R1133">
            <v>-2.7027027027027084E-2</v>
          </cell>
          <cell r="S1133">
            <v>14918.594594594595</v>
          </cell>
          <cell r="T1133">
            <v>1.8</v>
          </cell>
          <cell r="U1133">
            <v>14526</v>
          </cell>
          <cell r="X1133">
            <v>14526</v>
          </cell>
          <cell r="Y1133">
            <v>17576.46</v>
          </cell>
        </row>
        <row r="1134">
          <cell r="A1134">
            <v>72003</v>
          </cell>
          <cell r="B1134">
            <v>72003</v>
          </cell>
          <cell r="C1134">
            <v>0</v>
          </cell>
          <cell r="D1134">
            <v>70</v>
          </cell>
          <cell r="E1134" t="str">
            <v>NATACION</v>
          </cell>
          <cell r="F1134">
            <v>4008</v>
          </cell>
          <cell r="G1134" t="str">
            <v>Gorros</v>
          </cell>
          <cell r="H1134">
            <v>383</v>
          </cell>
          <cell r="I1134" t="str">
            <v>DISCONTINUO</v>
          </cell>
          <cell r="J1134">
            <v>0</v>
          </cell>
          <cell r="K1134" t="str">
            <v>BALANZA ADULTO ELECTRONICA MODELO PP1004 (con altimetro)</v>
          </cell>
          <cell r="L1134">
            <v>6.5</v>
          </cell>
          <cell r="M1134">
            <v>8558</v>
          </cell>
          <cell r="N1134">
            <v>0</v>
          </cell>
          <cell r="O1134">
            <v>8558</v>
          </cell>
          <cell r="P1134">
            <v>0.21</v>
          </cell>
          <cell r="Q1134">
            <v>10355.18</v>
          </cell>
          <cell r="R1134">
            <v>-2.7027027027027084E-2</v>
          </cell>
          <cell r="S1134">
            <v>15820.735135135135</v>
          </cell>
          <cell r="T1134">
            <v>1.8</v>
          </cell>
          <cell r="U1134">
            <v>15404.4</v>
          </cell>
          <cell r="X1134">
            <v>15404.4</v>
          </cell>
          <cell r="Y1134">
            <v>18639.324000000001</v>
          </cell>
        </row>
        <row r="1135">
          <cell r="A1135">
            <v>74001</v>
          </cell>
          <cell r="B1135">
            <v>74001</v>
          </cell>
          <cell r="C1135">
            <v>0</v>
          </cell>
          <cell r="D1135">
            <v>61</v>
          </cell>
          <cell r="E1135" t="str">
            <v>NATACION</v>
          </cell>
          <cell r="F1135">
            <v>3981</v>
          </cell>
          <cell r="G1135" t="str">
            <v>Gorros</v>
          </cell>
          <cell r="H1135">
            <v>383</v>
          </cell>
          <cell r="I1135" t="str">
            <v>DISCONTINUO</v>
          </cell>
          <cell r="J1135" t="str">
            <v>MT1045</v>
          </cell>
          <cell r="K1135" t="str">
            <v>QUEBEC TENNIS POLO</v>
          </cell>
          <cell r="L1135">
            <v>6.5</v>
          </cell>
          <cell r="M1135">
            <v>99</v>
          </cell>
          <cell r="N1135">
            <v>0</v>
          </cell>
          <cell r="O1135">
            <v>99</v>
          </cell>
          <cell r="P1135">
            <v>0.21</v>
          </cell>
          <cell r="Q1135">
            <v>119.78999999999999</v>
          </cell>
          <cell r="R1135">
            <v>-2.7027027027027084E-2</v>
          </cell>
          <cell r="S1135">
            <v>183.01621621621624</v>
          </cell>
          <cell r="T1135">
            <v>1.8</v>
          </cell>
          <cell r="U1135">
            <v>178.20000000000002</v>
          </cell>
          <cell r="X1135">
            <v>178.20000000000002</v>
          </cell>
          <cell r="Y1135">
            <v>215.62200000000001</v>
          </cell>
        </row>
        <row r="1136">
          <cell r="A1136">
            <v>74002</v>
          </cell>
          <cell r="B1136">
            <v>74002</v>
          </cell>
          <cell r="C1136">
            <v>0</v>
          </cell>
          <cell r="D1136">
            <v>61</v>
          </cell>
          <cell r="E1136" t="str">
            <v>NATACION</v>
          </cell>
          <cell r="F1136">
            <v>3981</v>
          </cell>
          <cell r="G1136" t="str">
            <v>Gorros</v>
          </cell>
          <cell r="H1136">
            <v>383</v>
          </cell>
          <cell r="I1136" t="str">
            <v>DISCONTINUO</v>
          </cell>
          <cell r="J1136" t="str">
            <v>MT1131</v>
          </cell>
          <cell r="K1136" t="str">
            <v>KASIMIR THERMAL LONG SLEEVE</v>
          </cell>
          <cell r="L1136">
            <v>6.5</v>
          </cell>
          <cell r="M1136">
            <v>138</v>
          </cell>
          <cell r="N1136">
            <v>0</v>
          </cell>
          <cell r="O1136">
            <v>138</v>
          </cell>
          <cell r="P1136">
            <v>0.21</v>
          </cell>
          <cell r="Q1136">
            <v>166.98</v>
          </cell>
          <cell r="R1136">
            <v>-2.7027027027027084E-2</v>
          </cell>
          <cell r="S1136">
            <v>255.11351351351354</v>
          </cell>
          <cell r="T1136">
            <v>1.8</v>
          </cell>
          <cell r="U1136">
            <v>248.4</v>
          </cell>
          <cell r="X1136">
            <v>248.4</v>
          </cell>
          <cell r="Y1136">
            <v>300.56400000000002</v>
          </cell>
        </row>
        <row r="1137">
          <cell r="A1137">
            <v>74003</v>
          </cell>
          <cell r="B1137">
            <v>74003</v>
          </cell>
          <cell r="C1137">
            <v>0</v>
          </cell>
          <cell r="D1137">
            <v>61</v>
          </cell>
          <cell r="E1137" t="str">
            <v>NATACION</v>
          </cell>
          <cell r="F1137">
            <v>3981</v>
          </cell>
          <cell r="G1137" t="str">
            <v>Gorros</v>
          </cell>
          <cell r="H1137">
            <v>383</v>
          </cell>
          <cell r="I1137" t="str">
            <v>DISCONTINUO</v>
          </cell>
          <cell r="J1137" t="str">
            <v>MT1139</v>
          </cell>
          <cell r="K1137" t="str">
            <v>ROCCO SHORT SLEEVE</v>
          </cell>
          <cell r="L1137">
            <v>6.5</v>
          </cell>
          <cell r="M1137">
            <v>84</v>
          </cell>
          <cell r="N1137">
            <v>0</v>
          </cell>
          <cell r="O1137">
            <v>84</v>
          </cell>
          <cell r="P1137">
            <v>0.21</v>
          </cell>
          <cell r="Q1137">
            <v>101.64</v>
          </cell>
          <cell r="R1137">
            <v>-2.7027027027027084E-2</v>
          </cell>
          <cell r="S1137">
            <v>155.28648648648652</v>
          </cell>
          <cell r="T1137">
            <v>1.8</v>
          </cell>
          <cell r="U1137">
            <v>151.20000000000002</v>
          </cell>
          <cell r="X1137">
            <v>151.20000000000002</v>
          </cell>
          <cell r="Y1137">
            <v>182.95200000000003</v>
          </cell>
        </row>
        <row r="1138">
          <cell r="A1138">
            <v>74004</v>
          </cell>
          <cell r="B1138">
            <v>74004</v>
          </cell>
          <cell r="C1138">
            <v>0</v>
          </cell>
          <cell r="D1138">
            <v>61</v>
          </cell>
          <cell r="E1138" t="str">
            <v>NATACION</v>
          </cell>
          <cell r="F1138">
            <v>3981</v>
          </cell>
          <cell r="G1138" t="str">
            <v>Gorros</v>
          </cell>
          <cell r="H1138">
            <v>383</v>
          </cell>
          <cell r="I1138" t="str">
            <v>DISCONTINUO</v>
          </cell>
          <cell r="J1138" t="str">
            <v>WJ1037</v>
          </cell>
          <cell r="K1138" t="str">
            <v>VILIA RACE JACKET</v>
          </cell>
          <cell r="L1138">
            <v>6.5</v>
          </cell>
          <cell r="M1138">
            <v>168</v>
          </cell>
          <cell r="N1138">
            <v>0</v>
          </cell>
          <cell r="O1138">
            <v>168</v>
          </cell>
          <cell r="P1138">
            <v>0.21</v>
          </cell>
          <cell r="Q1138">
            <v>203.28</v>
          </cell>
          <cell r="R1138">
            <v>-2.7027027027027084E-2</v>
          </cell>
          <cell r="S1138">
            <v>310.57297297297305</v>
          </cell>
          <cell r="T1138">
            <v>1.8</v>
          </cell>
          <cell r="U1138">
            <v>302.40000000000003</v>
          </cell>
          <cell r="X1138">
            <v>302.40000000000003</v>
          </cell>
          <cell r="Y1138">
            <v>365.90400000000005</v>
          </cell>
        </row>
        <row r="1139">
          <cell r="A1139">
            <v>74005</v>
          </cell>
          <cell r="B1139">
            <v>74005</v>
          </cell>
          <cell r="C1139">
            <v>0</v>
          </cell>
          <cell r="D1139">
            <v>61</v>
          </cell>
          <cell r="E1139" t="str">
            <v>NATACION</v>
          </cell>
          <cell r="F1139">
            <v>3981</v>
          </cell>
          <cell r="G1139" t="str">
            <v>Gorros</v>
          </cell>
          <cell r="H1139">
            <v>383</v>
          </cell>
          <cell r="I1139" t="str">
            <v>DISCONTINUO</v>
          </cell>
          <cell r="J1139" t="str">
            <v>WJ1040</v>
          </cell>
          <cell r="K1139" t="str">
            <v>FANCY RACE JACKET</v>
          </cell>
          <cell r="L1139">
            <v>6.5</v>
          </cell>
          <cell r="M1139">
            <v>171</v>
          </cell>
          <cell r="N1139">
            <v>0</v>
          </cell>
          <cell r="O1139">
            <v>171</v>
          </cell>
          <cell r="P1139">
            <v>0.21</v>
          </cell>
          <cell r="Q1139">
            <v>206.91</v>
          </cell>
          <cell r="R1139">
            <v>-2.7027027027027084E-2</v>
          </cell>
          <cell r="S1139">
            <v>316.11891891891895</v>
          </cell>
          <cell r="T1139">
            <v>1.8</v>
          </cell>
          <cell r="U1139">
            <v>307.8</v>
          </cell>
          <cell r="X1139">
            <v>307.8</v>
          </cell>
          <cell r="Y1139">
            <v>372.43799999999999</v>
          </cell>
        </row>
        <row r="1140">
          <cell r="A1140">
            <v>74006</v>
          </cell>
          <cell r="B1140">
            <v>74006</v>
          </cell>
          <cell r="C1140">
            <v>0</v>
          </cell>
          <cell r="D1140">
            <v>61</v>
          </cell>
          <cell r="E1140" t="str">
            <v>NATACION</v>
          </cell>
          <cell r="F1140">
            <v>3981</v>
          </cell>
          <cell r="G1140" t="str">
            <v>Gorros</v>
          </cell>
          <cell r="H1140">
            <v>383</v>
          </cell>
          <cell r="I1140" t="str">
            <v>DISCONTINUO</v>
          </cell>
          <cell r="J1140" t="str">
            <v>WJ1047</v>
          </cell>
          <cell r="K1140" t="str">
            <v>EVA RUNNING JACKET</v>
          </cell>
          <cell r="L1140">
            <v>6.5</v>
          </cell>
          <cell r="M1140">
            <v>189</v>
          </cell>
          <cell r="N1140">
            <v>0</v>
          </cell>
          <cell r="O1140">
            <v>189</v>
          </cell>
          <cell r="P1140">
            <v>0.21</v>
          </cell>
          <cell r="Q1140">
            <v>228.69</v>
          </cell>
          <cell r="R1140">
            <v>-2.7027027027027084E-2</v>
          </cell>
          <cell r="S1140">
            <v>349.39459459459459</v>
          </cell>
          <cell r="T1140">
            <v>1.8</v>
          </cell>
          <cell r="U1140">
            <v>340.2</v>
          </cell>
          <cell r="X1140">
            <v>340.2</v>
          </cell>
          <cell r="Y1140">
            <v>411.642</v>
          </cell>
        </row>
        <row r="1141">
          <cell r="A1141">
            <v>74007</v>
          </cell>
          <cell r="B1141">
            <v>74007</v>
          </cell>
          <cell r="C1141">
            <v>0</v>
          </cell>
          <cell r="D1141">
            <v>61</v>
          </cell>
          <cell r="E1141" t="str">
            <v>NATACION</v>
          </cell>
          <cell r="F1141">
            <v>3981</v>
          </cell>
          <cell r="G1141" t="str">
            <v>Gorros</v>
          </cell>
          <cell r="H1141">
            <v>383</v>
          </cell>
          <cell r="I1141" t="str">
            <v>DISCONTINUO</v>
          </cell>
          <cell r="J1141" t="str">
            <v>WJ1053</v>
          </cell>
          <cell r="K1141" t="str">
            <v xml:space="preserve">GINGER YOGA JACKET </v>
          </cell>
          <cell r="L1141">
            <v>6.5</v>
          </cell>
          <cell r="M1141">
            <v>177</v>
          </cell>
          <cell r="N1141">
            <v>0</v>
          </cell>
          <cell r="O1141">
            <v>177</v>
          </cell>
          <cell r="P1141">
            <v>0.21</v>
          </cell>
          <cell r="Q1141">
            <v>214.17000000000002</v>
          </cell>
          <cell r="R1141">
            <v>-2.7027027027027084E-2</v>
          </cell>
          <cell r="S1141">
            <v>327.21081081081087</v>
          </cell>
          <cell r="T1141">
            <v>1.8</v>
          </cell>
          <cell r="U1141">
            <v>318.60000000000002</v>
          </cell>
          <cell r="X1141">
            <v>318.60000000000002</v>
          </cell>
          <cell r="Y1141">
            <v>385.50600000000003</v>
          </cell>
        </row>
        <row r="1142">
          <cell r="A1142">
            <v>74008</v>
          </cell>
          <cell r="B1142">
            <v>74008</v>
          </cell>
          <cell r="C1142">
            <v>0</v>
          </cell>
          <cell r="D1142">
            <v>61</v>
          </cell>
          <cell r="E1142" t="str">
            <v>NATACION</v>
          </cell>
          <cell r="F1142">
            <v>3981</v>
          </cell>
          <cell r="G1142" t="str">
            <v>Gorros</v>
          </cell>
          <cell r="H1142">
            <v>383</v>
          </cell>
          <cell r="I1142" t="str">
            <v>DISCONTINUO</v>
          </cell>
          <cell r="J1142" t="str">
            <v>WP1091</v>
          </cell>
          <cell r="K1142" t="str">
            <v>LEYRE BALANCE TIGHT COMPRESSION</v>
          </cell>
          <cell r="L1142">
            <v>6.5</v>
          </cell>
          <cell r="M1142">
            <v>156</v>
          </cell>
          <cell r="N1142">
            <v>0</v>
          </cell>
          <cell r="O1142">
            <v>156</v>
          </cell>
          <cell r="P1142">
            <v>0.21</v>
          </cell>
          <cell r="Q1142">
            <v>188.76</v>
          </cell>
          <cell r="R1142">
            <v>-2.7027027027027084E-2</v>
          </cell>
          <cell r="S1142">
            <v>288.38918918918921</v>
          </cell>
          <cell r="T1142">
            <v>1.8</v>
          </cell>
          <cell r="U1142">
            <v>280.8</v>
          </cell>
          <cell r="X1142">
            <v>280.8</v>
          </cell>
          <cell r="Y1142">
            <v>339.76800000000003</v>
          </cell>
        </row>
        <row r="1143">
          <cell r="A1143">
            <v>74009</v>
          </cell>
          <cell r="B1143">
            <v>74009</v>
          </cell>
          <cell r="C1143">
            <v>0</v>
          </cell>
          <cell r="D1143">
            <v>61</v>
          </cell>
          <cell r="E1143" t="str">
            <v>NATACION</v>
          </cell>
          <cell r="F1143">
            <v>3981</v>
          </cell>
          <cell r="G1143" t="str">
            <v>Gorros</v>
          </cell>
          <cell r="H1143">
            <v>383</v>
          </cell>
          <cell r="I1143" t="str">
            <v>DISCONTINUO</v>
          </cell>
          <cell r="J1143" t="str">
            <v>WP1092</v>
          </cell>
          <cell r="K1143" t="str">
            <v>JULIANA YOGA CAPRI</v>
          </cell>
          <cell r="L1143">
            <v>6.5</v>
          </cell>
          <cell r="M1143">
            <v>90</v>
          </cell>
          <cell r="N1143">
            <v>0</v>
          </cell>
          <cell r="O1143">
            <v>90</v>
          </cell>
          <cell r="P1143">
            <v>0.21</v>
          </cell>
          <cell r="Q1143">
            <v>108.9</v>
          </cell>
          <cell r="R1143">
            <v>-2.7027027027027084E-2</v>
          </cell>
          <cell r="S1143">
            <v>166.37837837837839</v>
          </cell>
          <cell r="T1143">
            <v>1.8</v>
          </cell>
          <cell r="U1143">
            <v>162</v>
          </cell>
          <cell r="X1143">
            <v>162</v>
          </cell>
          <cell r="Y1143">
            <v>196.01999999999998</v>
          </cell>
        </row>
        <row r="1144">
          <cell r="A1144">
            <v>74010</v>
          </cell>
          <cell r="B1144">
            <v>74010</v>
          </cell>
          <cell r="C1144">
            <v>0</v>
          </cell>
          <cell r="D1144">
            <v>61</v>
          </cell>
          <cell r="E1144" t="str">
            <v>NATACION</v>
          </cell>
          <cell r="F1144">
            <v>3981</v>
          </cell>
          <cell r="G1144" t="str">
            <v>Gorros</v>
          </cell>
          <cell r="H1144">
            <v>383</v>
          </cell>
          <cell r="I1144" t="str">
            <v>DISCONTINUO</v>
          </cell>
          <cell r="J1144" t="str">
            <v>WP1164</v>
          </cell>
          <cell r="K1144" t="str">
            <v>MAGALI CARDIO CARGO</v>
          </cell>
          <cell r="L1144">
            <v>6.5</v>
          </cell>
          <cell r="M1144">
            <v>105</v>
          </cell>
          <cell r="N1144">
            <v>0</v>
          </cell>
          <cell r="O1144">
            <v>105</v>
          </cell>
          <cell r="P1144">
            <v>0.21</v>
          </cell>
          <cell r="Q1144">
            <v>127.05</v>
          </cell>
          <cell r="R1144">
            <v>-2.7027027027027084E-2</v>
          </cell>
          <cell r="S1144">
            <v>194.10810810810813</v>
          </cell>
          <cell r="T1144">
            <v>1.8</v>
          </cell>
          <cell r="U1144">
            <v>189</v>
          </cell>
          <cell r="X1144">
            <v>189</v>
          </cell>
          <cell r="Y1144">
            <v>228.69</v>
          </cell>
        </row>
        <row r="1145">
          <cell r="A1145">
            <v>74011</v>
          </cell>
          <cell r="B1145">
            <v>74011</v>
          </cell>
          <cell r="C1145">
            <v>0</v>
          </cell>
          <cell r="D1145">
            <v>61</v>
          </cell>
          <cell r="E1145" t="str">
            <v>NATACION</v>
          </cell>
          <cell r="F1145">
            <v>3981</v>
          </cell>
          <cell r="G1145" t="str">
            <v>Gorros</v>
          </cell>
          <cell r="H1145">
            <v>383</v>
          </cell>
          <cell r="I1145" t="str">
            <v>DISCONTINUO</v>
          </cell>
          <cell r="J1145" t="str">
            <v>WP1173</v>
          </cell>
          <cell r="K1145" t="str">
            <v>MORELLA TRAINING PANT</v>
          </cell>
          <cell r="L1145">
            <v>6.5</v>
          </cell>
          <cell r="M1145">
            <v>108</v>
          </cell>
          <cell r="N1145">
            <v>0</v>
          </cell>
          <cell r="O1145">
            <v>108</v>
          </cell>
          <cell r="P1145">
            <v>0.21</v>
          </cell>
          <cell r="Q1145">
            <v>130.68</v>
          </cell>
          <cell r="R1145">
            <v>-2.7027027027027084E-2</v>
          </cell>
          <cell r="S1145">
            <v>199.65405405405406</v>
          </cell>
          <cell r="T1145">
            <v>1.8</v>
          </cell>
          <cell r="U1145">
            <v>194.4</v>
          </cell>
          <cell r="X1145">
            <v>194.4</v>
          </cell>
          <cell r="Y1145">
            <v>235.22399999999999</v>
          </cell>
        </row>
        <row r="1146">
          <cell r="A1146">
            <v>74012</v>
          </cell>
          <cell r="B1146">
            <v>74012</v>
          </cell>
          <cell r="C1146">
            <v>0</v>
          </cell>
          <cell r="D1146">
            <v>61</v>
          </cell>
          <cell r="E1146" t="str">
            <v>NATACION</v>
          </cell>
          <cell r="F1146">
            <v>3981</v>
          </cell>
          <cell r="G1146" t="str">
            <v>Gorros</v>
          </cell>
          <cell r="H1146">
            <v>383</v>
          </cell>
          <cell r="I1146" t="str">
            <v>DISCONTINUO</v>
          </cell>
          <cell r="J1146" t="str">
            <v>WT1036</v>
          </cell>
          <cell r="K1146" t="str">
            <v>SABINE CYCLING BRA</v>
          </cell>
          <cell r="L1146">
            <v>6.5</v>
          </cell>
          <cell r="M1146">
            <v>58.199999999999996</v>
          </cell>
          <cell r="N1146">
            <v>0</v>
          </cell>
          <cell r="O1146">
            <v>58.199999999999996</v>
          </cell>
          <cell r="P1146">
            <v>0.21</v>
          </cell>
          <cell r="Q1146">
            <v>70.421999999999997</v>
          </cell>
          <cell r="R1146">
            <v>-2.7027027027027084E-2</v>
          </cell>
          <cell r="S1146">
            <v>107.59135135135135</v>
          </cell>
          <cell r="T1146">
            <v>1.8</v>
          </cell>
          <cell r="U1146">
            <v>104.75999999999999</v>
          </cell>
          <cell r="X1146">
            <v>104.75999999999999</v>
          </cell>
          <cell r="Y1146">
            <v>126.75959999999999</v>
          </cell>
        </row>
        <row r="1147">
          <cell r="A1147">
            <v>74013</v>
          </cell>
          <cell r="B1147">
            <v>74013</v>
          </cell>
          <cell r="C1147">
            <v>0</v>
          </cell>
          <cell r="D1147">
            <v>61</v>
          </cell>
          <cell r="E1147" t="str">
            <v>NATACION</v>
          </cell>
          <cell r="F1147">
            <v>3981</v>
          </cell>
          <cell r="G1147" t="str">
            <v>Gorros</v>
          </cell>
          <cell r="H1147">
            <v>383</v>
          </cell>
          <cell r="I1147" t="str">
            <v>DISCONTINUO</v>
          </cell>
          <cell r="J1147" t="str">
            <v>WT1084</v>
          </cell>
          <cell r="K1147" t="str">
            <v>DELHI PERFORMANCE POLO</v>
          </cell>
          <cell r="L1147">
            <v>6.5</v>
          </cell>
          <cell r="M1147">
            <v>93</v>
          </cell>
          <cell r="N1147">
            <v>0</v>
          </cell>
          <cell r="O1147">
            <v>93</v>
          </cell>
          <cell r="P1147">
            <v>0.21</v>
          </cell>
          <cell r="Q1147">
            <v>112.53</v>
          </cell>
          <cell r="R1147">
            <v>-2.7027027027027084E-2</v>
          </cell>
          <cell r="S1147">
            <v>171.92432432432435</v>
          </cell>
          <cell r="T1147">
            <v>1.8</v>
          </cell>
          <cell r="U1147">
            <v>167.4</v>
          </cell>
          <cell r="X1147">
            <v>167.4</v>
          </cell>
          <cell r="Y1147">
            <v>202.554</v>
          </cell>
        </row>
        <row r="1148">
          <cell r="A1148">
            <v>74014</v>
          </cell>
          <cell r="B1148">
            <v>74014</v>
          </cell>
          <cell r="C1148">
            <v>0</v>
          </cell>
          <cell r="D1148">
            <v>61</v>
          </cell>
          <cell r="E1148" t="str">
            <v>NATACION</v>
          </cell>
          <cell r="F1148">
            <v>3981</v>
          </cell>
          <cell r="G1148" t="str">
            <v>Gorros</v>
          </cell>
          <cell r="H1148">
            <v>383</v>
          </cell>
          <cell r="I1148" t="str">
            <v>DISCONTINUO</v>
          </cell>
          <cell r="J1148" t="str">
            <v>WT1131</v>
          </cell>
          <cell r="K1148" t="str">
            <v>REYNA WORKOUT BRA</v>
          </cell>
          <cell r="L1148">
            <v>6.5</v>
          </cell>
          <cell r="M1148">
            <v>65.399999999999991</v>
          </cell>
          <cell r="N1148">
            <v>0</v>
          </cell>
          <cell r="O1148">
            <v>65.399999999999991</v>
          </cell>
          <cell r="P1148">
            <v>0.21</v>
          </cell>
          <cell r="Q1148">
            <v>79.133999999999986</v>
          </cell>
          <cell r="R1148">
            <v>-2.7027027027027084E-2</v>
          </cell>
          <cell r="S1148">
            <v>120.90162162162162</v>
          </cell>
          <cell r="T1148">
            <v>1.8</v>
          </cell>
          <cell r="U1148">
            <v>117.71999999999998</v>
          </cell>
          <cell r="X1148">
            <v>117.71999999999998</v>
          </cell>
          <cell r="Y1148">
            <v>142.44119999999998</v>
          </cell>
        </row>
        <row r="1149">
          <cell r="A1149">
            <v>74015</v>
          </cell>
          <cell r="B1149">
            <v>74015</v>
          </cell>
          <cell r="C1149">
            <v>0</v>
          </cell>
          <cell r="D1149">
            <v>61</v>
          </cell>
          <cell r="E1149" t="str">
            <v>NATACION</v>
          </cell>
          <cell r="F1149">
            <v>3981</v>
          </cell>
          <cell r="G1149" t="str">
            <v>Gorros</v>
          </cell>
          <cell r="H1149">
            <v>383</v>
          </cell>
          <cell r="I1149" t="str">
            <v>DISCONTINUO</v>
          </cell>
          <cell r="J1149" t="str">
            <v>WT1155</v>
          </cell>
          <cell r="K1149" t="str">
            <v>FELICE DANCE TOP</v>
          </cell>
          <cell r="L1149">
            <v>6.5</v>
          </cell>
          <cell r="M1149">
            <v>90</v>
          </cell>
          <cell r="N1149">
            <v>0</v>
          </cell>
          <cell r="O1149">
            <v>90</v>
          </cell>
          <cell r="P1149">
            <v>0.21</v>
          </cell>
          <cell r="Q1149">
            <v>108.9</v>
          </cell>
          <cell r="R1149">
            <v>-2.7027027027027084E-2</v>
          </cell>
          <cell r="S1149">
            <v>166.37837837837839</v>
          </cell>
          <cell r="T1149">
            <v>1.8</v>
          </cell>
          <cell r="U1149">
            <v>162</v>
          </cell>
          <cell r="X1149">
            <v>162</v>
          </cell>
          <cell r="Y1149">
            <v>196.01999999999998</v>
          </cell>
        </row>
        <row r="1150">
          <cell r="A1150">
            <v>74016</v>
          </cell>
          <cell r="B1150">
            <v>74016</v>
          </cell>
          <cell r="C1150">
            <v>0</v>
          </cell>
          <cell r="D1150">
            <v>61</v>
          </cell>
          <cell r="E1150" t="str">
            <v>NATACION</v>
          </cell>
          <cell r="F1150">
            <v>3981</v>
          </cell>
          <cell r="G1150" t="str">
            <v>Gorros</v>
          </cell>
          <cell r="H1150">
            <v>383</v>
          </cell>
          <cell r="I1150" t="str">
            <v>DISCONTINUO</v>
          </cell>
          <cell r="J1150" t="str">
            <v>WT1158</v>
          </cell>
          <cell r="K1150" t="str">
            <v>ZARA ELITE TOP</v>
          </cell>
          <cell r="L1150">
            <v>6.5</v>
          </cell>
          <cell r="M1150">
            <v>114</v>
          </cell>
          <cell r="N1150">
            <v>0</v>
          </cell>
          <cell r="O1150">
            <v>114</v>
          </cell>
          <cell r="P1150">
            <v>0.21</v>
          </cell>
          <cell r="Q1150">
            <v>137.94</v>
          </cell>
          <cell r="R1150">
            <v>-2.7027027027027084E-2</v>
          </cell>
          <cell r="S1150">
            <v>210.74594594594598</v>
          </cell>
          <cell r="T1150">
            <v>1.8</v>
          </cell>
          <cell r="U1150">
            <v>205.20000000000002</v>
          </cell>
          <cell r="X1150">
            <v>205.20000000000002</v>
          </cell>
          <cell r="Y1150">
            <v>248.292</v>
          </cell>
        </row>
        <row r="1151">
          <cell r="A1151">
            <v>74017</v>
          </cell>
          <cell r="B1151">
            <v>74017</v>
          </cell>
          <cell r="C1151">
            <v>0</v>
          </cell>
          <cell r="D1151">
            <v>61</v>
          </cell>
          <cell r="E1151" t="str">
            <v>NATACION</v>
          </cell>
          <cell r="F1151">
            <v>3981</v>
          </cell>
          <cell r="G1151" t="str">
            <v>Gorros</v>
          </cell>
          <cell r="H1151">
            <v>383</v>
          </cell>
          <cell r="I1151" t="str">
            <v>DISCONTINUO</v>
          </cell>
          <cell r="J1151" t="str">
            <v>WT1159</v>
          </cell>
          <cell r="K1151" t="str">
            <v>JULIA FORCE TOP</v>
          </cell>
          <cell r="L1151">
            <v>6.5</v>
          </cell>
          <cell r="M1151">
            <v>99</v>
          </cell>
          <cell r="N1151">
            <v>0</v>
          </cell>
          <cell r="O1151">
            <v>99</v>
          </cell>
          <cell r="P1151">
            <v>0.21</v>
          </cell>
          <cell r="Q1151">
            <v>119.78999999999999</v>
          </cell>
          <cell r="R1151">
            <v>-2.7027027027027084E-2</v>
          </cell>
          <cell r="S1151">
            <v>183.01621621621624</v>
          </cell>
          <cell r="T1151">
            <v>1.8</v>
          </cell>
          <cell r="U1151">
            <v>178.20000000000002</v>
          </cell>
          <cell r="X1151">
            <v>178.20000000000002</v>
          </cell>
          <cell r="Y1151">
            <v>215.62200000000001</v>
          </cell>
        </row>
        <row r="1152">
          <cell r="A1152">
            <v>74018</v>
          </cell>
          <cell r="B1152">
            <v>74018</v>
          </cell>
          <cell r="C1152">
            <v>0</v>
          </cell>
          <cell r="D1152">
            <v>61</v>
          </cell>
          <cell r="E1152" t="str">
            <v>NATACION</v>
          </cell>
          <cell r="F1152">
            <v>3981</v>
          </cell>
          <cell r="G1152" t="str">
            <v>Gorros</v>
          </cell>
          <cell r="H1152">
            <v>383</v>
          </cell>
          <cell r="I1152" t="str">
            <v>DISCONTINUO</v>
          </cell>
          <cell r="J1152" t="str">
            <v>WT1171</v>
          </cell>
          <cell r="K1152" t="str">
            <v>ULI SATR SINGLET</v>
          </cell>
          <cell r="L1152">
            <v>6.5</v>
          </cell>
          <cell r="M1152">
            <v>96</v>
          </cell>
          <cell r="N1152">
            <v>0</v>
          </cell>
          <cell r="O1152">
            <v>96</v>
          </cell>
          <cell r="P1152">
            <v>0.21</v>
          </cell>
          <cell r="Q1152">
            <v>116.16</v>
          </cell>
          <cell r="R1152">
            <v>-2.7027027027027084E-2</v>
          </cell>
          <cell r="S1152">
            <v>177.4702702702703</v>
          </cell>
          <cell r="T1152">
            <v>1.8</v>
          </cell>
          <cell r="U1152">
            <v>172.8</v>
          </cell>
          <cell r="X1152">
            <v>172.8</v>
          </cell>
          <cell r="Y1152">
            <v>209.08799999999999</v>
          </cell>
        </row>
        <row r="1153">
          <cell r="A1153">
            <v>74019</v>
          </cell>
          <cell r="B1153">
            <v>74019</v>
          </cell>
          <cell r="C1153">
            <v>0</v>
          </cell>
          <cell r="D1153">
            <v>61</v>
          </cell>
          <cell r="E1153" t="str">
            <v>NATACION</v>
          </cell>
          <cell r="F1153">
            <v>3981</v>
          </cell>
          <cell r="G1153" t="str">
            <v>Gorros</v>
          </cell>
          <cell r="H1153">
            <v>383</v>
          </cell>
          <cell r="I1153" t="str">
            <v>DISCONTINUO</v>
          </cell>
          <cell r="J1153" t="str">
            <v>WT1171</v>
          </cell>
          <cell r="K1153" t="str">
            <v xml:space="preserve">JENNY BASIC TOP </v>
          </cell>
          <cell r="L1153">
            <v>6.5</v>
          </cell>
          <cell r="M1153">
            <v>84</v>
          </cell>
          <cell r="N1153">
            <v>0</v>
          </cell>
          <cell r="O1153">
            <v>84</v>
          </cell>
          <cell r="P1153">
            <v>0.21</v>
          </cell>
          <cell r="Q1153">
            <v>101.64</v>
          </cell>
          <cell r="R1153">
            <v>-2.7027027027027084E-2</v>
          </cell>
          <cell r="S1153">
            <v>155.28648648648652</v>
          </cell>
          <cell r="T1153">
            <v>1.8</v>
          </cell>
          <cell r="U1153">
            <v>151.20000000000002</v>
          </cell>
          <cell r="X1153">
            <v>151.20000000000002</v>
          </cell>
          <cell r="Y1153">
            <v>182.95200000000003</v>
          </cell>
        </row>
        <row r="1154">
          <cell r="A1154">
            <v>74020</v>
          </cell>
          <cell r="B1154">
            <v>74020</v>
          </cell>
          <cell r="C1154">
            <v>0</v>
          </cell>
          <cell r="D1154">
            <v>61</v>
          </cell>
          <cell r="E1154" t="str">
            <v>NATACION</v>
          </cell>
          <cell r="F1154">
            <v>3981</v>
          </cell>
          <cell r="G1154" t="str">
            <v>Gorros</v>
          </cell>
          <cell r="H1154">
            <v>383</v>
          </cell>
          <cell r="I1154" t="str">
            <v>DISCONTINUO</v>
          </cell>
          <cell r="J1154" t="str">
            <v>WT1175</v>
          </cell>
          <cell r="K1154" t="str">
            <v xml:space="preserve">TRIXY URBAN VEST </v>
          </cell>
          <cell r="L1154">
            <v>6.5</v>
          </cell>
          <cell r="M1154">
            <v>90</v>
          </cell>
          <cell r="N1154">
            <v>0</v>
          </cell>
          <cell r="O1154">
            <v>90</v>
          </cell>
          <cell r="P1154">
            <v>0.21</v>
          </cell>
          <cell r="Q1154">
            <v>108.9</v>
          </cell>
          <cell r="R1154">
            <v>-2.7027027027027084E-2</v>
          </cell>
          <cell r="S1154">
            <v>166.37837837837839</v>
          </cell>
          <cell r="T1154">
            <v>1.8</v>
          </cell>
          <cell r="U1154">
            <v>162</v>
          </cell>
          <cell r="X1154">
            <v>162</v>
          </cell>
          <cell r="Y1154">
            <v>196.01999999999998</v>
          </cell>
        </row>
        <row r="1155">
          <cell r="A1155">
            <v>74021</v>
          </cell>
          <cell r="B1155">
            <v>74021</v>
          </cell>
          <cell r="C1155">
            <v>0</v>
          </cell>
          <cell r="D1155">
            <v>61</v>
          </cell>
          <cell r="E1155" t="str">
            <v>NATACION</v>
          </cell>
          <cell r="F1155">
            <v>3981</v>
          </cell>
          <cell r="G1155" t="str">
            <v>Gorros</v>
          </cell>
          <cell r="H1155">
            <v>383</v>
          </cell>
          <cell r="I1155" t="str">
            <v>DISCONTINUO</v>
          </cell>
          <cell r="J1155" t="str">
            <v>WT1186</v>
          </cell>
          <cell r="K1155" t="str">
            <v>SHINNY</v>
          </cell>
          <cell r="L1155">
            <v>6.5</v>
          </cell>
          <cell r="M1155">
            <v>111</v>
          </cell>
          <cell r="N1155">
            <v>0</v>
          </cell>
          <cell r="O1155">
            <v>111</v>
          </cell>
          <cell r="P1155">
            <v>0.21</v>
          </cell>
          <cell r="Q1155">
            <v>134.31</v>
          </cell>
          <cell r="R1155">
            <v>-2.7027027027027084E-2</v>
          </cell>
          <cell r="S1155">
            <v>205.20000000000002</v>
          </cell>
          <cell r="T1155">
            <v>1.8</v>
          </cell>
          <cell r="U1155">
            <v>199.8</v>
          </cell>
          <cell r="X1155">
            <v>199.8</v>
          </cell>
          <cell r="Y1155">
            <v>241.75800000000001</v>
          </cell>
        </row>
        <row r="1156">
          <cell r="A1156">
            <v>75001</v>
          </cell>
          <cell r="B1156">
            <v>75001</v>
          </cell>
          <cell r="C1156">
            <v>0</v>
          </cell>
          <cell r="D1156">
            <v>85</v>
          </cell>
          <cell r="E1156" t="str">
            <v>NATACION</v>
          </cell>
          <cell r="F1156">
            <v>4066</v>
          </cell>
          <cell r="G1156" t="str">
            <v>Gorros</v>
          </cell>
          <cell r="H1156">
            <v>346</v>
          </cell>
          <cell r="I1156" t="str">
            <v>Synertech S.R.L. (HTN)</v>
          </cell>
          <cell r="J1156" t="str">
            <v>9003/06/24/36</v>
          </cell>
          <cell r="K1156" t="str">
            <v>PROTEINAS HTN USA WHEY PROTEIN x 400grms</v>
          </cell>
          <cell r="L1156">
            <v>5.2</v>
          </cell>
          <cell r="M1156">
            <v>318.18</v>
          </cell>
          <cell r="N1156">
            <v>0.13500000000000001</v>
          </cell>
          <cell r="O1156">
            <v>275.22570000000002</v>
          </cell>
          <cell r="P1156">
            <v>0.21</v>
          </cell>
          <cell r="Q1156">
            <v>333.02309700000001</v>
          </cell>
          <cell r="R1156">
            <v>-9.2485549132947931E-2</v>
          </cell>
          <cell r="S1156">
            <v>472.06775700000003</v>
          </cell>
          <cell r="T1156">
            <v>1.57</v>
          </cell>
          <cell r="U1156">
            <v>432.10434900000007</v>
          </cell>
          <cell r="X1156">
            <v>432.10434900000007</v>
          </cell>
          <cell r="Y1156">
            <v>522.84626229000003</v>
          </cell>
        </row>
        <row r="1157">
          <cell r="A1157">
            <v>75002</v>
          </cell>
          <cell r="B1157">
            <v>75002</v>
          </cell>
          <cell r="C1157">
            <v>0</v>
          </cell>
          <cell r="D1157">
            <v>85</v>
          </cell>
          <cell r="E1157" t="str">
            <v>NATACION</v>
          </cell>
          <cell r="F1157">
            <v>4066</v>
          </cell>
          <cell r="G1157" t="str">
            <v>Gorros</v>
          </cell>
          <cell r="H1157">
            <v>346</v>
          </cell>
          <cell r="I1157" t="str">
            <v>Synertech S.R.L. (HTN)</v>
          </cell>
          <cell r="J1157" t="str">
            <v>9004/07/25/37</v>
          </cell>
          <cell r="K1157" t="str">
            <v>PROTEINAS HTN USA WHEY PROTEIN x 945grms</v>
          </cell>
          <cell r="L1157">
            <v>5.2</v>
          </cell>
          <cell r="M1157">
            <v>604.54999999999995</v>
          </cell>
          <cell r="N1157">
            <v>0.13500000000000001</v>
          </cell>
          <cell r="O1157">
            <v>522.93574999999998</v>
          </cell>
          <cell r="P1157">
            <v>0.21</v>
          </cell>
          <cell r="Q1157">
            <v>632.75225749999993</v>
          </cell>
          <cell r="R1157">
            <v>-9.2485549132947931E-2</v>
          </cell>
          <cell r="S1157">
            <v>896.94060749999994</v>
          </cell>
          <cell r="T1157">
            <v>1.57</v>
          </cell>
          <cell r="U1157">
            <v>821.00912749999998</v>
          </cell>
          <cell r="X1157">
            <v>821.00912749999998</v>
          </cell>
          <cell r="Y1157">
            <v>993.42104427499999</v>
          </cell>
        </row>
        <row r="1158">
          <cell r="A1158">
            <v>75003</v>
          </cell>
          <cell r="B1158">
            <v>75003</v>
          </cell>
          <cell r="C1158">
            <v>0</v>
          </cell>
          <cell r="D1158">
            <v>85</v>
          </cell>
          <cell r="E1158" t="str">
            <v>NATACION</v>
          </cell>
          <cell r="F1158">
            <v>4066</v>
          </cell>
          <cell r="G1158" t="str">
            <v>Gorros</v>
          </cell>
          <cell r="H1158">
            <v>346</v>
          </cell>
          <cell r="I1158" t="str">
            <v>Synertech S.R.L. (HTN)</v>
          </cell>
          <cell r="J1158" t="str">
            <v>9005/08/26/38</v>
          </cell>
          <cell r="K1158" t="str">
            <v>PROTEINAS HTN USA WHEY PROTEIN x 1,710kg</v>
          </cell>
          <cell r="L1158">
            <v>5.2</v>
          </cell>
          <cell r="M1158">
            <v>1029.75</v>
          </cell>
          <cell r="N1158">
            <v>0.13500000000000001</v>
          </cell>
          <cell r="O1158">
            <v>890.73374999999999</v>
          </cell>
          <cell r="P1158">
            <v>0.21</v>
          </cell>
          <cell r="Q1158">
            <v>1077.7878375</v>
          </cell>
          <cell r="R1158">
            <v>-9.2485549132947931E-2</v>
          </cell>
          <cell r="S1158">
            <v>1527.7885874999999</v>
          </cell>
          <cell r="T1158">
            <v>1.57</v>
          </cell>
          <cell r="U1158">
            <v>1398.4519875000001</v>
          </cell>
          <cell r="X1158">
            <v>1398.4519875000001</v>
          </cell>
          <cell r="Y1158">
            <v>1692.126904875</v>
          </cell>
        </row>
        <row r="1159">
          <cell r="A1159">
            <v>75004</v>
          </cell>
          <cell r="B1159">
            <v>75004</v>
          </cell>
          <cell r="C1159">
            <v>0</v>
          </cell>
          <cell r="D1159">
            <v>85</v>
          </cell>
          <cell r="E1159" t="str">
            <v>NATACION</v>
          </cell>
          <cell r="F1159">
            <v>4064</v>
          </cell>
          <cell r="G1159" t="str">
            <v>Gorros</v>
          </cell>
          <cell r="H1159">
            <v>346</v>
          </cell>
          <cell r="I1159" t="str">
            <v>Synertech S.R.L. (HTN)</v>
          </cell>
          <cell r="J1159">
            <v>9001</v>
          </cell>
          <cell r="K1159" t="str">
            <v>POTENCIADOR CREATINA HTN CREATINE MICRONIZED x 200grms</v>
          </cell>
          <cell r="L1159">
            <v>5.2</v>
          </cell>
          <cell r="M1159">
            <v>161.97999999999999</v>
          </cell>
          <cell r="N1159">
            <v>0.13500000000000001</v>
          </cell>
          <cell r="O1159">
            <v>140.11269999999999</v>
          </cell>
          <cell r="P1159">
            <v>0.21</v>
          </cell>
          <cell r="Q1159">
            <v>169.53636699999998</v>
          </cell>
          <cell r="R1159">
            <v>-9.2485549132947931E-2</v>
          </cell>
          <cell r="S1159">
            <v>240.32162699999998</v>
          </cell>
          <cell r="T1159">
            <v>1.57</v>
          </cell>
          <cell r="U1159">
            <v>219.97693899999999</v>
          </cell>
          <cell r="X1159">
            <v>219.97693899999999</v>
          </cell>
          <cell r="Y1159">
            <v>266.17209618999999</v>
          </cell>
        </row>
        <row r="1160">
          <cell r="A1160">
            <v>75005</v>
          </cell>
          <cell r="B1160">
            <v>75005</v>
          </cell>
          <cell r="C1160">
            <v>0</v>
          </cell>
          <cell r="D1160">
            <v>85</v>
          </cell>
          <cell r="E1160" t="str">
            <v>NATACION</v>
          </cell>
          <cell r="F1160">
            <v>4064</v>
          </cell>
          <cell r="G1160" t="str">
            <v>Gorros</v>
          </cell>
          <cell r="H1160">
            <v>346</v>
          </cell>
          <cell r="I1160" t="str">
            <v>Synertech S.R.L. (HTN)</v>
          </cell>
          <cell r="J1160">
            <v>9002</v>
          </cell>
          <cell r="K1160" t="str">
            <v>POTENCIADOR CREATINA HTN CREATINE MICRONIZED x 500grms</v>
          </cell>
          <cell r="L1160">
            <v>5.2</v>
          </cell>
          <cell r="M1160">
            <v>306.61</v>
          </cell>
          <cell r="N1160">
            <v>0.13500000000000001</v>
          </cell>
          <cell r="O1160">
            <v>265.21764999999999</v>
          </cell>
          <cell r="P1160">
            <v>0.21</v>
          </cell>
          <cell r="Q1160">
            <v>320.91335649999996</v>
          </cell>
          <cell r="R1160">
            <v>-9.2485549132947931E-2</v>
          </cell>
          <cell r="S1160">
            <v>454.90192649999995</v>
          </cell>
          <cell r="T1160">
            <v>1.57</v>
          </cell>
          <cell r="U1160">
            <v>416.39171049999999</v>
          </cell>
          <cell r="X1160">
            <v>416.39171049999999</v>
          </cell>
          <cell r="Y1160">
            <v>503.83396970499996</v>
          </cell>
        </row>
        <row r="1161">
          <cell r="A1161">
            <v>75006</v>
          </cell>
          <cell r="B1161">
            <v>75006</v>
          </cell>
          <cell r="C1161">
            <v>0</v>
          </cell>
          <cell r="D1161">
            <v>85</v>
          </cell>
          <cell r="E1161" t="str">
            <v>NATACION</v>
          </cell>
          <cell r="F1161">
            <v>4067</v>
          </cell>
          <cell r="G1161" t="str">
            <v>Gorros</v>
          </cell>
          <cell r="H1161">
            <v>346</v>
          </cell>
          <cell r="I1161" t="str">
            <v>Synertech S.R.L. (HTN)</v>
          </cell>
          <cell r="J1161">
            <v>9015</v>
          </cell>
          <cell r="K1161" t="str">
            <v>QUEMADOR HTN L-CARNITINE TARTRATE 500 x 30caps</v>
          </cell>
          <cell r="L1161">
            <v>5.2</v>
          </cell>
          <cell r="M1161">
            <v>144.63</v>
          </cell>
          <cell r="N1161">
            <v>0.13500000000000001</v>
          </cell>
          <cell r="O1161">
            <v>125.10495</v>
          </cell>
          <cell r="P1161">
            <v>0.21</v>
          </cell>
          <cell r="Q1161">
            <v>151.37698950000001</v>
          </cell>
          <cell r="R1161">
            <v>-9.2485549132947931E-2</v>
          </cell>
          <cell r="S1161">
            <v>214.5802995</v>
          </cell>
          <cell r="T1161">
            <v>1.57</v>
          </cell>
          <cell r="U1161">
            <v>196.4147715</v>
          </cell>
          <cell r="X1161">
            <v>196.4147715</v>
          </cell>
          <cell r="Y1161">
            <v>237.661873515</v>
          </cell>
        </row>
        <row r="1162">
          <cell r="A1162">
            <v>75007</v>
          </cell>
          <cell r="B1162">
            <v>75007</v>
          </cell>
          <cell r="C1162">
            <v>0</v>
          </cell>
          <cell r="D1162">
            <v>85</v>
          </cell>
          <cell r="E1162" t="str">
            <v>NATACION</v>
          </cell>
          <cell r="F1162">
            <v>4067</v>
          </cell>
          <cell r="G1162" t="str">
            <v>Gorros</v>
          </cell>
          <cell r="H1162">
            <v>346</v>
          </cell>
          <cell r="I1162" t="str">
            <v>Synertech S.R.L. (HTN)</v>
          </cell>
          <cell r="J1162">
            <v>9009</v>
          </cell>
          <cell r="K1162" t="str">
            <v>QUEMADOR HTN L-CARNITINE TARTRATE 500 x 60caps</v>
          </cell>
          <cell r="L1162">
            <v>5.2</v>
          </cell>
          <cell r="M1162">
            <v>231.4</v>
          </cell>
          <cell r="N1162">
            <v>0.13500000000000001</v>
          </cell>
          <cell r="O1162">
            <v>200.161</v>
          </cell>
          <cell r="P1162">
            <v>0.21</v>
          </cell>
          <cell r="Q1162">
            <v>242.19480999999999</v>
          </cell>
          <cell r="R1162">
            <v>-9.2485549132947931E-2</v>
          </cell>
          <cell r="S1162">
            <v>343.31660999999997</v>
          </cell>
          <cell r="T1162">
            <v>1.57</v>
          </cell>
          <cell r="U1162">
            <v>314.25277</v>
          </cell>
          <cell r="X1162">
            <v>314.25277</v>
          </cell>
          <cell r="Y1162">
            <v>380.2458517</v>
          </cell>
        </row>
        <row r="1163">
          <cell r="A1163">
            <v>75008</v>
          </cell>
          <cell r="B1163">
            <v>75008</v>
          </cell>
          <cell r="C1163">
            <v>0</v>
          </cell>
          <cell r="D1163">
            <v>85</v>
          </cell>
          <cell r="E1163" t="str">
            <v>NATACION</v>
          </cell>
          <cell r="F1163">
            <v>4062</v>
          </cell>
          <cell r="G1163" t="str">
            <v>Gorros</v>
          </cell>
          <cell r="H1163">
            <v>346</v>
          </cell>
          <cell r="I1163" t="str">
            <v>Synertech S.R.L. (HTN)</v>
          </cell>
          <cell r="J1163" t="str">
            <v>9011/16/39</v>
          </cell>
          <cell r="K1163" t="str">
            <v>GANADOR HTN MASS GAINER EXTRA PACK x 750grms</v>
          </cell>
          <cell r="L1163">
            <v>5.2</v>
          </cell>
          <cell r="M1163">
            <v>161.97999999999999</v>
          </cell>
          <cell r="N1163">
            <v>0.13500000000000001</v>
          </cell>
          <cell r="O1163">
            <v>140.11269999999999</v>
          </cell>
          <cell r="P1163">
            <v>0.21</v>
          </cell>
          <cell r="Q1163">
            <v>169.53636699999998</v>
          </cell>
          <cell r="R1163">
            <v>-9.2485549132947931E-2</v>
          </cell>
          <cell r="S1163">
            <v>240.32162699999998</v>
          </cell>
          <cell r="T1163">
            <v>1.57</v>
          </cell>
          <cell r="U1163">
            <v>219.97693899999999</v>
          </cell>
          <cell r="X1163">
            <v>219.97693899999999</v>
          </cell>
          <cell r="Y1163">
            <v>266.17209618999999</v>
          </cell>
        </row>
        <row r="1164">
          <cell r="A1164">
            <v>75009</v>
          </cell>
          <cell r="B1164">
            <v>75009</v>
          </cell>
          <cell r="C1164">
            <v>0</v>
          </cell>
          <cell r="D1164">
            <v>85</v>
          </cell>
          <cell r="E1164" t="str">
            <v>NATACION</v>
          </cell>
          <cell r="F1164">
            <v>4062</v>
          </cell>
          <cell r="G1164" t="str">
            <v>Gorros</v>
          </cell>
          <cell r="H1164">
            <v>346</v>
          </cell>
          <cell r="I1164" t="str">
            <v>Synertech S.R.L. (HTN)</v>
          </cell>
          <cell r="J1164" t="str">
            <v>9012/17/40</v>
          </cell>
          <cell r="K1164" t="str">
            <v>GANADOR HTN MASS GAINER EXTRA PACK x 1,5kg</v>
          </cell>
          <cell r="L1164">
            <v>5.2</v>
          </cell>
          <cell r="M1164">
            <v>428.1</v>
          </cell>
          <cell r="N1164">
            <v>0.13500000000000001</v>
          </cell>
          <cell r="O1164">
            <v>370.30650000000003</v>
          </cell>
          <cell r="P1164">
            <v>0.21</v>
          </cell>
          <cell r="Q1164">
            <v>448.07086500000003</v>
          </cell>
          <cell r="R1164">
            <v>-9.2485549132947931E-2</v>
          </cell>
          <cell r="S1164">
            <v>635.15056500000003</v>
          </cell>
          <cell r="T1164">
            <v>1.57</v>
          </cell>
          <cell r="U1164">
            <v>581.38120500000002</v>
          </cell>
          <cell r="X1164">
            <v>581.38120500000002</v>
          </cell>
          <cell r="Y1164">
            <v>703.47125804999996</v>
          </cell>
        </row>
        <row r="1165">
          <cell r="A1165">
            <v>75010</v>
          </cell>
          <cell r="B1165">
            <v>75010</v>
          </cell>
          <cell r="C1165">
            <v>0</v>
          </cell>
          <cell r="D1165">
            <v>85</v>
          </cell>
          <cell r="E1165" t="str">
            <v>NATACION</v>
          </cell>
          <cell r="F1165">
            <v>4062</v>
          </cell>
          <cell r="G1165" t="str">
            <v>Gorros</v>
          </cell>
          <cell r="H1165">
            <v>346</v>
          </cell>
          <cell r="I1165" t="str">
            <v>Synertech S.R.L. (HTN)</v>
          </cell>
          <cell r="J1165" t="str">
            <v>9013/18/41</v>
          </cell>
          <cell r="K1165" t="str">
            <v>GANADOR HTN MASS GAINER EXTRA PACK x 3kg</v>
          </cell>
          <cell r="L1165">
            <v>5.2</v>
          </cell>
          <cell r="M1165">
            <v>786.78</v>
          </cell>
          <cell r="N1165">
            <v>0.13500000000000001</v>
          </cell>
          <cell r="O1165">
            <v>680.56470000000002</v>
          </cell>
          <cell r="P1165">
            <v>0.21</v>
          </cell>
          <cell r="Q1165">
            <v>823.48328700000002</v>
          </cell>
          <cell r="R1165">
            <v>-9.2485549132947931E-2</v>
          </cell>
          <cell r="S1165">
            <v>1167.306147</v>
          </cell>
          <cell r="T1165">
            <v>1.57</v>
          </cell>
          <cell r="U1165">
            <v>1068.4865790000001</v>
          </cell>
          <cell r="X1165">
            <v>1068.4865790000001</v>
          </cell>
          <cell r="Y1165">
            <v>1292.8687605900002</v>
          </cell>
        </row>
        <row r="1166">
          <cell r="A1166">
            <v>75011</v>
          </cell>
          <cell r="B1166">
            <v>75011</v>
          </cell>
          <cell r="C1166">
            <v>0</v>
          </cell>
          <cell r="D1166">
            <v>85</v>
          </cell>
          <cell r="E1166" t="str">
            <v>NATACION</v>
          </cell>
          <cell r="F1166">
            <v>4064</v>
          </cell>
          <cell r="G1166" t="str">
            <v>Gorros</v>
          </cell>
          <cell r="H1166">
            <v>346</v>
          </cell>
          <cell r="I1166" t="str">
            <v>Synertech S.R.L. (HTN)</v>
          </cell>
          <cell r="J1166">
            <v>9014</v>
          </cell>
          <cell r="K1166" t="str">
            <v>POTENCIADOR AMINOACIDOS HTN L-GLUTAMINE MICRONIZED x 150grms</v>
          </cell>
          <cell r="L1166">
            <v>5.2</v>
          </cell>
          <cell r="M1166">
            <v>254.55</v>
          </cell>
          <cell r="N1166">
            <v>0.13500000000000001</v>
          </cell>
          <cell r="O1166">
            <v>220.18575000000001</v>
          </cell>
          <cell r="P1166">
            <v>0.21</v>
          </cell>
          <cell r="Q1166">
            <v>266.4247575</v>
          </cell>
          <cell r="R1166">
            <v>-9.2485549132947931E-2</v>
          </cell>
          <cell r="S1166">
            <v>377.66310750000002</v>
          </cell>
          <cell r="T1166">
            <v>1.57</v>
          </cell>
          <cell r="U1166">
            <v>345.69162750000004</v>
          </cell>
          <cell r="X1166">
            <v>345.69162750000004</v>
          </cell>
          <cell r="Y1166">
            <v>418.28686927500002</v>
          </cell>
        </row>
        <row r="1167">
          <cell r="A1167">
            <v>75012</v>
          </cell>
          <cell r="B1167">
            <v>75012</v>
          </cell>
          <cell r="C1167">
            <v>0</v>
          </cell>
          <cell r="D1167">
            <v>85</v>
          </cell>
          <cell r="E1167" t="str">
            <v>NATACION</v>
          </cell>
          <cell r="F1167">
            <v>4068</v>
          </cell>
          <cell r="G1167" t="str">
            <v>Gorros</v>
          </cell>
          <cell r="H1167">
            <v>346</v>
          </cell>
          <cell r="I1167" t="str">
            <v>Synertech S.R.L. (HTN)</v>
          </cell>
          <cell r="J1167" t="str">
            <v>9010 / 9054</v>
          </cell>
          <cell r="K1167" t="str">
            <v>VASO BATIDOR HTN CHICO (negro / naranja)</v>
          </cell>
          <cell r="L1167">
            <v>5.2</v>
          </cell>
          <cell r="M1167">
            <v>72.31</v>
          </cell>
          <cell r="N1167">
            <v>0.13500000000000001</v>
          </cell>
          <cell r="O1167">
            <v>62.54815</v>
          </cell>
          <cell r="P1167">
            <v>0.21</v>
          </cell>
          <cell r="Q1167">
            <v>75.6832615</v>
          </cell>
          <cell r="R1167">
            <v>-9.2485549132947931E-2</v>
          </cell>
          <cell r="S1167">
            <v>107.2827315</v>
          </cell>
          <cell r="T1167">
            <v>1.57</v>
          </cell>
          <cell r="U1167">
            <v>98.200595500000006</v>
          </cell>
          <cell r="X1167">
            <v>98.200595500000006</v>
          </cell>
          <cell r="Y1167">
            <v>118.822720555</v>
          </cell>
        </row>
        <row r="1168">
          <cell r="A1168">
            <v>75013</v>
          </cell>
          <cell r="B1168">
            <v>75013</v>
          </cell>
          <cell r="C1168">
            <v>0</v>
          </cell>
          <cell r="D1168">
            <v>85</v>
          </cell>
          <cell r="E1168" t="str">
            <v>NATACION</v>
          </cell>
          <cell r="F1168">
            <v>4060</v>
          </cell>
          <cell r="G1168" t="str">
            <v>Gorros</v>
          </cell>
          <cell r="H1168">
            <v>346</v>
          </cell>
          <cell r="I1168" t="str">
            <v>Synertech S.R.L. (HTN)</v>
          </cell>
          <cell r="J1168">
            <v>9020</v>
          </cell>
          <cell r="K1168" t="str">
            <v>AMINOACIDOS HTN USA AMINO PACK x 160tabs</v>
          </cell>
          <cell r="L1168">
            <v>5.2</v>
          </cell>
          <cell r="M1168">
            <v>376.03</v>
          </cell>
          <cell r="N1168">
            <v>0.13500000000000001</v>
          </cell>
          <cell r="O1168">
            <v>325.26594999999998</v>
          </cell>
          <cell r="P1168">
            <v>0.21</v>
          </cell>
          <cell r="Q1168">
            <v>393.5717995</v>
          </cell>
          <cell r="R1168">
            <v>-9.2485549132947931E-2</v>
          </cell>
          <cell r="S1168">
            <v>557.89690949999999</v>
          </cell>
          <cell r="T1168">
            <v>1.57</v>
          </cell>
          <cell r="U1168">
            <v>510.66754149999997</v>
          </cell>
          <cell r="X1168">
            <v>510.66754149999997</v>
          </cell>
          <cell r="Y1168">
            <v>617.90772521499991</v>
          </cell>
        </row>
        <row r="1169">
          <cell r="A1169">
            <v>75014</v>
          </cell>
          <cell r="B1169">
            <v>75014</v>
          </cell>
          <cell r="C1169">
            <v>0</v>
          </cell>
          <cell r="D1169">
            <v>85</v>
          </cell>
          <cell r="E1169" t="str">
            <v>NATACION</v>
          </cell>
          <cell r="F1169">
            <v>4060</v>
          </cell>
          <cell r="G1169" t="str">
            <v>Gorros</v>
          </cell>
          <cell r="H1169">
            <v>346</v>
          </cell>
          <cell r="I1169" t="str">
            <v>Synertech S.R.L. (HTN)</v>
          </cell>
          <cell r="J1169">
            <v>9021</v>
          </cell>
          <cell r="K1169" t="str">
            <v>AMINOACIDOS HTN USA AMINO PACK x 325tabs</v>
          </cell>
          <cell r="L1169">
            <v>5.2</v>
          </cell>
          <cell r="M1169">
            <v>676.86</v>
          </cell>
          <cell r="N1169">
            <v>0.13500000000000001</v>
          </cell>
          <cell r="O1169">
            <v>585.48389999999995</v>
          </cell>
          <cell r="P1169">
            <v>0.21</v>
          </cell>
          <cell r="Q1169">
            <v>708.43551899999989</v>
          </cell>
          <cell r="R1169">
            <v>-9.2485549132947931E-2</v>
          </cell>
          <cell r="S1169">
            <v>1004.2233389999999</v>
          </cell>
          <cell r="T1169">
            <v>1.57</v>
          </cell>
          <cell r="U1169">
            <v>919.20972299999994</v>
          </cell>
          <cell r="X1169">
            <v>919.20972299999994</v>
          </cell>
          <cell r="Y1169">
            <v>1112.2437648299999</v>
          </cell>
        </row>
        <row r="1170">
          <cell r="A1170">
            <v>75015</v>
          </cell>
          <cell r="B1170">
            <v>75015</v>
          </cell>
          <cell r="C1170">
            <v>0</v>
          </cell>
          <cell r="D1170">
            <v>85</v>
          </cell>
          <cell r="E1170" t="str">
            <v>NATACION</v>
          </cell>
          <cell r="F1170">
            <v>4064</v>
          </cell>
          <cell r="G1170" t="str">
            <v>Gorros</v>
          </cell>
          <cell r="H1170">
            <v>346</v>
          </cell>
          <cell r="I1170" t="str">
            <v>Synertech S.R.L. (HTN)</v>
          </cell>
          <cell r="J1170">
            <v>9022</v>
          </cell>
          <cell r="K1170" t="str">
            <v>POTENCIADOR CREATINA HTN CREATINE CELL PACK x 720grms</v>
          </cell>
          <cell r="L1170">
            <v>5.2</v>
          </cell>
          <cell r="M1170">
            <v>295.04000000000002</v>
          </cell>
          <cell r="N1170">
            <v>0.13500000000000001</v>
          </cell>
          <cell r="O1170">
            <v>255.20960000000002</v>
          </cell>
          <cell r="P1170">
            <v>0.21</v>
          </cell>
          <cell r="Q1170">
            <v>308.80361600000003</v>
          </cell>
          <cell r="R1170">
            <v>-9.2485549132947931E-2</v>
          </cell>
          <cell r="S1170">
            <v>437.73609600000009</v>
          </cell>
          <cell r="T1170">
            <v>1.57</v>
          </cell>
          <cell r="U1170">
            <v>400.67907200000008</v>
          </cell>
          <cell r="X1170">
            <v>400.67907200000008</v>
          </cell>
          <cell r="Y1170">
            <v>484.82167712000006</v>
          </cell>
        </row>
        <row r="1171">
          <cell r="A1171">
            <v>75016</v>
          </cell>
          <cell r="B1171">
            <v>75016</v>
          </cell>
          <cell r="C1171">
            <v>0</v>
          </cell>
          <cell r="D1171">
            <v>85</v>
          </cell>
          <cell r="E1171" t="str">
            <v>NATACION</v>
          </cell>
          <cell r="F1171">
            <v>4064</v>
          </cell>
          <cell r="G1171" t="str">
            <v>Gorros</v>
          </cell>
          <cell r="H1171">
            <v>346</v>
          </cell>
          <cell r="I1171" t="str">
            <v>Synertech S.R.L. (HTN)</v>
          </cell>
          <cell r="J1171">
            <v>9023</v>
          </cell>
          <cell r="K1171" t="str">
            <v>POTENCIADOR CREATINA HTN CREATINE CELL PACK x 1,440kg</v>
          </cell>
          <cell r="L1171">
            <v>5.2</v>
          </cell>
          <cell r="M1171">
            <v>480.17</v>
          </cell>
          <cell r="N1171">
            <v>0.13500000000000001</v>
          </cell>
          <cell r="O1171">
            <v>415.34705000000002</v>
          </cell>
          <cell r="P1171">
            <v>0.21</v>
          </cell>
          <cell r="Q1171">
            <v>502.56993050000005</v>
          </cell>
          <cell r="R1171">
            <v>-9.2485549132947931E-2</v>
          </cell>
          <cell r="S1171">
            <v>712.40422050000006</v>
          </cell>
          <cell r="T1171">
            <v>1.57</v>
          </cell>
          <cell r="U1171">
            <v>652.09486850000008</v>
          </cell>
          <cell r="X1171">
            <v>652.09486850000008</v>
          </cell>
          <cell r="Y1171">
            <v>789.03479088500012</v>
          </cell>
        </row>
        <row r="1172">
          <cell r="A1172">
            <v>75017</v>
          </cell>
          <cell r="B1172">
            <v>75017</v>
          </cell>
          <cell r="C1172">
            <v>0</v>
          </cell>
          <cell r="D1172">
            <v>85</v>
          </cell>
          <cell r="E1172" t="str">
            <v>NATACION</v>
          </cell>
          <cell r="F1172">
            <v>4060</v>
          </cell>
          <cell r="G1172" t="str">
            <v>Gorros</v>
          </cell>
          <cell r="H1172">
            <v>346</v>
          </cell>
          <cell r="I1172" t="str">
            <v>Synertech S.R.L. (HTN)</v>
          </cell>
          <cell r="J1172">
            <v>9028</v>
          </cell>
          <cell r="K1172" t="str">
            <v>AMINOACIDOS HTN BCAA PACK MICRONIZED x 120tabs</v>
          </cell>
          <cell r="L1172">
            <v>5.2</v>
          </cell>
          <cell r="M1172">
            <v>277.69</v>
          </cell>
          <cell r="N1172">
            <v>0.13500000000000001</v>
          </cell>
          <cell r="O1172">
            <v>240.20184999999998</v>
          </cell>
          <cell r="P1172">
            <v>0.21</v>
          </cell>
          <cell r="Q1172">
            <v>290.64423849999997</v>
          </cell>
          <cell r="R1172">
            <v>-9.2485549132947931E-2</v>
          </cell>
          <cell r="S1172">
            <v>411.99476849999996</v>
          </cell>
          <cell r="T1172">
            <v>1.57</v>
          </cell>
          <cell r="U1172">
            <v>377.11690449999998</v>
          </cell>
          <cell r="X1172">
            <v>377.11690449999998</v>
          </cell>
          <cell r="Y1172">
            <v>456.31145444499998</v>
          </cell>
        </row>
        <row r="1173">
          <cell r="A1173">
            <v>75018</v>
          </cell>
          <cell r="B1173">
            <v>75018</v>
          </cell>
          <cell r="C1173">
            <v>0</v>
          </cell>
          <cell r="D1173">
            <v>85</v>
          </cell>
          <cell r="E1173" t="str">
            <v>NATACION</v>
          </cell>
          <cell r="F1173">
            <v>4064</v>
          </cell>
          <cell r="G1173" t="str">
            <v>Gorros</v>
          </cell>
          <cell r="H1173">
            <v>346</v>
          </cell>
          <cell r="I1173" t="str">
            <v>Synertech S.R.L. (HTN)</v>
          </cell>
          <cell r="J1173">
            <v>9031</v>
          </cell>
          <cell r="K1173" t="str">
            <v>POTENCIADOR HTN NITRIC OXIDE x 180grms</v>
          </cell>
          <cell r="L1173">
            <v>5.2</v>
          </cell>
          <cell r="M1173">
            <v>335.54</v>
          </cell>
          <cell r="N1173">
            <v>0.13500000000000001</v>
          </cell>
          <cell r="O1173">
            <v>290.24209999999999</v>
          </cell>
          <cell r="P1173">
            <v>0.21</v>
          </cell>
          <cell r="Q1173">
            <v>351.19294100000002</v>
          </cell>
          <cell r="R1173">
            <v>-9.2485549132947931E-2</v>
          </cell>
          <cell r="S1173">
            <v>497.82392099999998</v>
          </cell>
          <cell r="T1173">
            <v>1.57</v>
          </cell>
          <cell r="U1173">
            <v>455.68009699999999</v>
          </cell>
          <cell r="X1173">
            <v>455.68009699999999</v>
          </cell>
          <cell r="Y1173">
            <v>551.37291736999998</v>
          </cell>
        </row>
        <row r="1174">
          <cell r="A1174">
            <v>75019</v>
          </cell>
          <cell r="B1174">
            <v>75019</v>
          </cell>
          <cell r="C1174">
            <v>0</v>
          </cell>
          <cell r="D1174">
            <v>85</v>
          </cell>
          <cell r="E1174" t="str">
            <v>NATACION</v>
          </cell>
          <cell r="F1174">
            <v>4068</v>
          </cell>
          <cell r="G1174" t="str">
            <v>Gorros</v>
          </cell>
          <cell r="H1174">
            <v>346</v>
          </cell>
          <cell r="I1174" t="str">
            <v>Synertech S.R.L. (HTN)</v>
          </cell>
          <cell r="J1174" t="str">
            <v>9055 / 9056</v>
          </cell>
          <cell r="K1174" t="str">
            <v>VASO BATIDOR HTN GRANDE (negro / naranja)</v>
          </cell>
          <cell r="L1174">
            <v>5.2</v>
          </cell>
          <cell r="M1174">
            <v>109.92</v>
          </cell>
          <cell r="N1174">
            <v>0.13500000000000001</v>
          </cell>
          <cell r="O1174">
            <v>95.080799999999996</v>
          </cell>
          <cell r="P1174">
            <v>0.21</v>
          </cell>
          <cell r="Q1174">
            <v>115.04776799999999</v>
          </cell>
          <cell r="R1174">
            <v>-9.2485549132947931E-2</v>
          </cell>
          <cell r="S1174">
            <v>163.082808</v>
          </cell>
          <cell r="T1174">
            <v>1.57</v>
          </cell>
          <cell r="U1174">
            <v>149.27685600000001</v>
          </cell>
          <cell r="X1174">
            <v>149.27685600000001</v>
          </cell>
          <cell r="Y1174">
            <v>180.62499576000002</v>
          </cell>
        </row>
        <row r="1175">
          <cell r="A1175">
            <v>75020</v>
          </cell>
          <cell r="B1175">
            <v>75020</v>
          </cell>
          <cell r="C1175">
            <v>0</v>
          </cell>
          <cell r="D1175">
            <v>85</v>
          </cell>
          <cell r="E1175" t="str">
            <v>NATACION</v>
          </cell>
          <cell r="F1175">
            <v>4066</v>
          </cell>
          <cell r="G1175" t="str">
            <v>Gorros</v>
          </cell>
          <cell r="H1175">
            <v>346</v>
          </cell>
          <cell r="I1175" t="str">
            <v>Synertech S.R.L. (HTN)</v>
          </cell>
          <cell r="J1175" t="str">
            <v>9032/33</v>
          </cell>
          <cell r="K1175" t="str">
            <v>PROTEINAS HTN USA SOY PROTEIN x 450grms (proteina vegetal)</v>
          </cell>
          <cell r="L1175">
            <v>5.2</v>
          </cell>
          <cell r="M1175">
            <v>364.46</v>
          </cell>
          <cell r="N1175">
            <v>0.13500000000000001</v>
          </cell>
          <cell r="O1175">
            <v>315.25789999999995</v>
          </cell>
          <cell r="P1175">
            <v>0.21</v>
          </cell>
          <cell r="Q1175">
            <v>381.46205899999995</v>
          </cell>
          <cell r="R1175">
            <v>-9.2485549132947931E-2</v>
          </cell>
          <cell r="S1175">
            <v>540.73107899999991</v>
          </cell>
          <cell r="T1175">
            <v>1.57</v>
          </cell>
          <cell r="U1175">
            <v>494.95490299999994</v>
          </cell>
          <cell r="X1175">
            <v>494.95490299999994</v>
          </cell>
          <cell r="Y1175">
            <v>598.89543262999996</v>
          </cell>
        </row>
        <row r="1176">
          <cell r="A1176">
            <v>75021</v>
          </cell>
          <cell r="B1176">
            <v>75021</v>
          </cell>
          <cell r="C1176">
            <v>0</v>
          </cell>
          <cell r="D1176">
            <v>85</v>
          </cell>
          <cell r="E1176" t="str">
            <v>NATACION</v>
          </cell>
          <cell r="F1176">
            <v>4066</v>
          </cell>
          <cell r="G1176" t="str">
            <v>Gorros</v>
          </cell>
          <cell r="H1176">
            <v>346</v>
          </cell>
          <cell r="I1176" t="str">
            <v>Synertech S.R.L. (HTN)</v>
          </cell>
          <cell r="J1176" t="str">
            <v>9034/35</v>
          </cell>
          <cell r="K1176" t="str">
            <v>PROTEINAS HTN USA SOY PROTEIN x 1000grms (proteina vegetal)</v>
          </cell>
          <cell r="L1176">
            <v>5.2</v>
          </cell>
          <cell r="M1176">
            <v>630.58000000000004</v>
          </cell>
          <cell r="N1176">
            <v>0.13500000000000001</v>
          </cell>
          <cell r="O1176">
            <v>545.45170000000007</v>
          </cell>
          <cell r="P1176">
            <v>0.21</v>
          </cell>
          <cell r="Q1176">
            <v>659.99655700000005</v>
          </cell>
          <cell r="R1176">
            <v>-9.2485549132947931E-2</v>
          </cell>
          <cell r="S1176">
            <v>935.56001700000013</v>
          </cell>
          <cell r="T1176">
            <v>1.57</v>
          </cell>
          <cell r="U1176">
            <v>856.35916900000018</v>
          </cell>
          <cell r="X1176">
            <v>856.35916900000018</v>
          </cell>
          <cell r="Y1176">
            <v>1036.1945944900001</v>
          </cell>
        </row>
        <row r="1177">
          <cell r="A1177">
            <v>75022</v>
          </cell>
          <cell r="B1177">
            <v>75022</v>
          </cell>
          <cell r="C1177">
            <v>0</v>
          </cell>
          <cell r="D1177">
            <v>85</v>
          </cell>
          <cell r="E1177" t="str">
            <v>NATACION</v>
          </cell>
          <cell r="F1177">
            <v>4061</v>
          </cell>
          <cell r="G1177" t="str">
            <v>Gorros</v>
          </cell>
          <cell r="H1177">
            <v>346</v>
          </cell>
          <cell r="I1177" t="str">
            <v>Synertech S.R.L. (HTN)</v>
          </cell>
          <cell r="J1177">
            <v>9044</v>
          </cell>
          <cell r="K1177" t="str">
            <v>ENERGIZANTE HTN VITAMIN PRO x 60caps</v>
          </cell>
          <cell r="L1177">
            <v>5.2</v>
          </cell>
          <cell r="M1177">
            <v>219.83</v>
          </cell>
          <cell r="N1177">
            <v>0.13500000000000001</v>
          </cell>
          <cell r="O1177">
            <v>190.15295</v>
          </cell>
          <cell r="P1177">
            <v>0.21</v>
          </cell>
          <cell r="Q1177">
            <v>230.0850695</v>
          </cell>
          <cell r="R1177">
            <v>-9.2485549132947931E-2</v>
          </cell>
          <cell r="S1177">
            <v>326.1507795</v>
          </cell>
          <cell r="T1177">
            <v>1.57</v>
          </cell>
          <cell r="U1177">
            <v>298.54013150000003</v>
          </cell>
          <cell r="X1177">
            <v>298.54013150000003</v>
          </cell>
          <cell r="Y1177">
            <v>361.23355911500005</v>
          </cell>
        </row>
        <row r="1178">
          <cell r="A1178">
            <v>75023</v>
          </cell>
          <cell r="B1178">
            <v>75023</v>
          </cell>
          <cell r="C1178">
            <v>0</v>
          </cell>
          <cell r="D1178">
            <v>85</v>
          </cell>
          <cell r="E1178" t="str">
            <v>NATACION</v>
          </cell>
          <cell r="F1178">
            <v>4067</v>
          </cell>
          <cell r="G1178" t="str">
            <v>Gorros</v>
          </cell>
          <cell r="H1178">
            <v>346</v>
          </cell>
          <cell r="I1178" t="str">
            <v>Synertech S.R.L. (HTN)</v>
          </cell>
          <cell r="J1178">
            <v>9043</v>
          </cell>
          <cell r="K1178" t="str">
            <v>QUEMADOR HTN X6 THERMO FIRE x 120caps</v>
          </cell>
          <cell r="L1178">
            <v>5.2</v>
          </cell>
          <cell r="M1178">
            <v>364.46</v>
          </cell>
          <cell r="N1178">
            <v>0.13500000000000001</v>
          </cell>
          <cell r="O1178">
            <v>315.25789999999995</v>
          </cell>
          <cell r="P1178">
            <v>0.21</v>
          </cell>
          <cell r="Q1178">
            <v>381.46205899999995</v>
          </cell>
          <cell r="R1178">
            <v>-9.2485549132947931E-2</v>
          </cell>
          <cell r="S1178">
            <v>540.73107899999991</v>
          </cell>
          <cell r="T1178">
            <v>1.57</v>
          </cell>
          <cell r="U1178">
            <v>494.95490299999994</v>
          </cell>
          <cell r="X1178">
            <v>494.95490299999994</v>
          </cell>
          <cell r="Y1178">
            <v>598.89543262999996</v>
          </cell>
        </row>
        <row r="1179">
          <cell r="A1179">
            <v>75024</v>
          </cell>
          <cell r="B1179">
            <v>75024</v>
          </cell>
          <cell r="C1179">
            <v>0</v>
          </cell>
          <cell r="D1179">
            <v>85</v>
          </cell>
          <cell r="E1179" t="str">
            <v>NATACION</v>
          </cell>
          <cell r="F1179">
            <v>4061</v>
          </cell>
          <cell r="G1179" t="str">
            <v>Gorros</v>
          </cell>
          <cell r="H1179">
            <v>346</v>
          </cell>
          <cell r="I1179" t="str">
            <v>Synertech S.R.L. (HTN)</v>
          </cell>
          <cell r="J1179">
            <v>9042</v>
          </cell>
          <cell r="K1179" t="str">
            <v>ENERGIZANTE HTN BETA XPLODE x 210grms (pre entrenamiento)</v>
          </cell>
          <cell r="L1179">
            <v>5.2</v>
          </cell>
          <cell r="M1179">
            <v>318.18</v>
          </cell>
          <cell r="N1179">
            <v>0.13500000000000001</v>
          </cell>
          <cell r="O1179">
            <v>275.22570000000002</v>
          </cell>
          <cell r="P1179">
            <v>0.21</v>
          </cell>
          <cell r="Q1179">
            <v>333.02309700000001</v>
          </cell>
          <cell r="R1179">
            <v>-9.2485549132947931E-2</v>
          </cell>
          <cell r="S1179">
            <v>472.06775700000003</v>
          </cell>
          <cell r="T1179">
            <v>1.57</v>
          </cell>
          <cell r="U1179">
            <v>432.10434900000007</v>
          </cell>
          <cell r="X1179">
            <v>432.10434900000007</v>
          </cell>
          <cell r="Y1179">
            <v>522.84626229000003</v>
          </cell>
        </row>
        <row r="1180">
          <cell r="A1180">
            <v>75025</v>
          </cell>
          <cell r="B1180">
            <v>75025</v>
          </cell>
          <cell r="C1180">
            <v>0</v>
          </cell>
          <cell r="D1180">
            <v>85</v>
          </cell>
          <cell r="E1180" t="str">
            <v>NATACION</v>
          </cell>
          <cell r="F1180">
            <v>4066</v>
          </cell>
          <cell r="G1180" t="str">
            <v>Gorros</v>
          </cell>
          <cell r="H1180">
            <v>346</v>
          </cell>
          <cell r="I1180" t="str">
            <v>Synertech S.R.L. (HTN)</v>
          </cell>
          <cell r="J1180" t="str">
            <v>9046 / 9047</v>
          </cell>
          <cell r="K1180" t="str">
            <v>PROTEINAS HTN USA XT GOLD PROTEIN x 1kg</v>
          </cell>
          <cell r="L1180">
            <v>5.2</v>
          </cell>
          <cell r="M1180">
            <v>804.13</v>
          </cell>
          <cell r="N1180">
            <v>0.13500000000000001</v>
          </cell>
          <cell r="O1180">
            <v>695.57245</v>
          </cell>
          <cell r="P1180">
            <v>0.21</v>
          </cell>
          <cell r="Q1180">
            <v>841.64266450000002</v>
          </cell>
          <cell r="R1180">
            <v>-9.2485549132947931E-2</v>
          </cell>
          <cell r="S1180">
            <v>1193.0474745000001</v>
          </cell>
          <cell r="T1180">
            <v>1.57</v>
          </cell>
          <cell r="U1180">
            <v>1092.0487465000001</v>
          </cell>
          <cell r="X1180">
            <v>1092.0487465000001</v>
          </cell>
          <cell r="Y1180">
            <v>1321.378983265</v>
          </cell>
        </row>
        <row r="1181">
          <cell r="A1181">
            <v>75026</v>
          </cell>
          <cell r="B1181">
            <v>75026</v>
          </cell>
          <cell r="C1181">
            <v>0</v>
          </cell>
          <cell r="D1181">
            <v>85</v>
          </cell>
          <cell r="E1181" t="str">
            <v>NATACION</v>
          </cell>
          <cell r="F1181">
            <v>4060</v>
          </cell>
          <cell r="G1181" t="str">
            <v>Gorros</v>
          </cell>
          <cell r="H1181">
            <v>346</v>
          </cell>
          <cell r="I1181" t="str">
            <v>Synertech S.R.L. (HTN)</v>
          </cell>
          <cell r="J1181">
            <v>9057</v>
          </cell>
          <cell r="K1181" t="str">
            <v>AMINOACIDOS HTN BCAA 8.0 POWDER x 30serv</v>
          </cell>
          <cell r="L1181">
            <v>5.2</v>
          </cell>
          <cell r="M1181">
            <v>566.94000000000005</v>
          </cell>
          <cell r="N1181">
            <v>0.13500000000000001</v>
          </cell>
          <cell r="O1181">
            <v>490.40310000000005</v>
          </cell>
          <cell r="P1181">
            <v>0.21</v>
          </cell>
          <cell r="Q1181">
            <v>593.38775100000009</v>
          </cell>
          <cell r="R1181">
            <v>-9.2485549132947931E-2</v>
          </cell>
          <cell r="S1181">
            <v>841.14053100000012</v>
          </cell>
          <cell r="T1181">
            <v>1.57</v>
          </cell>
          <cell r="U1181">
            <v>769.9328670000001</v>
          </cell>
          <cell r="X1181">
            <v>769.9328670000001</v>
          </cell>
          <cell r="Y1181">
            <v>931.6187690700001</v>
          </cell>
        </row>
        <row r="1182">
          <cell r="A1182">
            <v>76001</v>
          </cell>
          <cell r="B1182">
            <v>76001</v>
          </cell>
          <cell r="C1182">
            <v>0</v>
          </cell>
          <cell r="D1182">
            <v>63</v>
          </cell>
          <cell r="E1182" t="str">
            <v>NATACION</v>
          </cell>
          <cell r="F1182">
            <v>3987</v>
          </cell>
          <cell r="G1182" t="str">
            <v>Gorros</v>
          </cell>
          <cell r="H1182">
            <v>383</v>
          </cell>
          <cell r="I1182" t="str">
            <v>DISCONTINUO (street sports)</v>
          </cell>
          <cell r="J1182" t="str">
            <v>ARCO PLEGABLE STREET GOAL</v>
          </cell>
          <cell r="K1182" t="str">
            <v>ARCO FUTBOL STREET GOL AMARILLO (Plegable y Portatil)</v>
          </cell>
          <cell r="L1182">
            <v>6.5</v>
          </cell>
          <cell r="M1182">
            <v>1066</v>
          </cell>
          <cell r="N1182">
            <v>0</v>
          </cell>
          <cell r="O1182">
            <v>1066</v>
          </cell>
          <cell r="P1182">
            <v>0.21</v>
          </cell>
          <cell r="Q1182">
            <v>1289.8599999999999</v>
          </cell>
          <cell r="R1182">
            <v>-2.7027027027027084E-2</v>
          </cell>
          <cell r="S1182">
            <v>1970.6594594594594</v>
          </cell>
          <cell r="T1182">
            <v>1.8</v>
          </cell>
          <cell r="U1182">
            <v>1918.8</v>
          </cell>
          <cell r="X1182">
            <v>1918.8</v>
          </cell>
          <cell r="Y1182">
            <v>2321.748</v>
          </cell>
        </row>
        <row r="1183">
          <cell r="A1183">
            <v>76002</v>
          </cell>
          <cell r="B1183">
            <v>76002</v>
          </cell>
          <cell r="C1183">
            <v>0</v>
          </cell>
          <cell r="D1183">
            <v>63</v>
          </cell>
          <cell r="E1183" t="str">
            <v>NATACION</v>
          </cell>
          <cell r="F1183">
            <v>3987</v>
          </cell>
          <cell r="G1183" t="str">
            <v>Gorros</v>
          </cell>
          <cell r="H1183">
            <v>383</v>
          </cell>
          <cell r="I1183" t="str">
            <v>DISCONTINUO (street sports)</v>
          </cell>
          <cell r="J1183" t="str">
            <v>ARCOS ENCASTRABLES FIX GOAL AMATEUR</v>
          </cell>
          <cell r="K1183" t="str">
            <v>ARCO FUTBOL STREET GOL 1,40mts x 90cm (Plegable y Portatil)</v>
          </cell>
          <cell r="L1183">
            <v>6.5</v>
          </cell>
          <cell r="M1183">
            <v>967</v>
          </cell>
          <cell r="N1183">
            <v>0</v>
          </cell>
          <cell r="O1183">
            <v>967</v>
          </cell>
          <cell r="P1183">
            <v>0.21</v>
          </cell>
          <cell r="Q1183">
            <v>1170.07</v>
          </cell>
          <cell r="R1183">
            <v>-2.7027027027027084E-2</v>
          </cell>
          <cell r="S1183">
            <v>1787.6432432432434</v>
          </cell>
          <cell r="T1183">
            <v>1.8</v>
          </cell>
          <cell r="U1183">
            <v>1740.6000000000001</v>
          </cell>
          <cell r="X1183">
            <v>1740.6000000000001</v>
          </cell>
          <cell r="Y1183">
            <v>2106.1260000000002</v>
          </cell>
        </row>
        <row r="1184">
          <cell r="A1184">
            <v>76003</v>
          </cell>
          <cell r="B1184">
            <v>76003</v>
          </cell>
          <cell r="C1184">
            <v>0</v>
          </cell>
          <cell r="D1184">
            <v>63</v>
          </cell>
          <cell r="E1184" t="str">
            <v>NATACION</v>
          </cell>
          <cell r="F1184">
            <v>3987</v>
          </cell>
          <cell r="G1184" t="str">
            <v>Gorros</v>
          </cell>
          <cell r="H1184">
            <v>383</v>
          </cell>
          <cell r="I1184" t="str">
            <v>DISCONTINUO (street sports)</v>
          </cell>
          <cell r="J1184" t="str">
            <v>FA002</v>
          </cell>
          <cell r="K1184" t="str">
            <v xml:space="preserve">ARCO FUTBOL FIX GOAL AMATEUR 1,40mts x 90cm </v>
          </cell>
          <cell r="L1184">
            <v>6.5</v>
          </cell>
          <cell r="M1184">
            <v>1050</v>
          </cell>
          <cell r="N1184">
            <v>0</v>
          </cell>
          <cell r="O1184">
            <v>1050</v>
          </cell>
          <cell r="P1184">
            <v>0.21</v>
          </cell>
          <cell r="Q1184">
            <v>1270.5</v>
          </cell>
          <cell r="R1184">
            <v>-2.7027027027027084E-2</v>
          </cell>
          <cell r="S1184">
            <v>1941.0810810810813</v>
          </cell>
          <cell r="T1184">
            <v>1.8</v>
          </cell>
          <cell r="U1184">
            <v>1890</v>
          </cell>
          <cell r="X1184">
            <v>1890</v>
          </cell>
          <cell r="Y1184">
            <v>2286.9</v>
          </cell>
        </row>
        <row r="1185">
          <cell r="A1185">
            <v>76004</v>
          </cell>
          <cell r="B1185">
            <v>76004</v>
          </cell>
          <cell r="C1185">
            <v>0</v>
          </cell>
          <cell r="D1185">
            <v>63</v>
          </cell>
          <cell r="E1185" t="str">
            <v>NATACION</v>
          </cell>
          <cell r="F1185">
            <v>3987</v>
          </cell>
          <cell r="G1185" t="str">
            <v>Gorros</v>
          </cell>
          <cell r="H1185">
            <v>383</v>
          </cell>
          <cell r="I1185" t="str">
            <v>DISCONTINUO (street sports)</v>
          </cell>
          <cell r="J1185" t="str">
            <v>FA003</v>
          </cell>
          <cell r="K1185" t="str">
            <v>ARCO FUTBOL FIX GOAL PRO 1,80mt x 1,70mt</v>
          </cell>
          <cell r="L1185">
            <v>6.5</v>
          </cell>
          <cell r="M1185">
            <v>1550</v>
          </cell>
          <cell r="N1185">
            <v>0</v>
          </cell>
          <cell r="O1185">
            <v>1550</v>
          </cell>
          <cell r="P1185">
            <v>0.21</v>
          </cell>
          <cell r="Q1185">
            <v>1875.5</v>
          </cell>
          <cell r="R1185">
            <v>-2.7027027027027084E-2</v>
          </cell>
          <cell r="S1185">
            <v>2865.4054054054054</v>
          </cell>
          <cell r="T1185">
            <v>1.8</v>
          </cell>
          <cell r="U1185">
            <v>2790</v>
          </cell>
          <cell r="X1185">
            <v>2790</v>
          </cell>
          <cell r="Y1185">
            <v>3375.9</v>
          </cell>
        </row>
        <row r="1186">
          <cell r="A1186">
            <v>76005</v>
          </cell>
          <cell r="B1186">
            <v>76005</v>
          </cell>
          <cell r="C1186">
            <v>0</v>
          </cell>
          <cell r="D1186">
            <v>63</v>
          </cell>
          <cell r="E1186" t="str">
            <v>NATACION</v>
          </cell>
          <cell r="F1186">
            <v>3987</v>
          </cell>
          <cell r="G1186" t="str">
            <v>Gorros</v>
          </cell>
          <cell r="H1186">
            <v>383</v>
          </cell>
          <cell r="I1186" t="str">
            <v>DISCONTINUO (street sports)</v>
          </cell>
          <cell r="J1186" t="str">
            <v>KIT FUTBOL TENNIS</v>
          </cell>
          <cell r="K1186" t="str">
            <v>KIT FUTBOL TENIS 4mts (con varillas-estacas-soga limitacion)</v>
          </cell>
          <cell r="L1186">
            <v>6.5</v>
          </cell>
          <cell r="M1186">
            <v>930</v>
          </cell>
          <cell r="N1186">
            <v>0</v>
          </cell>
          <cell r="O1186">
            <v>930</v>
          </cell>
          <cell r="P1186">
            <v>0.21</v>
          </cell>
          <cell r="Q1186">
            <v>1125.3</v>
          </cell>
          <cell r="R1186">
            <v>-2.7027027027027084E-2</v>
          </cell>
          <cell r="S1186">
            <v>1719.2432432432433</v>
          </cell>
          <cell r="T1186">
            <v>1.8</v>
          </cell>
          <cell r="U1186">
            <v>1674</v>
          </cell>
          <cell r="X1186">
            <v>1674</v>
          </cell>
          <cell r="Y1186">
            <v>2025.54</v>
          </cell>
        </row>
        <row r="1187">
          <cell r="A1187">
            <v>77010</v>
          </cell>
          <cell r="B1187">
            <v>77010</v>
          </cell>
          <cell r="C1187">
            <v>0</v>
          </cell>
          <cell r="D1187">
            <v>81</v>
          </cell>
          <cell r="E1187" t="str">
            <v>NATACION</v>
          </cell>
          <cell r="F1187">
            <v>4051</v>
          </cell>
          <cell r="G1187" t="str">
            <v>Gorros</v>
          </cell>
          <cell r="H1187">
            <v>175</v>
          </cell>
          <cell r="I1187" t="str">
            <v>Impulsar marcas S.H. (Gilbert)</v>
          </cell>
          <cell r="J1187">
            <v>11012</v>
          </cell>
          <cell r="K1187" t="str">
            <v>Pelota Rugby Nº5 Gilbert Trainning Zenon</v>
          </cell>
          <cell r="L1187">
            <v>5.2</v>
          </cell>
          <cell r="M1187">
            <v>737</v>
          </cell>
          <cell r="N1187">
            <v>0</v>
          </cell>
          <cell r="O1187">
            <v>737</v>
          </cell>
          <cell r="P1187">
            <v>0.21</v>
          </cell>
          <cell r="Q1187">
            <v>891.77</v>
          </cell>
          <cell r="R1187">
            <v>-9.2485549132947931E-2</v>
          </cell>
          <cell r="S1187">
            <v>1264.1041040462428</v>
          </cell>
          <cell r="T1187">
            <v>1.57</v>
          </cell>
          <cell r="U1187">
            <v>1157.0900000000001</v>
          </cell>
          <cell r="X1187">
            <v>1157.0900000000001</v>
          </cell>
          <cell r="Y1187">
            <v>1400.0789000000002</v>
          </cell>
        </row>
        <row r="1188">
          <cell r="A1188">
            <v>77011</v>
          </cell>
          <cell r="B1188">
            <v>77011</v>
          </cell>
          <cell r="C1188">
            <v>0</v>
          </cell>
          <cell r="D1188">
            <v>81</v>
          </cell>
          <cell r="E1188" t="str">
            <v>NATACION</v>
          </cell>
          <cell r="F1188">
            <v>4051</v>
          </cell>
          <cell r="G1188" t="str">
            <v>Gorros</v>
          </cell>
          <cell r="H1188">
            <v>175</v>
          </cell>
          <cell r="I1188" t="str">
            <v>Impulsar marcas S.H. (Gilbert)</v>
          </cell>
          <cell r="J1188">
            <v>11011</v>
          </cell>
          <cell r="K1188" t="str">
            <v>Pelota Rugby Nº4 Gilbert Trainning Zenon</v>
          </cell>
          <cell r="L1188">
            <v>5.2</v>
          </cell>
          <cell r="M1188">
            <v>668</v>
          </cell>
          <cell r="N1188">
            <v>0</v>
          </cell>
          <cell r="O1188">
            <v>668</v>
          </cell>
          <cell r="P1188">
            <v>0.21</v>
          </cell>
          <cell r="Q1188">
            <v>808.28</v>
          </cell>
          <cell r="R1188">
            <v>-9.2485549132947931E-2</v>
          </cell>
          <cell r="S1188">
            <v>1145.7551445086706</v>
          </cell>
          <cell r="T1188">
            <v>1.57</v>
          </cell>
          <cell r="U1188">
            <v>1048.76</v>
          </cell>
          <cell r="X1188">
            <v>1048.76</v>
          </cell>
          <cell r="Y1188">
            <v>1268.9995999999999</v>
          </cell>
        </row>
        <row r="1189">
          <cell r="A1189">
            <v>77012</v>
          </cell>
          <cell r="B1189">
            <v>77012</v>
          </cell>
          <cell r="C1189">
            <v>0</v>
          </cell>
          <cell r="D1189">
            <v>81</v>
          </cell>
          <cell r="E1189" t="str">
            <v>NATACION</v>
          </cell>
          <cell r="F1189">
            <v>4051</v>
          </cell>
          <cell r="G1189" t="str">
            <v>Gorros</v>
          </cell>
          <cell r="H1189">
            <v>175</v>
          </cell>
          <cell r="I1189" t="str">
            <v>Impulsar marcas S.H. (Gilbert)</v>
          </cell>
          <cell r="J1189">
            <v>11011</v>
          </cell>
          <cell r="K1189" t="str">
            <v>Pelota Rugby Nº3 Gilbert Trainning Zenon</v>
          </cell>
          <cell r="L1189">
            <v>5.2</v>
          </cell>
          <cell r="M1189">
            <v>668</v>
          </cell>
          <cell r="N1189">
            <v>0</v>
          </cell>
          <cell r="O1189">
            <v>668</v>
          </cell>
          <cell r="P1189">
            <v>0.21</v>
          </cell>
          <cell r="Q1189">
            <v>808.28</v>
          </cell>
          <cell r="R1189">
            <v>-9.2485549132947931E-2</v>
          </cell>
          <cell r="S1189">
            <v>1145.7551445086706</v>
          </cell>
          <cell r="T1189">
            <v>1.57</v>
          </cell>
          <cell r="U1189">
            <v>1048.76</v>
          </cell>
          <cell r="X1189">
            <v>1048.76</v>
          </cell>
          <cell r="Y1189">
            <v>1268.9995999999999</v>
          </cell>
        </row>
        <row r="1190">
          <cell r="A1190">
            <v>77013</v>
          </cell>
          <cell r="B1190">
            <v>77013</v>
          </cell>
          <cell r="C1190">
            <v>0</v>
          </cell>
          <cell r="D1190">
            <v>81</v>
          </cell>
          <cell r="E1190" t="str">
            <v>NATACION</v>
          </cell>
          <cell r="F1190">
            <v>4051</v>
          </cell>
          <cell r="G1190" t="str">
            <v>Gorros</v>
          </cell>
          <cell r="H1190">
            <v>175</v>
          </cell>
          <cell r="I1190" t="str">
            <v>Impulsar marcas S.H. (Gilbert)</v>
          </cell>
          <cell r="J1190">
            <v>11015</v>
          </cell>
          <cell r="K1190" t="str">
            <v>Pelota Rugby Nº5 Gilbert Replica Selecciones y Clubes</v>
          </cell>
          <cell r="L1190">
            <v>5.2</v>
          </cell>
          <cell r="M1190">
            <v>807</v>
          </cell>
          <cell r="N1190">
            <v>0</v>
          </cell>
          <cell r="O1190">
            <v>807</v>
          </cell>
          <cell r="P1190">
            <v>0.21</v>
          </cell>
          <cell r="Q1190">
            <v>976.47</v>
          </cell>
          <cell r="R1190">
            <v>-9.2485549132947931E-2</v>
          </cell>
          <cell r="S1190">
            <v>1384.1682658959537</v>
          </cell>
          <cell r="T1190">
            <v>1.57</v>
          </cell>
          <cell r="U1190">
            <v>1266.99</v>
          </cell>
          <cell r="X1190">
            <v>1266.99</v>
          </cell>
          <cell r="Y1190">
            <v>1533.0579</v>
          </cell>
        </row>
        <row r="1191">
          <cell r="A1191">
            <v>77014</v>
          </cell>
          <cell r="B1191">
            <v>77014</v>
          </cell>
          <cell r="C1191">
            <v>0</v>
          </cell>
          <cell r="D1191">
            <v>81</v>
          </cell>
          <cell r="E1191" t="str">
            <v>NATACION</v>
          </cell>
          <cell r="F1191">
            <v>4050</v>
          </cell>
          <cell r="G1191" t="str">
            <v>Gorros</v>
          </cell>
          <cell r="H1191">
            <v>175</v>
          </cell>
          <cell r="I1191" t="str">
            <v>Impulsar marcas S.H. (Gilbert)</v>
          </cell>
          <cell r="J1191">
            <v>11591</v>
          </cell>
          <cell r="K1191" t="str">
            <v>Protector Bucal Simple Adulto GILBERT</v>
          </cell>
          <cell r="L1191">
            <v>5.2</v>
          </cell>
          <cell r="M1191">
            <v>52</v>
          </cell>
          <cell r="N1191">
            <v>0</v>
          </cell>
          <cell r="O1191">
            <v>52</v>
          </cell>
          <cell r="P1191">
            <v>0.21</v>
          </cell>
          <cell r="Q1191">
            <v>62.92</v>
          </cell>
          <cell r="R1191">
            <v>-9.2485549132947931E-2</v>
          </cell>
          <cell r="S1191">
            <v>89.190520231213867</v>
          </cell>
          <cell r="T1191">
            <v>1.57</v>
          </cell>
          <cell r="U1191">
            <v>81.64</v>
          </cell>
          <cell r="X1191">
            <v>81.64</v>
          </cell>
          <cell r="Y1191">
            <v>98.784399999999991</v>
          </cell>
        </row>
        <row r="1192">
          <cell r="A1192">
            <v>77016</v>
          </cell>
          <cell r="B1192">
            <v>77016</v>
          </cell>
          <cell r="C1192">
            <v>0</v>
          </cell>
          <cell r="D1192">
            <v>92</v>
          </cell>
          <cell r="E1192" t="str">
            <v>NATACION</v>
          </cell>
          <cell r="F1192">
            <v>4084</v>
          </cell>
          <cell r="G1192" t="str">
            <v>Gorros</v>
          </cell>
          <cell r="H1192">
            <v>175</v>
          </cell>
          <cell r="I1192" t="str">
            <v>Impulsar marcas S.H. (Gilbert)</v>
          </cell>
          <cell r="J1192">
            <v>71000</v>
          </cell>
          <cell r="K1192" t="str">
            <v>Calza Corta Lycra GILBERT</v>
          </cell>
          <cell r="L1192">
            <v>5.2</v>
          </cell>
          <cell r="M1192">
            <v>293</v>
          </cell>
          <cell r="N1192">
            <v>0</v>
          </cell>
          <cell r="O1192">
            <v>293</v>
          </cell>
          <cell r="P1192">
            <v>0.21</v>
          </cell>
          <cell r="Q1192">
            <v>354.53</v>
          </cell>
          <cell r="R1192">
            <v>-9.2485549132947931E-2</v>
          </cell>
          <cell r="S1192">
            <v>502.55427745664736</v>
          </cell>
          <cell r="T1192">
            <v>1.57</v>
          </cell>
          <cell r="U1192">
            <v>460.01</v>
          </cell>
          <cell r="X1192">
            <v>460.01</v>
          </cell>
          <cell r="Y1192">
            <v>556.61209999999994</v>
          </cell>
        </row>
        <row r="1193">
          <cell r="A1193">
            <v>77017</v>
          </cell>
          <cell r="B1193">
            <v>77017</v>
          </cell>
          <cell r="C1193">
            <v>0</v>
          </cell>
          <cell r="D1193">
            <v>92</v>
          </cell>
          <cell r="E1193" t="str">
            <v>NATACION</v>
          </cell>
          <cell r="F1193">
            <v>4084</v>
          </cell>
          <cell r="G1193" t="str">
            <v>Gorros</v>
          </cell>
          <cell r="H1193">
            <v>175</v>
          </cell>
          <cell r="I1193" t="str">
            <v>Impulsar marcas S.H. (Gilbert)</v>
          </cell>
          <cell r="J1193">
            <v>71005</v>
          </cell>
          <cell r="K1193" t="str">
            <v>Calza Corta Lycra X-ACT GILBERT</v>
          </cell>
          <cell r="L1193">
            <v>5.2</v>
          </cell>
          <cell r="M1193">
            <v>319</v>
          </cell>
          <cell r="N1193">
            <v>0</v>
          </cell>
          <cell r="O1193">
            <v>319</v>
          </cell>
          <cell r="P1193">
            <v>0.21</v>
          </cell>
          <cell r="Q1193">
            <v>385.99</v>
          </cell>
          <cell r="R1193">
            <v>-9.2485549132947931E-2</v>
          </cell>
          <cell r="S1193">
            <v>547.1495375722543</v>
          </cell>
          <cell r="T1193">
            <v>1.57</v>
          </cell>
          <cell r="U1193">
            <v>500.83000000000004</v>
          </cell>
          <cell r="X1193">
            <v>500.83000000000004</v>
          </cell>
          <cell r="Y1193">
            <v>606.00430000000006</v>
          </cell>
        </row>
        <row r="1194">
          <cell r="A1194">
            <v>77018</v>
          </cell>
          <cell r="B1194">
            <v>77018</v>
          </cell>
          <cell r="C1194">
            <v>0</v>
          </cell>
          <cell r="D1194">
            <v>92</v>
          </cell>
          <cell r="E1194" t="str">
            <v>NATACION</v>
          </cell>
          <cell r="F1194">
            <v>4084</v>
          </cell>
          <cell r="G1194" t="str">
            <v>Gorros</v>
          </cell>
          <cell r="H1194">
            <v>175</v>
          </cell>
          <cell r="I1194" t="str">
            <v>Impulsar marcas S.H. (Gilbert)</v>
          </cell>
          <cell r="J1194">
            <v>26800</v>
          </cell>
          <cell r="K1194" t="str">
            <v>Calza Larga Running GILBERT</v>
          </cell>
          <cell r="L1194">
            <v>5.2</v>
          </cell>
          <cell r="M1194">
            <v>638</v>
          </cell>
          <cell r="N1194">
            <v>0</v>
          </cell>
          <cell r="O1194">
            <v>638</v>
          </cell>
          <cell r="P1194">
            <v>0.21</v>
          </cell>
          <cell r="Q1194">
            <v>771.98</v>
          </cell>
          <cell r="R1194">
            <v>-9.2485549132947931E-2</v>
          </cell>
          <cell r="S1194">
            <v>1094.2990751445086</v>
          </cell>
          <cell r="T1194">
            <v>1.57</v>
          </cell>
          <cell r="U1194">
            <v>1001.6600000000001</v>
          </cell>
          <cell r="X1194">
            <v>1001.6600000000001</v>
          </cell>
          <cell r="Y1194">
            <v>1212.0086000000001</v>
          </cell>
        </row>
        <row r="1195">
          <cell r="A1195">
            <v>77019</v>
          </cell>
          <cell r="B1195">
            <v>77019</v>
          </cell>
          <cell r="C1195">
            <v>0</v>
          </cell>
          <cell r="D1195">
            <v>92</v>
          </cell>
          <cell r="E1195" t="str">
            <v>NATACION</v>
          </cell>
          <cell r="F1195">
            <v>4084</v>
          </cell>
          <cell r="G1195" t="str">
            <v>Gorros</v>
          </cell>
          <cell r="H1195">
            <v>175</v>
          </cell>
          <cell r="I1195" t="str">
            <v>Impulsar marcas S.H. (Gilbert)</v>
          </cell>
          <cell r="J1195">
            <v>26000</v>
          </cell>
          <cell r="K1195" t="str">
            <v>REMERA TERMICA GILBERT MANGA LARGA</v>
          </cell>
          <cell r="L1195">
            <v>5.2</v>
          </cell>
          <cell r="M1195">
            <v>535</v>
          </cell>
          <cell r="N1195">
            <v>0</v>
          </cell>
          <cell r="O1195">
            <v>535</v>
          </cell>
          <cell r="P1195">
            <v>0.21</v>
          </cell>
          <cell r="Q1195">
            <v>647.35</v>
          </cell>
          <cell r="R1195">
            <v>-9.2485549132947931E-2</v>
          </cell>
          <cell r="S1195">
            <v>917.63323699421971</v>
          </cell>
          <cell r="T1195">
            <v>1.57</v>
          </cell>
          <cell r="U1195">
            <v>839.95</v>
          </cell>
          <cell r="X1195">
            <v>839.95</v>
          </cell>
          <cell r="Y1195">
            <v>1016.3395</v>
          </cell>
        </row>
        <row r="1196">
          <cell r="A1196">
            <v>77020</v>
          </cell>
          <cell r="B1196">
            <v>77020</v>
          </cell>
          <cell r="C1196">
            <v>0</v>
          </cell>
          <cell r="D1196">
            <v>50</v>
          </cell>
          <cell r="E1196" t="str">
            <v>NATACION</v>
          </cell>
          <cell r="F1196">
            <v>3940</v>
          </cell>
          <cell r="G1196" t="str">
            <v>Gorros</v>
          </cell>
          <cell r="H1196">
            <v>175</v>
          </cell>
          <cell r="I1196" t="str">
            <v>Impulsar marcas S.H. (Spalding)</v>
          </cell>
          <cell r="J1196" t="str">
            <v>74559Z</v>
          </cell>
          <cell r="K1196" t="str">
            <v>PELOTA BASQUET Nº 7 SPALDING GOLD (indoor / outdoor)</v>
          </cell>
          <cell r="L1196">
            <v>5.2</v>
          </cell>
          <cell r="M1196">
            <v>1502</v>
          </cell>
          <cell r="N1196">
            <v>0</v>
          </cell>
          <cell r="O1196">
            <v>1241.3223140495868</v>
          </cell>
          <cell r="P1196">
            <v>0.21</v>
          </cell>
          <cell r="Q1196">
            <v>1502</v>
          </cell>
          <cell r="R1196">
            <v>-9.2485549132947931E-2</v>
          </cell>
          <cell r="S1196">
            <v>2129.1189031672479</v>
          </cell>
          <cell r="T1196">
            <v>1.57</v>
          </cell>
          <cell r="U1196">
            <v>1948.8760330578514</v>
          </cell>
          <cell r="X1196">
            <v>1948.8760330578514</v>
          </cell>
          <cell r="Y1196">
            <v>2358.14</v>
          </cell>
        </row>
        <row r="1197">
          <cell r="A1197">
            <v>77021</v>
          </cell>
          <cell r="B1197">
            <v>77021</v>
          </cell>
          <cell r="C1197">
            <v>0</v>
          </cell>
          <cell r="D1197">
            <v>50</v>
          </cell>
          <cell r="E1197" t="str">
            <v>NATACION</v>
          </cell>
          <cell r="F1197">
            <v>3940</v>
          </cell>
          <cell r="G1197" t="str">
            <v>Gorros</v>
          </cell>
          <cell r="H1197">
            <v>175</v>
          </cell>
          <cell r="I1197" t="str">
            <v>Impulsar marcas S.H. (Spalding)</v>
          </cell>
          <cell r="J1197" t="str">
            <v>74556Z</v>
          </cell>
          <cell r="K1197" t="str">
            <v>PELOTA BASQUET Nº 7 SPALDING SILVER (indoor / outdoor)</v>
          </cell>
          <cell r="L1197">
            <v>5.2</v>
          </cell>
          <cell r="M1197">
            <v>1229</v>
          </cell>
          <cell r="N1197">
            <v>0</v>
          </cell>
          <cell r="O1197">
            <v>1015.702479338843</v>
          </cell>
          <cell r="P1197">
            <v>0.21</v>
          </cell>
          <cell r="Q1197">
            <v>1229</v>
          </cell>
          <cell r="R1197">
            <v>-9.2485549132947931E-2</v>
          </cell>
          <cell r="S1197">
            <v>1742.1352410070224</v>
          </cell>
          <cell r="T1197">
            <v>1.57</v>
          </cell>
          <cell r="U1197">
            <v>1594.6528925619834</v>
          </cell>
          <cell r="X1197">
            <v>1594.6528925619834</v>
          </cell>
          <cell r="Y1197">
            <v>1929.53</v>
          </cell>
        </row>
        <row r="1198">
          <cell r="A1198">
            <v>77022</v>
          </cell>
          <cell r="B1198">
            <v>77022</v>
          </cell>
          <cell r="C1198">
            <v>0</v>
          </cell>
          <cell r="D1198">
            <v>50</v>
          </cell>
          <cell r="E1198" t="str">
            <v>NATACION</v>
          </cell>
          <cell r="F1198">
            <v>3940</v>
          </cell>
          <cell r="G1198" t="str">
            <v>Gorros</v>
          </cell>
          <cell r="H1198">
            <v>175</v>
          </cell>
          <cell r="I1198" t="str">
            <v>Impulsar marcas S.H. (Spalding)</v>
          </cell>
          <cell r="J1198" t="str">
            <v>83016Z</v>
          </cell>
          <cell r="K1198" t="str">
            <v>PELOTA BASQUET Nº 7 SPALDING SILVER (outdoor)</v>
          </cell>
          <cell r="L1198">
            <v>5.2</v>
          </cell>
          <cell r="M1198">
            <v>638</v>
          </cell>
          <cell r="N1198">
            <v>0</v>
          </cell>
          <cell r="O1198">
            <v>527.27272727272725</v>
          </cell>
          <cell r="P1198">
            <v>0.21</v>
          </cell>
          <cell r="Q1198">
            <v>638</v>
          </cell>
          <cell r="R1198">
            <v>-9.2485549132947931E-2</v>
          </cell>
          <cell r="S1198">
            <v>904.37940094587498</v>
          </cell>
          <cell r="T1198">
            <v>1.57</v>
          </cell>
          <cell r="U1198">
            <v>827.81818181818187</v>
          </cell>
          <cell r="X1198">
            <v>827.81818181818187</v>
          </cell>
          <cell r="Y1198">
            <v>1001.6600000000001</v>
          </cell>
        </row>
        <row r="1199">
          <cell r="A1199">
            <v>77023</v>
          </cell>
          <cell r="B1199">
            <v>77023</v>
          </cell>
          <cell r="C1199">
            <v>0</v>
          </cell>
          <cell r="D1199">
            <v>50</v>
          </cell>
          <cell r="E1199" t="str">
            <v>NATACION</v>
          </cell>
          <cell r="F1199">
            <v>3940</v>
          </cell>
          <cell r="G1199" t="str">
            <v>Gorros</v>
          </cell>
          <cell r="H1199">
            <v>175</v>
          </cell>
          <cell r="I1199" t="str">
            <v>Impulsar marcas S.H. (Spalding)</v>
          </cell>
          <cell r="J1199" t="str">
            <v>83014Z</v>
          </cell>
          <cell r="K1199" t="str">
            <v>PELOTA BASQUET Nº 5 SPALDING SILVER (outdoor)</v>
          </cell>
          <cell r="L1199">
            <v>5.2</v>
          </cell>
          <cell r="M1199">
            <v>591</v>
          </cell>
          <cell r="N1199">
            <v>0</v>
          </cell>
          <cell r="O1199">
            <v>488.42975206611573</v>
          </cell>
          <cell r="P1199">
            <v>0.21</v>
          </cell>
          <cell r="Q1199">
            <v>591</v>
          </cell>
          <cell r="R1199">
            <v>-9.2485549132947931E-2</v>
          </cell>
          <cell r="S1199">
            <v>837.75584006114741</v>
          </cell>
          <cell r="T1199">
            <v>1.57</v>
          </cell>
          <cell r="U1199">
            <v>766.83471074380168</v>
          </cell>
          <cell r="X1199">
            <v>766.83471074380168</v>
          </cell>
          <cell r="Y1199">
            <v>927.87</v>
          </cell>
        </row>
        <row r="1200">
          <cell r="A1200">
            <v>77024</v>
          </cell>
          <cell r="B1200">
            <v>77024</v>
          </cell>
          <cell r="C1200">
            <v>0</v>
          </cell>
          <cell r="D1200">
            <v>50</v>
          </cell>
          <cell r="E1200" t="str">
            <v>NATACION</v>
          </cell>
          <cell r="F1200">
            <v>3940</v>
          </cell>
          <cell r="G1200" t="str">
            <v>Gorros</v>
          </cell>
          <cell r="H1200">
            <v>175</v>
          </cell>
          <cell r="I1200" t="str">
            <v>Impulsar marcas S.H. (Spalding)</v>
          </cell>
          <cell r="J1200" t="str">
            <v>83163Z</v>
          </cell>
          <cell r="K1200" t="str">
            <v>PELOTA BASQUET Nº 7 SPALDING SPURS</v>
          </cell>
          <cell r="L1200">
            <v>5.2</v>
          </cell>
          <cell r="M1200">
            <v>591</v>
          </cell>
          <cell r="N1200">
            <v>0</v>
          </cell>
          <cell r="O1200">
            <v>488.42975206611573</v>
          </cell>
          <cell r="P1200">
            <v>0.21</v>
          </cell>
          <cell r="Q1200">
            <v>591</v>
          </cell>
          <cell r="R1200">
            <v>-9.2485549132947931E-2</v>
          </cell>
          <cell r="S1200">
            <v>837.75584006114741</v>
          </cell>
          <cell r="T1200">
            <v>1.57</v>
          </cell>
          <cell r="U1200">
            <v>766.83471074380168</v>
          </cell>
          <cell r="X1200">
            <v>766.83471074380168</v>
          </cell>
          <cell r="Y1200">
            <v>927.87</v>
          </cell>
        </row>
        <row r="1201">
          <cell r="A1201">
            <v>77025</v>
          </cell>
          <cell r="B1201">
            <v>77025</v>
          </cell>
          <cell r="C1201">
            <v>0</v>
          </cell>
          <cell r="D1201">
            <v>50</v>
          </cell>
          <cell r="E1201" t="str">
            <v>NATACION</v>
          </cell>
          <cell r="F1201">
            <v>3940</v>
          </cell>
          <cell r="G1201" t="str">
            <v>Gorros</v>
          </cell>
          <cell r="H1201">
            <v>175</v>
          </cell>
          <cell r="I1201" t="str">
            <v>Impulsar marcas S.H. (Spalding)</v>
          </cell>
          <cell r="J1201" t="str">
            <v>83159Z</v>
          </cell>
          <cell r="K1201" t="str">
            <v>PELOTA BASQUET Nº 7 SPALDING KNICKS</v>
          </cell>
          <cell r="L1201">
            <v>5.2</v>
          </cell>
          <cell r="M1201">
            <v>591</v>
          </cell>
          <cell r="N1201">
            <v>0</v>
          </cell>
          <cell r="O1201">
            <v>488.42975206611573</v>
          </cell>
          <cell r="P1201">
            <v>0.21</v>
          </cell>
          <cell r="Q1201">
            <v>591</v>
          </cell>
          <cell r="R1201">
            <v>-9.2485549132947931E-2</v>
          </cell>
          <cell r="S1201">
            <v>837.75584006114741</v>
          </cell>
          <cell r="T1201">
            <v>1.57</v>
          </cell>
          <cell r="U1201">
            <v>766.83471074380168</v>
          </cell>
          <cell r="X1201">
            <v>766.83471074380168</v>
          </cell>
          <cell r="Y1201">
            <v>927.87</v>
          </cell>
        </row>
        <row r="1202">
          <cell r="A1202">
            <v>77026</v>
          </cell>
          <cell r="B1202">
            <v>77026</v>
          </cell>
          <cell r="C1202">
            <v>0</v>
          </cell>
          <cell r="D1202">
            <v>50</v>
          </cell>
          <cell r="E1202" t="str">
            <v>NATACION</v>
          </cell>
          <cell r="F1202">
            <v>3940</v>
          </cell>
          <cell r="G1202" t="str">
            <v>Gorros</v>
          </cell>
          <cell r="H1202">
            <v>175</v>
          </cell>
          <cell r="I1202" t="str">
            <v>Impulsar marcas S.H. (Spalding)</v>
          </cell>
          <cell r="J1202" t="str">
            <v>76204Z</v>
          </cell>
          <cell r="K1202" t="str">
            <v>PELOTA BASQUET Nº 7 SPALDING TF-1000 (indoor)</v>
          </cell>
          <cell r="L1202">
            <v>5.2</v>
          </cell>
          <cell r="M1202">
            <v>1821</v>
          </cell>
          <cell r="N1202">
            <v>0</v>
          </cell>
          <cell r="O1202">
            <v>1504.9586776859505</v>
          </cell>
          <cell r="P1202">
            <v>0.21</v>
          </cell>
          <cell r="Q1202">
            <v>1821</v>
          </cell>
          <cell r="R1202">
            <v>-9.2485549132947931E-2</v>
          </cell>
          <cell r="S1202">
            <v>2581.3086036401855</v>
          </cell>
          <cell r="T1202">
            <v>1.57</v>
          </cell>
          <cell r="U1202">
            <v>2362.7851239669426</v>
          </cell>
          <cell r="X1202">
            <v>2362.7851239669426</v>
          </cell>
          <cell r="Y1202">
            <v>2858.9700000000003</v>
          </cell>
        </row>
        <row r="1203">
          <cell r="A1203">
            <v>77027</v>
          </cell>
          <cell r="B1203">
            <v>77027</v>
          </cell>
          <cell r="C1203">
            <v>0</v>
          </cell>
          <cell r="D1203">
            <v>50</v>
          </cell>
          <cell r="E1203" t="str">
            <v>NATACION</v>
          </cell>
          <cell r="F1203">
            <v>3940</v>
          </cell>
          <cell r="G1203" t="str">
            <v>Gorros</v>
          </cell>
          <cell r="H1203">
            <v>175</v>
          </cell>
          <cell r="I1203" t="str">
            <v>Impulsar marcas S.H. (Spalding)</v>
          </cell>
          <cell r="J1203" t="str">
            <v>76036Z</v>
          </cell>
          <cell r="K1203" t="str">
            <v>PELOTA BASQUET Nº 6 SPALDING TF-ELITE (indoor)</v>
          </cell>
          <cell r="L1203">
            <v>5.2</v>
          </cell>
          <cell r="M1203">
            <v>1438</v>
          </cell>
          <cell r="N1203">
            <v>0</v>
          </cell>
          <cell r="O1203">
            <v>1188.4297520661157</v>
          </cell>
          <cell r="P1203">
            <v>0.21</v>
          </cell>
          <cell r="Q1203">
            <v>1438</v>
          </cell>
          <cell r="R1203">
            <v>-9.2485549132947931E-2</v>
          </cell>
          <cell r="S1203">
            <v>2038.3974585582573</v>
          </cell>
          <cell r="T1203">
            <v>1.57</v>
          </cell>
          <cell r="U1203">
            <v>1865.8347107438017</v>
          </cell>
          <cell r="X1203">
            <v>1865.8347107438017</v>
          </cell>
          <cell r="Y1203">
            <v>2257.66</v>
          </cell>
        </row>
        <row r="1204">
          <cell r="A1204">
            <v>77028</v>
          </cell>
          <cell r="B1204">
            <v>77028</v>
          </cell>
          <cell r="C1204">
            <v>0</v>
          </cell>
          <cell r="D1204">
            <v>50</v>
          </cell>
          <cell r="E1204" t="str">
            <v>NATACION</v>
          </cell>
          <cell r="F1204">
            <v>3938</v>
          </cell>
          <cell r="G1204" t="str">
            <v>Gorros</v>
          </cell>
          <cell r="H1204">
            <v>175</v>
          </cell>
          <cell r="I1204" t="str">
            <v>Impulsar marcas S.H. (Spalding)</v>
          </cell>
          <cell r="J1204" t="str">
            <v>80453CN</v>
          </cell>
          <cell r="K1204" t="str">
            <v>TABLERO BASQUET SPALDING HIGHLIGHT RECT COMPOSITE (80453CN)</v>
          </cell>
          <cell r="L1204">
            <v>5.2</v>
          </cell>
          <cell r="M1204">
            <v>4301</v>
          </cell>
          <cell r="N1204">
            <v>0</v>
          </cell>
          <cell r="O1204">
            <v>3554.5454545454545</v>
          </cell>
          <cell r="P1204">
            <v>0.21</v>
          </cell>
          <cell r="Q1204">
            <v>4301</v>
          </cell>
          <cell r="R1204">
            <v>-9.2485549132947931E-2</v>
          </cell>
          <cell r="S1204">
            <v>6096.7645822385712</v>
          </cell>
          <cell r="T1204">
            <v>1.57</v>
          </cell>
          <cell r="U1204">
            <v>5580.636363636364</v>
          </cell>
          <cell r="X1204">
            <v>5580.636363636364</v>
          </cell>
          <cell r="Y1204">
            <v>6752.5700000000006</v>
          </cell>
        </row>
        <row r="1205">
          <cell r="A1205">
            <v>77029</v>
          </cell>
          <cell r="B1205">
            <v>77029</v>
          </cell>
          <cell r="C1205">
            <v>0</v>
          </cell>
          <cell r="D1205">
            <v>50</v>
          </cell>
          <cell r="E1205" t="str">
            <v>NATACION</v>
          </cell>
          <cell r="F1205">
            <v>3938</v>
          </cell>
          <cell r="G1205" t="str">
            <v>Gorros</v>
          </cell>
          <cell r="H1205">
            <v>175</v>
          </cell>
          <cell r="I1205" t="str">
            <v>Impulsar marcas S.H. (Spalding)</v>
          </cell>
          <cell r="J1205" t="str">
            <v>80688CN</v>
          </cell>
          <cell r="K1205" t="str">
            <v>TABLERO BASQUET SPALDING HIGHLIGHT FAN COMPOSITE (80688CN)</v>
          </cell>
          <cell r="L1205">
            <v>5.2</v>
          </cell>
          <cell r="M1205">
            <v>3980</v>
          </cell>
          <cell r="N1205">
            <v>0</v>
          </cell>
          <cell r="O1205">
            <v>3289.2561983471073</v>
          </cell>
          <cell r="P1205">
            <v>0.21</v>
          </cell>
          <cell r="Q1205">
            <v>3980</v>
          </cell>
          <cell r="R1205">
            <v>-9.2485549132947931E-2</v>
          </cell>
          <cell r="S1205">
            <v>5641.7398366216021</v>
          </cell>
          <cell r="T1205">
            <v>1.57</v>
          </cell>
          <cell r="U1205">
            <v>5164.1322314049585</v>
          </cell>
          <cell r="X1205">
            <v>5164.1322314049585</v>
          </cell>
          <cell r="Y1205">
            <v>6248.5999999999995</v>
          </cell>
        </row>
        <row r="1206">
          <cell r="A1206">
            <v>77030</v>
          </cell>
          <cell r="B1206">
            <v>77030</v>
          </cell>
          <cell r="C1206">
            <v>0</v>
          </cell>
          <cell r="D1206">
            <v>50</v>
          </cell>
          <cell r="E1206" t="str">
            <v>NATACION</v>
          </cell>
          <cell r="F1206">
            <v>3938</v>
          </cell>
          <cell r="G1206" t="str">
            <v>Gorros</v>
          </cell>
          <cell r="H1206">
            <v>175</v>
          </cell>
          <cell r="I1206" t="str">
            <v>Impulsar marcas S.H. (Spalding)</v>
          </cell>
          <cell r="J1206" t="str">
            <v>8391CN</v>
          </cell>
          <cell r="K1206" t="str">
            <v>PIZARRA ENTRENADOR SPALDING</v>
          </cell>
          <cell r="L1206">
            <v>5.2</v>
          </cell>
          <cell r="M1206">
            <v>816</v>
          </cell>
          <cell r="N1206">
            <v>0</v>
          </cell>
          <cell r="O1206">
            <v>674.38016528925618</v>
          </cell>
          <cell r="P1206">
            <v>0.21</v>
          </cell>
          <cell r="Q1206">
            <v>816</v>
          </cell>
          <cell r="R1206">
            <v>-9.2485549132947931E-2</v>
          </cell>
          <cell r="S1206">
            <v>1156.6984187646301</v>
          </cell>
          <cell r="T1206">
            <v>1.57</v>
          </cell>
          <cell r="U1206">
            <v>1058.7768595041323</v>
          </cell>
          <cell r="X1206">
            <v>1058.7768595041323</v>
          </cell>
          <cell r="Y1206">
            <v>1281.1200000000001</v>
          </cell>
        </row>
        <row r="1207">
          <cell r="A1207">
            <v>77031</v>
          </cell>
          <cell r="B1207">
            <v>77031</v>
          </cell>
          <cell r="C1207">
            <v>0</v>
          </cell>
          <cell r="D1207">
            <v>50</v>
          </cell>
          <cell r="E1207" t="str">
            <v>NATACION</v>
          </cell>
          <cell r="F1207">
            <v>3938</v>
          </cell>
          <cell r="G1207" t="str">
            <v>Gorros</v>
          </cell>
          <cell r="H1207">
            <v>175</v>
          </cell>
          <cell r="I1207" t="str">
            <v>Impulsar marcas S.H. (Spalding)</v>
          </cell>
          <cell r="J1207" t="str">
            <v>413-625</v>
          </cell>
          <cell r="K1207" t="str">
            <v>RED PROFESIONAL NBA SPALDING</v>
          </cell>
          <cell r="L1207">
            <v>5.2</v>
          </cell>
          <cell r="M1207">
            <v>425</v>
          </cell>
          <cell r="N1207">
            <v>0</v>
          </cell>
          <cell r="O1207">
            <v>351.23966942148763</v>
          </cell>
          <cell r="P1207">
            <v>0.21</v>
          </cell>
          <cell r="Q1207">
            <v>425</v>
          </cell>
          <cell r="R1207">
            <v>-9.2485549132947931E-2</v>
          </cell>
          <cell r="S1207">
            <v>602.44709310657822</v>
          </cell>
          <cell r="T1207">
            <v>1.57</v>
          </cell>
          <cell r="U1207">
            <v>551.44628099173565</v>
          </cell>
          <cell r="X1207">
            <v>551.44628099173565</v>
          </cell>
          <cell r="Y1207">
            <v>667.25000000000011</v>
          </cell>
        </row>
        <row r="1208">
          <cell r="A1208">
            <v>77032</v>
          </cell>
          <cell r="B1208">
            <v>77032</v>
          </cell>
          <cell r="C1208">
            <v>0</v>
          </cell>
          <cell r="D1208">
            <v>50</v>
          </cell>
          <cell r="E1208" t="str">
            <v>NATACION</v>
          </cell>
          <cell r="F1208">
            <v>3940</v>
          </cell>
          <cell r="G1208" t="str">
            <v>Gorros</v>
          </cell>
          <cell r="H1208">
            <v>175</v>
          </cell>
          <cell r="I1208" t="str">
            <v>Impulsar marcas S.H. (Spalding)</v>
          </cell>
          <cell r="J1208" t="str">
            <v>74878Z</v>
          </cell>
          <cell r="K1208" t="str">
            <v>PELOTA BASQUET GRANDE ENTRENAMIENTO 83,8cm (solo indoor)</v>
          </cell>
          <cell r="L1208">
            <v>5.2</v>
          </cell>
          <cell r="M1208">
            <v>1624</v>
          </cell>
          <cell r="N1208">
            <v>0</v>
          </cell>
          <cell r="O1208">
            <v>1342.1487603305786</v>
          </cell>
          <cell r="P1208">
            <v>0.21</v>
          </cell>
          <cell r="Q1208">
            <v>1624</v>
          </cell>
          <cell r="R1208">
            <v>-9.2485549132947931E-2</v>
          </cell>
          <cell r="S1208">
            <v>2302.0566569531361</v>
          </cell>
          <cell r="T1208">
            <v>1.57</v>
          </cell>
          <cell r="U1208">
            <v>2107.1735537190084</v>
          </cell>
          <cell r="X1208">
            <v>2107.1735537190084</v>
          </cell>
          <cell r="Y1208">
            <v>2549.6800000000003</v>
          </cell>
        </row>
        <row r="1209">
          <cell r="A1209">
            <v>77033</v>
          </cell>
          <cell r="B1209">
            <v>77033</v>
          </cell>
          <cell r="C1209">
            <v>0</v>
          </cell>
          <cell r="D1209">
            <v>50</v>
          </cell>
          <cell r="E1209" t="str">
            <v>NATACION</v>
          </cell>
          <cell r="F1209">
            <v>3938</v>
          </cell>
          <cell r="G1209" t="str">
            <v>Gorros</v>
          </cell>
          <cell r="H1209">
            <v>175</v>
          </cell>
          <cell r="I1209" t="str">
            <v>Impulsar marcas S.H. (Spalding)</v>
          </cell>
          <cell r="J1209" t="str">
            <v>8484CN</v>
          </cell>
          <cell r="K1209" t="str">
            <v>SIMULADOR DEFENSA PARA TIRO SPALDING (89cm - 137cm)</v>
          </cell>
          <cell r="L1209">
            <v>5.2</v>
          </cell>
          <cell r="M1209">
            <v>765</v>
          </cell>
          <cell r="N1209">
            <v>0</v>
          </cell>
          <cell r="O1209">
            <v>632.23140495867767</v>
          </cell>
          <cell r="P1209">
            <v>0.21</v>
          </cell>
          <cell r="Q1209">
            <v>765</v>
          </cell>
          <cell r="R1209">
            <v>-9.2485549132947931E-2</v>
          </cell>
          <cell r="S1209">
            <v>1084.4047675918407</v>
          </cell>
          <cell r="T1209">
            <v>1.57</v>
          </cell>
          <cell r="U1209">
            <v>992.60330578512401</v>
          </cell>
          <cell r="X1209">
            <v>992.60330578512401</v>
          </cell>
          <cell r="Y1209">
            <v>1201.05</v>
          </cell>
        </row>
        <row r="1210">
          <cell r="A1210">
            <v>77034</v>
          </cell>
          <cell r="B1210">
            <v>77034</v>
          </cell>
          <cell r="C1210">
            <v>0</v>
          </cell>
          <cell r="D1210">
            <v>81</v>
          </cell>
          <cell r="E1210" t="str">
            <v>NATACION</v>
          </cell>
          <cell r="F1210">
            <v>4048</v>
          </cell>
          <cell r="G1210" t="str">
            <v>Gorros</v>
          </cell>
          <cell r="H1210">
            <v>175</v>
          </cell>
          <cell r="I1210" t="str">
            <v>Impulsar marcas S.H. (Gilbert)</v>
          </cell>
          <cell r="J1210">
            <v>89011800</v>
          </cell>
          <cell r="K1210" t="str">
            <v>CANASTO CON 6 CARAMAÑOLAS GILBERT</v>
          </cell>
          <cell r="L1210">
            <v>5.2</v>
          </cell>
          <cell r="M1210">
            <v>974.4</v>
          </cell>
          <cell r="N1210">
            <v>0</v>
          </cell>
          <cell r="O1210">
            <v>805.28925619834706</v>
          </cell>
          <cell r="P1210">
            <v>0.21</v>
          </cell>
          <cell r="Q1210">
            <v>974.4</v>
          </cell>
          <cell r="R1210">
            <v>-9.2485549132947931E-2</v>
          </cell>
          <cell r="S1210">
            <v>1381.2339941718817</v>
          </cell>
          <cell r="T1210">
            <v>1.57</v>
          </cell>
          <cell r="U1210">
            <v>1264.304132231405</v>
          </cell>
          <cell r="X1210">
            <v>1264.304132231405</v>
          </cell>
          <cell r="Y1210">
            <v>1529.808</v>
          </cell>
        </row>
        <row r="1211">
          <cell r="A1211">
            <v>77035</v>
          </cell>
          <cell r="B1211">
            <v>77035</v>
          </cell>
          <cell r="C1211">
            <v>0</v>
          </cell>
          <cell r="D1211">
            <v>50</v>
          </cell>
          <cell r="E1211" t="str">
            <v>NATACION</v>
          </cell>
          <cell r="F1211">
            <v>3940</v>
          </cell>
          <cell r="G1211" t="str">
            <v>Gorros</v>
          </cell>
          <cell r="H1211">
            <v>175</v>
          </cell>
          <cell r="I1211" t="str">
            <v>Impulsar marcas S.H. (Spalding)</v>
          </cell>
          <cell r="J1211" t="str">
            <v>76037Z</v>
          </cell>
          <cell r="K1211" t="str">
            <v>PELOTA BASQUET Nº 7 SPALDING TF-750 (indoor)</v>
          </cell>
          <cell r="L1211">
            <v>5.2</v>
          </cell>
          <cell r="M1211">
            <v>1438</v>
          </cell>
          <cell r="N1211">
            <v>0</v>
          </cell>
          <cell r="O1211">
            <v>1188.4297520661157</v>
          </cell>
          <cell r="P1211">
            <v>0.21</v>
          </cell>
          <cell r="Q1211">
            <v>1438</v>
          </cell>
          <cell r="R1211">
            <v>-9.2485549132947931E-2</v>
          </cell>
          <cell r="S1211">
            <v>2038.3974585582573</v>
          </cell>
          <cell r="T1211">
            <v>1.57</v>
          </cell>
          <cell r="U1211">
            <v>1865.8347107438017</v>
          </cell>
          <cell r="X1211">
            <v>1865.8347107438017</v>
          </cell>
          <cell r="Y1211">
            <v>2257.66</v>
          </cell>
        </row>
        <row r="1212">
          <cell r="A1212">
            <v>77036</v>
          </cell>
          <cell r="B1212">
            <v>77036</v>
          </cell>
          <cell r="C1212">
            <v>0</v>
          </cell>
          <cell r="D1212">
            <v>81</v>
          </cell>
          <cell r="E1212" t="str">
            <v>NATACION</v>
          </cell>
          <cell r="F1212">
            <v>4051</v>
          </cell>
          <cell r="G1212" t="str">
            <v>Gorros</v>
          </cell>
          <cell r="H1212">
            <v>175</v>
          </cell>
          <cell r="I1212" t="str">
            <v>Impulsar marcas S.H. (Gilbert)</v>
          </cell>
          <cell r="J1212">
            <v>41024505</v>
          </cell>
          <cell r="K1212" t="str">
            <v>Pelota Rugby Nº5 Gilbert Virtuo (oficial match)</v>
          </cell>
          <cell r="L1212">
            <v>5.2</v>
          </cell>
          <cell r="M1212">
            <v>1670</v>
          </cell>
          <cell r="N1212">
            <v>0</v>
          </cell>
          <cell r="O1212">
            <v>1670</v>
          </cell>
          <cell r="P1212">
            <v>0.21</v>
          </cell>
          <cell r="Q1212">
            <v>2020.7</v>
          </cell>
          <cell r="R1212">
            <v>-9.2485549132947931E-2</v>
          </cell>
          <cell r="S1212">
            <v>2864.3878612716762</v>
          </cell>
          <cell r="T1212">
            <v>1.57</v>
          </cell>
          <cell r="U1212">
            <v>2621.9</v>
          </cell>
          <cell r="X1212">
            <v>2621.9</v>
          </cell>
          <cell r="Y1212">
            <v>3172.4989999999998</v>
          </cell>
        </row>
        <row r="1213">
          <cell r="A1213">
            <v>77037</v>
          </cell>
          <cell r="B1213">
            <v>77037</v>
          </cell>
          <cell r="C1213">
            <v>0</v>
          </cell>
          <cell r="D1213">
            <v>69</v>
          </cell>
          <cell r="E1213" t="str">
            <v>NATACION</v>
          </cell>
          <cell r="F1213">
            <v>4006</v>
          </cell>
          <cell r="G1213" t="str">
            <v>Gorros</v>
          </cell>
          <cell r="H1213">
            <v>175</v>
          </cell>
          <cell r="I1213" t="str">
            <v>Impulsar marcas S.H. (Gilbert)</v>
          </cell>
          <cell r="J1213">
            <v>4118</v>
          </cell>
          <cell r="K1213" t="str">
            <v>LLAVERO GILBERT</v>
          </cell>
          <cell r="L1213">
            <v>5.2</v>
          </cell>
          <cell r="M1213">
            <v>118</v>
          </cell>
          <cell r="N1213">
            <v>0</v>
          </cell>
          <cell r="O1213">
            <v>118</v>
          </cell>
          <cell r="P1213">
            <v>0.21</v>
          </cell>
          <cell r="Q1213">
            <v>142.78</v>
          </cell>
          <cell r="R1213">
            <v>-9.2485549132947931E-2</v>
          </cell>
          <cell r="S1213">
            <v>202.39387283236996</v>
          </cell>
          <cell r="T1213">
            <v>1.57</v>
          </cell>
          <cell r="U1213">
            <v>185.26000000000002</v>
          </cell>
          <cell r="X1213">
            <v>185.26000000000002</v>
          </cell>
          <cell r="Y1213">
            <v>224.16460000000001</v>
          </cell>
        </row>
        <row r="1214">
          <cell r="A1214">
            <v>78001</v>
          </cell>
          <cell r="B1214">
            <v>78001</v>
          </cell>
          <cell r="C1214">
            <v>0</v>
          </cell>
          <cell r="D1214">
            <v>61</v>
          </cell>
          <cell r="E1214" t="str">
            <v>NATACION</v>
          </cell>
          <cell r="F1214">
            <v>3980</v>
          </cell>
          <cell r="G1214" t="str">
            <v>Gorros</v>
          </cell>
          <cell r="H1214">
            <v>345</v>
          </cell>
          <cell r="I1214" t="str">
            <v>Surex Argentina S.A.</v>
          </cell>
          <cell r="J1214" t="str">
            <v>PMANI</v>
          </cell>
          <cell r="K1214" t="str">
            <v>PELOTA TIPO MANI SMK</v>
          </cell>
          <cell r="L1214">
            <v>5.2</v>
          </cell>
          <cell r="M1214">
            <v>580</v>
          </cell>
          <cell r="N1214">
            <v>0.1</v>
          </cell>
          <cell r="O1214">
            <v>522</v>
          </cell>
          <cell r="P1214">
            <v>0.21</v>
          </cell>
          <cell r="Q1214">
            <v>631.62</v>
          </cell>
          <cell r="R1214">
            <v>-9.2485549132947931E-2</v>
          </cell>
          <cell r="S1214">
            <v>895.33560693641618</v>
          </cell>
          <cell r="T1214">
            <v>1.57</v>
          </cell>
          <cell r="U1214">
            <v>819.54000000000008</v>
          </cell>
          <cell r="X1214">
            <v>819.54000000000008</v>
          </cell>
          <cell r="Y1214">
            <v>991.64340000000004</v>
          </cell>
        </row>
        <row r="1215">
          <cell r="A1215">
            <v>78002</v>
          </cell>
          <cell r="B1215">
            <v>78002</v>
          </cell>
          <cell r="C1215">
            <v>0</v>
          </cell>
          <cell r="D1215">
            <v>60</v>
          </cell>
          <cell r="E1215" t="str">
            <v>NATACION</v>
          </cell>
          <cell r="F1215">
            <v>3975</v>
          </cell>
          <cell r="G1215" t="str">
            <v>Gorros</v>
          </cell>
          <cell r="H1215">
            <v>345</v>
          </cell>
          <cell r="I1215" t="str">
            <v>Surex Argentina S.A.</v>
          </cell>
          <cell r="J1215" t="str">
            <v>PMEDIA</v>
          </cell>
          <cell r="K1215" t="str">
            <v>DISCO BALANCE SMK 33cm (liso rojo)</v>
          </cell>
          <cell r="L1215">
            <v>5.2</v>
          </cell>
          <cell r="M1215">
            <v>250</v>
          </cell>
          <cell r="N1215">
            <v>0.1</v>
          </cell>
          <cell r="O1215">
            <v>225</v>
          </cell>
          <cell r="P1215">
            <v>0.21</v>
          </cell>
          <cell r="Q1215">
            <v>272.25</v>
          </cell>
          <cell r="R1215">
            <v>-9.2485549132947931E-2</v>
          </cell>
          <cell r="S1215">
            <v>385.92052023121386</v>
          </cell>
          <cell r="T1215">
            <v>1.57</v>
          </cell>
          <cell r="U1215">
            <v>353.25</v>
          </cell>
          <cell r="X1215">
            <v>353.25</v>
          </cell>
          <cell r="Y1215">
            <v>427.4325</v>
          </cell>
        </row>
        <row r="1216">
          <cell r="A1216">
            <v>78003</v>
          </cell>
          <cell r="B1216">
            <v>78003</v>
          </cell>
          <cell r="C1216">
            <v>0</v>
          </cell>
          <cell r="D1216">
            <v>60</v>
          </cell>
          <cell r="E1216" t="str">
            <v>NATACION</v>
          </cell>
          <cell r="F1216">
            <v>3975</v>
          </cell>
          <cell r="G1216" t="str">
            <v>Gorros</v>
          </cell>
          <cell r="H1216">
            <v>345</v>
          </cell>
          <cell r="I1216" t="str">
            <v>Surex Argentina S.A.</v>
          </cell>
          <cell r="J1216" t="str">
            <v>PMEDIA/55</v>
          </cell>
          <cell r="K1216" t="str">
            <v>DISCO BALANCE CON LINEAS ANTIDESLIZANTES DIAM 55cm</v>
          </cell>
          <cell r="L1216">
            <v>5.2</v>
          </cell>
          <cell r="M1216">
            <v>250</v>
          </cell>
          <cell r="N1216">
            <v>0.1</v>
          </cell>
          <cell r="O1216">
            <v>225</v>
          </cell>
          <cell r="P1216">
            <v>0.21</v>
          </cell>
          <cell r="Q1216">
            <v>272.25</v>
          </cell>
          <cell r="R1216">
            <v>-9.2485549132947931E-2</v>
          </cell>
          <cell r="S1216">
            <v>385.92052023121386</v>
          </cell>
          <cell r="T1216">
            <v>1.57</v>
          </cell>
          <cell r="U1216">
            <v>353.25</v>
          </cell>
          <cell r="X1216">
            <v>353.25</v>
          </cell>
          <cell r="Y1216">
            <v>427.4325</v>
          </cell>
        </row>
        <row r="1217">
          <cell r="A1217">
            <v>78004</v>
          </cell>
          <cell r="B1217">
            <v>78004</v>
          </cell>
          <cell r="C1217">
            <v>0</v>
          </cell>
          <cell r="D1217">
            <v>60</v>
          </cell>
          <cell r="E1217" t="str">
            <v>NATACION</v>
          </cell>
          <cell r="F1217">
            <v>3975</v>
          </cell>
          <cell r="G1217" t="str">
            <v>Gorros</v>
          </cell>
          <cell r="H1217">
            <v>345</v>
          </cell>
          <cell r="I1217" t="str">
            <v>Surex Argentina S.A.</v>
          </cell>
          <cell r="J1217" t="str">
            <v>PKIN</v>
          </cell>
          <cell r="K1217" t="str">
            <v>DISCO BALANCE LISO (rojo)</v>
          </cell>
          <cell r="L1217">
            <v>5.2</v>
          </cell>
          <cell r="M1217">
            <v>326</v>
          </cell>
          <cell r="N1217">
            <v>0.1</v>
          </cell>
          <cell r="O1217">
            <v>293.39999999999998</v>
          </cell>
          <cell r="P1217">
            <v>0.21</v>
          </cell>
          <cell r="Q1217">
            <v>355.01399999999995</v>
          </cell>
          <cell r="R1217">
            <v>-9.2485549132947931E-2</v>
          </cell>
          <cell r="S1217">
            <v>503.24035838150286</v>
          </cell>
          <cell r="T1217">
            <v>1.57</v>
          </cell>
          <cell r="U1217">
            <v>460.63799999999998</v>
          </cell>
          <cell r="X1217">
            <v>460.63799999999998</v>
          </cell>
          <cell r="Y1217">
            <v>557.37198000000001</v>
          </cell>
        </row>
        <row r="1218">
          <cell r="A1218">
            <v>78005</v>
          </cell>
          <cell r="B1218">
            <v>78005</v>
          </cell>
          <cell r="C1218">
            <v>0</v>
          </cell>
          <cell r="D1218">
            <v>1</v>
          </cell>
          <cell r="E1218" t="str">
            <v>NATACION</v>
          </cell>
          <cell r="F1218">
            <v>1</v>
          </cell>
          <cell r="G1218" t="str">
            <v>Gorros</v>
          </cell>
          <cell r="H1218">
            <v>345</v>
          </cell>
          <cell r="I1218" t="str">
            <v>Surex Argentina S.A.</v>
          </cell>
          <cell r="J1218" t="str">
            <v>HG-01</v>
          </cell>
          <cell r="K1218" t="str">
            <v>BOLSA DORMIR TIPO SOBRE 1,80mt x 75cm</v>
          </cell>
          <cell r="L1218">
            <v>5.2</v>
          </cell>
          <cell r="M1218">
            <v>89</v>
          </cell>
          <cell r="N1218">
            <v>0</v>
          </cell>
          <cell r="O1218">
            <v>89</v>
          </cell>
          <cell r="P1218">
            <v>0.21</v>
          </cell>
          <cell r="Q1218">
            <v>107.69</v>
          </cell>
          <cell r="R1218">
            <v>-9.2485549132947931E-2</v>
          </cell>
          <cell r="S1218">
            <v>152.65300578034683</v>
          </cell>
          <cell r="T1218">
            <v>1.57</v>
          </cell>
          <cell r="U1218">
            <v>139.73000000000002</v>
          </cell>
          <cell r="X1218">
            <v>139.73000000000002</v>
          </cell>
          <cell r="Y1218">
            <v>169.07330000000002</v>
          </cell>
        </row>
        <row r="1219">
          <cell r="A1219">
            <v>78006</v>
          </cell>
          <cell r="B1219">
            <v>78006</v>
          </cell>
          <cell r="C1219">
            <v>0</v>
          </cell>
          <cell r="D1219">
            <v>1</v>
          </cell>
          <cell r="E1219" t="str">
            <v>NATACION</v>
          </cell>
          <cell r="F1219">
            <v>1</v>
          </cell>
          <cell r="G1219" t="str">
            <v>Gorros</v>
          </cell>
          <cell r="H1219">
            <v>345</v>
          </cell>
          <cell r="I1219" t="str">
            <v>Surex Argentina S.A.</v>
          </cell>
          <cell r="J1219" t="str">
            <v>HG-02</v>
          </cell>
          <cell r="K1219" t="str">
            <v>BOLSA DORMIR TIPO SOBRE 2mts x 80cm</v>
          </cell>
          <cell r="L1219">
            <v>5.2</v>
          </cell>
          <cell r="M1219">
            <v>112</v>
          </cell>
          <cell r="N1219">
            <v>0</v>
          </cell>
          <cell r="O1219">
            <v>112</v>
          </cell>
          <cell r="P1219">
            <v>0.21</v>
          </cell>
          <cell r="Q1219">
            <v>135.52000000000001</v>
          </cell>
          <cell r="R1219">
            <v>-9.2485549132947931E-2</v>
          </cell>
          <cell r="S1219">
            <v>192.10265895953756</v>
          </cell>
          <cell r="T1219">
            <v>1.57</v>
          </cell>
          <cell r="U1219">
            <v>175.84</v>
          </cell>
          <cell r="X1219">
            <v>175.84</v>
          </cell>
          <cell r="Y1219">
            <v>212.7664</v>
          </cell>
        </row>
        <row r="1220">
          <cell r="A1220">
            <v>78007</v>
          </cell>
          <cell r="B1220">
            <v>78007</v>
          </cell>
          <cell r="C1220">
            <v>0</v>
          </cell>
          <cell r="D1220">
            <v>1</v>
          </cell>
          <cell r="E1220" t="str">
            <v>NATACION</v>
          </cell>
          <cell r="F1220">
            <v>1</v>
          </cell>
          <cell r="G1220" t="str">
            <v>Gorros</v>
          </cell>
          <cell r="H1220">
            <v>345</v>
          </cell>
          <cell r="I1220" t="str">
            <v>Surex Argentina S.A.</v>
          </cell>
          <cell r="J1220" t="str">
            <v>HG-03</v>
          </cell>
          <cell r="K1220" t="str">
            <v>BOLSA DORMIR TIPO MOMIA 2,30mts x 80cm x 50cm</v>
          </cell>
          <cell r="L1220">
            <v>5.2</v>
          </cell>
          <cell r="M1220">
            <v>125</v>
          </cell>
          <cell r="N1220">
            <v>0</v>
          </cell>
          <cell r="O1220">
            <v>125</v>
          </cell>
          <cell r="P1220">
            <v>0.21</v>
          </cell>
          <cell r="Q1220">
            <v>151.25</v>
          </cell>
          <cell r="R1220">
            <v>-9.2485549132947931E-2</v>
          </cell>
          <cell r="S1220">
            <v>214.40028901734104</v>
          </cell>
          <cell r="T1220">
            <v>1.57</v>
          </cell>
          <cell r="U1220">
            <v>196.25</v>
          </cell>
          <cell r="X1220">
            <v>196.25</v>
          </cell>
          <cell r="Y1220">
            <v>237.46250000000001</v>
          </cell>
        </row>
        <row r="1221">
          <cell r="A1221">
            <v>78008</v>
          </cell>
          <cell r="B1221">
            <v>78008</v>
          </cell>
          <cell r="C1221">
            <v>0</v>
          </cell>
          <cell r="D1221">
            <v>51</v>
          </cell>
          <cell r="E1221" t="str">
            <v>NATACION</v>
          </cell>
          <cell r="F1221">
            <v>3943</v>
          </cell>
          <cell r="G1221" t="str">
            <v>Gorros</v>
          </cell>
          <cell r="H1221">
            <v>345</v>
          </cell>
          <cell r="I1221" t="str">
            <v>Surex Argentina S.A.</v>
          </cell>
          <cell r="J1221" t="str">
            <v>ES-715</v>
          </cell>
          <cell r="K1221" t="str">
            <v>MOCHILA URBANA DENVER TRAIL 15Lts</v>
          </cell>
          <cell r="L1221">
            <v>5.2</v>
          </cell>
          <cell r="M1221">
            <v>33</v>
          </cell>
          <cell r="N1221">
            <v>0</v>
          </cell>
          <cell r="O1221">
            <v>33</v>
          </cell>
          <cell r="P1221">
            <v>0.21</v>
          </cell>
          <cell r="Q1221">
            <v>39.93</v>
          </cell>
          <cell r="R1221">
            <v>-9.2485549132947931E-2</v>
          </cell>
          <cell r="S1221">
            <v>56.601676300578035</v>
          </cell>
          <cell r="T1221">
            <v>1.57</v>
          </cell>
          <cell r="U1221">
            <v>51.81</v>
          </cell>
          <cell r="X1221">
            <v>51.81</v>
          </cell>
          <cell r="Y1221">
            <v>62.690100000000001</v>
          </cell>
        </row>
        <row r="1222">
          <cell r="A1222">
            <v>78009</v>
          </cell>
          <cell r="B1222">
            <v>78009</v>
          </cell>
          <cell r="C1222">
            <v>0</v>
          </cell>
          <cell r="D1222">
            <v>51</v>
          </cell>
          <cell r="E1222" t="str">
            <v>NATACION</v>
          </cell>
          <cell r="F1222">
            <v>3943</v>
          </cell>
          <cell r="G1222" t="str">
            <v>Gorros</v>
          </cell>
          <cell r="H1222">
            <v>345</v>
          </cell>
          <cell r="I1222" t="str">
            <v>Surex Argentina S.A.</v>
          </cell>
          <cell r="J1222" t="str">
            <v>ES-714</v>
          </cell>
          <cell r="K1222" t="str">
            <v>MOCHILA URBANA DENVER CITY 20Lts</v>
          </cell>
          <cell r="L1222">
            <v>5.2</v>
          </cell>
          <cell r="M1222">
            <v>51</v>
          </cell>
          <cell r="N1222">
            <v>0</v>
          </cell>
          <cell r="O1222">
            <v>51</v>
          </cell>
          <cell r="P1222">
            <v>0.21</v>
          </cell>
          <cell r="Q1222">
            <v>61.71</v>
          </cell>
          <cell r="R1222">
            <v>-9.2485549132947931E-2</v>
          </cell>
          <cell r="S1222">
            <v>87.475317919075152</v>
          </cell>
          <cell r="T1222">
            <v>1.57</v>
          </cell>
          <cell r="U1222">
            <v>80.070000000000007</v>
          </cell>
          <cell r="X1222">
            <v>80.070000000000007</v>
          </cell>
          <cell r="Y1222">
            <v>96.884700000000009</v>
          </cell>
        </row>
        <row r="1223">
          <cell r="A1223">
            <v>78010</v>
          </cell>
          <cell r="B1223">
            <v>78010</v>
          </cell>
          <cell r="C1223">
            <v>0</v>
          </cell>
          <cell r="D1223">
            <v>52</v>
          </cell>
          <cell r="E1223" t="str">
            <v>NATACION</v>
          </cell>
          <cell r="F1223">
            <v>3949</v>
          </cell>
          <cell r="G1223" t="str">
            <v>Gorros</v>
          </cell>
          <cell r="H1223">
            <v>345</v>
          </cell>
          <cell r="I1223" t="str">
            <v>Surex Argentina S.A.</v>
          </cell>
          <cell r="J1223" t="str">
            <v>WBM306/L-AZU</v>
          </cell>
          <cell r="K1223" t="str">
            <v>GUANTIN BOXEO PU WMA 306 (con velcro)</v>
          </cell>
          <cell r="L1223">
            <v>5.2</v>
          </cell>
          <cell r="M1223">
            <v>594</v>
          </cell>
          <cell r="N1223">
            <v>0.1</v>
          </cell>
          <cell r="O1223">
            <v>534.6</v>
          </cell>
          <cell r="P1223">
            <v>0.21</v>
          </cell>
          <cell r="Q1223">
            <v>646.86599999999999</v>
          </cell>
          <cell r="R1223">
            <v>-9.2485549132947931E-2</v>
          </cell>
          <cell r="S1223">
            <v>916.94715606936427</v>
          </cell>
          <cell r="T1223">
            <v>1.57</v>
          </cell>
          <cell r="U1223">
            <v>839.32200000000012</v>
          </cell>
          <cell r="X1223">
            <v>839.32200000000012</v>
          </cell>
          <cell r="Y1223">
            <v>1015.5796200000001</v>
          </cell>
        </row>
        <row r="1224">
          <cell r="A1224">
            <v>78011</v>
          </cell>
          <cell r="B1224">
            <v>78011</v>
          </cell>
          <cell r="C1224">
            <v>0</v>
          </cell>
          <cell r="D1224">
            <v>52</v>
          </cell>
          <cell r="E1224" t="str">
            <v>NATACION</v>
          </cell>
          <cell r="F1224">
            <v>3949</v>
          </cell>
          <cell r="G1224" t="str">
            <v>Gorros</v>
          </cell>
          <cell r="H1224">
            <v>345</v>
          </cell>
          <cell r="I1224" t="str">
            <v>Surex Argentina S.A.</v>
          </cell>
          <cell r="J1224" t="str">
            <v>WBM307/L-ROJ</v>
          </cell>
          <cell r="K1224" t="str">
            <v>GUANTIN BOXEO CUERO NATURAL WMA 307 (con velcro)</v>
          </cell>
          <cell r="L1224">
            <v>5.2</v>
          </cell>
          <cell r="M1224">
            <v>1251</v>
          </cell>
          <cell r="N1224">
            <v>0.1</v>
          </cell>
          <cell r="O1224">
            <v>1125.9000000000001</v>
          </cell>
          <cell r="P1224">
            <v>0.21</v>
          </cell>
          <cell r="Q1224">
            <v>1362.3390000000002</v>
          </cell>
          <cell r="R1224">
            <v>-9.2485549132947931E-2</v>
          </cell>
          <cell r="S1224">
            <v>1931.1462832369943</v>
          </cell>
          <cell r="T1224">
            <v>1.57</v>
          </cell>
          <cell r="U1224">
            <v>1767.6630000000002</v>
          </cell>
          <cell r="X1224">
            <v>1767.6630000000002</v>
          </cell>
          <cell r="Y1224">
            <v>2138.8722300000004</v>
          </cell>
        </row>
        <row r="1225">
          <cell r="A1225">
            <v>78012</v>
          </cell>
          <cell r="B1225">
            <v>78012</v>
          </cell>
          <cell r="C1225">
            <v>0</v>
          </cell>
          <cell r="D1225">
            <v>46</v>
          </cell>
          <cell r="E1225" t="str">
            <v>NATACION</v>
          </cell>
          <cell r="F1225">
            <v>4089</v>
          </cell>
          <cell r="G1225" t="str">
            <v>Gorros</v>
          </cell>
          <cell r="H1225">
            <v>345</v>
          </cell>
          <cell r="I1225" t="str">
            <v>Surex Argentina S.A.</v>
          </cell>
          <cell r="J1225" t="str">
            <v>WFFG348DX/M</v>
          </cell>
          <cell r="K1225" t="str">
            <v>GUANTE MMA CUERO SINTETICO WFFG348DX/M (con velcro)</v>
          </cell>
          <cell r="L1225">
            <v>5.2</v>
          </cell>
          <cell r="M1225">
            <v>821</v>
          </cell>
          <cell r="N1225">
            <v>0.1</v>
          </cell>
          <cell r="O1225">
            <v>738.9</v>
          </cell>
          <cell r="P1225">
            <v>0.21</v>
          </cell>
          <cell r="Q1225">
            <v>894.06899999999996</v>
          </cell>
          <cell r="R1225">
            <v>-9.2485549132947931E-2</v>
          </cell>
          <cell r="S1225">
            <v>1267.3629884393065</v>
          </cell>
          <cell r="T1225">
            <v>1.57</v>
          </cell>
          <cell r="U1225">
            <v>1160.0730000000001</v>
          </cell>
          <cell r="X1225">
            <v>1160.0730000000001</v>
          </cell>
          <cell r="Y1225">
            <v>1403.6883300000002</v>
          </cell>
        </row>
        <row r="1226">
          <cell r="A1226">
            <v>78013</v>
          </cell>
          <cell r="B1226">
            <v>78013</v>
          </cell>
          <cell r="C1226">
            <v>0</v>
          </cell>
          <cell r="D1226">
            <v>71</v>
          </cell>
          <cell r="E1226" t="str">
            <v>NATACION</v>
          </cell>
          <cell r="F1226">
            <v>4016</v>
          </cell>
          <cell r="G1226" t="str">
            <v>Gorros</v>
          </cell>
          <cell r="H1226">
            <v>345</v>
          </cell>
          <cell r="I1226" t="str">
            <v>Surex Argentina S.A.</v>
          </cell>
          <cell r="J1226" t="str">
            <v>WLB528A/L</v>
          </cell>
          <cell r="K1226" t="str">
            <v>CINTURON SOBRE ESFUERZO CUERO WMA 528 (L/XL)</v>
          </cell>
          <cell r="L1226">
            <v>5.2</v>
          </cell>
          <cell r="M1226">
            <v>746</v>
          </cell>
          <cell r="N1226">
            <v>0.1</v>
          </cell>
          <cell r="O1226">
            <v>671.4</v>
          </cell>
          <cell r="P1226">
            <v>0.21</v>
          </cell>
          <cell r="Q1226">
            <v>812.39400000000001</v>
          </cell>
          <cell r="R1226">
            <v>-9.2485549132947931E-2</v>
          </cell>
          <cell r="S1226">
            <v>1151.5868323699422</v>
          </cell>
          <cell r="T1226">
            <v>1.57</v>
          </cell>
          <cell r="U1226">
            <v>1054.098</v>
          </cell>
          <cell r="X1226">
            <v>1054.098</v>
          </cell>
          <cell r="Y1226">
            <v>1275.45858</v>
          </cell>
        </row>
        <row r="1227">
          <cell r="A1227">
            <v>78014</v>
          </cell>
          <cell r="B1227">
            <v>78014</v>
          </cell>
          <cell r="C1227">
            <v>0</v>
          </cell>
          <cell r="D1227">
            <v>48</v>
          </cell>
          <cell r="E1227" t="str">
            <v>NATACION</v>
          </cell>
          <cell r="F1227">
            <v>3932</v>
          </cell>
          <cell r="G1227" t="str">
            <v>Gorros</v>
          </cell>
          <cell r="H1227">
            <v>345</v>
          </cell>
          <cell r="I1227" t="str">
            <v>Surex Argentina S.A.</v>
          </cell>
          <cell r="J1227" t="str">
            <v>BROM</v>
          </cell>
          <cell r="K1227" t="str">
            <v>BARRA MACIZA ROMANA DIAMETRO Ø30mm SMK (con topes)</v>
          </cell>
          <cell r="L1227">
            <v>5.2</v>
          </cell>
          <cell r="M1227">
            <v>1540</v>
          </cell>
          <cell r="N1227">
            <v>0.1</v>
          </cell>
          <cell r="O1227">
            <v>1386</v>
          </cell>
          <cell r="P1227">
            <v>0.21</v>
          </cell>
          <cell r="Q1227">
            <v>1677.06</v>
          </cell>
          <cell r="R1227">
            <v>-9.2485549132947931E-2</v>
          </cell>
          <cell r="S1227">
            <v>2377.2704046242775</v>
          </cell>
          <cell r="T1227">
            <v>1.57</v>
          </cell>
          <cell r="U1227">
            <v>2176.02</v>
          </cell>
          <cell r="X1227">
            <v>2176.02</v>
          </cell>
          <cell r="Y1227">
            <v>2632.9841999999999</v>
          </cell>
        </row>
        <row r="1228">
          <cell r="A1228">
            <v>78015</v>
          </cell>
          <cell r="B1228">
            <v>78015</v>
          </cell>
          <cell r="C1228">
            <v>0</v>
          </cell>
          <cell r="D1228">
            <v>48</v>
          </cell>
          <cell r="E1228" t="str">
            <v>NATACION</v>
          </cell>
          <cell r="F1228">
            <v>3932</v>
          </cell>
          <cell r="G1228" t="str">
            <v>Gorros</v>
          </cell>
          <cell r="H1228">
            <v>345</v>
          </cell>
          <cell r="I1228" t="str">
            <v>Surex Argentina S.A.</v>
          </cell>
          <cell r="J1228" t="str">
            <v>BEZ</v>
          </cell>
          <cell r="K1228" t="str">
            <v>BARRA MACIZA EZ DIAMETRO Ø30mm SMK (con topes)</v>
          </cell>
          <cell r="L1228">
            <v>5.2</v>
          </cell>
          <cell r="M1228">
            <v>1269</v>
          </cell>
          <cell r="N1228">
            <v>0.1</v>
          </cell>
          <cell r="O1228">
            <v>1142.0999999999999</v>
          </cell>
          <cell r="P1228">
            <v>0.21</v>
          </cell>
          <cell r="Q1228">
            <v>1381.9409999999998</v>
          </cell>
          <cell r="R1228">
            <v>-9.2485549132947931E-2</v>
          </cell>
          <cell r="S1228">
            <v>1958.9325606936416</v>
          </cell>
          <cell r="T1228">
            <v>1.57</v>
          </cell>
          <cell r="U1228">
            <v>1793.097</v>
          </cell>
          <cell r="X1228">
            <v>1793.097</v>
          </cell>
          <cell r="Y1228">
            <v>2169.6473700000001</v>
          </cell>
        </row>
        <row r="1229">
          <cell r="A1229">
            <v>78016</v>
          </cell>
          <cell r="B1229">
            <v>78016</v>
          </cell>
          <cell r="C1229">
            <v>0</v>
          </cell>
          <cell r="D1229">
            <v>48</v>
          </cell>
          <cell r="E1229" t="str">
            <v>NATACION</v>
          </cell>
          <cell r="F1229">
            <v>3932</v>
          </cell>
          <cell r="G1229" t="str">
            <v>Gorros</v>
          </cell>
          <cell r="H1229">
            <v>345</v>
          </cell>
          <cell r="I1229" t="str">
            <v>Surex Argentina S.A.</v>
          </cell>
          <cell r="J1229" t="str">
            <v>BW</v>
          </cell>
          <cell r="K1229" t="str">
            <v>BARRA MACIZA W DIAMETRO Ø30mm SMK (con topes)</v>
          </cell>
          <cell r="L1229">
            <v>5.2</v>
          </cell>
          <cell r="M1229">
            <v>1265</v>
          </cell>
          <cell r="N1229">
            <v>0.1</v>
          </cell>
          <cell r="O1229">
            <v>1138.5</v>
          </cell>
          <cell r="P1229">
            <v>0.21</v>
          </cell>
          <cell r="Q1229">
            <v>1377.585</v>
          </cell>
          <cell r="R1229">
            <v>-9.2485549132947931E-2</v>
          </cell>
          <cell r="S1229">
            <v>1952.7578323699422</v>
          </cell>
          <cell r="T1229">
            <v>1.57</v>
          </cell>
          <cell r="U1229">
            <v>1787.4450000000002</v>
          </cell>
          <cell r="X1229">
            <v>1787.4450000000002</v>
          </cell>
          <cell r="Y1229">
            <v>2162.80845</v>
          </cell>
        </row>
        <row r="1230">
          <cell r="A1230">
            <v>78017</v>
          </cell>
          <cell r="B1230">
            <v>78017</v>
          </cell>
          <cell r="C1230">
            <v>0</v>
          </cell>
          <cell r="D1230">
            <v>54</v>
          </cell>
          <cell r="E1230" t="str">
            <v>NATACION</v>
          </cell>
          <cell r="F1230">
            <v>3951</v>
          </cell>
          <cell r="G1230" t="str">
            <v>Gorros</v>
          </cell>
          <cell r="H1230">
            <v>345</v>
          </cell>
          <cell r="I1230" t="str">
            <v>Surex Argentina S.A.</v>
          </cell>
          <cell r="J1230" t="str">
            <v>TE-943A</v>
          </cell>
          <cell r="K1230" t="str">
            <v>BICICLETA FIJA INDOOR TE-943A (rueda 18kg)</v>
          </cell>
          <cell r="L1230">
            <v>10</v>
          </cell>
          <cell r="M1230">
            <v>10240</v>
          </cell>
          <cell r="N1230">
            <v>0.1</v>
          </cell>
          <cell r="O1230">
            <v>9216</v>
          </cell>
          <cell r="P1230">
            <v>0.21</v>
          </cell>
          <cell r="Q1230">
            <v>11151.36</v>
          </cell>
          <cell r="R1230">
            <v>0.21666666666666679</v>
          </cell>
          <cell r="S1230">
            <v>10540.031999999999</v>
          </cell>
          <cell r="T1230">
            <v>1.46</v>
          </cell>
          <cell r="U1230">
            <v>13455.36</v>
          </cell>
          <cell r="X1230">
            <v>13455.36</v>
          </cell>
          <cell r="Y1230">
            <v>16280.9856</v>
          </cell>
        </row>
        <row r="1231">
          <cell r="A1231">
            <v>78018</v>
          </cell>
          <cell r="B1231">
            <v>78018</v>
          </cell>
          <cell r="C1231">
            <v>0</v>
          </cell>
          <cell r="D1231">
            <v>54</v>
          </cell>
          <cell r="E1231" t="str">
            <v>NATACION</v>
          </cell>
          <cell r="F1231">
            <v>3951</v>
          </cell>
          <cell r="G1231" t="str">
            <v>Gorros</v>
          </cell>
          <cell r="H1231">
            <v>345</v>
          </cell>
          <cell r="I1231" t="str">
            <v>Surex Argentina S.A.</v>
          </cell>
          <cell r="J1231" t="str">
            <v>TE-944</v>
          </cell>
          <cell r="K1231" t="str">
            <v>BICICLETA FIJA INDOOR TE-944 (rueda 18kg)</v>
          </cell>
          <cell r="L1231">
            <v>10</v>
          </cell>
          <cell r="M1231">
            <v>13465</v>
          </cell>
          <cell r="N1231">
            <v>0.1</v>
          </cell>
          <cell r="O1231">
            <v>12118.5</v>
          </cell>
          <cell r="P1231">
            <v>0.21</v>
          </cell>
          <cell r="Q1231">
            <v>14663.385</v>
          </cell>
          <cell r="R1231">
            <v>0.21666666666666679</v>
          </cell>
          <cell r="S1231">
            <v>13859.524499999996</v>
          </cell>
          <cell r="T1231">
            <v>1.46</v>
          </cell>
          <cell r="U1231">
            <v>17693.009999999998</v>
          </cell>
          <cell r="X1231">
            <v>17693.009999999998</v>
          </cell>
          <cell r="Y1231">
            <v>21408.542099999999</v>
          </cell>
        </row>
        <row r="1232">
          <cell r="A1232">
            <v>78019</v>
          </cell>
          <cell r="B1232">
            <v>78019</v>
          </cell>
          <cell r="C1232">
            <v>0</v>
          </cell>
          <cell r="D1232">
            <v>54</v>
          </cell>
          <cell r="E1232" t="str">
            <v>NATACION</v>
          </cell>
          <cell r="F1232">
            <v>3952</v>
          </cell>
          <cell r="G1232" t="str">
            <v>Gorros</v>
          </cell>
          <cell r="H1232">
            <v>345</v>
          </cell>
          <cell r="I1232" t="str">
            <v>Surex Argentina S.A.</v>
          </cell>
          <cell r="J1232" t="str">
            <v>TE-9001 HP</v>
          </cell>
          <cell r="K1232" t="str">
            <v>BICICLETA FIJA VERTICAL TE-9001</v>
          </cell>
          <cell r="L1232">
            <v>10</v>
          </cell>
          <cell r="M1232">
            <v>7260</v>
          </cell>
          <cell r="N1232">
            <v>0.1</v>
          </cell>
          <cell r="O1232">
            <v>6534</v>
          </cell>
          <cell r="P1232">
            <v>0.21</v>
          </cell>
          <cell r="Q1232">
            <v>7906.1399999999994</v>
          </cell>
          <cell r="R1232">
            <v>0.21666666666666679</v>
          </cell>
          <cell r="S1232">
            <v>7472.7179999999989</v>
          </cell>
          <cell r="T1232">
            <v>1.46</v>
          </cell>
          <cell r="U1232">
            <v>9539.64</v>
          </cell>
          <cell r="X1232">
            <v>9539.64</v>
          </cell>
          <cell r="Y1232">
            <v>11542.964399999999</v>
          </cell>
        </row>
        <row r="1233">
          <cell r="A1233">
            <v>78020</v>
          </cell>
          <cell r="B1233">
            <v>78020</v>
          </cell>
          <cell r="C1233">
            <v>0</v>
          </cell>
          <cell r="D1233">
            <v>54</v>
          </cell>
          <cell r="E1233" t="str">
            <v>NATACION</v>
          </cell>
          <cell r="F1233">
            <v>3953</v>
          </cell>
          <cell r="G1233" t="str">
            <v>Gorros</v>
          </cell>
          <cell r="H1233">
            <v>345</v>
          </cell>
          <cell r="I1233" t="str">
            <v>Surex Argentina S.A.</v>
          </cell>
          <cell r="J1233" t="str">
            <v>TE-9915</v>
          </cell>
          <cell r="K1233" t="str">
            <v xml:space="preserve">BICICLETA FIJA HORIZONTAL TE-9915 </v>
          </cell>
          <cell r="L1233">
            <v>10</v>
          </cell>
          <cell r="M1233">
            <v>15774</v>
          </cell>
          <cell r="N1233">
            <v>0.1</v>
          </cell>
          <cell r="O1233">
            <v>14196.6</v>
          </cell>
          <cell r="P1233">
            <v>0.21</v>
          </cell>
          <cell r="Q1233">
            <v>17177.885999999999</v>
          </cell>
          <cell r="R1233">
            <v>0.21666666666666679</v>
          </cell>
          <cell r="S1233">
            <v>16236.178199999998</v>
          </cell>
          <cell r="T1233">
            <v>1.46</v>
          </cell>
          <cell r="U1233">
            <v>20727.036</v>
          </cell>
          <cell r="X1233">
            <v>20727.036</v>
          </cell>
          <cell r="Y1233">
            <v>25079.71356</v>
          </cell>
        </row>
        <row r="1234">
          <cell r="A1234">
            <v>78021</v>
          </cell>
          <cell r="B1234">
            <v>78021</v>
          </cell>
          <cell r="C1234">
            <v>0</v>
          </cell>
          <cell r="D1234">
            <v>54</v>
          </cell>
          <cell r="E1234" t="str">
            <v>NATACION</v>
          </cell>
          <cell r="F1234">
            <v>3953</v>
          </cell>
          <cell r="G1234" t="str">
            <v>Gorros</v>
          </cell>
          <cell r="H1234">
            <v>345</v>
          </cell>
          <cell r="I1234" t="str">
            <v>Surex Argentina S.A.</v>
          </cell>
          <cell r="J1234" t="str">
            <v>TE-9917</v>
          </cell>
          <cell r="K1234" t="str">
            <v>BICICLETA FIJA HORIZONTAL GI-TE-9917</v>
          </cell>
          <cell r="L1234">
            <v>10</v>
          </cell>
          <cell r="M1234">
            <v>10122</v>
          </cell>
          <cell r="N1234">
            <v>0.1</v>
          </cell>
          <cell r="O1234">
            <v>9109.7999999999993</v>
          </cell>
          <cell r="P1234">
            <v>0.21</v>
          </cell>
          <cell r="Q1234">
            <v>11022.857999999998</v>
          </cell>
          <cell r="R1234">
            <v>0.21666666666666679</v>
          </cell>
          <cell r="S1234">
            <v>10418.574599999998</v>
          </cell>
          <cell r="T1234">
            <v>1.46</v>
          </cell>
          <cell r="U1234">
            <v>13300.307999999999</v>
          </cell>
          <cell r="X1234">
            <v>13300.307999999999</v>
          </cell>
          <cell r="Y1234">
            <v>16093.372679999999</v>
          </cell>
        </row>
        <row r="1235">
          <cell r="A1235">
            <v>78022</v>
          </cell>
          <cell r="B1235">
            <v>78022</v>
          </cell>
          <cell r="C1235">
            <v>0</v>
          </cell>
          <cell r="D1235">
            <v>54</v>
          </cell>
          <cell r="E1235" t="str">
            <v>NATACION</v>
          </cell>
          <cell r="F1235">
            <v>3952</v>
          </cell>
          <cell r="G1235" t="str">
            <v>Gorros</v>
          </cell>
          <cell r="H1235">
            <v>345</v>
          </cell>
          <cell r="I1235" t="str">
            <v>Surex Argentina S.A.</v>
          </cell>
          <cell r="J1235" t="str">
            <v>TE-9002</v>
          </cell>
          <cell r="K1235" t="str">
            <v>BICICLETA FIJA VERTICAL TE-9002 (magnetico)</v>
          </cell>
          <cell r="L1235">
            <v>10</v>
          </cell>
          <cell r="M1235">
            <v>11135</v>
          </cell>
          <cell r="N1235">
            <v>0.1</v>
          </cell>
          <cell r="O1235">
            <v>10021.5</v>
          </cell>
          <cell r="P1235">
            <v>0.21</v>
          </cell>
          <cell r="Q1235">
            <v>12126.014999999999</v>
          </cell>
          <cell r="R1235">
            <v>0.21666666666666679</v>
          </cell>
          <cell r="S1235">
            <v>11461.255499999997</v>
          </cell>
          <cell r="T1235">
            <v>1.46</v>
          </cell>
          <cell r="U1235">
            <v>14631.39</v>
          </cell>
          <cell r="X1235">
            <v>14631.39</v>
          </cell>
          <cell r="Y1235">
            <v>17703.981899999999</v>
          </cell>
        </row>
        <row r="1236">
          <cell r="A1236">
            <v>78023</v>
          </cell>
          <cell r="B1236">
            <v>78023</v>
          </cell>
          <cell r="C1236">
            <v>0</v>
          </cell>
          <cell r="D1236">
            <v>54</v>
          </cell>
          <cell r="E1236" t="str">
            <v>NATACION</v>
          </cell>
          <cell r="F1236">
            <v>3952</v>
          </cell>
          <cell r="G1236" t="str">
            <v>Gorros</v>
          </cell>
          <cell r="H1236">
            <v>345</v>
          </cell>
          <cell r="I1236" t="str">
            <v>Surex Argentina S.A.</v>
          </cell>
          <cell r="J1236" t="str">
            <v>TE-325</v>
          </cell>
          <cell r="K1236" t="str">
            <v>BICICLETA FIJA VERTICAL GI TE-325 (a cinta)</v>
          </cell>
          <cell r="L1236">
            <v>10</v>
          </cell>
          <cell r="M1236">
            <v>5085</v>
          </cell>
          <cell r="N1236">
            <v>0.1</v>
          </cell>
          <cell r="O1236">
            <v>4576.5</v>
          </cell>
          <cell r="P1236">
            <v>0.21</v>
          </cell>
          <cell r="Q1236">
            <v>5537.5649999999996</v>
          </cell>
          <cell r="R1236">
            <v>0.21666666666666679</v>
          </cell>
          <cell r="S1236">
            <v>5233.990499999999</v>
          </cell>
          <cell r="T1236">
            <v>1.46</v>
          </cell>
          <cell r="U1236">
            <v>6681.69</v>
          </cell>
          <cell r="X1236">
            <v>6681.69</v>
          </cell>
          <cell r="Y1236">
            <v>8084.8448999999991</v>
          </cell>
        </row>
        <row r="1237">
          <cell r="A1237">
            <v>78024</v>
          </cell>
          <cell r="B1237">
            <v>78024</v>
          </cell>
          <cell r="C1237">
            <v>0</v>
          </cell>
          <cell r="D1237">
            <v>54</v>
          </cell>
          <cell r="E1237" t="str">
            <v>NATACION</v>
          </cell>
          <cell r="F1237">
            <v>3952</v>
          </cell>
          <cell r="G1237" t="str">
            <v>Gorros</v>
          </cell>
          <cell r="H1237">
            <v>345</v>
          </cell>
          <cell r="I1237" t="str">
            <v>Surex Argentina S.A.</v>
          </cell>
          <cell r="J1237" t="str">
            <v>TE-2462HP</v>
          </cell>
          <cell r="K1237" t="str">
            <v>BICICLETA FIJA VERTICAL GI TE-2462 HP</v>
          </cell>
          <cell r="L1237">
            <v>10</v>
          </cell>
          <cell r="M1237">
            <v>5070</v>
          </cell>
          <cell r="N1237">
            <v>0.1</v>
          </cell>
          <cell r="O1237">
            <v>4563</v>
          </cell>
          <cell r="P1237">
            <v>0.21</v>
          </cell>
          <cell r="Q1237">
            <v>5521.23</v>
          </cell>
          <cell r="R1237">
            <v>0.21666666666666679</v>
          </cell>
          <cell r="S1237">
            <v>5218.5509999999986</v>
          </cell>
          <cell r="T1237">
            <v>1.46</v>
          </cell>
          <cell r="U1237">
            <v>6661.98</v>
          </cell>
          <cell r="X1237">
            <v>6661.98</v>
          </cell>
          <cell r="Y1237">
            <v>8060.9957999999988</v>
          </cell>
        </row>
        <row r="1238">
          <cell r="A1238">
            <v>78025</v>
          </cell>
          <cell r="B1238">
            <v>78025</v>
          </cell>
          <cell r="C1238">
            <v>0</v>
          </cell>
          <cell r="D1238">
            <v>54</v>
          </cell>
          <cell r="E1238" t="str">
            <v>NATACION</v>
          </cell>
          <cell r="F1238">
            <v>3953</v>
          </cell>
          <cell r="G1238" t="str">
            <v>Gorros</v>
          </cell>
          <cell r="H1238">
            <v>345</v>
          </cell>
          <cell r="I1238" t="str">
            <v>Surex Argentina S.A.</v>
          </cell>
          <cell r="J1238" t="str">
            <v>TE-875HP</v>
          </cell>
          <cell r="K1238" t="str">
            <v>BICICLETA FIJA HORIZONTAL TE-875 (detalles rosa / azul)</v>
          </cell>
          <cell r="L1238">
            <v>10</v>
          </cell>
          <cell r="M1238">
            <v>6990</v>
          </cell>
          <cell r="N1238">
            <v>0.1</v>
          </cell>
          <cell r="O1238">
            <v>6291</v>
          </cell>
          <cell r="P1238">
            <v>0.21</v>
          </cell>
          <cell r="Q1238">
            <v>7612.11</v>
          </cell>
          <cell r="R1238">
            <v>0.21666666666666679</v>
          </cell>
          <cell r="S1238">
            <v>7194.8069999999989</v>
          </cell>
          <cell r="T1238">
            <v>1.46</v>
          </cell>
          <cell r="U1238">
            <v>9184.86</v>
          </cell>
          <cell r="X1238">
            <v>9184.86</v>
          </cell>
          <cell r="Y1238">
            <v>11113.6806</v>
          </cell>
        </row>
        <row r="1239">
          <cell r="A1239">
            <v>78026</v>
          </cell>
          <cell r="B1239">
            <v>78026</v>
          </cell>
          <cell r="C1239">
            <v>0</v>
          </cell>
          <cell r="D1239">
            <v>54</v>
          </cell>
          <cell r="E1239" t="str">
            <v>NATACION</v>
          </cell>
          <cell r="F1239">
            <v>3952</v>
          </cell>
          <cell r="G1239" t="str">
            <v>Gorros</v>
          </cell>
          <cell r="H1239">
            <v>345</v>
          </cell>
          <cell r="I1239" t="str">
            <v>Surex Argentina S.A.</v>
          </cell>
          <cell r="J1239" t="str">
            <v>TE2459HP</v>
          </cell>
          <cell r="K1239" t="str">
            <v>BICICLETA FIJA VERTICAL TE-2459 HP</v>
          </cell>
          <cell r="L1239">
            <v>10</v>
          </cell>
          <cell r="M1239">
            <v>2255</v>
          </cell>
          <cell r="N1239">
            <v>0.1</v>
          </cell>
          <cell r="O1239">
            <v>2029.5</v>
          </cell>
          <cell r="P1239">
            <v>0.21</v>
          </cell>
          <cell r="Q1239">
            <v>2455.6950000000002</v>
          </cell>
          <cell r="R1239">
            <v>0.21666666666666679</v>
          </cell>
          <cell r="S1239">
            <v>2321.0714999999996</v>
          </cell>
          <cell r="T1239">
            <v>1.46</v>
          </cell>
          <cell r="U1239">
            <v>2963.0699999999997</v>
          </cell>
          <cell r="X1239">
            <v>2963.0699999999997</v>
          </cell>
          <cell r="Y1239">
            <v>3585.3146999999994</v>
          </cell>
        </row>
        <row r="1240">
          <cell r="A1240">
            <v>78027</v>
          </cell>
          <cell r="B1240">
            <v>78027</v>
          </cell>
          <cell r="C1240">
            <v>0</v>
          </cell>
          <cell r="D1240">
            <v>54</v>
          </cell>
          <cell r="E1240" t="str">
            <v>NATACION</v>
          </cell>
          <cell r="F1240">
            <v>3952</v>
          </cell>
          <cell r="G1240" t="str">
            <v>Gorros</v>
          </cell>
          <cell r="H1240">
            <v>345</v>
          </cell>
          <cell r="I1240" t="str">
            <v>Surex Argentina S.A.</v>
          </cell>
          <cell r="J1240" t="str">
            <v>TE-2430HP</v>
          </cell>
          <cell r="K1240" t="str">
            <v>BICICLETA FIJA GI-TE 2430</v>
          </cell>
          <cell r="L1240">
            <v>10</v>
          </cell>
          <cell r="M1240">
            <v>1230</v>
          </cell>
          <cell r="N1240">
            <v>0.1</v>
          </cell>
          <cell r="O1240">
            <v>1107</v>
          </cell>
          <cell r="P1240">
            <v>0.21</v>
          </cell>
          <cell r="Q1240">
            <v>1339.47</v>
          </cell>
          <cell r="R1240">
            <v>0.21666666666666679</v>
          </cell>
          <cell r="S1240">
            <v>1266.0389999999998</v>
          </cell>
          <cell r="T1240">
            <v>1.46</v>
          </cell>
          <cell r="U1240">
            <v>1616.22</v>
          </cell>
          <cell r="X1240">
            <v>1616.22</v>
          </cell>
          <cell r="Y1240">
            <v>1955.6261999999999</v>
          </cell>
        </row>
        <row r="1241">
          <cell r="A1241">
            <v>78028</v>
          </cell>
          <cell r="B1241">
            <v>78028</v>
          </cell>
          <cell r="C1241">
            <v>0</v>
          </cell>
          <cell r="D1241">
            <v>54</v>
          </cell>
          <cell r="E1241" t="str">
            <v>NATACION</v>
          </cell>
          <cell r="F1241">
            <v>3953</v>
          </cell>
          <cell r="G1241" t="str">
            <v>Gorros</v>
          </cell>
          <cell r="H1241">
            <v>345</v>
          </cell>
          <cell r="I1241" t="str">
            <v>Surex Argentina S.A.</v>
          </cell>
          <cell r="J1241" t="str">
            <v>TE-9905/AUTO</v>
          </cell>
          <cell r="K1241" t="str">
            <v>BICICLETA FIJA PRO TE-9905-AUTO (ergometrica)</v>
          </cell>
          <cell r="L1241">
            <v>10</v>
          </cell>
          <cell r="M1241">
            <v>32418</v>
          </cell>
          <cell r="N1241">
            <v>0.1</v>
          </cell>
          <cell r="O1241">
            <v>29176.2</v>
          </cell>
          <cell r="P1241">
            <v>0.21</v>
          </cell>
          <cell r="Q1241">
            <v>35303.201999999997</v>
          </cell>
          <cell r="R1241">
            <v>0.21666666666666679</v>
          </cell>
          <cell r="S1241">
            <v>33367.847399999999</v>
          </cell>
          <cell r="T1241">
            <v>1.46</v>
          </cell>
          <cell r="U1241">
            <v>42597.252</v>
          </cell>
          <cell r="X1241">
            <v>42597.252</v>
          </cell>
          <cell r="Y1241">
            <v>51542.674919999998</v>
          </cell>
        </row>
        <row r="1242">
          <cell r="A1242">
            <v>78029</v>
          </cell>
          <cell r="B1242">
            <v>78029</v>
          </cell>
          <cell r="C1242">
            <v>0</v>
          </cell>
          <cell r="D1242">
            <v>54</v>
          </cell>
          <cell r="E1242" t="str">
            <v>NATACION</v>
          </cell>
          <cell r="F1242">
            <v>3953</v>
          </cell>
          <cell r="G1242" t="str">
            <v>Gorros</v>
          </cell>
          <cell r="H1242">
            <v>345</v>
          </cell>
          <cell r="I1242" t="str">
            <v>Surex Argentina S.A.</v>
          </cell>
          <cell r="J1242" t="str">
            <v>TE-9917/AUTO</v>
          </cell>
          <cell r="K1242" t="str">
            <v>BICICLETA FIJA HORIZONTAL PRO TE-9917-AUTO (ergometrica)</v>
          </cell>
          <cell r="L1242">
            <v>10</v>
          </cell>
          <cell r="M1242">
            <v>38130</v>
          </cell>
          <cell r="N1242">
            <v>0.1</v>
          </cell>
          <cell r="O1242">
            <v>34317</v>
          </cell>
          <cell r="P1242">
            <v>0.21</v>
          </cell>
          <cell r="Q1242">
            <v>41523.57</v>
          </cell>
          <cell r="R1242">
            <v>0.21666666666666679</v>
          </cell>
          <cell r="S1242">
            <v>39247.208999999995</v>
          </cell>
          <cell r="T1242">
            <v>1.46</v>
          </cell>
          <cell r="U1242">
            <v>50102.82</v>
          </cell>
          <cell r="X1242">
            <v>50102.82</v>
          </cell>
          <cell r="Y1242">
            <v>60624.412199999999</v>
          </cell>
        </row>
        <row r="1243">
          <cell r="A1243">
            <v>78030</v>
          </cell>
          <cell r="B1243">
            <v>78030</v>
          </cell>
          <cell r="C1243">
            <v>0</v>
          </cell>
          <cell r="D1243">
            <v>54</v>
          </cell>
          <cell r="E1243" t="str">
            <v>NATACION</v>
          </cell>
          <cell r="F1243">
            <v>3951</v>
          </cell>
          <cell r="G1243" t="str">
            <v>Gorros</v>
          </cell>
          <cell r="H1243">
            <v>345</v>
          </cell>
          <cell r="I1243" t="str">
            <v>Surex Argentina S.A.</v>
          </cell>
          <cell r="J1243" t="str">
            <v>TE-869HP</v>
          </cell>
          <cell r="K1243" t="str">
            <v>BICICLETA FIJA INDOOR TE-869 (rueda 13kg)</v>
          </cell>
          <cell r="L1243">
            <v>10</v>
          </cell>
          <cell r="M1243">
            <v>9960</v>
          </cell>
          <cell r="N1243">
            <v>0.1</v>
          </cell>
          <cell r="O1243">
            <v>8964</v>
          </cell>
          <cell r="P1243">
            <v>0.21</v>
          </cell>
          <cell r="Q1243">
            <v>10846.44</v>
          </cell>
          <cell r="R1243">
            <v>0.21666666666666679</v>
          </cell>
          <cell r="S1243">
            <v>10251.828</v>
          </cell>
          <cell r="T1243">
            <v>1.46</v>
          </cell>
          <cell r="U1243">
            <v>13087.44</v>
          </cell>
          <cell r="X1243">
            <v>13087.44</v>
          </cell>
          <cell r="Y1243">
            <v>15835.8024</v>
          </cell>
        </row>
        <row r="1244">
          <cell r="A1244">
            <v>78031</v>
          </cell>
          <cell r="B1244">
            <v>78031</v>
          </cell>
          <cell r="C1244">
            <v>0</v>
          </cell>
          <cell r="D1244">
            <v>54</v>
          </cell>
          <cell r="E1244" t="str">
            <v>NATACION</v>
          </cell>
          <cell r="F1244">
            <v>3953</v>
          </cell>
          <cell r="G1244" t="str">
            <v>Gorros</v>
          </cell>
          <cell r="H1244">
            <v>345</v>
          </cell>
          <cell r="I1244" t="str">
            <v>Surex Argentina S.A.</v>
          </cell>
          <cell r="J1244" t="str">
            <v>TE-888RHP</v>
          </cell>
          <cell r="K1244" t="str">
            <v>BICICLETA FIJA HORIZONTAL TE-888</v>
          </cell>
          <cell r="L1244">
            <v>10</v>
          </cell>
          <cell r="M1244">
            <v>6998</v>
          </cell>
          <cell r="N1244">
            <v>0.1</v>
          </cell>
          <cell r="O1244">
            <v>6298.2</v>
          </cell>
          <cell r="P1244">
            <v>0.21</v>
          </cell>
          <cell r="Q1244">
            <v>7620.8220000000001</v>
          </cell>
          <cell r="R1244">
            <v>0.21666666666666679</v>
          </cell>
          <cell r="S1244">
            <v>7203.0413999999982</v>
          </cell>
          <cell r="T1244">
            <v>1.46</v>
          </cell>
          <cell r="U1244">
            <v>9195.3719999999994</v>
          </cell>
          <cell r="X1244">
            <v>9195.3719999999994</v>
          </cell>
          <cell r="Y1244">
            <v>11126.400119999998</v>
          </cell>
        </row>
        <row r="1245">
          <cell r="A1245">
            <v>78032</v>
          </cell>
          <cell r="B1245">
            <v>78032</v>
          </cell>
          <cell r="C1245">
            <v>0</v>
          </cell>
          <cell r="D1245">
            <v>54</v>
          </cell>
          <cell r="E1245" t="str">
            <v>NATACION</v>
          </cell>
          <cell r="F1245">
            <v>3952</v>
          </cell>
          <cell r="G1245" t="str">
            <v>Gorros</v>
          </cell>
          <cell r="H1245">
            <v>345</v>
          </cell>
          <cell r="I1245" t="str">
            <v>Surex Argentina S.A.</v>
          </cell>
          <cell r="J1245" t="str">
            <v>TE-2438HP</v>
          </cell>
          <cell r="K1245" t="str">
            <v>BICICLETA FIJA VERTICAL TE-2438 (detalles rosa)</v>
          </cell>
          <cell r="L1245">
            <v>10</v>
          </cell>
          <cell r="M1245">
            <v>4420</v>
          </cell>
          <cell r="N1245">
            <v>0.1</v>
          </cell>
          <cell r="O1245">
            <v>3978</v>
          </cell>
          <cell r="P1245">
            <v>0.21</v>
          </cell>
          <cell r="Q1245">
            <v>4813.38</v>
          </cell>
          <cell r="R1245">
            <v>0.21666666666666679</v>
          </cell>
          <cell r="S1245">
            <v>4549.5059999999994</v>
          </cell>
          <cell r="T1245">
            <v>1.46</v>
          </cell>
          <cell r="U1245">
            <v>5807.88</v>
          </cell>
          <cell r="X1245">
            <v>5807.88</v>
          </cell>
          <cell r="Y1245">
            <v>7027.5348000000004</v>
          </cell>
        </row>
        <row r="1246">
          <cell r="A1246">
            <v>78033</v>
          </cell>
          <cell r="B1246">
            <v>78033</v>
          </cell>
          <cell r="C1246">
            <v>0</v>
          </cell>
          <cell r="D1246">
            <v>54</v>
          </cell>
          <cell r="E1246" t="str">
            <v>NATACION</v>
          </cell>
          <cell r="F1246">
            <v>3952</v>
          </cell>
          <cell r="G1246" t="str">
            <v>Gorros</v>
          </cell>
          <cell r="H1246">
            <v>345</v>
          </cell>
          <cell r="I1246" t="str">
            <v>Surex Argentina S.A.</v>
          </cell>
          <cell r="J1246" t="str">
            <v>TE-20407</v>
          </cell>
          <cell r="K1246" t="str">
            <v>BICICLETA FIJA VERTICAL TE-20407 (detalles naranja)</v>
          </cell>
          <cell r="L1246">
            <v>10</v>
          </cell>
          <cell r="M1246">
            <v>8830</v>
          </cell>
          <cell r="N1246">
            <v>0.1</v>
          </cell>
          <cell r="O1246">
            <v>7947</v>
          </cell>
          <cell r="P1246">
            <v>0.21</v>
          </cell>
          <cell r="Q1246">
            <v>9615.869999999999</v>
          </cell>
          <cell r="R1246">
            <v>0.21666666666666679</v>
          </cell>
          <cell r="S1246">
            <v>9088.7189999999973</v>
          </cell>
          <cell r="T1246">
            <v>1.46</v>
          </cell>
          <cell r="U1246">
            <v>11602.619999999999</v>
          </cell>
          <cell r="X1246">
            <v>11602.619999999999</v>
          </cell>
          <cell r="Y1246">
            <v>14039.170199999999</v>
          </cell>
        </row>
        <row r="1247">
          <cell r="A1247">
            <v>78034</v>
          </cell>
          <cell r="B1247">
            <v>78034</v>
          </cell>
          <cell r="C1247">
            <v>0</v>
          </cell>
          <cell r="D1247">
            <v>54</v>
          </cell>
          <cell r="E1247" t="str">
            <v>NATACION</v>
          </cell>
          <cell r="F1247">
            <v>3954</v>
          </cell>
          <cell r="G1247" t="str">
            <v>Gorros</v>
          </cell>
          <cell r="H1247">
            <v>345</v>
          </cell>
          <cell r="I1247" t="str">
            <v>Surex Argentina S.A.</v>
          </cell>
          <cell r="J1247" t="str">
            <v>TE-364PLUS</v>
          </cell>
          <cell r="K1247" t="str">
            <v>ELIPTICO SEMIKON TE-364PLUS</v>
          </cell>
          <cell r="L1247">
            <v>10</v>
          </cell>
          <cell r="M1247">
            <v>6605</v>
          </cell>
          <cell r="N1247">
            <v>0.1</v>
          </cell>
          <cell r="O1247">
            <v>5944.5</v>
          </cell>
          <cell r="P1247">
            <v>0.21</v>
          </cell>
          <cell r="Q1247">
            <v>7192.8450000000003</v>
          </cell>
          <cell r="R1247">
            <v>0.21666666666666679</v>
          </cell>
          <cell r="S1247">
            <v>6798.5264999999981</v>
          </cell>
          <cell r="T1247">
            <v>1.46</v>
          </cell>
          <cell r="U1247">
            <v>8678.9699999999993</v>
          </cell>
          <cell r="X1247">
            <v>8678.9699999999993</v>
          </cell>
          <cell r="Y1247">
            <v>10501.553699999999</v>
          </cell>
        </row>
        <row r="1248">
          <cell r="A1248">
            <v>78035</v>
          </cell>
          <cell r="B1248">
            <v>78035</v>
          </cell>
          <cell r="C1248">
            <v>0</v>
          </cell>
          <cell r="D1248">
            <v>54</v>
          </cell>
          <cell r="E1248" t="str">
            <v>NATACION</v>
          </cell>
          <cell r="F1248">
            <v>3954</v>
          </cell>
          <cell r="G1248" t="str">
            <v>Gorros</v>
          </cell>
          <cell r="H1248">
            <v>345</v>
          </cell>
          <cell r="I1248" t="str">
            <v>Surex Argentina S.A.</v>
          </cell>
          <cell r="J1248" t="str">
            <v>TE-9923</v>
          </cell>
          <cell r="K1248" t="str">
            <v>ELIPTICO PRO SEMIKON TE-9923</v>
          </cell>
          <cell r="L1248">
            <v>10</v>
          </cell>
          <cell r="M1248">
            <v>14085</v>
          </cell>
          <cell r="N1248">
            <v>0.1</v>
          </cell>
          <cell r="O1248">
            <v>12676.5</v>
          </cell>
          <cell r="P1248">
            <v>0.21</v>
          </cell>
          <cell r="Q1248">
            <v>15338.565000000001</v>
          </cell>
          <cell r="R1248">
            <v>0.21666666666666679</v>
          </cell>
          <cell r="S1248">
            <v>14497.690499999997</v>
          </cell>
          <cell r="T1248">
            <v>1.46</v>
          </cell>
          <cell r="U1248">
            <v>18507.689999999999</v>
          </cell>
          <cell r="X1248">
            <v>18507.689999999999</v>
          </cell>
          <cell r="Y1248">
            <v>22394.304899999999</v>
          </cell>
        </row>
        <row r="1249">
          <cell r="A1249">
            <v>78036</v>
          </cell>
          <cell r="B1249">
            <v>78036</v>
          </cell>
          <cell r="C1249">
            <v>0</v>
          </cell>
          <cell r="D1249">
            <v>54</v>
          </cell>
          <cell r="E1249" t="str">
            <v>NATACION</v>
          </cell>
          <cell r="F1249">
            <v>3954</v>
          </cell>
          <cell r="G1249" t="str">
            <v>Gorros</v>
          </cell>
          <cell r="H1249">
            <v>345</v>
          </cell>
          <cell r="I1249" t="str">
            <v>Surex Argentina S.A.</v>
          </cell>
          <cell r="J1249" t="str">
            <v>TE-9929EP</v>
          </cell>
          <cell r="K1249" t="str">
            <v>ELIPTICO PRO SEMIKON TE-9929EP (electromagnetico)</v>
          </cell>
          <cell r="L1249">
            <v>10</v>
          </cell>
          <cell r="M1249">
            <v>40080</v>
          </cell>
          <cell r="N1249">
            <v>0.1</v>
          </cell>
          <cell r="O1249">
            <v>36072</v>
          </cell>
          <cell r="P1249">
            <v>0.21</v>
          </cell>
          <cell r="Q1249">
            <v>43647.12</v>
          </cell>
          <cell r="R1249">
            <v>0.21666666666666679</v>
          </cell>
          <cell r="S1249">
            <v>41254.34399999999</v>
          </cell>
          <cell r="T1249">
            <v>1.46</v>
          </cell>
          <cell r="U1249">
            <v>52665.119999999995</v>
          </cell>
          <cell r="X1249">
            <v>52665.119999999995</v>
          </cell>
          <cell r="Y1249">
            <v>63724.795199999993</v>
          </cell>
        </row>
        <row r="1250">
          <cell r="A1250">
            <v>78037</v>
          </cell>
          <cell r="B1250">
            <v>78037</v>
          </cell>
          <cell r="C1250">
            <v>0</v>
          </cell>
          <cell r="D1250">
            <v>54</v>
          </cell>
          <cell r="E1250" t="str">
            <v>NATACION</v>
          </cell>
          <cell r="F1250">
            <v>3954</v>
          </cell>
          <cell r="G1250" t="str">
            <v>Gorros</v>
          </cell>
          <cell r="H1250">
            <v>345</v>
          </cell>
          <cell r="I1250" t="str">
            <v>Surex Argentina S.A.</v>
          </cell>
          <cell r="J1250" t="str">
            <v>TE-9929EP/AUTO</v>
          </cell>
          <cell r="K1250" t="str">
            <v>ELIPTICO PRO SEMIKON TE-9929EP-AUTO (ergometrico)</v>
          </cell>
          <cell r="L1250">
            <v>10</v>
          </cell>
          <cell r="M1250">
            <v>30811</v>
          </cell>
          <cell r="N1250">
            <v>0.1</v>
          </cell>
          <cell r="O1250">
            <v>27729.9</v>
          </cell>
          <cell r="P1250">
            <v>0.21</v>
          </cell>
          <cell r="Q1250">
            <v>33553.179000000004</v>
          </cell>
          <cell r="R1250">
            <v>0.21666666666666679</v>
          </cell>
          <cell r="S1250">
            <v>31713.762299999995</v>
          </cell>
          <cell r="T1250">
            <v>1.46</v>
          </cell>
          <cell r="U1250">
            <v>40485.654000000002</v>
          </cell>
          <cell r="X1250">
            <v>40485.654000000002</v>
          </cell>
          <cell r="Y1250">
            <v>48987.641340000002</v>
          </cell>
        </row>
        <row r="1251">
          <cell r="A1251">
            <v>78038</v>
          </cell>
          <cell r="B1251">
            <v>78038</v>
          </cell>
          <cell r="C1251">
            <v>0</v>
          </cell>
          <cell r="D1251">
            <v>54</v>
          </cell>
          <cell r="E1251" t="str">
            <v>NATACION</v>
          </cell>
          <cell r="F1251">
            <v>3954</v>
          </cell>
          <cell r="G1251" t="str">
            <v>Gorros</v>
          </cell>
          <cell r="H1251">
            <v>345</v>
          </cell>
          <cell r="I1251" t="str">
            <v>Surex Argentina S.A.</v>
          </cell>
          <cell r="J1251" t="str">
            <v>TE-364PLUS/1A</v>
          </cell>
          <cell r="K1251" t="str">
            <v>ELIPTICO COMBINADO SEMIKON TE-364PLUS/1A</v>
          </cell>
          <cell r="L1251">
            <v>10</v>
          </cell>
          <cell r="M1251">
            <v>7148</v>
          </cell>
          <cell r="N1251">
            <v>0.1</v>
          </cell>
          <cell r="O1251">
            <v>6433.2</v>
          </cell>
          <cell r="P1251">
            <v>0.21</v>
          </cell>
          <cell r="Q1251">
            <v>7784.1719999999996</v>
          </cell>
          <cell r="R1251">
            <v>0.21666666666666679</v>
          </cell>
          <cell r="S1251">
            <v>7357.4363999999987</v>
          </cell>
          <cell r="T1251">
            <v>1.46</v>
          </cell>
          <cell r="U1251">
            <v>9392.4719999999998</v>
          </cell>
          <cell r="X1251">
            <v>9392.4719999999998</v>
          </cell>
          <cell r="Y1251">
            <v>11364.89112</v>
          </cell>
        </row>
        <row r="1252">
          <cell r="A1252">
            <v>78039</v>
          </cell>
          <cell r="B1252">
            <v>78039</v>
          </cell>
          <cell r="C1252">
            <v>0</v>
          </cell>
          <cell r="D1252">
            <v>54</v>
          </cell>
          <cell r="E1252" t="str">
            <v>NATACION</v>
          </cell>
          <cell r="F1252">
            <v>3950</v>
          </cell>
          <cell r="G1252" t="str">
            <v>Gorros</v>
          </cell>
          <cell r="H1252">
            <v>345</v>
          </cell>
          <cell r="I1252" t="str">
            <v>Surex Argentina S.A.</v>
          </cell>
          <cell r="J1252" t="str">
            <v>TE-006D/1H</v>
          </cell>
          <cell r="K1252" t="str">
            <v>CINTA CORRER SEMIKON TE-006D/1H</v>
          </cell>
          <cell r="L1252">
            <v>10</v>
          </cell>
          <cell r="M1252">
            <v>16805</v>
          </cell>
          <cell r="N1252">
            <v>0.1</v>
          </cell>
          <cell r="O1252">
            <v>15124.5</v>
          </cell>
          <cell r="P1252">
            <v>0.21</v>
          </cell>
          <cell r="Q1252">
            <v>18300.645</v>
          </cell>
          <cell r="R1252">
            <v>0.21666666666666679</v>
          </cell>
          <cell r="S1252">
            <v>17297.386499999997</v>
          </cell>
          <cell r="T1252">
            <v>1.46</v>
          </cell>
          <cell r="U1252">
            <v>22081.77</v>
          </cell>
          <cell r="X1252">
            <v>22081.77</v>
          </cell>
          <cell r="Y1252">
            <v>26718.941699999999</v>
          </cell>
        </row>
        <row r="1253">
          <cell r="A1253">
            <v>78040</v>
          </cell>
          <cell r="B1253">
            <v>78040</v>
          </cell>
          <cell r="C1253">
            <v>0</v>
          </cell>
          <cell r="D1253">
            <v>54</v>
          </cell>
          <cell r="E1253" t="str">
            <v>NATACION</v>
          </cell>
          <cell r="F1253">
            <v>3950</v>
          </cell>
          <cell r="G1253" t="str">
            <v>Gorros</v>
          </cell>
          <cell r="H1253">
            <v>345</v>
          </cell>
          <cell r="I1253" t="str">
            <v>Surex Argentina S.A.</v>
          </cell>
          <cell r="J1253" t="str">
            <v>TE-009B/PLUS/1H</v>
          </cell>
          <cell r="K1253" t="str">
            <v>CINTA CORRER SEMIKON TE-009B PLUS/1H</v>
          </cell>
          <cell r="L1253">
            <v>10</v>
          </cell>
          <cell r="M1253">
            <v>21189</v>
          </cell>
          <cell r="N1253">
            <v>0.1</v>
          </cell>
          <cell r="O1253">
            <v>19070.099999999999</v>
          </cell>
          <cell r="P1253">
            <v>0.21</v>
          </cell>
          <cell r="Q1253">
            <v>23074.820999999996</v>
          </cell>
          <cell r="R1253">
            <v>0.21666666666666679</v>
          </cell>
          <cell r="S1253">
            <v>21809.837699999996</v>
          </cell>
          <cell r="T1253">
            <v>1.46</v>
          </cell>
          <cell r="U1253">
            <v>27842.345999999998</v>
          </cell>
          <cell r="X1253">
            <v>27842.345999999998</v>
          </cell>
          <cell r="Y1253">
            <v>33689.238659999995</v>
          </cell>
        </row>
        <row r="1254">
          <cell r="A1254">
            <v>78041</v>
          </cell>
          <cell r="B1254">
            <v>78041</v>
          </cell>
          <cell r="C1254">
            <v>0</v>
          </cell>
          <cell r="D1254">
            <v>54</v>
          </cell>
          <cell r="E1254" t="str">
            <v>NATACION</v>
          </cell>
          <cell r="F1254">
            <v>3950</v>
          </cell>
          <cell r="G1254" t="str">
            <v>Gorros</v>
          </cell>
          <cell r="H1254">
            <v>345</v>
          </cell>
          <cell r="I1254" t="str">
            <v>Surex Argentina S.A.</v>
          </cell>
          <cell r="J1254" t="str">
            <v>TE-AC153</v>
          </cell>
          <cell r="K1254" t="str">
            <v>CINTA CORRER PRO SEMIKON TE-AC153</v>
          </cell>
          <cell r="L1254">
            <v>10</v>
          </cell>
          <cell r="M1254">
            <v>46245</v>
          </cell>
          <cell r="N1254">
            <v>0.1</v>
          </cell>
          <cell r="O1254">
            <v>41620.5</v>
          </cell>
          <cell r="P1254">
            <v>0.21</v>
          </cell>
          <cell r="Q1254">
            <v>50360.805</v>
          </cell>
          <cell r="R1254">
            <v>0.21666666666666679</v>
          </cell>
          <cell r="S1254">
            <v>47599.978499999997</v>
          </cell>
          <cell r="T1254">
            <v>1.46</v>
          </cell>
          <cell r="U1254">
            <v>60765.93</v>
          </cell>
          <cell r="X1254">
            <v>60765.93</v>
          </cell>
          <cell r="Y1254">
            <v>73526.775299999994</v>
          </cell>
        </row>
        <row r="1255">
          <cell r="A1255">
            <v>78042</v>
          </cell>
          <cell r="B1255">
            <v>78042</v>
          </cell>
          <cell r="C1255">
            <v>0</v>
          </cell>
          <cell r="D1255">
            <v>54</v>
          </cell>
          <cell r="E1255" t="str">
            <v>NATACION</v>
          </cell>
          <cell r="F1255">
            <v>3950</v>
          </cell>
          <cell r="G1255" t="str">
            <v>Gorros</v>
          </cell>
          <cell r="H1255">
            <v>345</v>
          </cell>
          <cell r="I1255" t="str">
            <v>Surex Argentina S.A.</v>
          </cell>
          <cell r="J1255" t="str">
            <v>TE-B150</v>
          </cell>
          <cell r="K1255" t="str">
            <v>CINTA CORRER SEMIKON TE-B150</v>
          </cell>
          <cell r="L1255">
            <v>10</v>
          </cell>
          <cell r="M1255">
            <v>6800</v>
          </cell>
          <cell r="N1255">
            <v>0.1</v>
          </cell>
          <cell r="O1255">
            <v>6120</v>
          </cell>
          <cell r="P1255">
            <v>0.21</v>
          </cell>
          <cell r="Q1255">
            <v>7405.2</v>
          </cell>
          <cell r="R1255">
            <v>0.21666666666666679</v>
          </cell>
          <cell r="S1255">
            <v>6999.239999999998</v>
          </cell>
          <cell r="T1255">
            <v>1.46</v>
          </cell>
          <cell r="U1255">
            <v>8935.1999999999989</v>
          </cell>
          <cell r="X1255">
            <v>8935.1999999999989</v>
          </cell>
          <cell r="Y1255">
            <v>10811.591999999999</v>
          </cell>
        </row>
        <row r="1256">
          <cell r="A1256">
            <v>78043</v>
          </cell>
          <cell r="B1256">
            <v>78043</v>
          </cell>
          <cell r="C1256">
            <v>0</v>
          </cell>
          <cell r="D1256">
            <v>54</v>
          </cell>
          <cell r="E1256" t="str">
            <v>NATACION</v>
          </cell>
          <cell r="F1256">
            <v>3950</v>
          </cell>
          <cell r="G1256" t="str">
            <v>Gorros</v>
          </cell>
          <cell r="H1256">
            <v>345</v>
          </cell>
          <cell r="I1256" t="str">
            <v>Surex Argentina S.A.</v>
          </cell>
          <cell r="J1256" t="str">
            <v>TE-006D/PLUS</v>
          </cell>
          <cell r="K1256" t="str">
            <v>CINTA CORRER SEMIKON TE-006D/PLUS (con control remoto)</v>
          </cell>
          <cell r="L1256">
            <v>10</v>
          </cell>
          <cell r="M1256">
            <v>18893</v>
          </cell>
          <cell r="N1256">
            <v>0.1</v>
          </cell>
          <cell r="O1256">
            <v>17003.7</v>
          </cell>
          <cell r="P1256">
            <v>0.21</v>
          </cell>
          <cell r="Q1256">
            <v>20574.476999999999</v>
          </cell>
          <cell r="R1256">
            <v>0.21666666666666679</v>
          </cell>
          <cell r="S1256">
            <v>19446.564899999998</v>
          </cell>
          <cell r="T1256">
            <v>1.46</v>
          </cell>
          <cell r="U1256">
            <v>24825.402000000002</v>
          </cell>
          <cell r="X1256">
            <v>24825.402000000002</v>
          </cell>
          <cell r="Y1256">
            <v>30038.736420000001</v>
          </cell>
        </row>
        <row r="1257">
          <cell r="A1257">
            <v>78044</v>
          </cell>
          <cell r="B1257">
            <v>78044</v>
          </cell>
          <cell r="C1257">
            <v>0</v>
          </cell>
          <cell r="D1257">
            <v>54</v>
          </cell>
          <cell r="E1257" t="str">
            <v>NATACION</v>
          </cell>
          <cell r="F1257">
            <v>3950</v>
          </cell>
          <cell r="G1257" t="str">
            <v>Gorros</v>
          </cell>
          <cell r="H1257">
            <v>345</v>
          </cell>
          <cell r="I1257" t="str">
            <v>Surex Argentina S.A.</v>
          </cell>
          <cell r="J1257" t="str">
            <v>TE-AC210</v>
          </cell>
          <cell r="K1257" t="str">
            <v>CINTA CORRER PRO SEMIKON TE-AC210 (corriente alterna)</v>
          </cell>
          <cell r="L1257">
            <v>10</v>
          </cell>
          <cell r="M1257">
            <v>23375</v>
          </cell>
          <cell r="N1257">
            <v>0.1</v>
          </cell>
          <cell r="O1257">
            <v>21037.5</v>
          </cell>
          <cell r="P1257">
            <v>0.21</v>
          </cell>
          <cell r="Q1257">
            <v>25455.375</v>
          </cell>
          <cell r="R1257">
            <v>0.21666666666666679</v>
          </cell>
          <cell r="S1257">
            <v>24059.887499999997</v>
          </cell>
          <cell r="T1257">
            <v>1.46</v>
          </cell>
          <cell r="U1257">
            <v>30714.75</v>
          </cell>
          <cell r="X1257">
            <v>30714.75</v>
          </cell>
          <cell r="Y1257">
            <v>37164.847499999996</v>
          </cell>
        </row>
        <row r="1258">
          <cell r="A1258">
            <v>78045</v>
          </cell>
          <cell r="B1258">
            <v>78045</v>
          </cell>
          <cell r="C1258">
            <v>0</v>
          </cell>
          <cell r="D1258">
            <v>54</v>
          </cell>
          <cell r="E1258" t="str">
            <v>NATACION</v>
          </cell>
          <cell r="F1258">
            <v>3950</v>
          </cell>
          <cell r="G1258" t="str">
            <v>Gorros</v>
          </cell>
          <cell r="H1258">
            <v>345</v>
          </cell>
          <cell r="I1258" t="str">
            <v>Surex Argentina S.A.</v>
          </cell>
          <cell r="J1258" t="str">
            <v>TE-AC300</v>
          </cell>
          <cell r="K1258" t="str">
            <v>CINTA CORRER PRO SEMIKON TE-AC300 (corriente alterna)</v>
          </cell>
          <cell r="L1258">
            <v>10</v>
          </cell>
          <cell r="M1258">
            <v>30000</v>
          </cell>
          <cell r="N1258">
            <v>0.1</v>
          </cell>
          <cell r="O1258">
            <v>27000</v>
          </cell>
          <cell r="P1258">
            <v>0.21</v>
          </cell>
          <cell r="Q1258">
            <v>32670</v>
          </cell>
          <cell r="R1258">
            <v>0.21666666666666679</v>
          </cell>
          <cell r="S1258">
            <v>30878.999999999993</v>
          </cell>
          <cell r="T1258">
            <v>1.46</v>
          </cell>
          <cell r="U1258">
            <v>39420</v>
          </cell>
          <cell r="X1258">
            <v>39420</v>
          </cell>
          <cell r="Y1258">
            <v>47698.2</v>
          </cell>
        </row>
        <row r="1259">
          <cell r="A1259">
            <v>78046</v>
          </cell>
          <cell r="B1259">
            <v>78046</v>
          </cell>
          <cell r="C1259">
            <v>0</v>
          </cell>
          <cell r="D1259">
            <v>54</v>
          </cell>
          <cell r="E1259" t="str">
            <v>NATACION</v>
          </cell>
          <cell r="F1259">
            <v>3950</v>
          </cell>
          <cell r="G1259" t="str">
            <v>Gorros</v>
          </cell>
          <cell r="H1259">
            <v>345</v>
          </cell>
          <cell r="I1259" t="str">
            <v>Surex Argentina S.A.</v>
          </cell>
          <cell r="J1259" t="str">
            <v>TE-009B/1</v>
          </cell>
          <cell r="K1259" t="str">
            <v>CINTA CORRER SEMIKON TE-009B/1</v>
          </cell>
          <cell r="L1259">
            <v>10</v>
          </cell>
          <cell r="M1259">
            <v>10670</v>
          </cell>
          <cell r="N1259">
            <v>0.1</v>
          </cell>
          <cell r="O1259">
            <v>9603</v>
          </cell>
          <cell r="P1259">
            <v>0.21</v>
          </cell>
          <cell r="Q1259">
            <v>11619.63</v>
          </cell>
          <cell r="R1259">
            <v>0.21666666666666679</v>
          </cell>
          <cell r="S1259">
            <v>10982.630999999998</v>
          </cell>
          <cell r="T1259">
            <v>1.46</v>
          </cell>
          <cell r="U1259">
            <v>14020.38</v>
          </cell>
          <cell r="X1259">
            <v>14020.38</v>
          </cell>
          <cell r="Y1259">
            <v>16964.659799999998</v>
          </cell>
        </row>
        <row r="1260">
          <cell r="A1260">
            <v>78047</v>
          </cell>
          <cell r="B1260">
            <v>78047</v>
          </cell>
          <cell r="C1260">
            <v>0</v>
          </cell>
          <cell r="D1260">
            <v>54</v>
          </cell>
          <cell r="E1260" t="str">
            <v>NATACION</v>
          </cell>
          <cell r="F1260">
            <v>3956</v>
          </cell>
          <cell r="G1260" t="str">
            <v>Gorros</v>
          </cell>
          <cell r="H1260">
            <v>345</v>
          </cell>
          <cell r="I1260" t="str">
            <v>Surex Argentina S.A.</v>
          </cell>
          <cell r="J1260" t="str">
            <v>TE-785MP</v>
          </cell>
          <cell r="K1260" t="str">
            <v>MULTIGYM SEMIKON TE-785MP 12 FUNCIONES (cinta-remo-abdominales)</v>
          </cell>
          <cell r="L1260">
            <v>10</v>
          </cell>
          <cell r="M1260">
            <v>10509</v>
          </cell>
          <cell r="N1260">
            <v>0.1</v>
          </cell>
          <cell r="O1260">
            <v>9458.1</v>
          </cell>
          <cell r="P1260">
            <v>0.21</v>
          </cell>
          <cell r="Q1260">
            <v>11444.300999999999</v>
          </cell>
          <cell r="R1260">
            <v>0.21666666666666679</v>
          </cell>
          <cell r="S1260">
            <v>10816.913699999999</v>
          </cell>
          <cell r="T1260">
            <v>1.46</v>
          </cell>
          <cell r="U1260">
            <v>13808.826000000001</v>
          </cell>
          <cell r="X1260">
            <v>13808.826000000001</v>
          </cell>
          <cell r="Y1260">
            <v>16708.679459999999</v>
          </cell>
        </row>
        <row r="1261">
          <cell r="A1261">
            <v>78048</v>
          </cell>
          <cell r="B1261">
            <v>78048</v>
          </cell>
          <cell r="C1261">
            <v>0</v>
          </cell>
          <cell r="D1261">
            <v>54</v>
          </cell>
          <cell r="E1261" t="str">
            <v>NATACION</v>
          </cell>
          <cell r="F1261">
            <v>3956</v>
          </cell>
          <cell r="G1261" t="str">
            <v>Gorros</v>
          </cell>
          <cell r="H1261">
            <v>345</v>
          </cell>
          <cell r="I1261" t="str">
            <v>Surex Argentina S.A.</v>
          </cell>
          <cell r="J1261" t="str">
            <v>TE-1200DG</v>
          </cell>
          <cell r="K1261" t="str">
            <v xml:space="preserve">MULTIGYM SEMIKON TE-1200DG (50kg - 1 estacion - 3 cajas) </v>
          </cell>
          <cell r="L1261">
            <v>10</v>
          </cell>
          <cell r="M1261">
            <v>11055</v>
          </cell>
          <cell r="N1261">
            <v>0.1</v>
          </cell>
          <cell r="O1261">
            <v>9949.5</v>
          </cell>
          <cell r="P1261">
            <v>0.21</v>
          </cell>
          <cell r="Q1261">
            <v>12038.895</v>
          </cell>
          <cell r="R1261">
            <v>0.21666666666666679</v>
          </cell>
          <cell r="S1261">
            <v>11378.911499999998</v>
          </cell>
          <cell r="T1261">
            <v>1.46</v>
          </cell>
          <cell r="U1261">
            <v>14526.27</v>
          </cell>
          <cell r="X1261">
            <v>14526.27</v>
          </cell>
          <cell r="Y1261">
            <v>17576.786700000001</v>
          </cell>
        </row>
        <row r="1262">
          <cell r="A1262">
            <v>78049</v>
          </cell>
          <cell r="B1262">
            <v>78049</v>
          </cell>
          <cell r="C1262">
            <v>0</v>
          </cell>
          <cell r="D1262">
            <v>54</v>
          </cell>
          <cell r="E1262" t="str">
            <v>NATACION</v>
          </cell>
          <cell r="F1262">
            <v>3956</v>
          </cell>
          <cell r="G1262" t="str">
            <v>Gorros</v>
          </cell>
          <cell r="H1262">
            <v>345</v>
          </cell>
          <cell r="I1262" t="str">
            <v>Surex Argentina S.A.</v>
          </cell>
          <cell r="J1262" t="str">
            <v>TE-4500 HDG</v>
          </cell>
          <cell r="K1262" t="str">
            <v>MULTIGYM SEMIKON TE-4500HDG (70kg - 2 estaciones - 4 cajas)</v>
          </cell>
          <cell r="L1262">
            <v>10</v>
          </cell>
          <cell r="M1262">
            <v>19108</v>
          </cell>
          <cell r="N1262">
            <v>0.1</v>
          </cell>
          <cell r="O1262">
            <v>17197.2</v>
          </cell>
          <cell r="P1262">
            <v>0.21</v>
          </cell>
          <cell r="Q1262">
            <v>20808.612000000001</v>
          </cell>
          <cell r="R1262">
            <v>0.21666666666666679</v>
          </cell>
          <cell r="S1262">
            <v>19667.864399999999</v>
          </cell>
          <cell r="T1262">
            <v>1.46</v>
          </cell>
          <cell r="U1262">
            <v>25107.912</v>
          </cell>
          <cell r="X1262">
            <v>25107.912</v>
          </cell>
          <cell r="Y1262">
            <v>30380.573519999998</v>
          </cell>
        </row>
        <row r="1263">
          <cell r="A1263">
            <v>78050</v>
          </cell>
          <cell r="B1263">
            <v>78050</v>
          </cell>
          <cell r="C1263">
            <v>0</v>
          </cell>
          <cell r="D1263">
            <v>54</v>
          </cell>
          <cell r="E1263" t="str">
            <v>NATACION</v>
          </cell>
          <cell r="F1263">
            <v>3955</v>
          </cell>
          <cell r="G1263" t="str">
            <v>Gorros</v>
          </cell>
          <cell r="H1263">
            <v>345</v>
          </cell>
          <cell r="I1263" t="str">
            <v>Surex Argentina S.A.</v>
          </cell>
          <cell r="J1263" t="str">
            <v>TE-8859</v>
          </cell>
          <cell r="K1263" t="str">
            <v>ESCALADOR PRO SEMIKON TE-8859 (hidraulico)</v>
          </cell>
          <cell r="L1263">
            <v>10</v>
          </cell>
          <cell r="M1263">
            <v>13630</v>
          </cell>
          <cell r="N1263">
            <v>0.1</v>
          </cell>
          <cell r="O1263">
            <v>12267</v>
          </cell>
          <cell r="P1263">
            <v>0.21</v>
          </cell>
          <cell r="Q1263">
            <v>14843.07</v>
          </cell>
          <cell r="R1263">
            <v>0.21666666666666679</v>
          </cell>
          <cell r="S1263">
            <v>14029.358999999997</v>
          </cell>
          <cell r="T1263">
            <v>1.46</v>
          </cell>
          <cell r="U1263">
            <v>17909.82</v>
          </cell>
          <cell r="X1263">
            <v>17909.82</v>
          </cell>
          <cell r="Y1263">
            <v>21670.8822</v>
          </cell>
        </row>
        <row r="1264">
          <cell r="A1264">
            <v>78051</v>
          </cell>
          <cell r="B1264">
            <v>78051</v>
          </cell>
          <cell r="C1264">
            <v>0</v>
          </cell>
          <cell r="D1264">
            <v>54</v>
          </cell>
          <cell r="E1264" t="str">
            <v>NATACION</v>
          </cell>
          <cell r="F1264">
            <v>3955</v>
          </cell>
          <cell r="G1264" t="str">
            <v>Gorros</v>
          </cell>
          <cell r="H1264">
            <v>345</v>
          </cell>
          <cell r="I1264" t="str">
            <v>Surex Argentina S.A.</v>
          </cell>
          <cell r="J1264" t="str">
            <v>TE-8890M</v>
          </cell>
          <cell r="K1264" t="str">
            <v xml:space="preserve">ESCALADOR PRO SEMIKON TE-8890M (con plato de inercia) </v>
          </cell>
          <cell r="L1264">
            <v>10</v>
          </cell>
          <cell r="M1264">
            <v>15770</v>
          </cell>
          <cell r="N1264">
            <v>0.1</v>
          </cell>
          <cell r="O1264">
            <v>14193</v>
          </cell>
          <cell r="P1264">
            <v>0.21</v>
          </cell>
          <cell r="Q1264">
            <v>17173.53</v>
          </cell>
          <cell r="R1264">
            <v>0.21666666666666679</v>
          </cell>
          <cell r="S1264">
            <v>16232.060999999998</v>
          </cell>
          <cell r="T1264">
            <v>1.46</v>
          </cell>
          <cell r="U1264">
            <v>20721.78</v>
          </cell>
          <cell r="X1264">
            <v>20721.78</v>
          </cell>
          <cell r="Y1264">
            <v>25073.353799999997</v>
          </cell>
        </row>
        <row r="1265">
          <cell r="A1265">
            <v>78052</v>
          </cell>
          <cell r="B1265">
            <v>78052</v>
          </cell>
          <cell r="C1265">
            <v>0</v>
          </cell>
          <cell r="D1265">
            <v>54</v>
          </cell>
          <cell r="E1265" t="str">
            <v>NATACION</v>
          </cell>
          <cell r="F1265">
            <v>3955</v>
          </cell>
          <cell r="G1265" t="str">
            <v>Gorros</v>
          </cell>
          <cell r="H1265">
            <v>345</v>
          </cell>
          <cell r="I1265" t="str">
            <v>Surex Argentina S.A.</v>
          </cell>
          <cell r="J1265" t="str">
            <v>TE-1823</v>
          </cell>
          <cell r="K1265" t="str">
            <v>ESCALADOR SEMIKON TE-1823 (con manillar)</v>
          </cell>
          <cell r="L1265">
            <v>10</v>
          </cell>
          <cell r="M1265">
            <v>2685</v>
          </cell>
          <cell r="N1265">
            <v>0.1</v>
          </cell>
          <cell r="O1265">
            <v>2416.5</v>
          </cell>
          <cell r="P1265">
            <v>0.21</v>
          </cell>
          <cell r="Q1265">
            <v>2923.9650000000001</v>
          </cell>
          <cell r="R1265">
            <v>0.21666666666666679</v>
          </cell>
          <cell r="S1265">
            <v>2763.6704999999993</v>
          </cell>
          <cell r="T1265">
            <v>1.46</v>
          </cell>
          <cell r="U1265">
            <v>3528.0899999999997</v>
          </cell>
          <cell r="X1265">
            <v>3528.0899999999997</v>
          </cell>
          <cell r="Y1265">
            <v>4268.9888999999994</v>
          </cell>
        </row>
        <row r="1266">
          <cell r="A1266">
            <v>78053</v>
          </cell>
          <cell r="B1266">
            <v>78053</v>
          </cell>
          <cell r="C1266">
            <v>0</v>
          </cell>
          <cell r="D1266">
            <v>54</v>
          </cell>
          <cell r="E1266" t="str">
            <v>NATACION</v>
          </cell>
          <cell r="F1266">
            <v>3955</v>
          </cell>
          <cell r="G1266" t="str">
            <v>Gorros</v>
          </cell>
          <cell r="H1266">
            <v>345</v>
          </cell>
          <cell r="I1266" t="str">
            <v>Surex Argentina S.A.</v>
          </cell>
          <cell r="J1266" t="str">
            <v>TE-8847</v>
          </cell>
          <cell r="K1266" t="str">
            <v>ESCALADOR PRO SEMIKON  GI-TE8847 (piston hidraul+desplazamiento lateral)</v>
          </cell>
          <cell r="L1266">
            <v>10</v>
          </cell>
          <cell r="M1266">
            <v>7150</v>
          </cell>
          <cell r="N1266">
            <v>0.1</v>
          </cell>
          <cell r="O1266">
            <v>6435</v>
          </cell>
          <cell r="P1266">
            <v>0.21</v>
          </cell>
          <cell r="Q1266">
            <v>7786.35</v>
          </cell>
          <cell r="R1266">
            <v>0.21666666666666679</v>
          </cell>
          <cell r="S1266">
            <v>7359.494999999999</v>
          </cell>
          <cell r="T1266">
            <v>1.46</v>
          </cell>
          <cell r="U1266">
            <v>9395.1</v>
          </cell>
          <cell r="X1266">
            <v>9395.1</v>
          </cell>
          <cell r="Y1266">
            <v>11368.071</v>
          </cell>
        </row>
        <row r="1267">
          <cell r="A1267">
            <v>78054</v>
          </cell>
          <cell r="B1267">
            <v>78054</v>
          </cell>
          <cell r="C1267">
            <v>0</v>
          </cell>
          <cell r="D1267">
            <v>54</v>
          </cell>
          <cell r="E1267" t="str">
            <v>NATACION</v>
          </cell>
          <cell r="F1267">
            <v>3958</v>
          </cell>
          <cell r="G1267" t="str">
            <v>Gorros</v>
          </cell>
          <cell r="H1267">
            <v>345</v>
          </cell>
          <cell r="I1267" t="str">
            <v>Surex Argentina S.A.</v>
          </cell>
          <cell r="J1267" t="str">
            <v>TE510VI</v>
          </cell>
          <cell r="K1267" t="str">
            <v>PLATAFORMA VIBRATORIA SEMIKON TE-510VI (hasta 100kg / triplana)</v>
          </cell>
          <cell r="L1267">
            <v>10</v>
          </cell>
          <cell r="M1267">
            <v>2725</v>
          </cell>
          <cell r="N1267">
            <v>0.1</v>
          </cell>
          <cell r="O1267">
            <v>2452.5</v>
          </cell>
          <cell r="P1267">
            <v>0.21</v>
          </cell>
          <cell r="Q1267">
            <v>2967.5250000000001</v>
          </cell>
          <cell r="R1267">
            <v>0.21666666666666679</v>
          </cell>
          <cell r="S1267">
            <v>2804.8424999999997</v>
          </cell>
          <cell r="T1267">
            <v>1.46</v>
          </cell>
          <cell r="U1267">
            <v>3580.65</v>
          </cell>
          <cell r="X1267">
            <v>3580.65</v>
          </cell>
          <cell r="Y1267">
            <v>4332.5865000000003</v>
          </cell>
        </row>
        <row r="1268">
          <cell r="A1268">
            <v>78055</v>
          </cell>
          <cell r="B1268">
            <v>78055</v>
          </cell>
          <cell r="C1268">
            <v>0</v>
          </cell>
          <cell r="D1268">
            <v>54</v>
          </cell>
          <cell r="E1268" t="str">
            <v>NATACION</v>
          </cell>
          <cell r="F1268">
            <v>3958</v>
          </cell>
          <cell r="G1268" t="str">
            <v>Gorros</v>
          </cell>
          <cell r="H1268">
            <v>345</v>
          </cell>
          <cell r="I1268" t="str">
            <v>Surex Argentina S.A.</v>
          </cell>
          <cell r="J1268" t="str">
            <v>TE-501A</v>
          </cell>
          <cell r="K1268" t="str">
            <v>PLATAFORMA VIBRATORIA SEMIKON TE-501A (hasta 100kg / oscilatoria)</v>
          </cell>
          <cell r="L1268">
            <v>10</v>
          </cell>
          <cell r="M1268">
            <v>4564</v>
          </cell>
          <cell r="N1268">
            <v>0.1</v>
          </cell>
          <cell r="O1268">
            <v>4107.6000000000004</v>
          </cell>
          <cell r="P1268">
            <v>0.21</v>
          </cell>
          <cell r="Q1268">
            <v>4970.1959999999999</v>
          </cell>
          <cell r="R1268">
            <v>0.21666666666666679</v>
          </cell>
          <cell r="S1268">
            <v>4697.7251999999999</v>
          </cell>
          <cell r="T1268">
            <v>1.46</v>
          </cell>
          <cell r="U1268">
            <v>5997.0960000000005</v>
          </cell>
          <cell r="X1268">
            <v>5997.0960000000005</v>
          </cell>
          <cell r="Y1268">
            <v>7256.4861600000004</v>
          </cell>
        </row>
        <row r="1269">
          <cell r="A1269">
            <v>78056</v>
          </cell>
          <cell r="B1269">
            <v>78056</v>
          </cell>
          <cell r="C1269">
            <v>0</v>
          </cell>
          <cell r="D1269">
            <v>54</v>
          </cell>
          <cell r="E1269" t="str">
            <v>NATACION</v>
          </cell>
          <cell r="F1269">
            <v>3958</v>
          </cell>
          <cell r="G1269" t="str">
            <v>Gorros</v>
          </cell>
          <cell r="H1269">
            <v>345</v>
          </cell>
          <cell r="I1269" t="str">
            <v>Surex Argentina S.A.</v>
          </cell>
          <cell r="J1269" t="str">
            <v>TE-526</v>
          </cell>
          <cell r="K1269" t="str">
            <v>PLATAFORMA VIBRATORIA PRO SEMIKON TE-526 (300wats oscilatoria)</v>
          </cell>
          <cell r="L1269">
            <v>10</v>
          </cell>
          <cell r="M1269">
            <v>2500</v>
          </cell>
          <cell r="N1269">
            <v>0.1</v>
          </cell>
          <cell r="O1269">
            <v>2250</v>
          </cell>
          <cell r="P1269">
            <v>0.21</v>
          </cell>
          <cell r="Q1269">
            <v>2722.5</v>
          </cell>
          <cell r="R1269">
            <v>0.21666666666666679</v>
          </cell>
          <cell r="S1269">
            <v>2573.2499999999995</v>
          </cell>
          <cell r="T1269">
            <v>1.46</v>
          </cell>
          <cell r="U1269">
            <v>3285</v>
          </cell>
          <cell r="X1269">
            <v>3285</v>
          </cell>
          <cell r="Y1269">
            <v>3974.85</v>
          </cell>
        </row>
        <row r="1270">
          <cell r="A1270">
            <v>78057</v>
          </cell>
          <cell r="B1270">
            <v>78057</v>
          </cell>
          <cell r="C1270">
            <v>0</v>
          </cell>
          <cell r="D1270">
            <v>54</v>
          </cell>
          <cell r="E1270" t="str">
            <v>NATACION</v>
          </cell>
          <cell r="F1270">
            <v>3958</v>
          </cell>
          <cell r="G1270" t="str">
            <v>Gorros</v>
          </cell>
          <cell r="H1270">
            <v>345</v>
          </cell>
          <cell r="I1270" t="str">
            <v>Surex Argentina S.A.</v>
          </cell>
          <cell r="J1270" t="str">
            <v>TE-526C/VT</v>
          </cell>
          <cell r="K1270" t="str">
            <v>PLATAFORMA VIBRATORIA PRO SEMIKON TE-526C/VT TRIPLANAR (300wats triplana)</v>
          </cell>
          <cell r="L1270">
            <v>10</v>
          </cell>
          <cell r="M1270">
            <v>6316</v>
          </cell>
          <cell r="N1270">
            <v>0.1</v>
          </cell>
          <cell r="O1270">
            <v>5684.4</v>
          </cell>
          <cell r="P1270">
            <v>0.21</v>
          </cell>
          <cell r="Q1270">
            <v>6878.1239999999998</v>
          </cell>
          <cell r="R1270">
            <v>0.21666666666666679</v>
          </cell>
          <cell r="S1270">
            <v>6501.0587999999989</v>
          </cell>
          <cell r="T1270">
            <v>1.46</v>
          </cell>
          <cell r="U1270">
            <v>8299.2240000000002</v>
          </cell>
          <cell r="X1270">
            <v>8299.2240000000002</v>
          </cell>
          <cell r="Y1270">
            <v>10042.061040000001</v>
          </cell>
        </row>
        <row r="1271">
          <cell r="A1271">
            <v>78058</v>
          </cell>
          <cell r="B1271">
            <v>78058</v>
          </cell>
          <cell r="C1271">
            <v>0</v>
          </cell>
          <cell r="D1271">
            <v>54</v>
          </cell>
          <cell r="E1271" t="str">
            <v>NATACION</v>
          </cell>
          <cell r="F1271">
            <v>3958</v>
          </cell>
          <cell r="G1271" t="str">
            <v>Gorros</v>
          </cell>
          <cell r="H1271">
            <v>345</v>
          </cell>
          <cell r="I1271" t="str">
            <v>Surex Argentina S.A.</v>
          </cell>
          <cell r="J1271" t="str">
            <v>TE-534L</v>
          </cell>
          <cell r="K1271" t="str">
            <v>PLATAFORMA VIBRATORIA PRO SEMIKON TE-534L (500wats triplana)</v>
          </cell>
          <cell r="L1271">
            <v>10</v>
          </cell>
          <cell r="M1271">
            <v>7036</v>
          </cell>
          <cell r="N1271">
            <v>0.1</v>
          </cell>
          <cell r="O1271">
            <v>6332.4</v>
          </cell>
          <cell r="P1271">
            <v>0.21</v>
          </cell>
          <cell r="Q1271">
            <v>7662.2039999999997</v>
          </cell>
          <cell r="R1271">
            <v>0.21666666666666679</v>
          </cell>
          <cell r="S1271">
            <v>7242.1547999999984</v>
          </cell>
          <cell r="T1271">
            <v>1.46</v>
          </cell>
          <cell r="U1271">
            <v>9245.3040000000001</v>
          </cell>
          <cell r="X1271">
            <v>9245.3040000000001</v>
          </cell>
          <cell r="Y1271">
            <v>11186.81784</v>
          </cell>
        </row>
        <row r="1272">
          <cell r="A1272">
            <v>78059</v>
          </cell>
          <cell r="B1272">
            <v>78059</v>
          </cell>
          <cell r="C1272">
            <v>0</v>
          </cell>
          <cell r="D1272">
            <v>54</v>
          </cell>
          <cell r="E1272" t="str">
            <v>NATACION</v>
          </cell>
          <cell r="F1272">
            <v>3958</v>
          </cell>
          <cell r="G1272" t="str">
            <v>Gorros</v>
          </cell>
          <cell r="H1272">
            <v>345</v>
          </cell>
          <cell r="I1272" t="str">
            <v>Surex Argentina S.A.</v>
          </cell>
          <cell r="J1272" t="str">
            <v>TE-512F</v>
          </cell>
          <cell r="K1272" t="str">
            <v>PLATAFORMA VIBRATORIA SEMIKON TE-512F (hasta 150kg / oscilatoria)</v>
          </cell>
          <cell r="L1272">
            <v>10</v>
          </cell>
          <cell r="M1272">
            <v>2725</v>
          </cell>
          <cell r="N1272">
            <v>0.1</v>
          </cell>
          <cell r="O1272">
            <v>2452.5</v>
          </cell>
          <cell r="P1272">
            <v>0.21</v>
          </cell>
          <cell r="Q1272">
            <v>2967.5250000000001</v>
          </cell>
          <cell r="R1272">
            <v>0.21666666666666679</v>
          </cell>
          <cell r="S1272">
            <v>2804.8424999999997</v>
          </cell>
          <cell r="T1272">
            <v>1.46</v>
          </cell>
          <cell r="U1272">
            <v>3580.65</v>
          </cell>
          <cell r="X1272">
            <v>3580.65</v>
          </cell>
          <cell r="Y1272">
            <v>4332.5865000000003</v>
          </cell>
        </row>
        <row r="1273">
          <cell r="A1273">
            <v>78060</v>
          </cell>
          <cell r="B1273">
            <v>78060</v>
          </cell>
          <cell r="C1273">
            <v>0</v>
          </cell>
          <cell r="D1273">
            <v>54</v>
          </cell>
          <cell r="E1273" t="str">
            <v>NATACION</v>
          </cell>
          <cell r="F1273">
            <v>3958</v>
          </cell>
          <cell r="G1273" t="str">
            <v>Gorros</v>
          </cell>
          <cell r="H1273">
            <v>345</v>
          </cell>
          <cell r="I1273" t="str">
            <v>Surex Argentina S.A.</v>
          </cell>
          <cell r="J1273" t="str">
            <v>TE-5805E</v>
          </cell>
          <cell r="K1273" t="str">
            <v>PLATAFORMA VIBRATORIA PRO SEMIKON TE-5805E (1 motor 150wats 150kg)</v>
          </cell>
          <cell r="L1273">
            <v>10</v>
          </cell>
          <cell r="M1273">
            <v>8288</v>
          </cell>
          <cell r="N1273">
            <v>0.1</v>
          </cell>
          <cell r="O1273">
            <v>7459.2</v>
          </cell>
          <cell r="P1273">
            <v>0.21</v>
          </cell>
          <cell r="Q1273">
            <v>9025.6319999999996</v>
          </cell>
          <cell r="R1273">
            <v>0.21666666666666679</v>
          </cell>
          <cell r="S1273">
            <v>8530.8383999999969</v>
          </cell>
          <cell r="T1273">
            <v>1.46</v>
          </cell>
          <cell r="U1273">
            <v>10890.431999999999</v>
          </cell>
          <cell r="X1273">
            <v>10890.431999999999</v>
          </cell>
          <cell r="Y1273">
            <v>13177.422719999999</v>
          </cell>
        </row>
        <row r="1274">
          <cell r="A1274">
            <v>78061</v>
          </cell>
          <cell r="B1274">
            <v>78061</v>
          </cell>
          <cell r="C1274">
            <v>0</v>
          </cell>
          <cell r="D1274">
            <v>54</v>
          </cell>
          <cell r="E1274" t="str">
            <v>NATACION</v>
          </cell>
          <cell r="F1274">
            <v>3958</v>
          </cell>
          <cell r="G1274" t="str">
            <v>Gorros</v>
          </cell>
          <cell r="H1274">
            <v>345</v>
          </cell>
          <cell r="I1274" t="str">
            <v>Surex Argentina S.A.</v>
          </cell>
          <cell r="J1274" t="str">
            <v>TE-5821N</v>
          </cell>
          <cell r="K1274" t="str">
            <v>PLATAFORMA VIBRATORIA PRO SEMIKON TE-5821N (2 motores 150wats 150kg)</v>
          </cell>
          <cell r="L1274">
            <v>10</v>
          </cell>
          <cell r="M1274">
            <v>10280</v>
          </cell>
          <cell r="N1274">
            <v>0.1</v>
          </cell>
          <cell r="O1274">
            <v>9252</v>
          </cell>
          <cell r="P1274">
            <v>0.21</v>
          </cell>
          <cell r="Q1274">
            <v>11194.92</v>
          </cell>
          <cell r="R1274">
            <v>0.21666666666666679</v>
          </cell>
          <cell r="S1274">
            <v>10581.203999999998</v>
          </cell>
          <cell r="T1274">
            <v>1.46</v>
          </cell>
          <cell r="U1274">
            <v>13507.92</v>
          </cell>
          <cell r="X1274">
            <v>13507.92</v>
          </cell>
          <cell r="Y1274">
            <v>16344.583199999999</v>
          </cell>
        </row>
        <row r="1275">
          <cell r="A1275">
            <v>78062</v>
          </cell>
          <cell r="B1275">
            <v>78062</v>
          </cell>
          <cell r="C1275">
            <v>0</v>
          </cell>
          <cell r="D1275">
            <v>54</v>
          </cell>
          <cell r="E1275" t="str">
            <v>NATACION</v>
          </cell>
          <cell r="F1275">
            <v>3958</v>
          </cell>
          <cell r="G1275" t="str">
            <v>Gorros</v>
          </cell>
          <cell r="H1275">
            <v>345</v>
          </cell>
          <cell r="I1275" t="str">
            <v>Surex Argentina S.A.</v>
          </cell>
          <cell r="J1275" t="str">
            <v>TE-5875H</v>
          </cell>
          <cell r="K1275" t="str">
            <v>PLATAFORMA VIBRATORIA PRO SEMIKON TE-5875H (2 motores 200wats 200kg)</v>
          </cell>
          <cell r="L1275">
            <v>10</v>
          </cell>
          <cell r="M1275">
            <v>17865</v>
          </cell>
          <cell r="N1275">
            <v>0.1</v>
          </cell>
          <cell r="O1275">
            <v>16078.5</v>
          </cell>
          <cell r="P1275">
            <v>0.21</v>
          </cell>
          <cell r="Q1275">
            <v>19454.985000000001</v>
          </cell>
          <cell r="R1275">
            <v>0.21666666666666679</v>
          </cell>
          <cell r="S1275">
            <v>18388.444499999998</v>
          </cell>
          <cell r="T1275">
            <v>1.46</v>
          </cell>
          <cell r="U1275">
            <v>23474.61</v>
          </cell>
          <cell r="X1275">
            <v>23474.61</v>
          </cell>
          <cell r="Y1275">
            <v>28404.2781</v>
          </cell>
        </row>
        <row r="1276">
          <cell r="A1276">
            <v>78063</v>
          </cell>
          <cell r="B1276">
            <v>78063</v>
          </cell>
          <cell r="C1276">
            <v>0</v>
          </cell>
          <cell r="D1276">
            <v>54</v>
          </cell>
          <cell r="E1276" t="str">
            <v>NATACION</v>
          </cell>
          <cell r="F1276">
            <v>3958</v>
          </cell>
          <cell r="G1276" t="str">
            <v>Gorros</v>
          </cell>
          <cell r="H1276">
            <v>345</v>
          </cell>
          <cell r="I1276" t="str">
            <v>Surex Argentina S.A.</v>
          </cell>
          <cell r="J1276" t="str">
            <v>TE-5822H</v>
          </cell>
          <cell r="K1276" t="str">
            <v>PLATAFORMA VIBRATORIA PRO SEMIKON TE-5822H</v>
          </cell>
          <cell r="L1276">
            <v>10</v>
          </cell>
          <cell r="M1276">
            <v>8710</v>
          </cell>
          <cell r="N1276">
            <v>0.1</v>
          </cell>
          <cell r="O1276">
            <v>7839</v>
          </cell>
          <cell r="P1276">
            <v>0.21</v>
          </cell>
          <cell r="Q1276">
            <v>9485.19</v>
          </cell>
          <cell r="R1276">
            <v>0.21666666666666679</v>
          </cell>
          <cell r="S1276">
            <v>8965.2029999999995</v>
          </cell>
          <cell r="T1276">
            <v>1.46</v>
          </cell>
          <cell r="U1276">
            <v>11444.94</v>
          </cell>
          <cell r="X1276">
            <v>11444.94</v>
          </cell>
          <cell r="Y1276">
            <v>13848.377399999999</v>
          </cell>
        </row>
        <row r="1277">
          <cell r="A1277">
            <v>78064</v>
          </cell>
          <cell r="B1277">
            <v>78064</v>
          </cell>
          <cell r="C1277">
            <v>0</v>
          </cell>
          <cell r="D1277">
            <v>54</v>
          </cell>
          <cell r="E1277" t="str">
            <v>NATACION</v>
          </cell>
          <cell r="F1277">
            <v>3957</v>
          </cell>
          <cell r="G1277" t="str">
            <v>Gorros</v>
          </cell>
          <cell r="H1277">
            <v>345</v>
          </cell>
          <cell r="I1277" t="str">
            <v>Surex Argentina S.A.</v>
          </cell>
          <cell r="J1277" t="str">
            <v>TE-8850</v>
          </cell>
          <cell r="K1277" t="str">
            <v>REMO SEMIKON TE-8850</v>
          </cell>
          <cell r="L1277">
            <v>10</v>
          </cell>
          <cell r="M1277">
            <v>3060</v>
          </cell>
          <cell r="N1277">
            <v>0.1</v>
          </cell>
          <cell r="O1277">
            <v>2754</v>
          </cell>
          <cell r="P1277">
            <v>0.21</v>
          </cell>
          <cell r="Q1277">
            <v>3332.34</v>
          </cell>
          <cell r="R1277">
            <v>0.21666666666666679</v>
          </cell>
          <cell r="S1277">
            <v>3149.6579999999994</v>
          </cell>
          <cell r="T1277">
            <v>1.46</v>
          </cell>
          <cell r="U1277">
            <v>4020.8399999999997</v>
          </cell>
          <cell r="X1277">
            <v>4020.8399999999997</v>
          </cell>
          <cell r="Y1277">
            <v>4865.2163999999993</v>
          </cell>
        </row>
        <row r="1278">
          <cell r="A1278">
            <v>78065</v>
          </cell>
          <cell r="B1278">
            <v>78065</v>
          </cell>
          <cell r="C1278">
            <v>0</v>
          </cell>
          <cell r="D1278">
            <v>71</v>
          </cell>
          <cell r="E1278" t="str">
            <v>NATACION</v>
          </cell>
          <cell r="F1278">
            <v>4019</v>
          </cell>
          <cell r="G1278" t="str">
            <v>Gorros</v>
          </cell>
          <cell r="H1278">
            <v>345</v>
          </cell>
          <cell r="I1278" t="str">
            <v>Surex Argentina S.A.</v>
          </cell>
          <cell r="J1278" t="str">
            <v>TE-595A</v>
          </cell>
          <cell r="K1278" t="str">
            <v>BANCO 4 POSICIONES SEMIKON TE-595A</v>
          </cell>
          <cell r="L1278">
            <v>10</v>
          </cell>
          <cell r="M1278">
            <v>4772</v>
          </cell>
          <cell r="N1278">
            <v>0.1</v>
          </cell>
          <cell r="O1278">
            <v>4294.8</v>
          </cell>
          <cell r="P1278">
            <v>0.21</v>
          </cell>
          <cell r="Q1278">
            <v>5196.7080000000005</v>
          </cell>
          <cell r="R1278">
            <v>0.21666666666666679</v>
          </cell>
          <cell r="S1278">
            <v>4911.8195999999998</v>
          </cell>
          <cell r="T1278">
            <v>1.46</v>
          </cell>
          <cell r="U1278">
            <v>6270.4080000000004</v>
          </cell>
          <cell r="X1278">
            <v>6270.4080000000004</v>
          </cell>
          <cell r="Y1278">
            <v>7587.1936800000003</v>
          </cell>
        </row>
        <row r="1279">
          <cell r="A1279">
            <v>78066</v>
          </cell>
          <cell r="B1279">
            <v>78066</v>
          </cell>
          <cell r="C1279">
            <v>0</v>
          </cell>
          <cell r="D1279">
            <v>54</v>
          </cell>
          <cell r="E1279" t="str">
            <v>NATACION</v>
          </cell>
          <cell r="F1279">
            <v>3950</v>
          </cell>
          <cell r="G1279" t="str">
            <v>Gorros</v>
          </cell>
          <cell r="H1279">
            <v>345</v>
          </cell>
          <cell r="I1279" t="str">
            <v>Surex Argentina S.A.</v>
          </cell>
          <cell r="J1279" t="str">
            <v>TE-115C</v>
          </cell>
          <cell r="K1279" t="str">
            <v>CINTA CORRER SEMIKON TE-115C</v>
          </cell>
          <cell r="L1279">
            <v>10</v>
          </cell>
          <cell r="M1279">
            <v>16205</v>
          </cell>
          <cell r="N1279">
            <v>0.1</v>
          </cell>
          <cell r="O1279">
            <v>14584.5</v>
          </cell>
          <cell r="P1279">
            <v>0.21</v>
          </cell>
          <cell r="Q1279">
            <v>17647.244999999999</v>
          </cell>
          <cell r="R1279">
            <v>0.21666666666666679</v>
          </cell>
          <cell r="S1279">
            <v>16679.806499999999</v>
          </cell>
          <cell r="T1279">
            <v>1.46</v>
          </cell>
          <cell r="U1279">
            <v>21293.37</v>
          </cell>
          <cell r="X1279">
            <v>21293.37</v>
          </cell>
          <cell r="Y1279">
            <v>25764.977699999999</v>
          </cell>
        </row>
        <row r="1280">
          <cell r="A1280">
            <v>78067</v>
          </cell>
          <cell r="B1280">
            <v>78067</v>
          </cell>
          <cell r="C1280">
            <v>0</v>
          </cell>
          <cell r="D1280">
            <v>54</v>
          </cell>
          <cell r="E1280" t="str">
            <v>NATACION</v>
          </cell>
          <cell r="F1280">
            <v>3950</v>
          </cell>
          <cell r="G1280" t="str">
            <v>Gorros</v>
          </cell>
          <cell r="H1280">
            <v>345</v>
          </cell>
          <cell r="I1280" t="str">
            <v>Surex Argentina S.A.</v>
          </cell>
          <cell r="J1280" t="str">
            <v>TE-004F</v>
          </cell>
          <cell r="K1280" t="str">
            <v>CINTA CORRER SEMIKON TE-004F</v>
          </cell>
          <cell r="L1280">
            <v>10</v>
          </cell>
          <cell r="M1280">
            <v>12212</v>
          </cell>
          <cell r="N1280">
            <v>0.1</v>
          </cell>
          <cell r="O1280">
            <v>10990.8</v>
          </cell>
          <cell r="P1280">
            <v>0.21</v>
          </cell>
          <cell r="Q1280">
            <v>13298.867999999999</v>
          </cell>
          <cell r="R1280">
            <v>0.21666666666666679</v>
          </cell>
          <cell r="S1280">
            <v>12569.811599999997</v>
          </cell>
          <cell r="T1280">
            <v>1.46</v>
          </cell>
          <cell r="U1280">
            <v>16046.567999999999</v>
          </cell>
          <cell r="X1280">
            <v>16046.567999999999</v>
          </cell>
          <cell r="Y1280">
            <v>19416.347279999998</v>
          </cell>
        </row>
        <row r="1281">
          <cell r="A1281">
            <v>78068</v>
          </cell>
          <cell r="B1281">
            <v>78068</v>
          </cell>
          <cell r="C1281">
            <v>0</v>
          </cell>
          <cell r="D1281">
            <v>54</v>
          </cell>
          <cell r="E1281" t="str">
            <v>NATACION</v>
          </cell>
          <cell r="F1281">
            <v>3950</v>
          </cell>
          <cell r="G1281" t="str">
            <v>Gorros</v>
          </cell>
          <cell r="H1281">
            <v>345</v>
          </cell>
          <cell r="I1281" t="str">
            <v>Surex Argentina S.A.</v>
          </cell>
          <cell r="J1281" t="str">
            <v>TE-AC350</v>
          </cell>
          <cell r="K1281" t="str">
            <v>CINTA CORRER SEMIKON TE-AC350</v>
          </cell>
          <cell r="L1281">
            <v>10</v>
          </cell>
          <cell r="M1281">
            <v>42180</v>
          </cell>
          <cell r="N1281">
            <v>0.1</v>
          </cell>
          <cell r="O1281">
            <v>37962</v>
          </cell>
          <cell r="P1281">
            <v>0.21</v>
          </cell>
          <cell r="Q1281">
            <v>45934.02</v>
          </cell>
          <cell r="R1281">
            <v>0.21666666666666679</v>
          </cell>
          <cell r="S1281">
            <v>43415.873999999989</v>
          </cell>
          <cell r="T1281">
            <v>1.46</v>
          </cell>
          <cell r="U1281">
            <v>55424.52</v>
          </cell>
          <cell r="X1281">
            <v>55424.52</v>
          </cell>
          <cell r="Y1281">
            <v>67063.669199999989</v>
          </cell>
        </row>
        <row r="1282">
          <cell r="A1282">
            <v>78069</v>
          </cell>
          <cell r="B1282">
            <v>78069</v>
          </cell>
          <cell r="C1282">
            <v>0</v>
          </cell>
          <cell r="D1282">
            <v>54</v>
          </cell>
          <cell r="E1282" t="str">
            <v>NATACION</v>
          </cell>
          <cell r="F1282">
            <v>3950</v>
          </cell>
          <cell r="G1282" t="str">
            <v>Gorros</v>
          </cell>
          <cell r="H1282">
            <v>345</v>
          </cell>
          <cell r="I1282" t="str">
            <v>Surex Argentina S.A.</v>
          </cell>
          <cell r="J1282" t="str">
            <v>TE-014H</v>
          </cell>
          <cell r="K1282" t="str">
            <v>CINTA CORRER SEMIKON TE-014H</v>
          </cell>
          <cell r="L1282">
            <v>10</v>
          </cell>
          <cell r="M1282">
            <v>20691</v>
          </cell>
          <cell r="N1282">
            <v>0.1</v>
          </cell>
          <cell r="O1282">
            <v>18621.900000000001</v>
          </cell>
          <cell r="P1282">
            <v>0.21</v>
          </cell>
          <cell r="Q1282">
            <v>22532.499000000003</v>
          </cell>
          <cell r="R1282">
            <v>0.21666666666666679</v>
          </cell>
          <cell r="S1282">
            <v>21297.246299999999</v>
          </cell>
          <cell r="T1282">
            <v>1.46</v>
          </cell>
          <cell r="U1282">
            <v>27187.974000000002</v>
          </cell>
          <cell r="X1282">
            <v>27187.974000000002</v>
          </cell>
          <cell r="Y1282">
            <v>32897.448540000005</v>
          </cell>
        </row>
        <row r="1283">
          <cell r="A1283">
            <v>78070</v>
          </cell>
          <cell r="B1283">
            <v>78070</v>
          </cell>
          <cell r="C1283">
            <v>0</v>
          </cell>
          <cell r="D1283">
            <v>61</v>
          </cell>
          <cell r="E1283" t="str">
            <v>NATACION</v>
          </cell>
          <cell r="F1283">
            <v>3980</v>
          </cell>
          <cell r="G1283" t="str">
            <v>Gorros</v>
          </cell>
          <cell r="H1283">
            <v>345</v>
          </cell>
          <cell r="I1283" t="str">
            <v>Surex Argentina S.A.</v>
          </cell>
          <cell r="J1283" t="str">
            <v>P65</v>
          </cell>
          <cell r="K1283" t="str">
            <v>PELOTA FITBALL Ø 65cm SMK</v>
          </cell>
          <cell r="L1283">
            <v>5.2</v>
          </cell>
          <cell r="M1283">
            <v>327</v>
          </cell>
          <cell r="N1283">
            <v>0.1</v>
          </cell>
          <cell r="O1283">
            <v>294.3</v>
          </cell>
          <cell r="P1283">
            <v>0.21</v>
          </cell>
          <cell r="Q1283">
            <v>356.10300000000001</v>
          </cell>
          <cell r="R1283">
            <v>-9.2485549132947931E-2</v>
          </cell>
          <cell r="S1283">
            <v>504.78404046242775</v>
          </cell>
          <cell r="T1283">
            <v>1.57</v>
          </cell>
          <cell r="U1283">
            <v>462.05100000000004</v>
          </cell>
          <cell r="X1283">
            <v>462.05100000000004</v>
          </cell>
          <cell r="Y1283">
            <v>559.08171000000004</v>
          </cell>
        </row>
        <row r="1284">
          <cell r="A1284">
            <v>78071</v>
          </cell>
          <cell r="B1284">
            <v>78071</v>
          </cell>
          <cell r="C1284">
            <v>0</v>
          </cell>
          <cell r="D1284">
            <v>61</v>
          </cell>
          <cell r="E1284" t="str">
            <v>NATACION</v>
          </cell>
          <cell r="F1284">
            <v>3980</v>
          </cell>
          <cell r="G1284" t="str">
            <v>Gorros</v>
          </cell>
          <cell r="H1284">
            <v>345</v>
          </cell>
          <cell r="I1284" t="str">
            <v>Surex Argentina S.A.</v>
          </cell>
          <cell r="J1284" t="str">
            <v>P75</v>
          </cell>
          <cell r="K1284" t="str">
            <v>PELOTA FITBALL Ø 75cm SMK</v>
          </cell>
          <cell r="L1284">
            <v>5.2</v>
          </cell>
          <cell r="M1284">
            <v>403</v>
          </cell>
          <cell r="N1284">
            <v>0.1</v>
          </cell>
          <cell r="O1284">
            <v>362.7</v>
          </cell>
          <cell r="P1284">
            <v>0.21</v>
          </cell>
          <cell r="Q1284">
            <v>438.86699999999996</v>
          </cell>
          <cell r="R1284">
            <v>-9.2485549132947931E-2</v>
          </cell>
          <cell r="S1284">
            <v>622.1038786127167</v>
          </cell>
          <cell r="T1284">
            <v>1.57</v>
          </cell>
          <cell r="U1284">
            <v>569.43899999999996</v>
          </cell>
          <cell r="X1284">
            <v>569.43899999999996</v>
          </cell>
          <cell r="Y1284">
            <v>689.02118999999993</v>
          </cell>
        </row>
        <row r="1285">
          <cell r="A1285">
            <v>78072</v>
          </cell>
          <cell r="B1285">
            <v>78072</v>
          </cell>
          <cell r="C1285">
            <v>0</v>
          </cell>
          <cell r="D1285">
            <v>61</v>
          </cell>
          <cell r="E1285" t="str">
            <v>NATACION</v>
          </cell>
          <cell r="F1285">
            <v>3980</v>
          </cell>
          <cell r="G1285" t="str">
            <v>Gorros</v>
          </cell>
          <cell r="H1285">
            <v>345</v>
          </cell>
          <cell r="I1285" t="str">
            <v>Surex Argentina S.A.</v>
          </cell>
          <cell r="J1285" t="str">
            <v>P55</v>
          </cell>
          <cell r="K1285" t="str">
            <v>PELOTA FITBALL Ø 55cm SMK</v>
          </cell>
          <cell r="L1285">
            <v>5.2</v>
          </cell>
          <cell r="M1285">
            <v>315</v>
          </cell>
          <cell r="N1285">
            <v>0.1</v>
          </cell>
          <cell r="O1285">
            <v>283.5</v>
          </cell>
          <cell r="P1285">
            <v>0.21</v>
          </cell>
          <cell r="Q1285">
            <v>343.03499999999997</v>
          </cell>
          <cell r="R1285">
            <v>-9.2485549132947931E-2</v>
          </cell>
          <cell r="S1285">
            <v>486.25985549132952</v>
          </cell>
          <cell r="T1285">
            <v>1.57</v>
          </cell>
          <cell r="U1285">
            <v>445.09500000000003</v>
          </cell>
          <cell r="X1285">
            <v>445.09500000000003</v>
          </cell>
          <cell r="Y1285">
            <v>538.56495000000007</v>
          </cell>
        </row>
        <row r="1286">
          <cell r="A1286">
            <v>78073</v>
          </cell>
          <cell r="B1286">
            <v>78073</v>
          </cell>
          <cell r="C1286">
            <v>0</v>
          </cell>
          <cell r="D1286">
            <v>61</v>
          </cell>
          <cell r="E1286" t="str">
            <v>NATACION</v>
          </cell>
          <cell r="F1286">
            <v>3980</v>
          </cell>
          <cell r="G1286" t="str">
            <v>Gorros</v>
          </cell>
          <cell r="H1286">
            <v>345</v>
          </cell>
          <cell r="I1286" t="str">
            <v>Surex Argentina S.A.</v>
          </cell>
          <cell r="J1286" t="str">
            <v>PI320</v>
          </cell>
          <cell r="K1286" t="str">
            <v>COLCHONETA PILATES 1,68mts x 61cm x 4mm SMK</v>
          </cell>
          <cell r="L1286">
            <v>5.2</v>
          </cell>
          <cell r="M1286">
            <v>325</v>
          </cell>
          <cell r="N1286">
            <v>0.1</v>
          </cell>
          <cell r="O1286">
            <v>292.5</v>
          </cell>
          <cell r="P1286">
            <v>0.21</v>
          </cell>
          <cell r="Q1286">
            <v>353.92500000000001</v>
          </cell>
          <cell r="R1286">
            <v>-9.2485549132947931E-2</v>
          </cell>
          <cell r="S1286">
            <v>501.69667630057802</v>
          </cell>
          <cell r="T1286">
            <v>1.57</v>
          </cell>
          <cell r="U1286">
            <v>459.22500000000002</v>
          </cell>
          <cell r="X1286">
            <v>459.22500000000002</v>
          </cell>
          <cell r="Y1286">
            <v>555.66224999999997</v>
          </cell>
        </row>
        <row r="1287">
          <cell r="A1287">
            <v>78074</v>
          </cell>
          <cell r="B1287">
            <v>78074</v>
          </cell>
          <cell r="C1287">
            <v>0</v>
          </cell>
          <cell r="D1287">
            <v>61</v>
          </cell>
          <cell r="E1287" t="str">
            <v>NATACION</v>
          </cell>
          <cell r="F1287">
            <v>3980</v>
          </cell>
          <cell r="G1287" t="str">
            <v>Gorros</v>
          </cell>
          <cell r="H1287">
            <v>345</v>
          </cell>
          <cell r="I1287" t="str">
            <v>Surex Argentina S.A.</v>
          </cell>
          <cell r="J1287" t="str">
            <v>GOMLOOP/4</v>
          </cell>
          <cell r="K1287" t="str">
            <v>BANDA DE ESTIRAMIENTO 0,4mm SMK (naranja)</v>
          </cell>
          <cell r="L1287">
            <v>5.2</v>
          </cell>
          <cell r="M1287">
            <v>54</v>
          </cell>
          <cell r="N1287">
            <v>0.1</v>
          </cell>
          <cell r="O1287">
            <v>48.6</v>
          </cell>
          <cell r="P1287">
            <v>0.21</v>
          </cell>
          <cell r="Q1287">
            <v>58.805999999999997</v>
          </cell>
          <cell r="R1287">
            <v>-9.2485549132947931E-2</v>
          </cell>
          <cell r="S1287">
            <v>83.358832369942206</v>
          </cell>
          <cell r="T1287">
            <v>1.57</v>
          </cell>
          <cell r="U1287">
            <v>76.302000000000007</v>
          </cell>
          <cell r="X1287">
            <v>76.302000000000007</v>
          </cell>
          <cell r="Y1287">
            <v>92.325420000000008</v>
          </cell>
        </row>
        <row r="1288">
          <cell r="A1288">
            <v>78075</v>
          </cell>
          <cell r="B1288">
            <v>78075</v>
          </cell>
          <cell r="C1288">
            <v>0</v>
          </cell>
          <cell r="D1288">
            <v>61</v>
          </cell>
          <cell r="E1288" t="str">
            <v>NATACION</v>
          </cell>
          <cell r="F1288">
            <v>3980</v>
          </cell>
          <cell r="G1288" t="str">
            <v>Gorros</v>
          </cell>
          <cell r="H1288">
            <v>345</v>
          </cell>
          <cell r="I1288" t="str">
            <v>Surex Argentina S.A.</v>
          </cell>
          <cell r="J1288" t="str">
            <v>GOMLOOP/6</v>
          </cell>
          <cell r="K1288" t="str">
            <v>BANDA DE ESTIRAMIENTO 0,6mm SMK (verde)</v>
          </cell>
          <cell r="L1288">
            <v>5.2</v>
          </cell>
          <cell r="M1288">
            <v>76</v>
          </cell>
          <cell r="N1288">
            <v>0.1</v>
          </cell>
          <cell r="O1288">
            <v>68.400000000000006</v>
          </cell>
          <cell r="P1288">
            <v>0.21</v>
          </cell>
          <cell r="Q1288">
            <v>82.76400000000001</v>
          </cell>
          <cell r="R1288">
            <v>-9.2485549132947931E-2</v>
          </cell>
          <cell r="S1288">
            <v>117.31983815028903</v>
          </cell>
          <cell r="T1288">
            <v>1.57</v>
          </cell>
          <cell r="U1288">
            <v>107.38800000000002</v>
          </cell>
          <cell r="X1288">
            <v>107.38800000000002</v>
          </cell>
          <cell r="Y1288">
            <v>129.93948000000003</v>
          </cell>
        </row>
        <row r="1289">
          <cell r="A1289">
            <v>78076</v>
          </cell>
          <cell r="B1289">
            <v>78076</v>
          </cell>
          <cell r="C1289">
            <v>0</v>
          </cell>
          <cell r="D1289">
            <v>61</v>
          </cell>
          <cell r="E1289" t="str">
            <v>NATACION</v>
          </cell>
          <cell r="F1289">
            <v>3980</v>
          </cell>
          <cell r="G1289" t="str">
            <v>Gorros</v>
          </cell>
          <cell r="H1289">
            <v>345</v>
          </cell>
          <cell r="I1289" t="str">
            <v>Surex Argentina S.A.</v>
          </cell>
          <cell r="J1289" t="str">
            <v>GOMLOOP/8</v>
          </cell>
          <cell r="K1289" t="str">
            <v>BANDA DE ESTIRAMIENTO 0,8mm SMK (negro)</v>
          </cell>
          <cell r="L1289">
            <v>5.2</v>
          </cell>
          <cell r="M1289">
            <v>103</v>
          </cell>
          <cell r="N1289">
            <v>0.1</v>
          </cell>
          <cell r="O1289">
            <v>92.7</v>
          </cell>
          <cell r="P1289">
            <v>0.21</v>
          </cell>
          <cell r="Q1289">
            <v>112.167</v>
          </cell>
          <cell r="R1289">
            <v>-9.2485549132947931E-2</v>
          </cell>
          <cell r="S1289">
            <v>158.99925433526013</v>
          </cell>
          <cell r="T1289">
            <v>1.57</v>
          </cell>
          <cell r="U1289">
            <v>145.53900000000002</v>
          </cell>
          <cell r="X1289">
            <v>145.53900000000002</v>
          </cell>
          <cell r="Y1289">
            <v>176.10219000000001</v>
          </cell>
        </row>
        <row r="1290">
          <cell r="A1290">
            <v>78077</v>
          </cell>
          <cell r="B1290">
            <v>78077</v>
          </cell>
          <cell r="C1290">
            <v>0</v>
          </cell>
          <cell r="D1290">
            <v>71</v>
          </cell>
          <cell r="E1290" t="str">
            <v>NATACION</v>
          </cell>
          <cell r="F1290">
            <v>4019</v>
          </cell>
          <cell r="G1290" t="str">
            <v>Gorros</v>
          </cell>
          <cell r="H1290">
            <v>345</v>
          </cell>
          <cell r="I1290" t="str">
            <v>Surex Argentina S.A.</v>
          </cell>
          <cell r="J1290" t="str">
            <v>TE-607</v>
          </cell>
          <cell r="K1290" t="str">
            <v>BANCO 5 POSICIONES SEMIKON TE-607 (dorsalera / scott / 2 cajas)</v>
          </cell>
          <cell r="L1290">
            <v>10</v>
          </cell>
          <cell r="M1290">
            <v>6680</v>
          </cell>
          <cell r="N1290">
            <v>0.1</v>
          </cell>
          <cell r="O1290">
            <v>6012</v>
          </cell>
          <cell r="P1290">
            <v>0.21</v>
          </cell>
          <cell r="Q1290">
            <v>7274.52</v>
          </cell>
          <cell r="R1290">
            <v>0.21666666666666679</v>
          </cell>
          <cell r="S1290">
            <v>6875.7239999999993</v>
          </cell>
          <cell r="T1290">
            <v>1.46</v>
          </cell>
          <cell r="U1290">
            <v>8777.52</v>
          </cell>
          <cell r="X1290">
            <v>8777.52</v>
          </cell>
          <cell r="Y1290">
            <v>10620.799199999999</v>
          </cell>
        </row>
        <row r="1291">
          <cell r="A1291">
            <v>78078</v>
          </cell>
          <cell r="B1291">
            <v>78078</v>
          </cell>
          <cell r="C1291">
            <v>0</v>
          </cell>
          <cell r="D1291">
            <v>54</v>
          </cell>
          <cell r="E1291" t="str">
            <v>NATACION</v>
          </cell>
          <cell r="F1291">
            <v>3950</v>
          </cell>
          <cell r="G1291" t="str">
            <v>Gorros</v>
          </cell>
          <cell r="H1291">
            <v>345</v>
          </cell>
          <cell r="I1291" t="str">
            <v>Surex Argentina S.A.</v>
          </cell>
          <cell r="J1291" t="str">
            <v>TE-AC155</v>
          </cell>
          <cell r="K1291" t="str">
            <v>CINTA CORRER SEMIKON TE-AC155</v>
          </cell>
          <cell r="L1291">
            <v>10</v>
          </cell>
          <cell r="M1291">
            <v>75517</v>
          </cell>
          <cell r="N1291">
            <v>0.1</v>
          </cell>
          <cell r="O1291">
            <v>67965.3</v>
          </cell>
          <cell r="P1291">
            <v>0.21</v>
          </cell>
          <cell r="Q1291">
            <v>82238.013000000006</v>
          </cell>
          <cell r="R1291">
            <v>0.21666666666666679</v>
          </cell>
          <cell r="S1291">
            <v>77729.648099999991</v>
          </cell>
          <cell r="T1291">
            <v>1.46</v>
          </cell>
          <cell r="U1291">
            <v>99229.338000000003</v>
          </cell>
          <cell r="X1291">
            <v>99229.338000000003</v>
          </cell>
          <cell r="Y1291">
            <v>120067.49898</v>
          </cell>
        </row>
        <row r="1292">
          <cell r="A1292">
            <v>78079</v>
          </cell>
          <cell r="B1292">
            <v>78079</v>
          </cell>
          <cell r="C1292">
            <v>0</v>
          </cell>
          <cell r="D1292">
            <v>54</v>
          </cell>
          <cell r="E1292" t="str">
            <v>NATACION</v>
          </cell>
          <cell r="F1292">
            <v>3951</v>
          </cell>
          <cell r="G1292" t="str">
            <v>Gorros</v>
          </cell>
          <cell r="H1292">
            <v>345</v>
          </cell>
          <cell r="I1292" t="str">
            <v>Surex Argentina S.A.</v>
          </cell>
          <cell r="J1292" t="str">
            <v>TE-949pro</v>
          </cell>
          <cell r="K1292" t="str">
            <v>BICICLETA FIJA INDOOR TE-949PRO (rueda 20kg)</v>
          </cell>
          <cell r="L1292">
            <v>10</v>
          </cell>
          <cell r="M1292">
            <v>15712</v>
          </cell>
          <cell r="N1292">
            <v>0.1</v>
          </cell>
          <cell r="O1292">
            <v>14140.8</v>
          </cell>
          <cell r="P1292">
            <v>0.21</v>
          </cell>
          <cell r="Q1292">
            <v>17110.367999999999</v>
          </cell>
          <cell r="R1292">
            <v>0.21666666666666679</v>
          </cell>
          <cell r="S1292">
            <v>16172.361599999997</v>
          </cell>
          <cell r="T1292">
            <v>1.46</v>
          </cell>
          <cell r="U1292">
            <v>20645.567999999999</v>
          </cell>
          <cell r="X1292">
            <v>20645.567999999999</v>
          </cell>
          <cell r="Y1292">
            <v>24981.137279999999</v>
          </cell>
        </row>
        <row r="1293">
          <cell r="A1293">
            <v>78080</v>
          </cell>
          <cell r="B1293">
            <v>78080</v>
          </cell>
          <cell r="C1293">
            <v>0</v>
          </cell>
          <cell r="D1293">
            <v>54</v>
          </cell>
          <cell r="E1293" t="str">
            <v>NATACION</v>
          </cell>
          <cell r="F1293">
            <v>3952</v>
          </cell>
          <cell r="G1293" t="str">
            <v>Gorros</v>
          </cell>
          <cell r="H1293">
            <v>345</v>
          </cell>
          <cell r="I1293" t="str">
            <v>Surex Argentina S.A.</v>
          </cell>
          <cell r="J1293" t="str">
            <v>TE-7931/AUTO</v>
          </cell>
          <cell r="K1293" t="str">
            <v>BICICLETA FIJA VERTICAL ERGOMETRICA TE-7931</v>
          </cell>
          <cell r="L1293">
            <v>10</v>
          </cell>
          <cell r="M1293">
            <v>35190</v>
          </cell>
          <cell r="N1293">
            <v>0.1</v>
          </cell>
          <cell r="O1293">
            <v>31671</v>
          </cell>
          <cell r="P1293">
            <v>0.21</v>
          </cell>
          <cell r="Q1293">
            <v>38321.910000000003</v>
          </cell>
          <cell r="R1293">
            <v>0.21666666666666679</v>
          </cell>
          <cell r="S1293">
            <v>36221.066999999995</v>
          </cell>
          <cell r="T1293">
            <v>1.46</v>
          </cell>
          <cell r="U1293">
            <v>46239.659999999996</v>
          </cell>
          <cell r="X1293">
            <v>46239.659999999996</v>
          </cell>
          <cell r="Y1293">
            <v>55949.988599999997</v>
          </cell>
        </row>
        <row r="1294">
          <cell r="A1294">
            <v>78081</v>
          </cell>
          <cell r="B1294">
            <v>78081</v>
          </cell>
          <cell r="C1294">
            <v>0</v>
          </cell>
          <cell r="D1294">
            <v>61</v>
          </cell>
          <cell r="E1294" t="str">
            <v>NATACION</v>
          </cell>
          <cell r="F1294">
            <v>3980</v>
          </cell>
          <cell r="G1294" t="str">
            <v>Gorros</v>
          </cell>
          <cell r="H1294">
            <v>345</v>
          </cell>
          <cell r="I1294" t="str">
            <v>Surex Argentina S.A.</v>
          </cell>
          <cell r="J1294" t="str">
            <v>P85</v>
          </cell>
          <cell r="K1294" t="str">
            <v>PELOTA FITBALL Ø 85cm SMK</v>
          </cell>
          <cell r="L1294">
            <v>5.2</v>
          </cell>
          <cell r="M1294">
            <v>460</v>
          </cell>
          <cell r="N1294">
            <v>0.1</v>
          </cell>
          <cell r="O1294">
            <v>414</v>
          </cell>
          <cell r="P1294">
            <v>0.21</v>
          </cell>
          <cell r="Q1294">
            <v>500.94</v>
          </cell>
          <cell r="R1294">
            <v>-9.2485549132947931E-2</v>
          </cell>
          <cell r="S1294">
            <v>710.09375722543348</v>
          </cell>
          <cell r="T1294">
            <v>1.57</v>
          </cell>
          <cell r="U1294">
            <v>649.98</v>
          </cell>
          <cell r="X1294">
            <v>649.98</v>
          </cell>
          <cell r="Y1294">
            <v>786.47580000000005</v>
          </cell>
        </row>
        <row r="1295">
          <cell r="A1295">
            <v>78082</v>
          </cell>
          <cell r="B1295">
            <v>78082</v>
          </cell>
          <cell r="C1295">
            <v>0</v>
          </cell>
          <cell r="D1295">
            <v>71</v>
          </cell>
          <cell r="E1295" t="str">
            <v>PILATES</v>
          </cell>
          <cell r="F1295">
            <v>4016</v>
          </cell>
          <cell r="G1295" t="str">
            <v>Otros Accesorios</v>
          </cell>
          <cell r="H1295">
            <v>345</v>
          </cell>
          <cell r="I1295" t="str">
            <v>Surex Argentina S.A.</v>
          </cell>
          <cell r="J1295" t="str">
            <v>TE-3003</v>
          </cell>
          <cell r="K1295" t="str">
            <v>SOGA TRICEPS SMK TE-3003</v>
          </cell>
          <cell r="L1295">
            <v>6.1</v>
          </cell>
          <cell r="M1295">
            <v>332</v>
          </cell>
          <cell r="N1295">
            <v>0.1</v>
          </cell>
          <cell r="O1295">
            <v>298.8</v>
          </cell>
          <cell r="P1295">
            <v>0.21</v>
          </cell>
          <cell r="Q1295">
            <v>361.548</v>
          </cell>
          <cell r="R1295">
            <v>1.2121212121212199E-2</v>
          </cell>
          <cell r="S1295">
            <v>492.94756363636355</v>
          </cell>
          <cell r="T1295">
            <v>1.67</v>
          </cell>
          <cell r="U1295">
            <v>498.99599999999998</v>
          </cell>
          <cell r="X1295">
            <v>498.99599999999998</v>
          </cell>
          <cell r="Y1295">
            <v>603.78515999999991</v>
          </cell>
        </row>
        <row r="1296">
          <cell r="A1296">
            <v>78083</v>
          </cell>
          <cell r="B1296">
            <v>78083</v>
          </cell>
          <cell r="C1296">
            <v>0</v>
          </cell>
          <cell r="D1296">
            <v>102</v>
          </cell>
          <cell r="E1296" t="str">
            <v>BICICLETAS FIJAS</v>
          </cell>
          <cell r="F1296">
            <v>4175</v>
          </cell>
          <cell r="G1296" t="str">
            <v>Profesionales</v>
          </cell>
          <cell r="H1296">
            <v>345</v>
          </cell>
          <cell r="I1296" t="str">
            <v>Surex Argentina S.A.</v>
          </cell>
          <cell r="J1296" t="str">
            <v>TE-8207</v>
          </cell>
          <cell r="K1296" t="str">
            <v>BICICLETA FIJA VERTICAL PRO TE-8207 (para crossfit)</v>
          </cell>
          <cell r="L1296">
            <v>10</v>
          </cell>
          <cell r="M1296">
            <v>23015</v>
          </cell>
          <cell r="N1296">
            <v>0.1</v>
          </cell>
          <cell r="O1296">
            <v>20713.5</v>
          </cell>
          <cell r="P1296">
            <v>0.21</v>
          </cell>
          <cell r="Q1296">
            <v>25063.334999999999</v>
          </cell>
          <cell r="R1296">
            <v>0.21666666666666679</v>
          </cell>
          <cell r="S1296">
            <v>23689.339499999995</v>
          </cell>
          <cell r="T1296">
            <v>1.46</v>
          </cell>
          <cell r="U1296">
            <v>30241.71</v>
          </cell>
          <cell r="X1296">
            <v>30241.71</v>
          </cell>
          <cell r="Y1296">
            <v>36592.469099999995</v>
          </cell>
        </row>
        <row r="1297">
          <cell r="A1297">
            <v>78084</v>
          </cell>
          <cell r="B1297">
            <v>78081</v>
          </cell>
          <cell r="C1297">
            <v>0</v>
          </cell>
          <cell r="D1297">
            <v>61</v>
          </cell>
          <cell r="E1297" t="str">
            <v>FITNESS</v>
          </cell>
          <cell r="F1297">
            <v>3980</v>
          </cell>
          <cell r="G1297" t="str">
            <v>Otros Accesorios</v>
          </cell>
          <cell r="H1297">
            <v>345</v>
          </cell>
          <cell r="I1297" t="str">
            <v>Surex Argentina S.A.</v>
          </cell>
          <cell r="J1297" t="str">
            <v>TE-3306</v>
          </cell>
          <cell r="K1297" t="str">
            <v>ISOTONER RING ARO FLEXIBLE SMK TE-3006 (para pilates)</v>
          </cell>
          <cell r="L1297">
            <v>5.2</v>
          </cell>
          <cell r="M1297">
            <v>231</v>
          </cell>
          <cell r="N1297">
            <v>0.1</v>
          </cell>
          <cell r="O1297">
            <v>207.9</v>
          </cell>
          <cell r="P1297">
            <v>0.21</v>
          </cell>
          <cell r="Q1297">
            <v>251.559</v>
          </cell>
          <cell r="R1297">
            <v>-9.2485549132947931E-2</v>
          </cell>
          <cell r="S1297">
            <v>356.59056069364163</v>
          </cell>
          <cell r="T1297">
            <v>1.57</v>
          </cell>
          <cell r="U1297">
            <v>326.40300000000002</v>
          </cell>
          <cell r="X1297">
            <v>326.40300000000002</v>
          </cell>
          <cell r="Y1297">
            <v>394.94763</v>
          </cell>
        </row>
        <row r="1298">
          <cell r="A1298">
            <v>78085</v>
          </cell>
          <cell r="B1298">
            <v>78085</v>
          </cell>
          <cell r="C1298">
            <v>0</v>
          </cell>
          <cell r="D1298">
            <v>71</v>
          </cell>
          <cell r="E1298" t="str">
            <v>NATACION</v>
          </cell>
          <cell r="F1298">
            <v>4016</v>
          </cell>
          <cell r="G1298" t="str">
            <v>Gorros</v>
          </cell>
          <cell r="H1298">
            <v>345</v>
          </cell>
          <cell r="I1298" t="str">
            <v>Surex Argentina S.A.</v>
          </cell>
          <cell r="J1298" t="str">
            <v>MCA</v>
          </cell>
          <cell r="K1298" t="str">
            <v>MANCUERNA FIJA SMK PUÑO CROMADO y DISCO RECUBIERTO x KILO</v>
          </cell>
          <cell r="L1298">
            <v>5.0999999999999996</v>
          </cell>
          <cell r="M1298">
            <v>146</v>
          </cell>
          <cell r="N1298">
            <v>0.1</v>
          </cell>
          <cell r="O1298">
            <v>131.4</v>
          </cell>
          <cell r="P1298">
            <v>0.21</v>
          </cell>
          <cell r="Q1298">
            <v>158.994</v>
          </cell>
          <cell r="R1298">
            <v>-7.878787878787874E-2</v>
          </cell>
          <cell r="S1298">
            <v>215.46414545454545</v>
          </cell>
          <cell r="T1298">
            <v>1.52</v>
          </cell>
          <cell r="U1298">
            <v>199.72800000000001</v>
          </cell>
          <cell r="X1298">
            <v>199.72800000000001</v>
          </cell>
          <cell r="Y1298">
            <v>241.67088000000001</v>
          </cell>
        </row>
        <row r="1299">
          <cell r="A1299">
            <v>78086</v>
          </cell>
          <cell r="B1299">
            <v>78086</v>
          </cell>
          <cell r="C1299">
            <v>0</v>
          </cell>
          <cell r="D1299">
            <v>71</v>
          </cell>
          <cell r="E1299" t="str">
            <v>NATACION</v>
          </cell>
          <cell r="F1299">
            <v>4016</v>
          </cell>
          <cell r="G1299" t="str">
            <v>Gorros</v>
          </cell>
          <cell r="H1299">
            <v>345</v>
          </cell>
          <cell r="I1299" t="str">
            <v>Surex Argentina S.A.</v>
          </cell>
          <cell r="J1299" t="str">
            <v>MCA25</v>
          </cell>
          <cell r="K1299" t="str">
            <v>MANCUERNA FIJA SMK PUÑO CROMADO y DISCO RECUBIERTO 2,5kg (x par)</v>
          </cell>
          <cell r="L1299">
            <v>5.0999999999999996</v>
          </cell>
          <cell r="M1299">
            <v>146</v>
          </cell>
          <cell r="N1299">
            <v>0.1</v>
          </cell>
          <cell r="O1299">
            <v>657</v>
          </cell>
          <cell r="P1299">
            <v>0.21</v>
          </cell>
          <cell r="Q1299">
            <v>794.97</v>
          </cell>
          <cell r="R1299">
            <v>-7.878787878787874E-2</v>
          </cell>
          <cell r="S1299">
            <v>1077.3207272727273</v>
          </cell>
          <cell r="T1299">
            <v>1.52</v>
          </cell>
          <cell r="U1299">
            <v>998.64</v>
          </cell>
          <cell r="X1299">
            <v>998.64</v>
          </cell>
          <cell r="Y1299">
            <v>1208.3543999999999</v>
          </cell>
        </row>
        <row r="1300">
          <cell r="A1300">
            <v>78087</v>
          </cell>
          <cell r="B1300">
            <v>78087</v>
          </cell>
          <cell r="C1300">
            <v>0</v>
          </cell>
          <cell r="D1300">
            <v>71</v>
          </cell>
          <cell r="E1300" t="str">
            <v>NATACION</v>
          </cell>
          <cell r="F1300">
            <v>4016</v>
          </cell>
          <cell r="G1300" t="str">
            <v>Gorros</v>
          </cell>
          <cell r="H1300">
            <v>345</v>
          </cell>
          <cell r="I1300" t="str">
            <v>Surex Argentina S.A.</v>
          </cell>
          <cell r="J1300" t="str">
            <v>MCA5</v>
          </cell>
          <cell r="K1300" t="str">
            <v>MANCUERNA FIJA SMK PUÑO CROMADO y DISCO RECUBIERTO 5kg (x par)</v>
          </cell>
          <cell r="L1300">
            <v>5.0999999999999996</v>
          </cell>
          <cell r="M1300">
            <v>146</v>
          </cell>
          <cell r="N1300">
            <v>0.1</v>
          </cell>
          <cell r="O1300">
            <v>1314</v>
          </cell>
          <cell r="P1300">
            <v>0.21</v>
          </cell>
          <cell r="Q1300">
            <v>1589.94</v>
          </cell>
          <cell r="R1300">
            <v>-7.878787878787874E-2</v>
          </cell>
          <cell r="S1300">
            <v>2154.6414545454545</v>
          </cell>
          <cell r="T1300">
            <v>1.52</v>
          </cell>
          <cell r="U1300">
            <v>1997.28</v>
          </cell>
          <cell r="X1300">
            <v>1997.28</v>
          </cell>
          <cell r="Y1300">
            <v>2416.7087999999999</v>
          </cell>
        </row>
        <row r="1301">
          <cell r="A1301">
            <v>78088</v>
          </cell>
          <cell r="B1301">
            <v>78088</v>
          </cell>
          <cell r="C1301">
            <v>0</v>
          </cell>
          <cell r="D1301">
            <v>71</v>
          </cell>
          <cell r="E1301" t="str">
            <v>NATACION</v>
          </cell>
          <cell r="F1301">
            <v>4016</v>
          </cell>
          <cell r="G1301" t="str">
            <v>Gorros</v>
          </cell>
          <cell r="H1301">
            <v>345</v>
          </cell>
          <cell r="I1301" t="str">
            <v>Surex Argentina S.A.</v>
          </cell>
          <cell r="J1301" t="str">
            <v>MCA75</v>
          </cell>
          <cell r="K1301" t="str">
            <v>MANCUERNA FIJA SMK PUÑO CROMADO y DISCO RECUBIERTO 7,5kg (x par)</v>
          </cell>
          <cell r="L1301">
            <v>5.0999999999999996</v>
          </cell>
          <cell r="M1301">
            <v>146</v>
          </cell>
          <cell r="N1301">
            <v>0.1</v>
          </cell>
          <cell r="O1301">
            <v>1971</v>
          </cell>
          <cell r="P1301">
            <v>0.21</v>
          </cell>
          <cell r="Q1301">
            <v>2384.91</v>
          </cell>
          <cell r="R1301">
            <v>-7.878787878787874E-2</v>
          </cell>
          <cell r="S1301">
            <v>3231.9621818181818</v>
          </cell>
          <cell r="T1301">
            <v>1.52</v>
          </cell>
          <cell r="U1301">
            <v>2995.92</v>
          </cell>
          <cell r="X1301">
            <v>2995.92</v>
          </cell>
          <cell r="Y1301">
            <v>3625.0632000000001</v>
          </cell>
        </row>
        <row r="1302">
          <cell r="A1302">
            <v>78089</v>
          </cell>
          <cell r="B1302">
            <v>78089</v>
          </cell>
          <cell r="C1302">
            <v>0</v>
          </cell>
          <cell r="D1302">
            <v>71</v>
          </cell>
          <cell r="E1302" t="str">
            <v>NATACION</v>
          </cell>
          <cell r="F1302">
            <v>4016</v>
          </cell>
          <cell r="G1302" t="str">
            <v>Gorros</v>
          </cell>
          <cell r="H1302">
            <v>345</v>
          </cell>
          <cell r="I1302" t="str">
            <v>Surex Argentina S.A.</v>
          </cell>
          <cell r="J1302" t="str">
            <v>MCA100</v>
          </cell>
          <cell r="K1302" t="str">
            <v>MANCUERNA FIJA SMK PUÑO CROMADO y DISCO RECUBIERTO 10kg (x par)</v>
          </cell>
          <cell r="L1302">
            <v>5.0999999999999996</v>
          </cell>
          <cell r="M1302">
            <v>146</v>
          </cell>
          <cell r="N1302">
            <v>0.1</v>
          </cell>
          <cell r="O1302">
            <v>2628</v>
          </cell>
          <cell r="P1302">
            <v>0.21</v>
          </cell>
          <cell r="Q1302">
            <v>3179.88</v>
          </cell>
          <cell r="R1302">
            <v>-7.878787878787874E-2</v>
          </cell>
          <cell r="S1302">
            <v>4309.282909090909</v>
          </cell>
          <cell r="T1302">
            <v>1.52</v>
          </cell>
          <cell r="U1302">
            <v>3994.56</v>
          </cell>
          <cell r="X1302">
            <v>3994.56</v>
          </cell>
          <cell r="Y1302">
            <v>4833.4175999999998</v>
          </cell>
        </row>
        <row r="1303">
          <cell r="A1303">
            <v>78090</v>
          </cell>
          <cell r="B1303">
            <v>78090</v>
          </cell>
          <cell r="C1303">
            <v>0</v>
          </cell>
          <cell r="D1303">
            <v>71</v>
          </cell>
          <cell r="E1303" t="str">
            <v>NATACION</v>
          </cell>
          <cell r="F1303">
            <v>4016</v>
          </cell>
          <cell r="G1303" t="str">
            <v>Gorros</v>
          </cell>
          <cell r="H1303">
            <v>345</v>
          </cell>
          <cell r="I1303" t="str">
            <v>Surex Argentina S.A.</v>
          </cell>
          <cell r="J1303" t="str">
            <v>MCA125</v>
          </cell>
          <cell r="K1303" t="str">
            <v>MANCUERNA FIJA SMK PUÑO CROMADO y DISCO RECUBIERTO 12,5kg (x par)</v>
          </cell>
          <cell r="L1303">
            <v>5.0999999999999996</v>
          </cell>
          <cell r="M1303">
            <v>146</v>
          </cell>
          <cell r="N1303">
            <v>0.1</v>
          </cell>
          <cell r="O1303">
            <v>3285</v>
          </cell>
          <cell r="P1303">
            <v>0.21</v>
          </cell>
          <cell r="Q1303">
            <v>3974.85</v>
          </cell>
          <cell r="R1303">
            <v>-7.878787878787874E-2</v>
          </cell>
          <cell r="S1303">
            <v>5386.6036363636358</v>
          </cell>
          <cell r="T1303">
            <v>1.52</v>
          </cell>
          <cell r="U1303">
            <v>4993.2</v>
          </cell>
          <cell r="X1303">
            <v>4993.2</v>
          </cell>
          <cell r="Y1303">
            <v>6041.7719999999999</v>
          </cell>
        </row>
        <row r="1304">
          <cell r="A1304">
            <v>78091</v>
          </cell>
          <cell r="B1304">
            <v>78091</v>
          </cell>
          <cell r="C1304">
            <v>0</v>
          </cell>
          <cell r="D1304">
            <v>71</v>
          </cell>
          <cell r="E1304" t="str">
            <v>NATACION</v>
          </cell>
          <cell r="F1304">
            <v>4016</v>
          </cell>
          <cell r="G1304" t="str">
            <v>Gorros</v>
          </cell>
          <cell r="H1304">
            <v>345</v>
          </cell>
          <cell r="I1304" t="str">
            <v>Surex Argentina S.A.</v>
          </cell>
          <cell r="J1304" t="str">
            <v>MCA150</v>
          </cell>
          <cell r="K1304" t="str">
            <v>MANCUERNA FIJA SMK PUÑO CROMADO y DISCO RECUBIERTO 15kg (x par)</v>
          </cell>
          <cell r="L1304">
            <v>5.0999999999999996</v>
          </cell>
          <cell r="M1304">
            <v>146</v>
          </cell>
          <cell r="N1304">
            <v>0.1</v>
          </cell>
          <cell r="O1304">
            <v>3942</v>
          </cell>
          <cell r="P1304">
            <v>0.21</v>
          </cell>
          <cell r="Q1304">
            <v>4769.82</v>
          </cell>
          <cell r="R1304">
            <v>-7.878787878787874E-2</v>
          </cell>
          <cell r="S1304">
            <v>6463.9243636363635</v>
          </cell>
          <cell r="T1304">
            <v>1.52</v>
          </cell>
          <cell r="U1304">
            <v>5991.84</v>
          </cell>
          <cell r="X1304">
            <v>5991.84</v>
          </cell>
          <cell r="Y1304">
            <v>7250.1264000000001</v>
          </cell>
        </row>
        <row r="1305">
          <cell r="A1305">
            <v>78092</v>
          </cell>
          <cell r="B1305">
            <v>78092</v>
          </cell>
          <cell r="C1305">
            <v>0</v>
          </cell>
          <cell r="D1305">
            <v>71</v>
          </cell>
          <cell r="E1305" t="str">
            <v>NATACION</v>
          </cell>
          <cell r="F1305">
            <v>4016</v>
          </cell>
          <cell r="G1305" t="str">
            <v>Gorros</v>
          </cell>
          <cell r="H1305">
            <v>345</v>
          </cell>
          <cell r="I1305" t="str">
            <v>Surex Argentina S.A.</v>
          </cell>
          <cell r="J1305" t="str">
            <v>MCA175</v>
          </cell>
          <cell r="K1305" t="str">
            <v>MANCUERNA FIJA SMK PUÑO CROMADO y DISCO RECUBIERTO 17,5kg (x par)</v>
          </cell>
          <cell r="L1305">
            <v>5.0999999999999996</v>
          </cell>
          <cell r="M1305">
            <v>146</v>
          </cell>
          <cell r="N1305">
            <v>0.1</v>
          </cell>
          <cell r="O1305">
            <v>4599</v>
          </cell>
          <cell r="P1305">
            <v>0.21</v>
          </cell>
          <cell r="Q1305">
            <v>5564.79</v>
          </cell>
          <cell r="R1305">
            <v>-7.878787878787874E-2</v>
          </cell>
          <cell r="S1305">
            <v>7541.2450909090912</v>
          </cell>
          <cell r="T1305">
            <v>1.52</v>
          </cell>
          <cell r="U1305">
            <v>6990.4800000000005</v>
          </cell>
          <cell r="X1305">
            <v>6990.4800000000005</v>
          </cell>
          <cell r="Y1305">
            <v>8458.4808000000012</v>
          </cell>
        </row>
        <row r="1306">
          <cell r="A1306">
            <v>78093</v>
          </cell>
          <cell r="B1306">
            <v>78093</v>
          </cell>
          <cell r="C1306">
            <v>0</v>
          </cell>
          <cell r="D1306">
            <v>71</v>
          </cell>
          <cell r="E1306" t="str">
            <v>NATACION</v>
          </cell>
          <cell r="F1306">
            <v>4016</v>
          </cell>
          <cell r="G1306" t="str">
            <v>Gorros</v>
          </cell>
          <cell r="H1306">
            <v>345</v>
          </cell>
          <cell r="I1306" t="str">
            <v>Surex Argentina S.A.</v>
          </cell>
          <cell r="J1306" t="str">
            <v>MCA200</v>
          </cell>
          <cell r="K1306" t="str">
            <v>MANCUERNA FIJA SMK PUÑO CROMADO y DISCO RECUBIERTO 20kg (x par)</v>
          </cell>
          <cell r="L1306">
            <v>5.0999999999999996</v>
          </cell>
          <cell r="M1306">
            <v>146</v>
          </cell>
          <cell r="N1306">
            <v>0.1</v>
          </cell>
          <cell r="O1306">
            <v>5256</v>
          </cell>
          <cell r="P1306">
            <v>0.21</v>
          </cell>
          <cell r="Q1306">
            <v>6359.76</v>
          </cell>
          <cell r="R1306">
            <v>-7.878787878787874E-2</v>
          </cell>
          <cell r="S1306">
            <v>8618.565818181818</v>
          </cell>
          <cell r="T1306">
            <v>1.52</v>
          </cell>
          <cell r="U1306">
            <v>7989.12</v>
          </cell>
          <cell r="X1306">
            <v>7989.12</v>
          </cell>
          <cell r="Y1306">
            <v>9666.8351999999995</v>
          </cell>
        </row>
        <row r="1307">
          <cell r="A1307">
            <v>78094</v>
          </cell>
          <cell r="B1307">
            <v>78094</v>
          </cell>
          <cell r="C1307">
            <v>0</v>
          </cell>
          <cell r="D1307">
            <v>71</v>
          </cell>
          <cell r="E1307" t="str">
            <v>NATACION</v>
          </cell>
          <cell r="F1307">
            <v>4016</v>
          </cell>
          <cell r="G1307" t="str">
            <v>Gorros</v>
          </cell>
          <cell r="H1307">
            <v>345</v>
          </cell>
          <cell r="I1307" t="str">
            <v>Surex Argentina S.A.</v>
          </cell>
          <cell r="J1307" t="str">
            <v>MCA225</v>
          </cell>
          <cell r="K1307" t="str">
            <v>MANCUERNA FIJA SMK PUÑO CROMADO y DISCO RECUBIERTO 22,5kg (x par)</v>
          </cell>
          <cell r="L1307">
            <v>5.0999999999999996</v>
          </cell>
          <cell r="M1307">
            <v>146</v>
          </cell>
          <cell r="N1307">
            <v>0.1</v>
          </cell>
          <cell r="O1307">
            <v>5913</v>
          </cell>
          <cell r="P1307">
            <v>0.21</v>
          </cell>
          <cell r="Q1307">
            <v>7154.73</v>
          </cell>
          <cell r="R1307">
            <v>-7.878787878787874E-2</v>
          </cell>
          <cell r="S1307">
            <v>9695.8865454545448</v>
          </cell>
          <cell r="T1307">
            <v>1.52</v>
          </cell>
          <cell r="U1307">
            <v>8987.76</v>
          </cell>
          <cell r="X1307">
            <v>8987.76</v>
          </cell>
          <cell r="Y1307">
            <v>10875.1896</v>
          </cell>
        </row>
        <row r="1308">
          <cell r="A1308">
            <v>78095</v>
          </cell>
          <cell r="B1308">
            <v>78095</v>
          </cell>
          <cell r="C1308">
            <v>0</v>
          </cell>
          <cell r="D1308">
            <v>71</v>
          </cell>
          <cell r="E1308" t="str">
            <v>NATACION</v>
          </cell>
          <cell r="F1308">
            <v>4016</v>
          </cell>
          <cell r="G1308" t="str">
            <v>Gorros</v>
          </cell>
          <cell r="H1308">
            <v>345</v>
          </cell>
          <cell r="I1308" t="str">
            <v>Surex Argentina S.A.</v>
          </cell>
          <cell r="J1308" t="str">
            <v>MCA250</v>
          </cell>
          <cell r="K1308" t="str">
            <v>MANCUERNA FIJA SMK PUÑO CROMADO y DISCO RECUBIERTO 25kg (x par)</v>
          </cell>
          <cell r="L1308">
            <v>5.0999999999999996</v>
          </cell>
          <cell r="M1308">
            <v>146</v>
          </cell>
          <cell r="N1308">
            <v>0.1</v>
          </cell>
          <cell r="O1308">
            <v>6570</v>
          </cell>
          <cell r="P1308">
            <v>0.21</v>
          </cell>
          <cell r="Q1308">
            <v>7949.7</v>
          </cell>
          <cell r="R1308">
            <v>-7.878787878787874E-2</v>
          </cell>
          <cell r="S1308">
            <v>10773.207272727272</v>
          </cell>
          <cell r="T1308">
            <v>1.52</v>
          </cell>
          <cell r="U1308">
            <v>9986.4</v>
          </cell>
          <cell r="X1308">
            <v>9986.4</v>
          </cell>
          <cell r="Y1308">
            <v>12083.544</v>
          </cell>
        </row>
        <row r="1309">
          <cell r="A1309">
            <v>78096</v>
          </cell>
          <cell r="B1309">
            <v>78096</v>
          </cell>
          <cell r="C1309">
            <v>0</v>
          </cell>
          <cell r="D1309">
            <v>71</v>
          </cell>
          <cell r="E1309" t="str">
            <v>NATACION</v>
          </cell>
          <cell r="F1309">
            <v>4016</v>
          </cell>
          <cell r="G1309" t="str">
            <v>Gorros</v>
          </cell>
          <cell r="H1309">
            <v>345</v>
          </cell>
          <cell r="I1309" t="str">
            <v>Surex Argentina S.A.</v>
          </cell>
          <cell r="J1309" t="str">
            <v>MCA275</v>
          </cell>
          <cell r="K1309" t="str">
            <v>MANCUERNA FIJA SMK PUÑO CROMADO y DISCO RECUBIERTO 27,5kg (x par)</v>
          </cell>
          <cell r="L1309">
            <v>5.0999999999999996</v>
          </cell>
          <cell r="M1309">
            <v>146</v>
          </cell>
          <cell r="N1309">
            <v>0.1</v>
          </cell>
          <cell r="O1309">
            <v>7227</v>
          </cell>
          <cell r="P1309">
            <v>0.21</v>
          </cell>
          <cell r="Q1309">
            <v>8744.67</v>
          </cell>
          <cell r="R1309">
            <v>-7.878787878787874E-2</v>
          </cell>
          <cell r="S1309">
            <v>11850.528</v>
          </cell>
          <cell r="T1309">
            <v>1.52</v>
          </cell>
          <cell r="U1309">
            <v>10985.04</v>
          </cell>
          <cell r="X1309">
            <v>10985.04</v>
          </cell>
          <cell r="Y1309">
            <v>13291.8984</v>
          </cell>
        </row>
        <row r="1310">
          <cell r="A1310">
            <v>78097</v>
          </cell>
          <cell r="B1310">
            <v>78097</v>
          </cell>
          <cell r="C1310">
            <v>0</v>
          </cell>
          <cell r="D1310">
            <v>71</v>
          </cell>
          <cell r="E1310" t="str">
            <v>NATACION</v>
          </cell>
          <cell r="F1310">
            <v>4016</v>
          </cell>
          <cell r="G1310" t="str">
            <v>Gorros</v>
          </cell>
          <cell r="H1310">
            <v>345</v>
          </cell>
          <cell r="I1310" t="str">
            <v>Surex Argentina S.A.</v>
          </cell>
          <cell r="J1310" t="str">
            <v>MCA300</v>
          </cell>
          <cell r="K1310" t="str">
            <v>MANCUERNA FIJA SMK PUÑO CROMADO y DISCO RECUBIERTO 30kg (x par)</v>
          </cell>
          <cell r="L1310">
            <v>5.0999999999999996</v>
          </cell>
          <cell r="M1310">
            <v>146</v>
          </cell>
          <cell r="N1310">
            <v>0.1</v>
          </cell>
          <cell r="O1310">
            <v>7884</v>
          </cell>
          <cell r="P1310">
            <v>0.21</v>
          </cell>
          <cell r="Q1310">
            <v>9539.64</v>
          </cell>
          <cell r="R1310">
            <v>-7.878787878787874E-2</v>
          </cell>
          <cell r="S1310">
            <v>12927.848727272727</v>
          </cell>
          <cell r="T1310">
            <v>1.52</v>
          </cell>
          <cell r="U1310">
            <v>11983.68</v>
          </cell>
          <cell r="X1310">
            <v>11983.68</v>
          </cell>
          <cell r="Y1310">
            <v>14500.2528</v>
          </cell>
        </row>
        <row r="1311">
          <cell r="A1311">
            <v>78098</v>
          </cell>
          <cell r="B1311">
            <v>78098</v>
          </cell>
          <cell r="C1311">
            <v>0</v>
          </cell>
          <cell r="D1311">
            <v>71</v>
          </cell>
          <cell r="E1311" t="str">
            <v>NATACION</v>
          </cell>
          <cell r="F1311">
            <v>4016</v>
          </cell>
          <cell r="G1311" t="str">
            <v>Gorros</v>
          </cell>
          <cell r="H1311">
            <v>345</v>
          </cell>
          <cell r="I1311" t="str">
            <v>Surex Argentina S.A.</v>
          </cell>
          <cell r="J1311">
            <v>0</v>
          </cell>
          <cell r="K1311" t="str">
            <v>SET MANCUERNA FIJA SMK PUÑO CROMADO Y DISCO RECUBIERTO 2,5kg a 30kg (12 pares)</v>
          </cell>
          <cell r="L1311">
            <v>5.0999999999999996</v>
          </cell>
          <cell r="M1311">
            <v>146</v>
          </cell>
          <cell r="N1311">
            <v>0.1</v>
          </cell>
          <cell r="O1311">
            <v>51246</v>
          </cell>
          <cell r="P1311">
            <v>0.21</v>
          </cell>
          <cell r="Q1311">
            <v>62007.66</v>
          </cell>
          <cell r="R1311">
            <v>-7.878787878787874E-2</v>
          </cell>
          <cell r="S1311">
            <v>84031.016727272727</v>
          </cell>
          <cell r="T1311">
            <v>1.52</v>
          </cell>
          <cell r="U1311">
            <v>77893.919999999998</v>
          </cell>
          <cell r="X1311">
            <v>77893.919999999998</v>
          </cell>
          <cell r="Y1311">
            <v>94251.643199999991</v>
          </cell>
        </row>
        <row r="1312">
          <cell r="A1312">
            <v>78099</v>
          </cell>
          <cell r="B1312">
            <v>78099</v>
          </cell>
          <cell r="C1312">
            <v>0</v>
          </cell>
          <cell r="D1312">
            <v>71</v>
          </cell>
          <cell r="E1312" t="str">
            <v>NATACION</v>
          </cell>
          <cell r="F1312">
            <v>4019</v>
          </cell>
          <cell r="G1312" t="str">
            <v>Gorros</v>
          </cell>
          <cell r="H1312">
            <v>345</v>
          </cell>
          <cell r="I1312" t="str">
            <v>Surex Argentina S.A.</v>
          </cell>
          <cell r="J1312" t="str">
            <v>TE-1113</v>
          </cell>
          <cell r="K1312" t="str">
            <v>ORGANIZADOR MANCUERNAS SEMIKON TE-1113 (20 pares)</v>
          </cell>
          <cell r="L1312">
            <v>5.0999999999999996</v>
          </cell>
          <cell r="M1312">
            <v>16045</v>
          </cell>
          <cell r="N1312">
            <v>0.1</v>
          </cell>
          <cell r="O1312">
            <v>14440.5</v>
          </cell>
          <cell r="P1312">
            <v>0.21</v>
          </cell>
          <cell r="Q1312">
            <v>17473.005000000001</v>
          </cell>
          <cell r="R1312">
            <v>-7.878787878787874E-2</v>
          </cell>
          <cell r="S1312">
            <v>23678.919272727275</v>
          </cell>
          <cell r="T1312">
            <v>1.52</v>
          </cell>
          <cell r="U1312">
            <v>21949.56</v>
          </cell>
          <cell r="X1312">
            <v>21949.56</v>
          </cell>
          <cell r="Y1312">
            <v>26558.9676</v>
          </cell>
        </row>
        <row r="1313">
          <cell r="A1313">
            <v>78100</v>
          </cell>
          <cell r="B1313">
            <v>78100</v>
          </cell>
          <cell r="C1313">
            <v>0</v>
          </cell>
          <cell r="D1313">
            <v>71</v>
          </cell>
          <cell r="E1313" t="str">
            <v>NATACION</v>
          </cell>
          <cell r="F1313">
            <v>4019</v>
          </cell>
          <cell r="G1313" t="str">
            <v>Gorros</v>
          </cell>
          <cell r="H1313">
            <v>345</v>
          </cell>
          <cell r="I1313" t="str">
            <v>Surex Argentina S.A. (Profesional)</v>
          </cell>
          <cell r="J1313" t="str">
            <v>E4001A</v>
          </cell>
          <cell r="K1313" t="str">
            <v>FEMORAL ACOSTADO SEMIKON E4001A 94kg (prone leg curl)</v>
          </cell>
          <cell r="L1313">
            <v>5.0999999999999996</v>
          </cell>
          <cell r="M1313">
            <v>26215</v>
          </cell>
          <cell r="N1313">
            <v>0.1</v>
          </cell>
          <cell r="O1313">
            <v>23593.5</v>
          </cell>
          <cell r="P1313">
            <v>0.21</v>
          </cell>
          <cell r="Q1313">
            <v>28548.135000000002</v>
          </cell>
          <cell r="R1313">
            <v>-7.878787878787874E-2</v>
          </cell>
          <cell r="S1313">
            <v>38687.620363636364</v>
          </cell>
          <cell r="T1313">
            <v>1.52</v>
          </cell>
          <cell r="U1313">
            <v>35862.120000000003</v>
          </cell>
          <cell r="X1313">
            <v>35862.120000000003</v>
          </cell>
          <cell r="Y1313">
            <v>43393.165200000003</v>
          </cell>
        </row>
        <row r="1314">
          <cell r="A1314">
            <v>78101</v>
          </cell>
          <cell r="B1314">
            <v>78101</v>
          </cell>
          <cell r="C1314">
            <v>0</v>
          </cell>
          <cell r="D1314">
            <v>71</v>
          </cell>
          <cell r="E1314" t="str">
            <v>NATACION</v>
          </cell>
          <cell r="F1314">
            <v>4019</v>
          </cell>
          <cell r="G1314" t="str">
            <v>Gorros</v>
          </cell>
          <cell r="H1314">
            <v>345</v>
          </cell>
          <cell r="I1314" t="str">
            <v>Surex Argentina S.A. (Profesional)</v>
          </cell>
          <cell r="J1314" t="str">
            <v>E4002A</v>
          </cell>
          <cell r="K1314" t="str">
            <v>EXTENSION CUADRICEPS SEMIKON E4002A 109kg (leg extension)</v>
          </cell>
          <cell r="L1314">
            <v>5.0999999999999996</v>
          </cell>
          <cell r="M1314">
            <v>26215</v>
          </cell>
          <cell r="N1314">
            <v>0.1</v>
          </cell>
          <cell r="O1314">
            <v>23593.5</v>
          </cell>
          <cell r="P1314">
            <v>0.21</v>
          </cell>
          <cell r="Q1314">
            <v>28548.135000000002</v>
          </cell>
          <cell r="R1314">
            <v>-7.878787878787874E-2</v>
          </cell>
          <cell r="S1314">
            <v>38687.620363636364</v>
          </cell>
          <cell r="T1314">
            <v>1.52</v>
          </cell>
          <cell r="U1314">
            <v>35862.120000000003</v>
          </cell>
          <cell r="X1314">
            <v>35862.120000000003</v>
          </cell>
          <cell r="Y1314">
            <v>43393.165200000003</v>
          </cell>
        </row>
        <row r="1315">
          <cell r="A1315">
            <v>78102</v>
          </cell>
          <cell r="B1315">
            <v>78102</v>
          </cell>
          <cell r="C1315">
            <v>0</v>
          </cell>
          <cell r="D1315">
            <v>71</v>
          </cell>
          <cell r="E1315" t="str">
            <v>NATACION</v>
          </cell>
          <cell r="F1315">
            <v>4019</v>
          </cell>
          <cell r="G1315" t="str">
            <v>Gorros</v>
          </cell>
          <cell r="H1315">
            <v>345</v>
          </cell>
          <cell r="I1315" t="str">
            <v>Surex Argentina S.A. (Profesional)</v>
          </cell>
          <cell r="J1315" t="str">
            <v>E4003A</v>
          </cell>
          <cell r="K1315" t="str">
            <v>PRENSA 45º SEMIKON E4003A 145kg (leg press)</v>
          </cell>
          <cell r="L1315">
            <v>5.0999999999999996</v>
          </cell>
          <cell r="M1315">
            <v>31065</v>
          </cell>
          <cell r="N1315">
            <v>0.1</v>
          </cell>
          <cell r="O1315">
            <v>27958.5</v>
          </cell>
          <cell r="P1315">
            <v>0.21</v>
          </cell>
          <cell r="Q1315">
            <v>33829.785000000003</v>
          </cell>
          <cell r="R1315">
            <v>-7.878787878787874E-2</v>
          </cell>
          <cell r="S1315">
            <v>45845.162181818181</v>
          </cell>
          <cell r="T1315">
            <v>1.52</v>
          </cell>
          <cell r="U1315">
            <v>42496.92</v>
          </cell>
          <cell r="X1315">
            <v>42496.92</v>
          </cell>
          <cell r="Y1315">
            <v>51421.273199999996</v>
          </cell>
        </row>
        <row r="1316">
          <cell r="A1316">
            <v>78103</v>
          </cell>
          <cell r="B1316">
            <v>78103</v>
          </cell>
          <cell r="C1316">
            <v>0</v>
          </cell>
          <cell r="D1316">
            <v>71</v>
          </cell>
          <cell r="E1316" t="str">
            <v>NATACION</v>
          </cell>
          <cell r="F1316">
            <v>4019</v>
          </cell>
          <cell r="G1316" t="str">
            <v>Gorros</v>
          </cell>
          <cell r="H1316">
            <v>345</v>
          </cell>
          <cell r="I1316" t="str">
            <v>Surex Argentina S.A. (Profesional)</v>
          </cell>
          <cell r="J1316" t="str">
            <v>E4004A</v>
          </cell>
          <cell r="K1316" t="str">
            <v>PECK DECK SEMIKON E4004A 109kg (pectral machine)</v>
          </cell>
          <cell r="L1316">
            <v>5.0999999999999996</v>
          </cell>
          <cell r="M1316">
            <v>26215</v>
          </cell>
          <cell r="N1316">
            <v>0.1</v>
          </cell>
          <cell r="O1316">
            <v>23593.5</v>
          </cell>
          <cell r="P1316">
            <v>0.21</v>
          </cell>
          <cell r="Q1316">
            <v>28548.135000000002</v>
          </cell>
          <cell r="R1316">
            <v>-7.878787878787874E-2</v>
          </cell>
          <cell r="S1316">
            <v>38687.620363636364</v>
          </cell>
          <cell r="T1316">
            <v>1.52</v>
          </cell>
          <cell r="U1316">
            <v>35862.120000000003</v>
          </cell>
          <cell r="X1316">
            <v>35862.120000000003</v>
          </cell>
          <cell r="Y1316">
            <v>43393.165200000003</v>
          </cell>
        </row>
        <row r="1317">
          <cell r="A1317">
            <v>78104</v>
          </cell>
          <cell r="B1317">
            <v>78104</v>
          </cell>
          <cell r="C1317">
            <v>0</v>
          </cell>
          <cell r="D1317">
            <v>71</v>
          </cell>
          <cell r="E1317" t="str">
            <v>NATACION</v>
          </cell>
          <cell r="F1317">
            <v>4019</v>
          </cell>
          <cell r="G1317" t="str">
            <v>Gorros</v>
          </cell>
          <cell r="H1317">
            <v>345</v>
          </cell>
          <cell r="I1317" t="str">
            <v>Surex Argentina S.A. (Profesional)</v>
          </cell>
          <cell r="J1317" t="str">
            <v>E4006A</v>
          </cell>
          <cell r="K1317" t="str">
            <v>BANCO HOMBROS SEMIKON E4006A 109kg (shoulder press)</v>
          </cell>
          <cell r="L1317">
            <v>5.0999999999999996</v>
          </cell>
          <cell r="M1317">
            <v>26215</v>
          </cell>
          <cell r="N1317">
            <v>0.1</v>
          </cell>
          <cell r="O1317">
            <v>23593.5</v>
          </cell>
          <cell r="P1317">
            <v>0.21</v>
          </cell>
          <cell r="Q1317">
            <v>28548.135000000002</v>
          </cell>
          <cell r="R1317">
            <v>-7.878787878787874E-2</v>
          </cell>
          <cell r="S1317">
            <v>38687.620363636364</v>
          </cell>
          <cell r="T1317">
            <v>1.52</v>
          </cell>
          <cell r="U1317">
            <v>35862.120000000003</v>
          </cell>
          <cell r="X1317">
            <v>35862.120000000003</v>
          </cell>
          <cell r="Y1317">
            <v>43393.165200000003</v>
          </cell>
        </row>
        <row r="1318">
          <cell r="A1318">
            <v>78105</v>
          </cell>
          <cell r="B1318">
            <v>78105</v>
          </cell>
          <cell r="C1318">
            <v>0</v>
          </cell>
          <cell r="D1318">
            <v>71</v>
          </cell>
          <cell r="E1318" t="str">
            <v>NATACION</v>
          </cell>
          <cell r="F1318">
            <v>4019</v>
          </cell>
          <cell r="G1318" t="str">
            <v>Gorros</v>
          </cell>
          <cell r="H1318">
            <v>345</v>
          </cell>
          <cell r="I1318" t="str">
            <v>Surex Argentina S.A. (Profesional)</v>
          </cell>
          <cell r="J1318" t="str">
            <v>E4007A</v>
          </cell>
          <cell r="K1318" t="str">
            <v xml:space="preserve">FLY PECK y HOMBROS POSTERIORES SEMIKON E4007A 54kg (rear delt y pec fly)  </v>
          </cell>
          <cell r="L1318">
            <v>5.0999999999999996</v>
          </cell>
          <cell r="M1318">
            <v>27445</v>
          </cell>
          <cell r="N1318">
            <v>0.1</v>
          </cell>
          <cell r="O1318">
            <v>24700.5</v>
          </cell>
          <cell r="P1318">
            <v>0.21</v>
          </cell>
          <cell r="Q1318">
            <v>29887.605</v>
          </cell>
          <cell r="R1318">
            <v>-7.878787878787874E-2</v>
          </cell>
          <cell r="S1318">
            <v>40502.832000000002</v>
          </cell>
          <cell r="T1318">
            <v>1.52</v>
          </cell>
          <cell r="U1318">
            <v>37544.76</v>
          </cell>
          <cell r="X1318">
            <v>37544.76</v>
          </cell>
          <cell r="Y1318">
            <v>45429.159599999999</v>
          </cell>
        </row>
        <row r="1319">
          <cell r="A1319">
            <v>78106</v>
          </cell>
          <cell r="B1319">
            <v>78106</v>
          </cell>
          <cell r="C1319">
            <v>0</v>
          </cell>
          <cell r="D1319">
            <v>71</v>
          </cell>
          <cell r="E1319" t="str">
            <v>NATACION</v>
          </cell>
          <cell r="F1319">
            <v>4019</v>
          </cell>
          <cell r="G1319" t="str">
            <v>Gorros</v>
          </cell>
          <cell r="H1319">
            <v>345</v>
          </cell>
          <cell r="I1319" t="str">
            <v>Surex Argentina S.A. (Profesional)</v>
          </cell>
          <cell r="J1319" t="str">
            <v>E4008A</v>
          </cell>
          <cell r="K1319" t="str">
            <v>PRESS PECHO VERTICAL SEMIKON E4008A 109kg (vertical press)</v>
          </cell>
          <cell r="L1319">
            <v>5.0999999999999996</v>
          </cell>
          <cell r="M1319">
            <v>26215</v>
          </cell>
          <cell r="N1319">
            <v>0.1</v>
          </cell>
          <cell r="O1319">
            <v>23593.5</v>
          </cell>
          <cell r="P1319">
            <v>0.21</v>
          </cell>
          <cell r="Q1319">
            <v>28548.135000000002</v>
          </cell>
          <cell r="R1319">
            <v>-7.878787878787874E-2</v>
          </cell>
          <cell r="S1319">
            <v>38687.620363636364</v>
          </cell>
          <cell r="T1319">
            <v>1.52</v>
          </cell>
          <cell r="U1319">
            <v>35862.120000000003</v>
          </cell>
          <cell r="X1319">
            <v>35862.120000000003</v>
          </cell>
          <cell r="Y1319">
            <v>43393.165200000003</v>
          </cell>
        </row>
        <row r="1320">
          <cell r="A1320">
            <v>78107</v>
          </cell>
          <cell r="B1320">
            <v>78107</v>
          </cell>
          <cell r="C1320">
            <v>0</v>
          </cell>
          <cell r="D1320">
            <v>71</v>
          </cell>
          <cell r="E1320" t="str">
            <v>NATACION</v>
          </cell>
          <cell r="F1320">
            <v>4019</v>
          </cell>
          <cell r="G1320" t="str">
            <v>Gorros</v>
          </cell>
          <cell r="H1320">
            <v>345</v>
          </cell>
          <cell r="I1320" t="str">
            <v>Surex Argentina S.A. (Profesional)</v>
          </cell>
          <cell r="J1320" t="str">
            <v>E4009A</v>
          </cell>
          <cell r="K1320" t="str">
            <v>DOMINADA ASISTIDA SEMIKON E4009A 88kg (dip/chin assist)</v>
          </cell>
          <cell r="L1320">
            <v>5.0999999999999996</v>
          </cell>
          <cell r="M1320">
            <v>26215</v>
          </cell>
          <cell r="N1320">
            <v>0.1</v>
          </cell>
          <cell r="O1320">
            <v>23593.5</v>
          </cell>
          <cell r="P1320">
            <v>0.21</v>
          </cell>
          <cell r="Q1320">
            <v>28548.135000000002</v>
          </cell>
          <cell r="R1320">
            <v>-7.878787878787874E-2</v>
          </cell>
          <cell r="S1320">
            <v>38687.620363636364</v>
          </cell>
          <cell r="T1320">
            <v>1.52</v>
          </cell>
          <cell r="U1320">
            <v>35862.120000000003</v>
          </cell>
          <cell r="X1320">
            <v>35862.120000000003</v>
          </cell>
          <cell r="Y1320">
            <v>43393.165200000003</v>
          </cell>
        </row>
        <row r="1321">
          <cell r="A1321">
            <v>78108</v>
          </cell>
          <cell r="B1321">
            <v>78108</v>
          </cell>
          <cell r="C1321">
            <v>0</v>
          </cell>
          <cell r="D1321">
            <v>71</v>
          </cell>
          <cell r="E1321" t="str">
            <v>NATACION</v>
          </cell>
          <cell r="F1321">
            <v>4019</v>
          </cell>
          <cell r="G1321" t="str">
            <v>Gorros</v>
          </cell>
          <cell r="H1321">
            <v>345</v>
          </cell>
          <cell r="I1321" t="str">
            <v>Surex Argentina S.A. (Profesional)</v>
          </cell>
          <cell r="J1321" t="str">
            <v>E4013A</v>
          </cell>
          <cell r="K1321" t="str">
            <v>PRESS PECHO SEMIKON E4013A 109kg (incline press)</v>
          </cell>
          <cell r="L1321">
            <v>5.0999999999999996</v>
          </cell>
          <cell r="M1321">
            <v>26215</v>
          </cell>
          <cell r="N1321">
            <v>0.1</v>
          </cell>
          <cell r="O1321">
            <v>23593.5</v>
          </cell>
          <cell r="P1321">
            <v>0.21</v>
          </cell>
          <cell r="Q1321">
            <v>28548.135000000002</v>
          </cell>
          <cell r="R1321">
            <v>-7.878787878787874E-2</v>
          </cell>
          <cell r="S1321">
            <v>38687.620363636364</v>
          </cell>
          <cell r="T1321">
            <v>1.52</v>
          </cell>
          <cell r="U1321">
            <v>35862.120000000003</v>
          </cell>
          <cell r="X1321">
            <v>35862.120000000003</v>
          </cell>
          <cell r="Y1321">
            <v>43393.165200000003</v>
          </cell>
        </row>
        <row r="1322">
          <cell r="A1322">
            <v>78109</v>
          </cell>
          <cell r="B1322">
            <v>78109</v>
          </cell>
          <cell r="C1322">
            <v>0</v>
          </cell>
          <cell r="D1322">
            <v>71</v>
          </cell>
          <cell r="E1322" t="str">
            <v>NATACION</v>
          </cell>
          <cell r="F1322">
            <v>4019</v>
          </cell>
          <cell r="G1322" t="str">
            <v>Gorros</v>
          </cell>
          <cell r="H1322">
            <v>345</v>
          </cell>
          <cell r="I1322" t="str">
            <v>Surex Argentina S.A. (Profesional)</v>
          </cell>
          <cell r="J1322" t="str">
            <v>E4021A</v>
          </cell>
          <cell r="K1322" t="str">
            <v>ABDUCTOR SEMIKON E4021A 64kg (abductor)</v>
          </cell>
          <cell r="L1322">
            <v>5.0999999999999996</v>
          </cell>
          <cell r="M1322">
            <v>27445</v>
          </cell>
          <cell r="N1322">
            <v>0.1</v>
          </cell>
          <cell r="O1322">
            <v>24700.5</v>
          </cell>
          <cell r="P1322">
            <v>0.21</v>
          </cell>
          <cell r="Q1322">
            <v>29887.605</v>
          </cell>
          <cell r="R1322">
            <v>-7.878787878787874E-2</v>
          </cell>
          <cell r="S1322">
            <v>40502.832000000002</v>
          </cell>
          <cell r="T1322">
            <v>1.52</v>
          </cell>
          <cell r="U1322">
            <v>37544.76</v>
          </cell>
          <cell r="X1322">
            <v>37544.76</v>
          </cell>
          <cell r="Y1322">
            <v>45429.159599999999</v>
          </cell>
        </row>
        <row r="1323">
          <cell r="A1323">
            <v>78110</v>
          </cell>
          <cell r="B1323">
            <v>78110</v>
          </cell>
          <cell r="C1323">
            <v>0</v>
          </cell>
          <cell r="D1323">
            <v>71</v>
          </cell>
          <cell r="E1323" t="str">
            <v>NATACION</v>
          </cell>
          <cell r="F1323">
            <v>4019</v>
          </cell>
          <cell r="G1323" t="str">
            <v>Gorros</v>
          </cell>
          <cell r="H1323">
            <v>345</v>
          </cell>
          <cell r="I1323" t="str">
            <v>Surex Argentina S.A. (Profesional)</v>
          </cell>
          <cell r="J1323" t="str">
            <v>E4022A</v>
          </cell>
          <cell r="K1323" t="str">
            <v>ADUCTOR SEMIKON E4022A 64kg (adductor)</v>
          </cell>
          <cell r="L1323">
            <v>5.0999999999999996</v>
          </cell>
          <cell r="M1323">
            <v>27445</v>
          </cell>
          <cell r="N1323">
            <v>0.1</v>
          </cell>
          <cell r="O1323">
            <v>24700.5</v>
          </cell>
          <cell r="P1323">
            <v>0.21</v>
          </cell>
          <cell r="Q1323">
            <v>29887.605</v>
          </cell>
          <cell r="R1323">
            <v>-7.878787878787874E-2</v>
          </cell>
          <cell r="S1323">
            <v>40502.832000000002</v>
          </cell>
          <cell r="T1323">
            <v>1.52</v>
          </cell>
          <cell r="U1323">
            <v>37544.76</v>
          </cell>
          <cell r="X1323">
            <v>37544.76</v>
          </cell>
          <cell r="Y1323">
            <v>45429.159599999999</v>
          </cell>
        </row>
        <row r="1324">
          <cell r="A1324">
            <v>78111</v>
          </cell>
          <cell r="B1324">
            <v>78111</v>
          </cell>
          <cell r="C1324">
            <v>0</v>
          </cell>
          <cell r="D1324">
            <v>71</v>
          </cell>
          <cell r="E1324" t="str">
            <v>NATACION</v>
          </cell>
          <cell r="F1324">
            <v>4019</v>
          </cell>
          <cell r="G1324" t="str">
            <v>Gorros</v>
          </cell>
          <cell r="H1324">
            <v>345</v>
          </cell>
          <cell r="I1324" t="str">
            <v>Surex Argentina S.A. (Profesional)</v>
          </cell>
          <cell r="J1324" t="str">
            <v>E4023A</v>
          </cell>
          <cell r="K1324" t="str">
            <v>FEMORAL SENTADO SEMIKON E4023A 109kg (seated leg curl)</v>
          </cell>
          <cell r="L1324">
            <v>5.0999999999999996</v>
          </cell>
          <cell r="M1324">
            <v>27445</v>
          </cell>
          <cell r="N1324">
            <v>0.1</v>
          </cell>
          <cell r="O1324">
            <v>24700.5</v>
          </cell>
          <cell r="P1324">
            <v>0.21</v>
          </cell>
          <cell r="Q1324">
            <v>29887.605</v>
          </cell>
          <cell r="R1324">
            <v>-7.878787878787874E-2</v>
          </cell>
          <cell r="S1324">
            <v>40502.832000000002</v>
          </cell>
          <cell r="T1324">
            <v>1.52</v>
          </cell>
          <cell r="U1324">
            <v>37544.76</v>
          </cell>
          <cell r="X1324">
            <v>37544.76</v>
          </cell>
          <cell r="Y1324">
            <v>45429.159599999999</v>
          </cell>
        </row>
        <row r="1325">
          <cell r="A1325">
            <v>78112</v>
          </cell>
          <cell r="B1325">
            <v>78112</v>
          </cell>
          <cell r="C1325">
            <v>0</v>
          </cell>
          <cell r="D1325">
            <v>71</v>
          </cell>
          <cell r="E1325" t="str">
            <v>NATACION</v>
          </cell>
          <cell r="F1325">
            <v>4019</v>
          </cell>
          <cell r="G1325" t="str">
            <v>Gorros</v>
          </cell>
          <cell r="H1325">
            <v>345</v>
          </cell>
          <cell r="I1325" t="str">
            <v>Surex Argentina S.A. (Profesional)</v>
          </cell>
          <cell r="J1325" t="str">
            <v>E4024A</v>
          </cell>
          <cell r="K1325" t="str">
            <v>PATADA GLUTEOS SEMIKON E4024A 49kg (glute isolator)</v>
          </cell>
          <cell r="L1325">
            <v>5.0999999999999996</v>
          </cell>
          <cell r="M1325">
            <v>27445</v>
          </cell>
          <cell r="N1325">
            <v>0.1</v>
          </cell>
          <cell r="O1325">
            <v>24700.5</v>
          </cell>
          <cell r="P1325">
            <v>0.21</v>
          </cell>
          <cell r="Q1325">
            <v>29887.605</v>
          </cell>
          <cell r="R1325">
            <v>-7.878787878787874E-2</v>
          </cell>
          <cell r="S1325">
            <v>40502.832000000002</v>
          </cell>
          <cell r="T1325">
            <v>1.52</v>
          </cell>
          <cell r="U1325">
            <v>37544.76</v>
          </cell>
          <cell r="X1325">
            <v>37544.76</v>
          </cell>
          <cell r="Y1325">
            <v>45429.159599999999</v>
          </cell>
        </row>
        <row r="1326">
          <cell r="A1326">
            <v>78113</v>
          </cell>
          <cell r="B1326">
            <v>78113</v>
          </cell>
          <cell r="C1326">
            <v>0</v>
          </cell>
          <cell r="D1326">
            <v>71</v>
          </cell>
          <cell r="E1326" t="str">
            <v>NATACION</v>
          </cell>
          <cell r="F1326">
            <v>4019</v>
          </cell>
          <cell r="G1326" t="str">
            <v>Gorros</v>
          </cell>
          <cell r="H1326">
            <v>345</v>
          </cell>
          <cell r="I1326" t="str">
            <v>Surex Argentina S.A. (Profesional)</v>
          </cell>
          <cell r="J1326" t="str">
            <v>E4026A</v>
          </cell>
          <cell r="K1326" t="str">
            <v>MAQUINA TRICEPS SEMIKON E4026A 109kg (seated dip)</v>
          </cell>
          <cell r="L1326">
            <v>5.0999999999999996</v>
          </cell>
          <cell r="M1326">
            <v>26215</v>
          </cell>
          <cell r="N1326">
            <v>0.1</v>
          </cell>
          <cell r="O1326">
            <v>23593.5</v>
          </cell>
          <cell r="P1326">
            <v>0.21</v>
          </cell>
          <cell r="Q1326">
            <v>28548.135000000002</v>
          </cell>
          <cell r="R1326">
            <v>-7.878787878787874E-2</v>
          </cell>
          <cell r="S1326">
            <v>38687.620363636364</v>
          </cell>
          <cell r="T1326">
            <v>1.52</v>
          </cell>
          <cell r="U1326">
            <v>35862.120000000003</v>
          </cell>
          <cell r="X1326">
            <v>35862.120000000003</v>
          </cell>
          <cell r="Y1326">
            <v>43393.165200000003</v>
          </cell>
        </row>
        <row r="1327">
          <cell r="A1327">
            <v>78114</v>
          </cell>
          <cell r="B1327">
            <v>78114</v>
          </cell>
          <cell r="C1327">
            <v>0</v>
          </cell>
          <cell r="D1327">
            <v>71</v>
          </cell>
          <cell r="E1327" t="str">
            <v>NATACION</v>
          </cell>
          <cell r="F1327">
            <v>4019</v>
          </cell>
          <cell r="G1327" t="str">
            <v>Gorros</v>
          </cell>
          <cell r="H1327">
            <v>345</v>
          </cell>
          <cell r="I1327" t="str">
            <v>Surex Argentina S.A. (Profesional)</v>
          </cell>
          <cell r="J1327" t="str">
            <v>E4028A</v>
          </cell>
          <cell r="K1327" t="str">
            <v>EXTENSION TRICEPS SEMIKON E4028A 64kg (tricep extension)</v>
          </cell>
          <cell r="L1327">
            <v>5.0999999999999996</v>
          </cell>
          <cell r="M1327">
            <v>26215</v>
          </cell>
          <cell r="N1327">
            <v>0.1</v>
          </cell>
          <cell r="O1327">
            <v>23593.5</v>
          </cell>
          <cell r="P1327">
            <v>0.21</v>
          </cell>
          <cell r="Q1327">
            <v>28548.135000000002</v>
          </cell>
          <cell r="R1327">
            <v>-7.878787878787874E-2</v>
          </cell>
          <cell r="S1327">
            <v>38687.620363636364</v>
          </cell>
          <cell r="T1327">
            <v>1.52</v>
          </cell>
          <cell r="U1327">
            <v>35862.120000000003</v>
          </cell>
          <cell r="X1327">
            <v>35862.120000000003</v>
          </cell>
          <cell r="Y1327">
            <v>43393.165200000003</v>
          </cell>
        </row>
        <row r="1328">
          <cell r="A1328">
            <v>78115</v>
          </cell>
          <cell r="B1328">
            <v>78115</v>
          </cell>
          <cell r="C1328">
            <v>0</v>
          </cell>
          <cell r="D1328">
            <v>71</v>
          </cell>
          <cell r="E1328" t="str">
            <v>NATACION</v>
          </cell>
          <cell r="F1328">
            <v>4019</v>
          </cell>
          <cell r="G1328" t="str">
            <v>Gorros</v>
          </cell>
          <cell r="H1328">
            <v>345</v>
          </cell>
          <cell r="I1328" t="str">
            <v>Surex Argentina S.A. (Profesional)</v>
          </cell>
          <cell r="J1328" t="str">
            <v>E4030A</v>
          </cell>
          <cell r="K1328" t="str">
            <v>MAQUINA BICEPS SEMIKON E4030A 64kg (camber curl)</v>
          </cell>
          <cell r="L1328">
            <v>5.0999999999999996</v>
          </cell>
          <cell r="M1328">
            <v>26215</v>
          </cell>
          <cell r="N1328">
            <v>0.1</v>
          </cell>
          <cell r="O1328">
            <v>23593.5</v>
          </cell>
          <cell r="P1328">
            <v>0.21</v>
          </cell>
          <cell r="Q1328">
            <v>28548.135000000002</v>
          </cell>
          <cell r="R1328">
            <v>-7.878787878787874E-2</v>
          </cell>
          <cell r="S1328">
            <v>38687.620363636364</v>
          </cell>
          <cell r="T1328">
            <v>1.52</v>
          </cell>
          <cell r="U1328">
            <v>35862.120000000003</v>
          </cell>
          <cell r="X1328">
            <v>35862.120000000003</v>
          </cell>
          <cell r="Y1328">
            <v>43393.165200000003</v>
          </cell>
        </row>
        <row r="1329">
          <cell r="A1329">
            <v>78116</v>
          </cell>
          <cell r="B1329">
            <v>78116</v>
          </cell>
          <cell r="C1329">
            <v>0</v>
          </cell>
          <cell r="D1329">
            <v>71</v>
          </cell>
          <cell r="E1329" t="str">
            <v>NATACION</v>
          </cell>
          <cell r="F1329">
            <v>4019</v>
          </cell>
          <cell r="G1329" t="str">
            <v>Gorros</v>
          </cell>
          <cell r="H1329">
            <v>345</v>
          </cell>
          <cell r="I1329" t="str">
            <v>Surex Argentina S.A. (Profesional)</v>
          </cell>
          <cell r="J1329" t="str">
            <v>E4033A</v>
          </cell>
          <cell r="K1329" t="str">
            <v>REMO SEMIKON E4033A 109kg (long pull)</v>
          </cell>
          <cell r="L1329">
            <v>5.0999999999999996</v>
          </cell>
          <cell r="M1329">
            <v>26215</v>
          </cell>
          <cell r="N1329">
            <v>0.1</v>
          </cell>
          <cell r="O1329">
            <v>23593.5</v>
          </cell>
          <cell r="P1329">
            <v>0.21</v>
          </cell>
          <cell r="Q1329">
            <v>28548.135000000002</v>
          </cell>
          <cell r="R1329">
            <v>-7.878787878787874E-2</v>
          </cell>
          <cell r="S1329">
            <v>38687.620363636364</v>
          </cell>
          <cell r="T1329">
            <v>1.52</v>
          </cell>
          <cell r="U1329">
            <v>35862.120000000003</v>
          </cell>
          <cell r="X1329">
            <v>35862.120000000003</v>
          </cell>
          <cell r="Y1329">
            <v>43393.165200000003</v>
          </cell>
        </row>
        <row r="1330">
          <cell r="A1330">
            <v>78117</v>
          </cell>
          <cell r="B1330">
            <v>78117</v>
          </cell>
          <cell r="C1330">
            <v>0</v>
          </cell>
          <cell r="D1330">
            <v>71</v>
          </cell>
          <cell r="E1330" t="str">
            <v>NATACION</v>
          </cell>
          <cell r="F1330">
            <v>4019</v>
          </cell>
          <cell r="G1330" t="str">
            <v>Gorros</v>
          </cell>
          <cell r="H1330">
            <v>345</v>
          </cell>
          <cell r="I1330" t="str">
            <v>Surex Argentina S.A. (Profesional)</v>
          </cell>
          <cell r="J1330" t="str">
            <v>E4034A</v>
          </cell>
          <cell r="K1330" t="str">
            <v>REMO CON APOYO SEMIKON E4034A 94kg (vertical row)</v>
          </cell>
          <cell r="L1330">
            <v>5.0999999999999996</v>
          </cell>
          <cell r="M1330">
            <v>27445</v>
          </cell>
          <cell r="N1330">
            <v>0.1</v>
          </cell>
          <cell r="O1330">
            <v>24700.5</v>
          </cell>
          <cell r="P1330">
            <v>0.21</v>
          </cell>
          <cell r="Q1330">
            <v>29887.605</v>
          </cell>
          <cell r="R1330">
            <v>-7.878787878787874E-2</v>
          </cell>
          <cell r="S1330">
            <v>40502.832000000002</v>
          </cell>
          <cell r="T1330">
            <v>1.52</v>
          </cell>
          <cell r="U1330">
            <v>37544.76</v>
          </cell>
          <cell r="X1330">
            <v>37544.76</v>
          </cell>
          <cell r="Y1330">
            <v>45429.159599999999</v>
          </cell>
        </row>
        <row r="1331">
          <cell r="A1331">
            <v>78118</v>
          </cell>
          <cell r="B1331">
            <v>78118</v>
          </cell>
          <cell r="C1331">
            <v>0</v>
          </cell>
          <cell r="D1331">
            <v>71</v>
          </cell>
          <cell r="E1331" t="str">
            <v>NATACION</v>
          </cell>
          <cell r="F1331">
            <v>4019</v>
          </cell>
          <cell r="G1331" t="str">
            <v>Gorros</v>
          </cell>
          <cell r="H1331">
            <v>345</v>
          </cell>
          <cell r="I1331" t="str">
            <v>Surex Argentina S.A. (Profesional)</v>
          </cell>
          <cell r="J1331" t="str">
            <v>E4035A</v>
          </cell>
          <cell r="K1331" t="str">
            <v>DORSALERA SEMIKON E4035A 94kg (pull down)</v>
          </cell>
          <cell r="L1331">
            <v>5.0999999999999996</v>
          </cell>
          <cell r="M1331">
            <v>27445</v>
          </cell>
          <cell r="N1331">
            <v>0.1</v>
          </cell>
          <cell r="O1331">
            <v>24700.5</v>
          </cell>
          <cell r="P1331">
            <v>0.21</v>
          </cell>
          <cell r="Q1331">
            <v>29887.605</v>
          </cell>
          <cell r="R1331">
            <v>-7.878787878787874E-2</v>
          </cell>
          <cell r="S1331">
            <v>40502.832000000002</v>
          </cell>
          <cell r="T1331">
            <v>1.52</v>
          </cell>
          <cell r="U1331">
            <v>37544.76</v>
          </cell>
          <cell r="X1331">
            <v>37544.76</v>
          </cell>
          <cell r="Y1331">
            <v>45429.159599999999</v>
          </cell>
        </row>
        <row r="1332">
          <cell r="A1332">
            <v>78119</v>
          </cell>
          <cell r="B1332">
            <v>78119</v>
          </cell>
          <cell r="C1332">
            <v>0</v>
          </cell>
          <cell r="D1332">
            <v>71</v>
          </cell>
          <cell r="E1332" t="str">
            <v>NATACION</v>
          </cell>
          <cell r="F1332">
            <v>4019</v>
          </cell>
          <cell r="G1332" t="str">
            <v>Gorros</v>
          </cell>
          <cell r="H1332">
            <v>345</v>
          </cell>
          <cell r="I1332" t="str">
            <v>Surex Argentina S.A. (Profesional)</v>
          </cell>
          <cell r="J1332" t="str">
            <v>E4073A</v>
          </cell>
          <cell r="K1332" t="str">
            <v>MAQUINA ABDOMINAL SEMIKON E4073A (abdominal isolator)</v>
          </cell>
          <cell r="L1332">
            <v>5.0999999999999996</v>
          </cell>
          <cell r="M1332">
            <v>27445</v>
          </cell>
          <cell r="N1332">
            <v>0.1</v>
          </cell>
          <cell r="O1332">
            <v>24700.5</v>
          </cell>
          <cell r="P1332">
            <v>0.21</v>
          </cell>
          <cell r="Q1332">
            <v>29887.605</v>
          </cell>
          <cell r="R1332">
            <v>-7.878787878787874E-2</v>
          </cell>
          <cell r="S1332">
            <v>40502.832000000002</v>
          </cell>
          <cell r="T1332">
            <v>1.52</v>
          </cell>
          <cell r="U1332">
            <v>37544.76</v>
          </cell>
          <cell r="X1332">
            <v>37544.76</v>
          </cell>
          <cell r="Y1332">
            <v>45429.159599999999</v>
          </cell>
        </row>
        <row r="1333">
          <cell r="A1333">
            <v>78120</v>
          </cell>
          <cell r="B1333">
            <v>78120</v>
          </cell>
          <cell r="C1333">
            <v>0</v>
          </cell>
          <cell r="D1333">
            <v>71</v>
          </cell>
          <cell r="E1333" t="str">
            <v>NATACION</v>
          </cell>
          <cell r="F1333">
            <v>4019</v>
          </cell>
          <cell r="G1333" t="str">
            <v>Gorros</v>
          </cell>
          <cell r="H1333">
            <v>345</v>
          </cell>
          <cell r="I1333" t="str">
            <v>Surex Argentina S.A. (Profesional)</v>
          </cell>
          <cell r="J1333" t="str">
            <v>E1017</v>
          </cell>
          <cell r="K1333" t="str">
            <v>POLEA DOBLE SEMIKON E1017 100kg (50kg x lingotera)</v>
          </cell>
          <cell r="L1333">
            <v>5.0999999999999996</v>
          </cell>
          <cell r="M1333">
            <v>73760</v>
          </cell>
          <cell r="N1333">
            <v>0.1</v>
          </cell>
          <cell r="O1333">
            <v>66384</v>
          </cell>
          <cell r="P1333">
            <v>0.21</v>
          </cell>
          <cell r="Q1333">
            <v>80324.639999999999</v>
          </cell>
          <cell r="R1333">
            <v>-7.878787878787874E-2</v>
          </cell>
          <cell r="S1333">
            <v>108853.66690909091</v>
          </cell>
          <cell r="T1333">
            <v>1.52</v>
          </cell>
          <cell r="U1333">
            <v>100903.68000000001</v>
          </cell>
          <cell r="X1333">
            <v>100903.68000000001</v>
          </cell>
          <cell r="Y1333">
            <v>122093.4528</v>
          </cell>
        </row>
        <row r="1334">
          <cell r="A1334">
            <v>78121</v>
          </cell>
          <cell r="B1334">
            <v>78121</v>
          </cell>
          <cell r="C1334">
            <v>0</v>
          </cell>
          <cell r="D1334">
            <v>71</v>
          </cell>
          <cell r="E1334" t="str">
            <v>NATACION</v>
          </cell>
          <cell r="F1334">
            <v>4019</v>
          </cell>
          <cell r="G1334" t="str">
            <v>Gorros</v>
          </cell>
          <cell r="H1334">
            <v>345</v>
          </cell>
          <cell r="I1334" t="str">
            <v>Surex Argentina S.A. (Profesional)</v>
          </cell>
          <cell r="J1334" t="str">
            <v>E3036</v>
          </cell>
          <cell r="K1334" t="str">
            <v>BANCO PLANO SEMIKON E3036 (flat bench)</v>
          </cell>
          <cell r="L1334">
            <v>5.0999999999999996</v>
          </cell>
          <cell r="M1334">
            <v>5205</v>
          </cell>
          <cell r="N1334">
            <v>0.1</v>
          </cell>
          <cell r="O1334">
            <v>4684.5</v>
          </cell>
          <cell r="P1334">
            <v>0.21</v>
          </cell>
          <cell r="Q1334">
            <v>5668.2449999999999</v>
          </cell>
          <cell r="R1334">
            <v>-7.878787878787874E-2</v>
          </cell>
          <cell r="S1334">
            <v>7681.444363636364</v>
          </cell>
          <cell r="T1334">
            <v>1.52</v>
          </cell>
          <cell r="U1334">
            <v>7120.4400000000005</v>
          </cell>
          <cell r="X1334">
            <v>7120.4400000000005</v>
          </cell>
          <cell r="Y1334">
            <v>8615.7324000000008</v>
          </cell>
        </row>
        <row r="1335">
          <cell r="A1335">
            <v>78122</v>
          </cell>
          <cell r="B1335">
            <v>78122</v>
          </cell>
          <cell r="C1335">
            <v>0</v>
          </cell>
          <cell r="D1335">
            <v>71</v>
          </cell>
          <cell r="E1335" t="str">
            <v>NATACION</v>
          </cell>
          <cell r="F1335">
            <v>4019</v>
          </cell>
          <cell r="G1335" t="str">
            <v>Gorros</v>
          </cell>
          <cell r="H1335">
            <v>345</v>
          </cell>
          <cell r="I1335" t="str">
            <v>Surex Argentina S.A. (Profesional)</v>
          </cell>
          <cell r="J1335" t="str">
            <v>E3037</v>
          </cell>
          <cell r="K1335" t="str">
            <v>BANCO ABDOMINALES SEMIKON REGULABLE E3037 (decline bench)</v>
          </cell>
          <cell r="L1335">
            <v>5.0999999999999996</v>
          </cell>
          <cell r="M1335">
            <v>8675</v>
          </cell>
          <cell r="N1335">
            <v>0.1</v>
          </cell>
          <cell r="O1335">
            <v>7807.5</v>
          </cell>
          <cell r="P1335">
            <v>0.21</v>
          </cell>
          <cell r="Q1335">
            <v>9447.0750000000007</v>
          </cell>
          <cell r="R1335">
            <v>-7.878787878787874E-2</v>
          </cell>
          <cell r="S1335">
            <v>12802.407272727272</v>
          </cell>
          <cell r="T1335">
            <v>1.52</v>
          </cell>
          <cell r="U1335">
            <v>11867.4</v>
          </cell>
          <cell r="X1335">
            <v>11867.4</v>
          </cell>
          <cell r="Y1335">
            <v>14359.553999999998</v>
          </cell>
        </row>
        <row r="1336">
          <cell r="A1336">
            <v>78123</v>
          </cell>
          <cell r="B1336">
            <v>78123</v>
          </cell>
          <cell r="C1336">
            <v>0</v>
          </cell>
          <cell r="D1336">
            <v>71</v>
          </cell>
          <cell r="E1336" t="str">
            <v>NATACION</v>
          </cell>
          <cell r="F1336">
            <v>4019</v>
          </cell>
          <cell r="G1336" t="str">
            <v>Gorros</v>
          </cell>
          <cell r="H1336">
            <v>345</v>
          </cell>
          <cell r="I1336" t="str">
            <v>Surex Argentina S.A. (Profesional)</v>
          </cell>
          <cell r="J1336" t="str">
            <v>E3038</v>
          </cell>
          <cell r="K1336" t="str">
            <v>BANCO 90º SEMIKON E3038 (multi-purpose bench)</v>
          </cell>
          <cell r="L1336">
            <v>5.0999999999999996</v>
          </cell>
          <cell r="M1336">
            <v>6195</v>
          </cell>
          <cell r="N1336">
            <v>0.1</v>
          </cell>
          <cell r="O1336">
            <v>5575.5</v>
          </cell>
          <cell r="P1336">
            <v>0.21</v>
          </cell>
          <cell r="Q1336">
            <v>6746.3549999999996</v>
          </cell>
          <cell r="R1336">
            <v>-7.878787878787874E-2</v>
          </cell>
          <cell r="S1336">
            <v>9142.4683636363643</v>
          </cell>
          <cell r="T1336">
            <v>1.52</v>
          </cell>
          <cell r="U1336">
            <v>8474.76</v>
          </cell>
          <cell r="X1336">
            <v>8474.76</v>
          </cell>
          <cell r="Y1336">
            <v>10254.4596</v>
          </cell>
        </row>
        <row r="1337">
          <cell r="A1337">
            <v>78124</v>
          </cell>
          <cell r="B1337">
            <v>78124</v>
          </cell>
          <cell r="C1337">
            <v>0</v>
          </cell>
          <cell r="D1337">
            <v>71</v>
          </cell>
          <cell r="E1337" t="str">
            <v>NATACION</v>
          </cell>
          <cell r="F1337">
            <v>4019</v>
          </cell>
          <cell r="G1337" t="str">
            <v>Gorros</v>
          </cell>
          <cell r="H1337">
            <v>345</v>
          </cell>
          <cell r="I1337" t="str">
            <v>Surex Argentina S.A. (Profesional)</v>
          </cell>
          <cell r="J1337" t="str">
            <v>E3039</v>
          </cell>
          <cell r="K1337" t="str">
            <v>BANCO MULTIANGULAR SEMIKON E3039 (super bench)</v>
          </cell>
          <cell r="L1337">
            <v>5.0999999999999996</v>
          </cell>
          <cell r="M1337">
            <v>10975</v>
          </cell>
          <cell r="N1337">
            <v>0.1</v>
          </cell>
          <cell r="O1337">
            <v>9877.5</v>
          </cell>
          <cell r="P1337">
            <v>0.21</v>
          </cell>
          <cell r="Q1337">
            <v>11951.775</v>
          </cell>
          <cell r="R1337">
            <v>-7.878787878787874E-2</v>
          </cell>
          <cell r="S1337">
            <v>16196.705454545452</v>
          </cell>
          <cell r="T1337">
            <v>1.52</v>
          </cell>
          <cell r="U1337">
            <v>15013.8</v>
          </cell>
          <cell r="X1337">
            <v>15013.8</v>
          </cell>
          <cell r="Y1337">
            <v>18166.698</v>
          </cell>
        </row>
        <row r="1338">
          <cell r="A1338">
            <v>78125</v>
          </cell>
          <cell r="B1338">
            <v>78125</v>
          </cell>
          <cell r="C1338">
            <v>0</v>
          </cell>
          <cell r="D1338">
            <v>71</v>
          </cell>
          <cell r="E1338" t="str">
            <v>NATACION</v>
          </cell>
          <cell r="F1338">
            <v>4019</v>
          </cell>
          <cell r="G1338" t="str">
            <v>Gorros</v>
          </cell>
          <cell r="H1338">
            <v>345</v>
          </cell>
          <cell r="I1338" t="str">
            <v>Surex Argentina S.A. (Profesional)</v>
          </cell>
          <cell r="J1338" t="str">
            <v>E3045</v>
          </cell>
          <cell r="K1338" t="str">
            <v>BANCO 45º HIPEREXTENSION SEMIKON E3045 (back extension)</v>
          </cell>
          <cell r="L1338">
            <v>5.0999999999999996</v>
          </cell>
          <cell r="M1338">
            <v>8100</v>
          </cell>
          <cell r="N1338">
            <v>0.1</v>
          </cell>
          <cell r="O1338">
            <v>7290</v>
          </cell>
          <cell r="P1338">
            <v>0.21</v>
          </cell>
          <cell r="Q1338">
            <v>8820.9</v>
          </cell>
          <cell r="R1338">
            <v>-7.878787878787874E-2</v>
          </cell>
          <cell r="S1338">
            <v>11953.832727272726</v>
          </cell>
          <cell r="T1338">
            <v>1.52</v>
          </cell>
          <cell r="U1338">
            <v>11080.8</v>
          </cell>
          <cell r="X1338">
            <v>11080.8</v>
          </cell>
          <cell r="Y1338">
            <v>13407.767999999998</v>
          </cell>
        </row>
        <row r="1339">
          <cell r="A1339">
            <v>78126</v>
          </cell>
          <cell r="B1339">
            <v>78126</v>
          </cell>
          <cell r="C1339">
            <v>0</v>
          </cell>
          <cell r="D1339">
            <v>71</v>
          </cell>
          <cell r="E1339" t="str">
            <v>NATACION</v>
          </cell>
          <cell r="F1339">
            <v>4019</v>
          </cell>
          <cell r="G1339" t="str">
            <v>Gorros</v>
          </cell>
          <cell r="H1339">
            <v>345</v>
          </cell>
          <cell r="I1339" t="str">
            <v>Surex Argentina S.A. (Profesional)</v>
          </cell>
          <cell r="J1339" t="str">
            <v>E3050</v>
          </cell>
          <cell r="K1339" t="str">
            <v>RACK SENTADILLAS SEMIKON E3050 (squat rack)</v>
          </cell>
          <cell r="L1339">
            <v>5.0999999999999996</v>
          </cell>
          <cell r="M1339">
            <v>16870</v>
          </cell>
          <cell r="N1339">
            <v>0.1</v>
          </cell>
          <cell r="O1339">
            <v>15183</v>
          </cell>
          <cell r="P1339">
            <v>0.21</v>
          </cell>
          <cell r="Q1339">
            <v>18371.43</v>
          </cell>
          <cell r="R1339">
            <v>-7.878787878787874E-2</v>
          </cell>
          <cell r="S1339">
            <v>24896.439272727272</v>
          </cell>
          <cell r="T1339">
            <v>1.52</v>
          </cell>
          <cell r="U1339">
            <v>23078.16</v>
          </cell>
          <cell r="X1339">
            <v>23078.16</v>
          </cell>
          <cell r="Y1339">
            <v>27924.5736</v>
          </cell>
        </row>
        <row r="1340">
          <cell r="A1340">
            <v>78127</v>
          </cell>
          <cell r="B1340">
            <v>78127</v>
          </cell>
          <cell r="C1340">
            <v>0</v>
          </cell>
          <cell r="D1340">
            <v>71</v>
          </cell>
          <cell r="E1340" t="str">
            <v>NATACION</v>
          </cell>
          <cell r="F1340">
            <v>4019</v>
          </cell>
          <cell r="G1340" t="str">
            <v>Gorros</v>
          </cell>
          <cell r="H1340">
            <v>345</v>
          </cell>
          <cell r="I1340" t="str">
            <v>Surex Argentina S.A. (Profesional)</v>
          </cell>
          <cell r="J1340" t="str">
            <v>E3051</v>
          </cell>
          <cell r="K1340" t="str">
            <v>BANCO HOMBROSSEMIKON E4006A CON PARANTES OLIMPICO (olympic seated bench)</v>
          </cell>
          <cell r="L1340">
            <v>5.0999999999999996</v>
          </cell>
          <cell r="M1340">
            <v>14390</v>
          </cell>
          <cell r="N1340">
            <v>0.1</v>
          </cell>
          <cell r="O1340">
            <v>12951</v>
          </cell>
          <cell r="P1340">
            <v>0.21</v>
          </cell>
          <cell r="Q1340">
            <v>15670.71</v>
          </cell>
          <cell r="R1340">
            <v>-7.878787878787874E-2</v>
          </cell>
          <cell r="S1340">
            <v>21236.500363636362</v>
          </cell>
          <cell r="T1340">
            <v>1.52</v>
          </cell>
          <cell r="U1340">
            <v>19685.52</v>
          </cell>
          <cell r="X1340">
            <v>19685.52</v>
          </cell>
          <cell r="Y1340">
            <v>23819.479200000002</v>
          </cell>
        </row>
        <row r="1341">
          <cell r="A1341">
            <v>78128</v>
          </cell>
          <cell r="B1341">
            <v>78128</v>
          </cell>
          <cell r="C1341">
            <v>0</v>
          </cell>
          <cell r="D1341">
            <v>71</v>
          </cell>
          <cell r="E1341" t="str">
            <v>NATACION</v>
          </cell>
          <cell r="F1341">
            <v>4019</v>
          </cell>
          <cell r="G1341" t="str">
            <v>Gorros</v>
          </cell>
          <cell r="H1341">
            <v>345</v>
          </cell>
          <cell r="I1341" t="str">
            <v>Surex Argentina S.A. (Profesional)</v>
          </cell>
          <cell r="J1341" t="str">
            <v>E3056</v>
          </cell>
          <cell r="K1341" t="str">
            <v>PRENSA 45º SEMIKON E3056 (angled leg press)</v>
          </cell>
          <cell r="L1341">
            <v>5.0999999999999996</v>
          </cell>
          <cell r="M1341">
            <v>41645</v>
          </cell>
          <cell r="N1341">
            <v>0.1</v>
          </cell>
          <cell r="O1341">
            <v>37480.5</v>
          </cell>
          <cell r="P1341">
            <v>0.21</v>
          </cell>
          <cell r="Q1341">
            <v>45351.404999999999</v>
          </cell>
          <cell r="R1341">
            <v>-7.878787878787874E-2</v>
          </cell>
          <cell r="S1341">
            <v>61458.933818181817</v>
          </cell>
          <cell r="T1341">
            <v>1.52</v>
          </cell>
          <cell r="U1341">
            <v>56970.36</v>
          </cell>
          <cell r="X1341">
            <v>56970.36</v>
          </cell>
          <cell r="Y1341">
            <v>68934.135599999994</v>
          </cell>
        </row>
        <row r="1342">
          <cell r="A1342">
            <v>78129</v>
          </cell>
          <cell r="B1342">
            <v>78129</v>
          </cell>
          <cell r="C1342">
            <v>0</v>
          </cell>
          <cell r="D1342">
            <v>71</v>
          </cell>
          <cell r="E1342" t="str">
            <v>NATACION</v>
          </cell>
          <cell r="F1342">
            <v>4019</v>
          </cell>
          <cell r="G1342" t="str">
            <v>Gorros</v>
          </cell>
          <cell r="H1342">
            <v>345</v>
          </cell>
          <cell r="I1342" t="str">
            <v>Surex Argentina S.A. (Profesional)</v>
          </cell>
          <cell r="J1342" t="str">
            <v>E3057</v>
          </cell>
          <cell r="K1342" t="str">
            <v>MAQUINA SENTADILLAS 45º SEMIKON E3057 (hack squat)</v>
          </cell>
          <cell r="L1342">
            <v>5.0999999999999996</v>
          </cell>
          <cell r="M1342">
            <v>36975</v>
          </cell>
          <cell r="N1342">
            <v>0.1</v>
          </cell>
          <cell r="O1342">
            <v>33277.5</v>
          </cell>
          <cell r="P1342">
            <v>0.21</v>
          </cell>
          <cell r="Q1342">
            <v>40265.775000000001</v>
          </cell>
          <cell r="R1342">
            <v>-7.878787878787874E-2</v>
          </cell>
          <cell r="S1342">
            <v>54567.03272727273</v>
          </cell>
          <cell r="T1342">
            <v>1.52</v>
          </cell>
          <cell r="U1342">
            <v>50581.8</v>
          </cell>
          <cell r="X1342">
            <v>50581.8</v>
          </cell>
          <cell r="Y1342">
            <v>61203.978000000003</v>
          </cell>
        </row>
        <row r="1343">
          <cell r="A1343">
            <v>78130</v>
          </cell>
          <cell r="B1343">
            <v>78130</v>
          </cell>
          <cell r="C1343">
            <v>0</v>
          </cell>
          <cell r="D1343">
            <v>71</v>
          </cell>
          <cell r="E1343" t="str">
            <v>NATACION</v>
          </cell>
          <cell r="F1343">
            <v>4019</v>
          </cell>
          <cell r="G1343" t="str">
            <v>Gorros</v>
          </cell>
          <cell r="H1343">
            <v>345</v>
          </cell>
          <cell r="I1343" t="str">
            <v>Surex Argentina S.A. (Profesional)</v>
          </cell>
          <cell r="J1343" t="str">
            <v>E3062</v>
          </cell>
          <cell r="K1343" t="str">
            <v>PANTORRILLERA SENTADO SEMIKON E3062 (seated calf)</v>
          </cell>
          <cell r="L1343">
            <v>5.0999999999999996</v>
          </cell>
          <cell r="M1343">
            <v>6100</v>
          </cell>
          <cell r="N1343">
            <v>0.1</v>
          </cell>
          <cell r="O1343">
            <v>5490</v>
          </cell>
          <cell r="P1343">
            <v>0.21</v>
          </cell>
          <cell r="Q1343">
            <v>6642.9</v>
          </cell>
          <cell r="R1343">
            <v>-7.878787878787874E-2</v>
          </cell>
          <cell r="S1343">
            <v>9002.2690909090888</v>
          </cell>
          <cell r="T1343">
            <v>1.52</v>
          </cell>
          <cell r="U1343">
            <v>8344.7999999999993</v>
          </cell>
          <cell r="X1343">
            <v>8344.7999999999993</v>
          </cell>
          <cell r="Y1343">
            <v>10097.207999999999</v>
          </cell>
        </row>
        <row r="1344">
          <cell r="A1344">
            <v>78131</v>
          </cell>
          <cell r="B1344">
            <v>78031</v>
          </cell>
          <cell r="C1344">
            <v>0</v>
          </cell>
          <cell r="D1344">
            <v>71</v>
          </cell>
          <cell r="E1344" t="str">
            <v>NATACION</v>
          </cell>
          <cell r="F1344">
            <v>4019</v>
          </cell>
          <cell r="G1344" t="str">
            <v>Gorros</v>
          </cell>
          <cell r="H1344">
            <v>345</v>
          </cell>
          <cell r="I1344" t="str">
            <v>Surex Argentina S.A. (Profesional)</v>
          </cell>
          <cell r="J1344" t="str">
            <v>E3063</v>
          </cell>
          <cell r="K1344" t="str">
            <v>SMITH SEMIKON E3063 (smith machine / gravedad cero)</v>
          </cell>
          <cell r="L1344">
            <v>5.0999999999999996</v>
          </cell>
          <cell r="M1344">
            <v>35740</v>
          </cell>
          <cell r="N1344">
            <v>0.1</v>
          </cell>
          <cell r="O1344">
            <v>32166</v>
          </cell>
          <cell r="P1344">
            <v>0.21</v>
          </cell>
          <cell r="Q1344">
            <v>38920.86</v>
          </cell>
          <cell r="R1344">
            <v>-7.878787878787874E-2</v>
          </cell>
          <cell r="S1344">
            <v>52744.44218181818</v>
          </cell>
          <cell r="T1344">
            <v>1.52</v>
          </cell>
          <cell r="U1344">
            <v>48892.32</v>
          </cell>
          <cell r="X1344">
            <v>48892.32</v>
          </cell>
          <cell r="Y1344">
            <v>59159.707199999997</v>
          </cell>
        </row>
        <row r="1345">
          <cell r="A1345">
            <v>78135</v>
          </cell>
          <cell r="B1345">
            <v>78135</v>
          </cell>
          <cell r="C1345">
            <v>0</v>
          </cell>
          <cell r="D1345">
            <v>60</v>
          </cell>
          <cell r="E1345" t="str">
            <v>NATACION</v>
          </cell>
          <cell r="F1345">
            <v>4133</v>
          </cell>
          <cell r="G1345" t="str">
            <v>Pesas rusas</v>
          </cell>
          <cell r="H1345">
            <v>345</v>
          </cell>
          <cell r="I1345" t="str">
            <v xml:space="preserve">Surex Argentina S.A. </v>
          </cell>
          <cell r="J1345" t="str">
            <v>AC-PRG4</v>
          </cell>
          <cell r="K1345" t="str">
            <v>PESA RUSA RECUBIERTA SEMIKON 4kg</v>
          </cell>
          <cell r="L1345">
            <v>5.0999999999999996</v>
          </cell>
          <cell r="M1345">
            <v>516</v>
          </cell>
          <cell r="N1345">
            <v>0.1</v>
          </cell>
          <cell r="O1345">
            <v>464.4</v>
          </cell>
          <cell r="P1345">
            <v>0.21</v>
          </cell>
          <cell r="Q1345">
            <v>561.92399999999998</v>
          </cell>
          <cell r="R1345">
            <v>-7.878787878787874E-2</v>
          </cell>
          <cell r="S1345">
            <v>761.50341818181801</v>
          </cell>
          <cell r="T1345">
            <v>1.52</v>
          </cell>
          <cell r="U1345">
            <v>705.88799999999992</v>
          </cell>
          <cell r="X1345">
            <v>705.88799999999992</v>
          </cell>
          <cell r="Y1345">
            <v>854.12447999999983</v>
          </cell>
        </row>
        <row r="1346">
          <cell r="A1346">
            <v>78136</v>
          </cell>
          <cell r="B1346">
            <v>78136</v>
          </cell>
          <cell r="C1346">
            <v>0</v>
          </cell>
          <cell r="D1346">
            <v>60</v>
          </cell>
          <cell r="E1346" t="str">
            <v>NATACION</v>
          </cell>
          <cell r="F1346">
            <v>4133</v>
          </cell>
          <cell r="G1346" t="str">
            <v>Pesas rusas</v>
          </cell>
          <cell r="H1346">
            <v>345</v>
          </cell>
          <cell r="I1346" t="str">
            <v xml:space="preserve">Surex Argentina S.A. </v>
          </cell>
          <cell r="J1346" t="str">
            <v>AC-PRG6</v>
          </cell>
          <cell r="K1346" t="str">
            <v>PESA RUSA RECUBIERTA SEMIKON 6kg</v>
          </cell>
          <cell r="L1346">
            <v>5.0999999999999996</v>
          </cell>
          <cell r="M1346">
            <v>774</v>
          </cell>
          <cell r="N1346">
            <v>0.1</v>
          </cell>
          <cell r="O1346">
            <v>696.6</v>
          </cell>
          <cell r="P1346">
            <v>0.21</v>
          </cell>
          <cell r="Q1346">
            <v>842.88599999999997</v>
          </cell>
          <cell r="R1346">
            <v>-7.878787878787874E-2</v>
          </cell>
          <cell r="S1346">
            <v>1142.2551272727273</v>
          </cell>
          <cell r="T1346">
            <v>1.52</v>
          </cell>
          <cell r="U1346">
            <v>1058.8320000000001</v>
          </cell>
          <cell r="X1346">
            <v>1058.8320000000001</v>
          </cell>
          <cell r="Y1346">
            <v>1281.1867200000002</v>
          </cell>
        </row>
        <row r="1347">
          <cell r="A1347">
            <v>78137</v>
          </cell>
          <cell r="B1347">
            <v>78137</v>
          </cell>
          <cell r="C1347">
            <v>0</v>
          </cell>
          <cell r="D1347">
            <v>60</v>
          </cell>
          <cell r="E1347" t="str">
            <v>NATACION</v>
          </cell>
          <cell r="F1347">
            <v>4133</v>
          </cell>
          <cell r="G1347" t="str">
            <v>Pesas rusas</v>
          </cell>
          <cell r="H1347">
            <v>345</v>
          </cell>
          <cell r="I1347" t="str">
            <v xml:space="preserve">Surex Argentina S.A. </v>
          </cell>
          <cell r="J1347" t="str">
            <v>AC-PRG8</v>
          </cell>
          <cell r="K1347" t="str">
            <v>PESA RUSA RECUBIERTA SEMIKON 8kg</v>
          </cell>
          <cell r="L1347">
            <v>5.0999999999999996</v>
          </cell>
          <cell r="M1347">
            <v>1032</v>
          </cell>
          <cell r="N1347">
            <v>0.1</v>
          </cell>
          <cell r="O1347">
            <v>928.8</v>
          </cell>
          <cell r="P1347">
            <v>0.21</v>
          </cell>
          <cell r="Q1347">
            <v>1123.848</v>
          </cell>
          <cell r="R1347">
            <v>-7.878787878787874E-2</v>
          </cell>
          <cell r="S1347">
            <v>1523.006836363636</v>
          </cell>
          <cell r="T1347">
            <v>1.52</v>
          </cell>
          <cell r="U1347">
            <v>1411.7759999999998</v>
          </cell>
          <cell r="X1347">
            <v>1411.7759999999998</v>
          </cell>
          <cell r="Y1347">
            <v>1708.2489599999997</v>
          </cell>
        </row>
        <row r="1348">
          <cell r="A1348">
            <v>78138</v>
          </cell>
          <cell r="B1348">
            <v>78138</v>
          </cell>
          <cell r="C1348">
            <v>0</v>
          </cell>
          <cell r="D1348">
            <v>60</v>
          </cell>
          <cell r="E1348" t="str">
            <v>NATACION</v>
          </cell>
          <cell r="F1348">
            <v>4133</v>
          </cell>
          <cell r="G1348" t="str">
            <v>Pesas rusas</v>
          </cell>
          <cell r="H1348">
            <v>345</v>
          </cell>
          <cell r="I1348" t="str">
            <v xml:space="preserve">Surex Argentina S.A. </v>
          </cell>
          <cell r="J1348" t="str">
            <v>AC-PRG10</v>
          </cell>
          <cell r="K1348" t="str">
            <v>PESA RUSA RECUBIERTA SEMIKON 10kg</v>
          </cell>
          <cell r="L1348">
            <v>5.0999999999999996</v>
          </cell>
          <cell r="M1348">
            <v>1290</v>
          </cell>
          <cell r="N1348">
            <v>0.1</v>
          </cell>
          <cell r="O1348">
            <v>1161</v>
          </cell>
          <cell r="P1348">
            <v>0.21</v>
          </cell>
          <cell r="Q1348">
            <v>1404.81</v>
          </cell>
          <cell r="R1348">
            <v>-7.878787878787874E-2</v>
          </cell>
          <cell r="S1348">
            <v>1903.7585454545454</v>
          </cell>
          <cell r="T1348">
            <v>1.52</v>
          </cell>
          <cell r="U1348">
            <v>1764.72</v>
          </cell>
          <cell r="X1348">
            <v>1764.72</v>
          </cell>
          <cell r="Y1348">
            <v>2135.3112000000001</v>
          </cell>
        </row>
        <row r="1349">
          <cell r="A1349">
            <v>78139</v>
          </cell>
          <cell r="B1349">
            <v>78139</v>
          </cell>
          <cell r="C1349">
            <v>0</v>
          </cell>
          <cell r="D1349">
            <v>60</v>
          </cell>
          <cell r="E1349" t="str">
            <v>NATACION</v>
          </cell>
          <cell r="F1349">
            <v>4133</v>
          </cell>
          <cell r="G1349" t="str">
            <v>Pesas rusas</v>
          </cell>
          <cell r="H1349">
            <v>345</v>
          </cell>
          <cell r="I1349" t="str">
            <v xml:space="preserve">Surex Argentina S.A. </v>
          </cell>
          <cell r="J1349" t="str">
            <v>AC-PRG12</v>
          </cell>
          <cell r="K1349" t="str">
            <v>PESA RUSA RECUBIERTA SEMIKON 12kg</v>
          </cell>
          <cell r="L1349">
            <v>5.0999999999999996</v>
          </cell>
          <cell r="M1349">
            <v>1548</v>
          </cell>
          <cell r="N1349">
            <v>0.1</v>
          </cell>
          <cell r="O1349">
            <v>1393.2</v>
          </cell>
          <cell r="P1349">
            <v>0.21</v>
          </cell>
          <cell r="Q1349">
            <v>1685.7719999999999</v>
          </cell>
          <cell r="R1349">
            <v>-7.878787878787874E-2</v>
          </cell>
          <cell r="S1349">
            <v>2284.5102545454547</v>
          </cell>
          <cell r="T1349">
            <v>1.52</v>
          </cell>
          <cell r="U1349">
            <v>2117.6640000000002</v>
          </cell>
          <cell r="X1349">
            <v>2117.6640000000002</v>
          </cell>
          <cell r="Y1349">
            <v>2562.3734400000003</v>
          </cell>
        </row>
        <row r="1350">
          <cell r="A1350">
            <v>78140</v>
          </cell>
          <cell r="B1350">
            <v>78140</v>
          </cell>
          <cell r="C1350">
            <v>0</v>
          </cell>
          <cell r="D1350">
            <v>60</v>
          </cell>
          <cell r="E1350" t="str">
            <v>NATACION</v>
          </cell>
          <cell r="F1350">
            <v>4133</v>
          </cell>
          <cell r="G1350" t="str">
            <v>Pesas rusas</v>
          </cell>
          <cell r="H1350">
            <v>345</v>
          </cell>
          <cell r="I1350" t="str">
            <v xml:space="preserve">Surex Argentina S.A. </v>
          </cell>
          <cell r="J1350" t="str">
            <v>AC-PRG14</v>
          </cell>
          <cell r="K1350" t="str">
            <v>PESA RUSA RECUBIERTA SEMIKON 14kg</v>
          </cell>
          <cell r="L1350">
            <v>5.0999999999999996</v>
          </cell>
          <cell r="M1350">
            <v>1806</v>
          </cell>
          <cell r="N1350">
            <v>0.1</v>
          </cell>
          <cell r="O1350">
            <v>1625.4</v>
          </cell>
          <cell r="P1350">
            <v>0.21</v>
          </cell>
          <cell r="Q1350">
            <v>1966.7340000000002</v>
          </cell>
          <cell r="R1350">
            <v>-7.878787878787874E-2</v>
          </cell>
          <cell r="S1350">
            <v>2665.2619636363638</v>
          </cell>
          <cell r="T1350">
            <v>1.52</v>
          </cell>
          <cell r="U1350">
            <v>2470.6080000000002</v>
          </cell>
          <cell r="X1350">
            <v>2470.6080000000002</v>
          </cell>
          <cell r="Y1350">
            <v>2989.43568</v>
          </cell>
        </row>
        <row r="1351">
          <cell r="A1351">
            <v>78141</v>
          </cell>
          <cell r="B1351">
            <v>78141</v>
          </cell>
          <cell r="C1351">
            <v>0</v>
          </cell>
          <cell r="D1351">
            <v>60</v>
          </cell>
          <cell r="E1351" t="str">
            <v>NATACION</v>
          </cell>
          <cell r="F1351">
            <v>4133</v>
          </cell>
          <cell r="G1351" t="str">
            <v>Pesas rusas</v>
          </cell>
          <cell r="H1351">
            <v>345</v>
          </cell>
          <cell r="I1351" t="str">
            <v xml:space="preserve">Surex Argentina S.A. </v>
          </cell>
          <cell r="J1351" t="str">
            <v>AC-PRG16</v>
          </cell>
          <cell r="K1351" t="str">
            <v>PESA RUSA RECUBIERTA SEMIKON 16kg</v>
          </cell>
          <cell r="L1351">
            <v>5.0999999999999996</v>
          </cell>
          <cell r="M1351">
            <v>2064</v>
          </cell>
          <cell r="N1351">
            <v>0.1</v>
          </cell>
          <cell r="O1351">
            <v>1857.6</v>
          </cell>
          <cell r="P1351">
            <v>0.21</v>
          </cell>
          <cell r="Q1351">
            <v>2247.6959999999999</v>
          </cell>
          <cell r="R1351">
            <v>-7.878787878787874E-2</v>
          </cell>
          <cell r="S1351">
            <v>3046.013672727272</v>
          </cell>
          <cell r="T1351">
            <v>1.52</v>
          </cell>
          <cell r="U1351">
            <v>2823.5519999999997</v>
          </cell>
          <cell r="X1351">
            <v>2823.5519999999997</v>
          </cell>
          <cell r="Y1351">
            <v>3416.4979199999993</v>
          </cell>
        </row>
        <row r="1352">
          <cell r="A1352">
            <v>79001</v>
          </cell>
          <cell r="B1352">
            <v>79001</v>
          </cell>
          <cell r="C1352">
            <v>0</v>
          </cell>
          <cell r="D1352">
            <v>57</v>
          </cell>
          <cell r="E1352" t="str">
            <v>NATACION</v>
          </cell>
          <cell r="F1352">
            <v>3964</v>
          </cell>
          <cell r="G1352" t="str">
            <v>Gorros</v>
          </cell>
          <cell r="H1352">
            <v>49</v>
          </cell>
          <cell r="I1352" t="str">
            <v>Bicicleteria Pereyra</v>
          </cell>
          <cell r="J1352" t="str">
            <v>ASI01005</v>
          </cell>
          <cell r="K1352" t="str">
            <v>ASIENTO BICICLETA BMX (rojo / azul / amarillo / rosa / fucsia)</v>
          </cell>
          <cell r="L1352">
            <v>6.1</v>
          </cell>
          <cell r="M1352">
            <v>159.51</v>
          </cell>
          <cell r="N1352">
            <v>-0.35</v>
          </cell>
          <cell r="O1352">
            <v>35.593140495867765</v>
          </cell>
          <cell r="P1352">
            <v>0.21</v>
          </cell>
          <cell r="Q1352">
            <v>43.067699999999995</v>
          </cell>
          <cell r="R1352">
            <v>1.2121212121212199E-2</v>
          </cell>
          <cell r="S1352">
            <v>58.72005317806159</v>
          </cell>
          <cell r="T1352">
            <v>1.67</v>
          </cell>
          <cell r="U1352">
            <v>59.440544628099161</v>
          </cell>
          <cell r="X1352">
            <v>59.440544628099161</v>
          </cell>
          <cell r="Y1352">
            <v>71.923058999999981</v>
          </cell>
        </row>
        <row r="1353">
          <cell r="A1353">
            <v>79002</v>
          </cell>
          <cell r="B1353">
            <v>79002</v>
          </cell>
          <cell r="C1353">
            <v>0</v>
          </cell>
          <cell r="D1353">
            <v>57</v>
          </cell>
          <cell r="E1353" t="str">
            <v>NATACION</v>
          </cell>
          <cell r="F1353">
            <v>3964</v>
          </cell>
          <cell r="G1353" t="str">
            <v>Gorros</v>
          </cell>
          <cell r="H1353">
            <v>49</v>
          </cell>
          <cell r="I1353" t="str">
            <v>Bicicleteria Pereyra</v>
          </cell>
          <cell r="J1353" t="str">
            <v>ASI02003</v>
          </cell>
          <cell r="K1353" t="str">
            <v>ASIENTO BICICLETA MTB Y CARRERA COMUNES - MTB ANGOSTO PU SMP</v>
          </cell>
          <cell r="L1353">
            <v>6.1</v>
          </cell>
          <cell r="M1353">
            <v>112.53</v>
          </cell>
          <cell r="N1353">
            <v>0.1</v>
          </cell>
          <cell r="O1353">
            <v>83.7</v>
          </cell>
          <cell r="P1353">
            <v>0.21</v>
          </cell>
          <cell r="Q1353">
            <v>101.277</v>
          </cell>
          <cell r="R1353">
            <v>1.2121212121212199E-2</v>
          </cell>
          <cell r="S1353">
            <v>138.08470909090909</v>
          </cell>
          <cell r="T1353">
            <v>1.67</v>
          </cell>
          <cell r="U1353">
            <v>139.779</v>
          </cell>
          <cell r="X1353">
            <v>139.779</v>
          </cell>
          <cell r="Y1353">
            <v>169.13258999999999</v>
          </cell>
        </row>
        <row r="1354">
          <cell r="A1354">
            <v>79003</v>
          </cell>
          <cell r="B1354">
            <v>79003</v>
          </cell>
          <cell r="C1354">
            <v>0</v>
          </cell>
          <cell r="D1354">
            <v>57</v>
          </cell>
          <cell r="E1354" t="str">
            <v>NATACION</v>
          </cell>
          <cell r="F1354">
            <v>3964</v>
          </cell>
          <cell r="G1354" t="str">
            <v>Gorros</v>
          </cell>
          <cell r="H1354">
            <v>49</v>
          </cell>
          <cell r="I1354" t="str">
            <v>Bicicleteria Pereyra</v>
          </cell>
          <cell r="J1354" t="str">
            <v>ASI02007</v>
          </cell>
          <cell r="K1354" t="str">
            <v>ASIENTO BICICLETA MTB Y CARRERA COMUNES - GRAMPA CORREDIZA BLANCO (C/DIB O X GAMES) O NEGROS (MONSTER</v>
          </cell>
          <cell r="L1354">
            <v>6.1</v>
          </cell>
          <cell r="M1354">
            <v>108.32</v>
          </cell>
          <cell r="N1354">
            <v>-0.35</v>
          </cell>
          <cell r="O1354">
            <v>120.85289256198345</v>
          </cell>
          <cell r="P1354">
            <v>0.21</v>
          </cell>
          <cell r="Q1354">
            <v>146.23199999999997</v>
          </cell>
          <cell r="R1354">
            <v>1.2121212121212199E-2</v>
          </cell>
          <cell r="S1354">
            <v>199.37797505634856</v>
          </cell>
          <cell r="T1354">
            <v>1.67</v>
          </cell>
          <cell r="U1354">
            <v>201.82433057851236</v>
          </cell>
          <cell r="X1354">
            <v>201.82433057851236</v>
          </cell>
          <cell r="Y1354">
            <v>244.20743999999993</v>
          </cell>
        </row>
        <row r="1355">
          <cell r="A1355">
            <v>79004</v>
          </cell>
          <cell r="B1355">
            <v>79004</v>
          </cell>
          <cell r="C1355">
            <v>0</v>
          </cell>
          <cell r="D1355">
            <v>57</v>
          </cell>
          <cell r="E1355" t="str">
            <v>NATACION</v>
          </cell>
          <cell r="F1355">
            <v>3964</v>
          </cell>
          <cell r="G1355" t="str">
            <v>Gorros</v>
          </cell>
          <cell r="H1355">
            <v>49</v>
          </cell>
          <cell r="I1355" t="str">
            <v>Bicicleteria Pereyra</v>
          </cell>
          <cell r="J1355" t="str">
            <v>ASI04001</v>
          </cell>
          <cell r="K1355" t="str">
            <v>ASIENTO BICICLETA PLAYERO COMUN CON RESORTE P/NIÑO EASTMAN</v>
          </cell>
          <cell r="L1355">
            <v>6.1</v>
          </cell>
          <cell r="M1355">
            <v>92.96</v>
          </cell>
          <cell r="N1355">
            <v>-0.35</v>
          </cell>
          <cell r="O1355">
            <v>103.71570247933883</v>
          </cell>
          <cell r="P1355">
            <v>0.21</v>
          </cell>
          <cell r="Q1355">
            <v>125.49599999999998</v>
          </cell>
          <cell r="R1355">
            <v>1.2121212121212199E-2</v>
          </cell>
          <cell r="S1355">
            <v>171.10576589030799</v>
          </cell>
          <cell r="T1355">
            <v>1.67</v>
          </cell>
          <cell r="U1355">
            <v>173.20522314049583</v>
          </cell>
          <cell r="X1355">
            <v>173.20522314049583</v>
          </cell>
          <cell r="Y1355">
            <v>209.57831999999996</v>
          </cell>
        </row>
        <row r="1356">
          <cell r="A1356">
            <v>79005</v>
          </cell>
          <cell r="B1356">
            <v>79005</v>
          </cell>
          <cell r="C1356">
            <v>0</v>
          </cell>
          <cell r="D1356">
            <v>57</v>
          </cell>
          <cell r="E1356" t="str">
            <v>NATACION</v>
          </cell>
          <cell r="F1356">
            <v>3964</v>
          </cell>
          <cell r="G1356" t="str">
            <v>Gorros</v>
          </cell>
          <cell r="H1356">
            <v>49</v>
          </cell>
          <cell r="I1356" t="str">
            <v>Bicicleteria Pereyra</v>
          </cell>
          <cell r="J1356" t="str">
            <v>BAL01003</v>
          </cell>
          <cell r="K1356" t="str">
            <v>LUZ TRASERA 5 LEDS 4 FUNCIONES SAFETY LIGHT (art XC-718T)</v>
          </cell>
          <cell r="L1356">
            <v>6.1</v>
          </cell>
          <cell r="M1356">
            <v>76.400000000000006</v>
          </cell>
          <cell r="N1356">
            <v>0.1</v>
          </cell>
          <cell r="O1356">
            <v>56.826446280991739</v>
          </cell>
          <cell r="P1356">
            <v>0.21</v>
          </cell>
          <cell r="Q1356">
            <v>68.760000000000005</v>
          </cell>
          <cell r="R1356">
            <v>1.2121212121212199E-2</v>
          </cell>
          <cell r="S1356">
            <v>93.749860255447018</v>
          </cell>
          <cell r="T1356">
            <v>1.67</v>
          </cell>
          <cell r="U1356">
            <v>94.900165289256194</v>
          </cell>
          <cell r="X1356">
            <v>94.900165289256194</v>
          </cell>
          <cell r="Y1356">
            <v>114.82919999999999</v>
          </cell>
        </row>
        <row r="1357">
          <cell r="A1357">
            <v>79006</v>
          </cell>
          <cell r="B1357">
            <v>79006</v>
          </cell>
          <cell r="C1357">
            <v>0</v>
          </cell>
          <cell r="D1357">
            <v>57</v>
          </cell>
          <cell r="E1357" t="str">
            <v>NATACION</v>
          </cell>
          <cell r="F1357">
            <v>3964</v>
          </cell>
          <cell r="G1357" t="str">
            <v>Gorros</v>
          </cell>
          <cell r="H1357">
            <v>49</v>
          </cell>
          <cell r="I1357" t="str">
            <v>Bicicleteria Pereyra</v>
          </cell>
          <cell r="J1357" t="str">
            <v>BAL02001</v>
          </cell>
          <cell r="K1357" t="str">
            <v>LUZ FAROLES DELANTEROS - CUERPO BLANCO LUZ BLANCA 1 LEDS 2 FUNCIONES TAIWAN</v>
          </cell>
          <cell r="L1357">
            <v>6.1</v>
          </cell>
          <cell r="M1357">
            <v>177.71</v>
          </cell>
          <cell r="N1357">
            <v>-0.35</v>
          </cell>
          <cell r="O1357">
            <v>198.27148760330579</v>
          </cell>
          <cell r="P1357">
            <v>0.21</v>
          </cell>
          <cell r="Q1357">
            <v>239.9085</v>
          </cell>
          <cell r="R1357">
            <v>1.2121212121212199E-2</v>
          </cell>
          <cell r="S1357">
            <v>327.09988873027794</v>
          </cell>
          <cell r="T1357">
            <v>1.67</v>
          </cell>
          <cell r="U1357">
            <v>331.11338429752067</v>
          </cell>
          <cell r="X1357">
            <v>331.11338429752067</v>
          </cell>
          <cell r="Y1357">
            <v>400.64719500000001</v>
          </cell>
        </row>
        <row r="1358">
          <cell r="A1358">
            <v>79007</v>
          </cell>
          <cell r="B1358">
            <v>79007</v>
          </cell>
          <cell r="C1358">
            <v>0</v>
          </cell>
          <cell r="D1358">
            <v>57</v>
          </cell>
          <cell r="E1358" t="str">
            <v>NATACION</v>
          </cell>
          <cell r="F1358">
            <v>3964</v>
          </cell>
          <cell r="G1358" t="str">
            <v>Gorros</v>
          </cell>
          <cell r="H1358">
            <v>49</v>
          </cell>
          <cell r="I1358" t="str">
            <v>Bicicleteria Pereyra</v>
          </cell>
          <cell r="J1358" t="str">
            <v>(OFERTA) BAL04001</v>
          </cell>
          <cell r="K1358" t="str">
            <v>LUZ INTERMITENTE ROJA P/RUEDA</v>
          </cell>
          <cell r="L1358">
            <v>6.1</v>
          </cell>
          <cell r="M1358">
            <v>25.02</v>
          </cell>
          <cell r="N1358">
            <v>-0.35</v>
          </cell>
          <cell r="O1358">
            <v>27.914876033057851</v>
          </cell>
          <cell r="P1358">
            <v>0.21</v>
          </cell>
          <cell r="Q1358">
            <v>33.777000000000001</v>
          </cell>
          <cell r="R1358">
            <v>1.2121212121212199E-2</v>
          </cell>
          <cell r="S1358">
            <v>46.052778211870766</v>
          </cell>
          <cell r="T1358">
            <v>1.67</v>
          </cell>
          <cell r="U1358">
            <v>46.617842975206607</v>
          </cell>
          <cell r="X1358">
            <v>46.617842975206607</v>
          </cell>
          <cell r="Y1358">
            <v>56.407589999999992</v>
          </cell>
        </row>
        <row r="1359">
          <cell r="A1359">
            <v>79008</v>
          </cell>
          <cell r="B1359">
            <v>79008</v>
          </cell>
          <cell r="C1359">
            <v>0</v>
          </cell>
          <cell r="D1359">
            <v>57</v>
          </cell>
          <cell r="E1359" t="str">
            <v>NATACION</v>
          </cell>
          <cell r="F1359">
            <v>3964</v>
          </cell>
          <cell r="G1359" t="str">
            <v>Gorros</v>
          </cell>
          <cell r="H1359">
            <v>49</v>
          </cell>
          <cell r="I1359" t="str">
            <v>Bicicleteria Pereyra</v>
          </cell>
          <cell r="J1359" t="str">
            <v>CND01005</v>
          </cell>
          <cell r="K1359" t="str">
            <v>CANDADOS CON CADENAS O ESLINGAS - ESLINGA RULO ACE C/ LLAVE 10MM X 1.20MT LARGO</v>
          </cell>
          <cell r="L1359">
            <v>6.1</v>
          </cell>
          <cell r="M1359">
            <v>56.6</v>
          </cell>
          <cell r="N1359">
            <v>0.1</v>
          </cell>
          <cell r="O1359">
            <v>42.099173553719005</v>
          </cell>
          <cell r="P1359">
            <v>0.21</v>
          </cell>
          <cell r="Q1359">
            <v>50.94</v>
          </cell>
          <cell r="R1359">
            <v>1.2121212121212199E-2</v>
          </cell>
          <cell r="S1359">
            <v>69.453430503380901</v>
          </cell>
          <cell r="T1359">
            <v>1.67</v>
          </cell>
          <cell r="U1359">
            <v>70.30561983471074</v>
          </cell>
          <cell r="X1359">
            <v>70.30561983471074</v>
          </cell>
          <cell r="Y1359">
            <v>85.069799999999987</v>
          </cell>
        </row>
        <row r="1360">
          <cell r="A1360">
            <v>79009</v>
          </cell>
          <cell r="B1360">
            <v>79009</v>
          </cell>
          <cell r="C1360">
            <v>0</v>
          </cell>
          <cell r="D1360">
            <v>57</v>
          </cell>
          <cell r="E1360" t="str">
            <v>NATACION</v>
          </cell>
          <cell r="F1360">
            <v>3964</v>
          </cell>
          <cell r="G1360" t="str">
            <v>Gorros</v>
          </cell>
          <cell r="H1360">
            <v>49</v>
          </cell>
          <cell r="I1360" t="str">
            <v>Bicicleteria Pereyra</v>
          </cell>
          <cell r="J1360" t="str">
            <v>CAR03015</v>
          </cell>
          <cell r="K1360" t="str">
            <v>PORTA CARAMAÑOLA BICICLETA ALUMINIO CHINO PLATA O NEGRO (sin tornillo)</v>
          </cell>
          <cell r="L1360">
            <v>6.1</v>
          </cell>
          <cell r="M1360">
            <v>28.55</v>
          </cell>
          <cell r="N1360">
            <v>0.1</v>
          </cell>
          <cell r="O1360">
            <v>21.235537190082646</v>
          </cell>
          <cell r="P1360">
            <v>0.21</v>
          </cell>
          <cell r="Q1360">
            <v>25.695</v>
          </cell>
          <cell r="R1360">
            <v>1.2121212121212199E-2</v>
          </cell>
          <cell r="S1360">
            <v>35.033488354620587</v>
          </cell>
          <cell r="T1360">
            <v>1.67</v>
          </cell>
          <cell r="U1360">
            <v>35.463347107438018</v>
          </cell>
          <cell r="X1360">
            <v>35.463347107438018</v>
          </cell>
          <cell r="Y1360">
            <v>42.910650000000004</v>
          </cell>
        </row>
        <row r="1361">
          <cell r="A1361">
            <v>79010</v>
          </cell>
          <cell r="B1361">
            <v>79010</v>
          </cell>
          <cell r="C1361">
            <v>0</v>
          </cell>
          <cell r="D1361">
            <v>57</v>
          </cell>
          <cell r="E1361" t="str">
            <v>NATACION</v>
          </cell>
          <cell r="F1361">
            <v>3964</v>
          </cell>
          <cell r="G1361" t="str">
            <v>Gorros</v>
          </cell>
          <cell r="H1361">
            <v>49</v>
          </cell>
          <cell r="I1361" t="str">
            <v>Bicicleteria Pereyra</v>
          </cell>
          <cell r="J1361" t="str">
            <v>(OFERTA) CAR03003</v>
          </cell>
          <cell r="K1361" t="str">
            <v>PORTA CARAMAÑOLA BICICLETA PLASTICO TOPEAK REGULABLE</v>
          </cell>
          <cell r="L1361">
            <v>6.1</v>
          </cell>
          <cell r="M1361">
            <v>33.92</v>
          </cell>
          <cell r="N1361">
            <v>-0.35</v>
          </cell>
          <cell r="O1361">
            <v>37.844628099173555</v>
          </cell>
          <cell r="P1361">
            <v>0.21</v>
          </cell>
          <cell r="Q1361">
            <v>45.792000000000002</v>
          </cell>
          <cell r="R1361">
            <v>1.2121212121212199E-2</v>
          </cell>
          <cell r="S1361">
            <v>62.434461908339593</v>
          </cell>
          <cell r="T1361">
            <v>1.67</v>
          </cell>
          <cell r="U1361">
            <v>63.200528925619835</v>
          </cell>
          <cell r="X1361">
            <v>63.200528925619835</v>
          </cell>
          <cell r="Y1361">
            <v>76.472639999999998</v>
          </cell>
        </row>
        <row r="1362">
          <cell r="A1362">
            <v>79011</v>
          </cell>
          <cell r="B1362">
            <v>79011</v>
          </cell>
          <cell r="C1362">
            <v>0</v>
          </cell>
          <cell r="D1362">
            <v>57</v>
          </cell>
          <cell r="E1362" t="str">
            <v>NATACION</v>
          </cell>
          <cell r="F1362">
            <v>3964</v>
          </cell>
          <cell r="G1362" t="str">
            <v>Gorros</v>
          </cell>
          <cell r="H1362">
            <v>49</v>
          </cell>
          <cell r="I1362" t="str">
            <v>Bicicleteria Pereyra</v>
          </cell>
          <cell r="J1362" t="str">
            <v>EST01005</v>
          </cell>
          <cell r="K1362" t="str">
            <v>RUEDITA BICICLETA REGULABLE R12-R14 INDIA (tapa azul / rosa)</v>
          </cell>
          <cell r="L1362">
            <v>6.1</v>
          </cell>
          <cell r="M1362">
            <v>62.04</v>
          </cell>
          <cell r="N1362">
            <v>0.1</v>
          </cell>
          <cell r="O1362">
            <v>46.145454545454548</v>
          </cell>
          <cell r="P1362">
            <v>0.21</v>
          </cell>
          <cell r="Q1362">
            <v>55.835999999999999</v>
          </cell>
          <cell r="R1362">
            <v>1.2121212121212199E-2</v>
          </cell>
          <cell r="S1362">
            <v>76.128813223140483</v>
          </cell>
          <cell r="T1362">
            <v>1.67</v>
          </cell>
          <cell r="U1362">
            <v>77.062909090909088</v>
          </cell>
          <cell r="X1362">
            <v>77.062909090909088</v>
          </cell>
          <cell r="Y1362">
            <v>93.246119999999991</v>
          </cell>
        </row>
        <row r="1363">
          <cell r="A1363">
            <v>79012</v>
          </cell>
          <cell r="B1363">
            <v>79012</v>
          </cell>
          <cell r="C1363">
            <v>0</v>
          </cell>
          <cell r="D1363">
            <v>57</v>
          </cell>
          <cell r="E1363" t="str">
            <v>NATACION</v>
          </cell>
          <cell r="F1363">
            <v>3964</v>
          </cell>
          <cell r="G1363" t="str">
            <v>Gorros</v>
          </cell>
          <cell r="H1363">
            <v>49</v>
          </cell>
          <cell r="I1363" t="str">
            <v>Bicicleteria Pereyra</v>
          </cell>
          <cell r="J1363" t="str">
            <v>EST01008</v>
          </cell>
          <cell r="K1363" t="str">
            <v>RUEDITA BICICLETA REGULABLE R14-R20 INDIA (negra maciza)</v>
          </cell>
          <cell r="L1363">
            <v>6.1</v>
          </cell>
          <cell r="M1363">
            <v>61.55</v>
          </cell>
          <cell r="N1363">
            <v>0.1</v>
          </cell>
          <cell r="O1363">
            <v>45.780991735537185</v>
          </cell>
          <cell r="P1363">
            <v>0.21</v>
          </cell>
          <cell r="Q1363">
            <v>55.394999999999996</v>
          </cell>
          <cell r="R1363">
            <v>1.2121212121212199E-2</v>
          </cell>
          <cell r="S1363">
            <v>75.527537941397426</v>
          </cell>
          <cell r="T1363">
            <v>1.67</v>
          </cell>
          <cell r="U1363">
            <v>76.454256198347096</v>
          </cell>
          <cell r="X1363">
            <v>76.454256198347096</v>
          </cell>
          <cell r="Y1363">
            <v>92.509649999999979</v>
          </cell>
        </row>
        <row r="1364">
          <cell r="A1364">
            <v>79013</v>
          </cell>
          <cell r="B1364">
            <v>79013</v>
          </cell>
          <cell r="C1364">
            <v>0</v>
          </cell>
          <cell r="D1364">
            <v>57</v>
          </cell>
          <cell r="E1364" t="str">
            <v>NATACION</v>
          </cell>
          <cell r="F1364">
            <v>3964</v>
          </cell>
          <cell r="G1364" t="str">
            <v>Gorros</v>
          </cell>
          <cell r="H1364">
            <v>49</v>
          </cell>
          <cell r="I1364" t="str">
            <v>Bicicleteria Pereyra</v>
          </cell>
          <cell r="J1364" t="str">
            <v>HER02013</v>
          </cell>
          <cell r="K1364" t="str">
            <v>INDIVIDUALES  IMPORTADAS - EXUSTAR P/DESARMAR PEDALES</v>
          </cell>
          <cell r="L1364">
            <v>6.1</v>
          </cell>
          <cell r="M1364">
            <v>74.72</v>
          </cell>
          <cell r="N1364">
            <v>-0.35</v>
          </cell>
          <cell r="O1364">
            <v>83.365289256198352</v>
          </cell>
          <cell r="P1364">
            <v>0.21</v>
          </cell>
          <cell r="Q1364">
            <v>100.87200000000001</v>
          </cell>
          <cell r="R1364">
            <v>1.2121212121212199E-2</v>
          </cell>
          <cell r="S1364">
            <v>137.53251750563487</v>
          </cell>
          <cell r="T1364">
            <v>1.67</v>
          </cell>
          <cell r="U1364">
            <v>139.22003305785125</v>
          </cell>
          <cell r="X1364">
            <v>139.22003305785125</v>
          </cell>
          <cell r="Y1364">
            <v>168.45624000000001</v>
          </cell>
        </row>
        <row r="1365">
          <cell r="A1365">
            <v>79014</v>
          </cell>
          <cell r="B1365">
            <v>79014</v>
          </cell>
          <cell r="C1365">
            <v>0</v>
          </cell>
          <cell r="D1365">
            <v>57</v>
          </cell>
          <cell r="E1365" t="str">
            <v>NATACION</v>
          </cell>
          <cell r="F1365">
            <v>3964</v>
          </cell>
          <cell r="G1365" t="str">
            <v>Gorros</v>
          </cell>
          <cell r="H1365">
            <v>49</v>
          </cell>
          <cell r="I1365" t="str">
            <v>Bicicleteria Pereyra</v>
          </cell>
          <cell r="J1365" t="str">
            <v>HOM02005</v>
          </cell>
          <cell r="K1365" t="str">
            <v>BOLSITOS BAJO ASIENTO - PAZZAZ AP. T/GARAGE C/BOLS LAT EXPAND T/ALFORJA</v>
          </cell>
          <cell r="L1365">
            <v>6.1</v>
          </cell>
          <cell r="M1365">
            <v>146.69</v>
          </cell>
          <cell r="N1365">
            <v>0.1</v>
          </cell>
          <cell r="O1365">
            <v>109.10826446280991</v>
          </cell>
          <cell r="P1365">
            <v>0.21</v>
          </cell>
          <cell r="Q1365">
            <v>132.02099999999999</v>
          </cell>
          <cell r="R1365">
            <v>1.2121212121212199E-2</v>
          </cell>
          <cell r="S1365">
            <v>180.0021858752817</v>
          </cell>
          <cell r="T1365">
            <v>1.67</v>
          </cell>
          <cell r="U1365">
            <v>182.21080165289254</v>
          </cell>
          <cell r="X1365">
            <v>182.21080165289254</v>
          </cell>
          <cell r="Y1365">
            <v>220.47506999999996</v>
          </cell>
        </row>
        <row r="1366">
          <cell r="A1366">
            <v>79015</v>
          </cell>
          <cell r="B1366">
            <v>79015</v>
          </cell>
          <cell r="C1366">
            <v>0</v>
          </cell>
          <cell r="D1366">
            <v>89</v>
          </cell>
          <cell r="E1366" t="str">
            <v>NATACION</v>
          </cell>
          <cell r="F1366">
            <v>4080</v>
          </cell>
          <cell r="G1366" t="str">
            <v>Gorros</v>
          </cell>
          <cell r="H1366">
            <v>49</v>
          </cell>
          <cell r="I1366" t="str">
            <v>Bicicleteria Pereyra</v>
          </cell>
          <cell r="J1366" t="str">
            <v>INF01026</v>
          </cell>
          <cell r="K1366" t="str">
            <v>INFLADOR BICICLETA CHINO CON PALANQUITA Y SET 3 PICOS EN BLISTER</v>
          </cell>
          <cell r="L1366">
            <v>6.1</v>
          </cell>
          <cell r="M1366">
            <v>34.83</v>
          </cell>
          <cell r="N1366">
            <v>-0.35</v>
          </cell>
          <cell r="O1366">
            <v>38.859917355371898</v>
          </cell>
          <cell r="P1366">
            <v>0.21</v>
          </cell>
          <cell r="Q1366">
            <v>47.020499999999998</v>
          </cell>
          <cell r="R1366">
            <v>1.2121212121212199E-2</v>
          </cell>
          <cell r="S1366">
            <v>64.109443050338086</v>
          </cell>
          <cell r="T1366">
            <v>1.67</v>
          </cell>
          <cell r="U1366">
            <v>64.896061983471071</v>
          </cell>
          <cell r="X1366">
            <v>64.896061983471071</v>
          </cell>
          <cell r="Y1366">
            <v>78.52423499999999</v>
          </cell>
        </row>
        <row r="1367">
          <cell r="A1367">
            <v>79016</v>
          </cell>
          <cell r="B1367">
            <v>79016</v>
          </cell>
          <cell r="C1367">
            <v>0</v>
          </cell>
          <cell r="D1367">
            <v>57</v>
          </cell>
          <cell r="E1367" t="str">
            <v>NATACION</v>
          </cell>
          <cell r="F1367">
            <v>3964</v>
          </cell>
          <cell r="G1367" t="str">
            <v>Gorros</v>
          </cell>
          <cell r="H1367">
            <v>49</v>
          </cell>
          <cell r="I1367" t="str">
            <v>Bicicleteria Pereyra</v>
          </cell>
          <cell r="J1367" t="str">
            <v>PED01019</v>
          </cell>
          <cell r="K1367" t="str">
            <v>ASIENTO BICICLETA PLASTICO MTB O BMX  BI-COLOR BRASIL (rojo / azul / amarillo / rosa)</v>
          </cell>
          <cell r="L1367">
            <v>6.1</v>
          </cell>
          <cell r="M1367">
            <v>36.799999999999997</v>
          </cell>
          <cell r="N1367">
            <v>0.1</v>
          </cell>
          <cell r="O1367">
            <v>27.371900826446279</v>
          </cell>
          <cell r="P1367">
            <v>0.21</v>
          </cell>
          <cell r="Q1367">
            <v>33.119999999999997</v>
          </cell>
          <cell r="R1367">
            <v>1.2121212121212199E-2</v>
          </cell>
          <cell r="S1367">
            <v>45.157000751314797</v>
          </cell>
          <cell r="T1367">
            <v>1.67</v>
          </cell>
          <cell r="U1367">
            <v>45.711074380165286</v>
          </cell>
          <cell r="X1367">
            <v>45.711074380165286</v>
          </cell>
          <cell r="Y1367">
            <v>55.310399999999994</v>
          </cell>
        </row>
        <row r="1368">
          <cell r="A1368">
            <v>79017</v>
          </cell>
          <cell r="B1368">
            <v>79017</v>
          </cell>
          <cell r="C1368">
            <v>0</v>
          </cell>
          <cell r="D1368">
            <v>57</v>
          </cell>
          <cell r="E1368" t="str">
            <v>NATACION</v>
          </cell>
          <cell r="F1368">
            <v>3964</v>
          </cell>
          <cell r="G1368" t="str">
            <v>Gorros</v>
          </cell>
          <cell r="H1368">
            <v>49</v>
          </cell>
          <cell r="I1368" t="str">
            <v>Bicicleteria Pereyra</v>
          </cell>
          <cell r="J1368" t="str">
            <v>PED05003</v>
          </cell>
          <cell r="K1368" t="str">
            <v>PEDAL BICICLETA ALUMINIO RUTA/PISTA/FIX APTO PARA PUNTERAS</v>
          </cell>
          <cell r="L1368">
            <v>6.1</v>
          </cell>
          <cell r="M1368">
            <v>91.58</v>
          </cell>
          <cell r="N1368">
            <v>0.1</v>
          </cell>
          <cell r="O1368">
            <v>68.117355371900828</v>
          </cell>
          <cell r="P1368">
            <v>0.21</v>
          </cell>
          <cell r="Q1368">
            <v>82.421999999999997</v>
          </cell>
          <cell r="R1368">
            <v>1.2121212121212199E-2</v>
          </cell>
          <cell r="S1368">
            <v>112.37712306536437</v>
          </cell>
          <cell r="T1368">
            <v>1.67</v>
          </cell>
          <cell r="U1368">
            <v>113.75598347107437</v>
          </cell>
          <cell r="X1368">
            <v>113.75598347107437</v>
          </cell>
          <cell r="Y1368">
            <v>137.64473999999998</v>
          </cell>
        </row>
        <row r="1369">
          <cell r="A1369">
            <v>79018</v>
          </cell>
          <cell r="B1369">
            <v>79018</v>
          </cell>
          <cell r="C1369">
            <v>0</v>
          </cell>
          <cell r="D1369">
            <v>57</v>
          </cell>
          <cell r="E1369" t="str">
            <v>NATACION</v>
          </cell>
          <cell r="F1369">
            <v>3964</v>
          </cell>
          <cell r="G1369" t="str">
            <v>Gorros</v>
          </cell>
          <cell r="H1369">
            <v>49</v>
          </cell>
          <cell r="I1369" t="str">
            <v>Bicicleteria Pereyra</v>
          </cell>
          <cell r="J1369" t="str">
            <v>PEA02015</v>
          </cell>
          <cell r="K1369" t="str">
            <v>PEDALIN ACERO NEGRO 11,5cm x 3,2cm (venta x par)</v>
          </cell>
          <cell r="L1369">
            <v>6.1</v>
          </cell>
          <cell r="M1369">
            <v>56</v>
          </cell>
          <cell r="N1369">
            <v>0.1</v>
          </cell>
          <cell r="O1369">
            <v>41.652892561983471</v>
          </cell>
          <cell r="P1369">
            <v>0.21</v>
          </cell>
          <cell r="Q1369">
            <v>50.4</v>
          </cell>
          <cell r="R1369">
            <v>1.2121212121212199E-2</v>
          </cell>
          <cell r="S1369">
            <v>68.717175056348594</v>
          </cell>
          <cell r="T1369">
            <v>1.67</v>
          </cell>
          <cell r="U1369">
            <v>69.560330578512392</v>
          </cell>
          <cell r="X1369">
            <v>69.560330578512392</v>
          </cell>
          <cell r="Y1369">
            <v>84.167999999999992</v>
          </cell>
        </row>
        <row r="1370">
          <cell r="A1370">
            <v>79019</v>
          </cell>
          <cell r="B1370">
            <v>79019</v>
          </cell>
          <cell r="C1370">
            <v>0</v>
          </cell>
          <cell r="D1370">
            <v>57</v>
          </cell>
          <cell r="E1370" t="str">
            <v>NATACION</v>
          </cell>
          <cell r="F1370">
            <v>3964</v>
          </cell>
          <cell r="G1370" t="str">
            <v>Gorros</v>
          </cell>
          <cell r="H1370">
            <v>49</v>
          </cell>
          <cell r="I1370" t="str">
            <v>Bicicleteria Pereyra</v>
          </cell>
          <cell r="J1370" t="str">
            <v>(OFERTA) PUÑ01080</v>
          </cell>
          <cell r="K1370" t="str">
            <v>PUÑOS - TRANSPARENTES CON ARO para SEGURIDAD</v>
          </cell>
          <cell r="L1370">
            <v>6.1</v>
          </cell>
          <cell r="M1370">
            <v>40.380000000000003</v>
          </cell>
          <cell r="N1370">
            <v>-0.35</v>
          </cell>
          <cell r="O1370">
            <v>45.052066115702488</v>
          </cell>
          <cell r="P1370">
            <v>0.21</v>
          </cell>
          <cell r="Q1370">
            <v>54.513000000000005</v>
          </cell>
          <cell r="R1370">
            <v>1.2121212121212199E-2</v>
          </cell>
          <cell r="S1370">
            <v>74.324987377911356</v>
          </cell>
          <cell r="T1370">
            <v>1.67</v>
          </cell>
          <cell r="U1370">
            <v>75.236950413223155</v>
          </cell>
          <cell r="X1370">
            <v>75.236950413223155</v>
          </cell>
          <cell r="Y1370">
            <v>91.036710000000014</v>
          </cell>
        </row>
        <row r="1371">
          <cell r="A1371">
            <v>79020</v>
          </cell>
          <cell r="B1371">
            <v>79020</v>
          </cell>
          <cell r="C1371">
            <v>0</v>
          </cell>
          <cell r="D1371">
            <v>57</v>
          </cell>
          <cell r="E1371" t="str">
            <v>NATACION</v>
          </cell>
          <cell r="F1371">
            <v>3964</v>
          </cell>
          <cell r="G1371" t="str">
            <v>Gorros</v>
          </cell>
          <cell r="H1371">
            <v>49</v>
          </cell>
          <cell r="I1371" t="str">
            <v>Bicicleteria Pereyra</v>
          </cell>
          <cell r="J1371" t="str">
            <v>CUI60010</v>
          </cell>
          <cell r="K1371" t="str">
            <v>CUBIERTA BICICLETA CAMEL VUELTA 26X1.95 DIBUJO SEMI SLICK 990</v>
          </cell>
          <cell r="L1371">
            <v>6.1</v>
          </cell>
          <cell r="M1371">
            <v>210.38</v>
          </cell>
          <cell r="N1371">
            <v>0.1</v>
          </cell>
          <cell r="O1371">
            <v>156.48099173553717</v>
          </cell>
          <cell r="P1371">
            <v>0.21</v>
          </cell>
          <cell r="Q1371">
            <v>189.34199999999998</v>
          </cell>
          <cell r="R1371">
            <v>1.2121212121212199E-2</v>
          </cell>
          <cell r="S1371">
            <v>258.15570157776102</v>
          </cell>
          <cell r="T1371">
            <v>1.67</v>
          </cell>
          <cell r="U1371">
            <v>261.32325619834705</v>
          </cell>
          <cell r="X1371">
            <v>261.32325619834705</v>
          </cell>
          <cell r="Y1371">
            <v>316.20113999999995</v>
          </cell>
        </row>
        <row r="1372">
          <cell r="A1372">
            <v>79021</v>
          </cell>
          <cell r="B1372">
            <v>79021</v>
          </cell>
          <cell r="C1372">
            <v>0</v>
          </cell>
          <cell r="D1372">
            <v>57</v>
          </cell>
          <cell r="E1372" t="str">
            <v>NATACION</v>
          </cell>
          <cell r="F1372">
            <v>3964</v>
          </cell>
          <cell r="G1372" t="str">
            <v>Gorros</v>
          </cell>
          <cell r="H1372">
            <v>49</v>
          </cell>
          <cell r="I1372" t="str">
            <v>Bicicleteria Pereyra</v>
          </cell>
          <cell r="J1372" t="str">
            <v>CUI60011</v>
          </cell>
          <cell r="K1372" t="str">
            <v>CUBIERTA BICICLETA CAMEL VUELTA 26X1.95 DIBUJO SEMI SLICK 991</v>
          </cell>
          <cell r="L1372">
            <v>6.1</v>
          </cell>
          <cell r="M1372">
            <v>210.38</v>
          </cell>
          <cell r="N1372">
            <v>0.1</v>
          </cell>
          <cell r="O1372">
            <v>156.48099173553717</v>
          </cell>
          <cell r="P1372">
            <v>0.21</v>
          </cell>
          <cell r="Q1372">
            <v>189.34199999999998</v>
          </cell>
          <cell r="R1372">
            <v>1.2121212121212199E-2</v>
          </cell>
          <cell r="S1372">
            <v>258.15570157776102</v>
          </cell>
          <cell r="T1372">
            <v>1.67</v>
          </cell>
          <cell r="U1372">
            <v>261.32325619834705</v>
          </cell>
          <cell r="X1372">
            <v>261.32325619834705</v>
          </cell>
          <cell r="Y1372">
            <v>316.20113999999995</v>
          </cell>
        </row>
        <row r="1373">
          <cell r="A1373">
            <v>79022</v>
          </cell>
          <cell r="B1373">
            <v>79022</v>
          </cell>
          <cell r="C1373">
            <v>0</v>
          </cell>
          <cell r="D1373">
            <v>89</v>
          </cell>
          <cell r="E1373" t="str">
            <v>NATACION</v>
          </cell>
          <cell r="F1373">
            <v>4080</v>
          </cell>
          <cell r="G1373" t="str">
            <v>Gorros</v>
          </cell>
          <cell r="H1373">
            <v>49</v>
          </cell>
          <cell r="I1373" t="str">
            <v>Bicicleteria Pereyra</v>
          </cell>
          <cell r="J1373" t="str">
            <v>INF01024</v>
          </cell>
          <cell r="K1373" t="str">
            <v>INFLADOR BICICLETA GIYO BIG VOLUME BARRAL ALUM Y MANG EXTENSIBLE</v>
          </cell>
          <cell r="L1373">
            <v>6.1</v>
          </cell>
          <cell r="M1373">
            <v>144.32</v>
          </cell>
          <cell r="N1373">
            <v>-0.35</v>
          </cell>
          <cell r="O1373">
            <v>161.01818181818183</v>
          </cell>
          <cell r="P1373">
            <v>0.21</v>
          </cell>
          <cell r="Q1373">
            <v>194.83200000000002</v>
          </cell>
          <cell r="R1373">
            <v>1.2121212121212199E-2</v>
          </cell>
          <cell r="S1373">
            <v>265.6409652892562</v>
          </cell>
          <cell r="T1373">
            <v>1.67</v>
          </cell>
          <cell r="U1373">
            <v>268.90036363636364</v>
          </cell>
          <cell r="X1373">
            <v>268.90036363636364</v>
          </cell>
          <cell r="Y1373">
            <v>325.36944</v>
          </cell>
        </row>
        <row r="1374">
          <cell r="A1374">
            <v>79023</v>
          </cell>
          <cell r="B1374">
            <v>79023</v>
          </cell>
          <cell r="C1374">
            <v>0</v>
          </cell>
          <cell r="D1374">
            <v>57</v>
          </cell>
          <cell r="E1374" t="str">
            <v>NATACION</v>
          </cell>
          <cell r="F1374">
            <v>3964</v>
          </cell>
          <cell r="G1374" t="str">
            <v>Gorros</v>
          </cell>
          <cell r="H1374">
            <v>49</v>
          </cell>
          <cell r="I1374" t="str">
            <v>Bicicleteria Pereyra</v>
          </cell>
          <cell r="J1374" t="str">
            <v>CND01004</v>
          </cell>
          <cell r="K1374" t="str">
            <v>CANDADOS CON CADENAS O ESLINGAS - ESLINGA 4,5mm x 80cm FORR. C/LLAVE CHINA</v>
          </cell>
          <cell r="L1374">
            <v>6.1</v>
          </cell>
          <cell r="M1374">
            <v>34.979999999999997</v>
          </cell>
          <cell r="N1374">
            <v>0.1</v>
          </cell>
          <cell r="O1374">
            <v>26.018181818181816</v>
          </cell>
          <cell r="P1374">
            <v>0.21</v>
          </cell>
          <cell r="Q1374">
            <v>31.481999999999996</v>
          </cell>
          <cell r="R1374">
            <v>1.2121212121212199E-2</v>
          </cell>
          <cell r="S1374">
            <v>42.923692561983465</v>
          </cell>
          <cell r="T1374">
            <v>1.67</v>
          </cell>
          <cell r="U1374">
            <v>43.450363636363633</v>
          </cell>
          <cell r="X1374">
            <v>43.450363636363633</v>
          </cell>
          <cell r="Y1374">
            <v>52.574939999999998</v>
          </cell>
        </row>
        <row r="1375">
          <cell r="A1375">
            <v>79024</v>
          </cell>
          <cell r="B1375">
            <v>79024</v>
          </cell>
          <cell r="C1375">
            <v>0</v>
          </cell>
          <cell r="D1375">
            <v>57</v>
          </cell>
          <cell r="E1375" t="str">
            <v>NATACION</v>
          </cell>
          <cell r="F1375">
            <v>3964</v>
          </cell>
          <cell r="G1375" t="str">
            <v>Gorros</v>
          </cell>
          <cell r="H1375">
            <v>49</v>
          </cell>
          <cell r="I1375" t="str">
            <v>Bicicleteria Pereyra</v>
          </cell>
          <cell r="J1375" t="str">
            <v>CND01001</v>
          </cell>
          <cell r="K1375" t="str">
            <v>CANDADOS CON CADENAS O ESLINGAS - ESLINGA SUPER REFORZADA T/MOTO 22MMX150</v>
          </cell>
          <cell r="L1375">
            <v>6.1</v>
          </cell>
          <cell r="M1375">
            <v>198.5</v>
          </cell>
          <cell r="N1375">
            <v>0.1</v>
          </cell>
          <cell r="O1375">
            <v>147.64462809917356</v>
          </cell>
          <cell r="P1375">
            <v>0.21</v>
          </cell>
          <cell r="Q1375">
            <v>178.65</v>
          </cell>
          <cell r="R1375">
            <v>1.2121212121212199E-2</v>
          </cell>
          <cell r="S1375">
            <v>243.57784372652139</v>
          </cell>
          <cell r="T1375">
            <v>1.67</v>
          </cell>
          <cell r="U1375">
            <v>246.56652892561982</v>
          </cell>
          <cell r="X1375">
            <v>246.56652892561982</v>
          </cell>
          <cell r="Y1375">
            <v>298.34549999999996</v>
          </cell>
        </row>
        <row r="1376">
          <cell r="A1376">
            <v>79025</v>
          </cell>
          <cell r="B1376">
            <v>79025</v>
          </cell>
          <cell r="C1376">
            <v>0</v>
          </cell>
          <cell r="D1376">
            <v>57</v>
          </cell>
          <cell r="E1376" t="str">
            <v>NATACION</v>
          </cell>
          <cell r="F1376">
            <v>3964</v>
          </cell>
          <cell r="G1376" t="str">
            <v>Gorros</v>
          </cell>
          <cell r="H1376">
            <v>49</v>
          </cell>
          <cell r="I1376" t="str">
            <v>Bicicleteria Pereyra</v>
          </cell>
          <cell r="J1376" t="str">
            <v>BAL03002</v>
          </cell>
          <cell r="K1376" t="str">
            <v xml:space="preserve">SET DINAMO COMPLETO CON FAROL DEL Y TRAS </v>
          </cell>
          <cell r="L1376">
            <v>6.1</v>
          </cell>
          <cell r="M1376">
            <v>151.31</v>
          </cell>
          <cell r="N1376">
            <v>0.1</v>
          </cell>
          <cell r="O1376">
            <v>112.54462809917356</v>
          </cell>
          <cell r="P1376">
            <v>0.21</v>
          </cell>
          <cell r="Q1376">
            <v>136.179</v>
          </cell>
          <cell r="R1376">
            <v>1.2121212121212199E-2</v>
          </cell>
          <cell r="S1376">
            <v>185.67135281743052</v>
          </cell>
          <cell r="T1376">
            <v>1.67</v>
          </cell>
          <cell r="U1376">
            <v>187.94952892561986</v>
          </cell>
          <cell r="X1376">
            <v>187.94952892561986</v>
          </cell>
          <cell r="Y1376">
            <v>227.41893000000002</v>
          </cell>
        </row>
        <row r="1377">
          <cell r="A1377">
            <v>79026</v>
          </cell>
          <cell r="B1377">
            <v>79026</v>
          </cell>
          <cell r="C1377">
            <v>0</v>
          </cell>
          <cell r="D1377">
            <v>57</v>
          </cell>
          <cell r="E1377" t="str">
            <v>NATACION</v>
          </cell>
          <cell r="F1377">
            <v>3964</v>
          </cell>
          <cell r="G1377" t="str">
            <v>Gorros</v>
          </cell>
          <cell r="H1377">
            <v>49</v>
          </cell>
          <cell r="I1377" t="str">
            <v>Bicicleteria Pereyra</v>
          </cell>
          <cell r="J1377" t="str">
            <v>BOC01015</v>
          </cell>
          <cell r="K1377" t="str">
            <v>BOCINAS  Y TIMBRES - TIMBRE A PAL METAL BANDERA ARGENTINA</v>
          </cell>
          <cell r="L1377">
            <v>6.1</v>
          </cell>
          <cell r="M1377">
            <v>65.84</v>
          </cell>
          <cell r="N1377">
            <v>0.1</v>
          </cell>
          <cell r="O1377">
            <v>48.97190082644628</v>
          </cell>
          <cell r="P1377">
            <v>0.21</v>
          </cell>
          <cell r="Q1377">
            <v>59.256</v>
          </cell>
          <cell r="R1377">
            <v>1.2121212121212199E-2</v>
          </cell>
          <cell r="S1377">
            <v>80.791764387678427</v>
          </cell>
          <cell r="T1377">
            <v>1.67</v>
          </cell>
          <cell r="U1377">
            <v>81.783074380165289</v>
          </cell>
          <cell r="X1377">
            <v>81.783074380165289</v>
          </cell>
          <cell r="Y1377">
            <v>98.957520000000002</v>
          </cell>
        </row>
        <row r="1378">
          <cell r="A1378">
            <v>79027</v>
          </cell>
          <cell r="B1378">
            <v>79027</v>
          </cell>
          <cell r="C1378">
            <v>0</v>
          </cell>
          <cell r="D1378">
            <v>57</v>
          </cell>
          <cell r="E1378" t="str">
            <v>NATACION</v>
          </cell>
          <cell r="F1378">
            <v>3964</v>
          </cell>
          <cell r="G1378" t="str">
            <v>Gorros</v>
          </cell>
          <cell r="H1378">
            <v>49</v>
          </cell>
          <cell r="I1378" t="str">
            <v>Bicicleteria Pereyra</v>
          </cell>
          <cell r="J1378" t="str">
            <v>BAL01002</v>
          </cell>
          <cell r="K1378" t="str">
            <v>INTERMITENTES - 9 LEDS 3 FUNCIONES CHINA</v>
          </cell>
          <cell r="L1378">
            <v>6.1</v>
          </cell>
          <cell r="M1378">
            <v>48.35</v>
          </cell>
          <cell r="N1378">
            <v>0.1</v>
          </cell>
          <cell r="O1378">
            <v>35.962809917355372</v>
          </cell>
          <cell r="P1378">
            <v>0.21</v>
          </cell>
          <cell r="Q1378">
            <v>43.515000000000001</v>
          </cell>
          <cell r="R1378">
            <v>1.2121212121212199E-2</v>
          </cell>
          <cell r="S1378">
            <v>59.329918106686698</v>
          </cell>
          <cell r="T1378">
            <v>1.67</v>
          </cell>
          <cell r="U1378">
            <v>60.057892561983472</v>
          </cell>
          <cell r="X1378">
            <v>60.057892561983472</v>
          </cell>
          <cell r="Y1378">
            <v>72.670050000000003</v>
          </cell>
        </row>
        <row r="1379">
          <cell r="A1379">
            <v>79028</v>
          </cell>
          <cell r="B1379">
            <v>79028</v>
          </cell>
          <cell r="C1379">
            <v>0</v>
          </cell>
          <cell r="D1379">
            <v>57</v>
          </cell>
          <cell r="E1379" t="str">
            <v>NATACION</v>
          </cell>
          <cell r="F1379">
            <v>3964</v>
          </cell>
          <cell r="G1379" t="str">
            <v>Gorros</v>
          </cell>
          <cell r="H1379">
            <v>49</v>
          </cell>
          <cell r="I1379" t="str">
            <v>Bicicleteria Pereyra</v>
          </cell>
          <cell r="J1379" t="str">
            <v>(OFERTA) BAL02002</v>
          </cell>
          <cell r="K1379" t="str">
            <v>FAROLES DELANTEROS - FAROL DEL. HALOGENO CHINA</v>
          </cell>
          <cell r="L1379">
            <v>6.1</v>
          </cell>
          <cell r="M1379">
            <v>23.76</v>
          </cell>
          <cell r="N1379">
            <v>-0.35</v>
          </cell>
          <cell r="O1379">
            <v>26.509090909090911</v>
          </cell>
          <cell r="P1379">
            <v>0.21</v>
          </cell>
          <cell r="Q1379">
            <v>32.076000000000001</v>
          </cell>
          <cell r="R1379">
            <v>1.2121212121212199E-2</v>
          </cell>
          <cell r="S1379">
            <v>43.733573553719005</v>
          </cell>
          <cell r="T1379">
            <v>1.67</v>
          </cell>
          <cell r="U1379">
            <v>44.270181818181818</v>
          </cell>
          <cell r="X1379">
            <v>44.270181818181818</v>
          </cell>
          <cell r="Y1379">
            <v>53.566919999999996</v>
          </cell>
        </row>
        <row r="1380">
          <cell r="A1380">
            <v>79029</v>
          </cell>
          <cell r="B1380">
            <v>79029</v>
          </cell>
          <cell r="C1380">
            <v>0</v>
          </cell>
          <cell r="D1380">
            <v>57</v>
          </cell>
          <cell r="E1380" t="str">
            <v>NATACION</v>
          </cell>
          <cell r="F1380">
            <v>3964</v>
          </cell>
          <cell r="G1380" t="str">
            <v>Gorros</v>
          </cell>
          <cell r="H1380">
            <v>49</v>
          </cell>
          <cell r="I1380" t="str">
            <v>Bicicleteria Pereyra</v>
          </cell>
          <cell r="J1380" t="str">
            <v>LEN01010</v>
          </cell>
          <cell r="K1380" t="str">
            <v>LENTES - EXUSTAR CSG03 MARCO PLATA/NEGRO/AZUL/NARANJA 4 LENTES INTER</v>
          </cell>
          <cell r="L1380">
            <v>6.1</v>
          </cell>
          <cell r="M1380">
            <v>690.2</v>
          </cell>
          <cell r="N1380">
            <v>0.1</v>
          </cell>
          <cell r="O1380">
            <v>513.37190082644634</v>
          </cell>
          <cell r="P1380">
            <v>0.21</v>
          </cell>
          <cell r="Q1380">
            <v>621.18000000000006</v>
          </cell>
          <cell r="R1380">
            <v>1.2121212121212199E-2</v>
          </cell>
          <cell r="S1380">
            <v>846.93918256949655</v>
          </cell>
          <cell r="T1380">
            <v>1.67</v>
          </cell>
          <cell r="U1380">
            <v>857.33107438016532</v>
          </cell>
          <cell r="X1380">
            <v>857.33107438016532</v>
          </cell>
          <cell r="Y1380">
            <v>1037.3706</v>
          </cell>
        </row>
        <row r="1381">
          <cell r="A1381">
            <v>79030</v>
          </cell>
          <cell r="B1381">
            <v>79030</v>
          </cell>
          <cell r="C1381">
            <v>0</v>
          </cell>
          <cell r="D1381">
            <v>57</v>
          </cell>
          <cell r="E1381" t="str">
            <v>NATACION</v>
          </cell>
          <cell r="F1381">
            <v>3964</v>
          </cell>
          <cell r="G1381" t="str">
            <v>Gorros</v>
          </cell>
          <cell r="H1381">
            <v>49</v>
          </cell>
          <cell r="I1381" t="str">
            <v>Bicicleteria Pereyra</v>
          </cell>
          <cell r="J1381" t="str">
            <v>LEN01004</v>
          </cell>
          <cell r="K1381" t="str">
            <v>LENTES - EXUSTAR (09) C/4 LENTES BLA/NEG BLA/ROJ NEG/NAR</v>
          </cell>
          <cell r="L1381">
            <v>6.1</v>
          </cell>
          <cell r="M1381">
            <v>662.08</v>
          </cell>
          <cell r="N1381">
            <v>-0.35</v>
          </cell>
          <cell r="O1381">
            <v>738.68429752066118</v>
          </cell>
          <cell r="P1381">
            <v>0.21</v>
          </cell>
          <cell r="Q1381">
            <v>893.80799999999999</v>
          </cell>
          <cell r="R1381">
            <v>1.2121212121212199E-2</v>
          </cell>
          <cell r="S1381">
            <v>1218.6500159278737</v>
          </cell>
          <cell r="T1381">
            <v>1.67</v>
          </cell>
          <cell r="U1381">
            <v>1233.602776859504</v>
          </cell>
          <cell r="X1381">
            <v>1233.602776859504</v>
          </cell>
          <cell r="Y1381">
            <v>1492.6593599999999</v>
          </cell>
        </row>
        <row r="1382">
          <cell r="A1382">
            <v>79031</v>
          </cell>
          <cell r="B1382">
            <v>79031</v>
          </cell>
          <cell r="C1382">
            <v>0</v>
          </cell>
          <cell r="D1382">
            <v>57</v>
          </cell>
          <cell r="E1382" t="str">
            <v>NATACION</v>
          </cell>
          <cell r="F1382">
            <v>3964</v>
          </cell>
          <cell r="G1382" t="str">
            <v>Gorros</v>
          </cell>
          <cell r="H1382">
            <v>49</v>
          </cell>
          <cell r="I1382" t="str">
            <v>Bicicleteria Pereyra</v>
          </cell>
          <cell r="J1382" t="str">
            <v>PED01010</v>
          </cell>
          <cell r="K1382" t="str">
            <v>PEDAL PLASTICO RESINA Y GOMA ROSCA FINA BRASIL</v>
          </cell>
          <cell r="L1382">
            <v>6.1</v>
          </cell>
          <cell r="M1382">
            <v>50.76</v>
          </cell>
          <cell r="N1382">
            <v>-0.35</v>
          </cell>
          <cell r="O1382">
            <v>56.63305785123967</v>
          </cell>
          <cell r="P1382">
            <v>0.21</v>
          </cell>
          <cell r="Q1382">
            <v>68.525999999999996</v>
          </cell>
          <cell r="R1382">
            <v>1.2121212121212199E-2</v>
          </cell>
          <cell r="S1382">
            <v>93.430816228399692</v>
          </cell>
          <cell r="T1382">
            <v>1.67</v>
          </cell>
          <cell r="U1382">
            <v>94.577206611570247</v>
          </cell>
          <cell r="X1382">
            <v>94.577206611570247</v>
          </cell>
          <cell r="Y1382">
            <v>114.43841999999999</v>
          </cell>
        </row>
        <row r="1383">
          <cell r="A1383">
            <v>79032</v>
          </cell>
          <cell r="B1383">
            <v>79032</v>
          </cell>
          <cell r="C1383">
            <v>0</v>
          </cell>
          <cell r="D1383">
            <v>57</v>
          </cell>
          <cell r="E1383" t="str">
            <v>NATACION</v>
          </cell>
          <cell r="F1383">
            <v>3964</v>
          </cell>
          <cell r="G1383" t="str">
            <v>Gorros</v>
          </cell>
          <cell r="H1383">
            <v>49</v>
          </cell>
          <cell r="I1383" t="str">
            <v>Bicicleteria Pereyra</v>
          </cell>
          <cell r="J1383" t="str">
            <v>PUÑ01001</v>
          </cell>
          <cell r="K1383" t="str">
            <v>PUÑOS - VELO FREESTYLE/BMX T/HONGO 135MM BLAN/ROJ/AZ/VIO</v>
          </cell>
          <cell r="L1383">
            <v>6.1</v>
          </cell>
          <cell r="M1383">
            <v>86.4</v>
          </cell>
          <cell r="N1383">
            <v>-0.35</v>
          </cell>
          <cell r="O1383">
            <v>96.396694214876035</v>
          </cell>
          <cell r="P1383">
            <v>0.21</v>
          </cell>
          <cell r="Q1383">
            <v>116.64</v>
          </cell>
          <cell r="R1383">
            <v>1.2121212121212199E-2</v>
          </cell>
          <cell r="S1383">
            <v>159.03117655897819</v>
          </cell>
          <cell r="T1383">
            <v>1.67</v>
          </cell>
          <cell r="U1383">
            <v>160.98247933884298</v>
          </cell>
          <cell r="X1383">
            <v>160.98247933884298</v>
          </cell>
          <cell r="Y1383">
            <v>194.78880000000001</v>
          </cell>
        </row>
        <row r="1384">
          <cell r="A1384">
            <v>79033</v>
          </cell>
          <cell r="B1384">
            <v>79033</v>
          </cell>
          <cell r="C1384">
            <v>0</v>
          </cell>
          <cell r="D1384">
            <v>57</v>
          </cell>
          <cell r="E1384" t="str">
            <v>NATACION</v>
          </cell>
          <cell r="F1384">
            <v>3964</v>
          </cell>
          <cell r="G1384" t="str">
            <v>Gorros</v>
          </cell>
          <cell r="H1384">
            <v>49</v>
          </cell>
          <cell r="I1384" t="str">
            <v>Bicicleteria Pereyra</v>
          </cell>
          <cell r="J1384" t="str">
            <v>BAR02017</v>
          </cell>
          <cell r="K1384" t="str">
            <v>BARRAS APOYO ALUMINIO SARS NEGRAS BASICAS</v>
          </cell>
          <cell r="L1384">
            <v>6.1</v>
          </cell>
          <cell r="M1384">
            <v>45.91</v>
          </cell>
          <cell r="N1384">
            <v>-0.35</v>
          </cell>
          <cell r="O1384">
            <v>51.22190082644628</v>
          </cell>
          <cell r="P1384">
            <v>0.21</v>
          </cell>
          <cell r="Q1384">
            <v>61.978499999999997</v>
          </cell>
          <cell r="R1384">
            <v>1.2121212121212199E-2</v>
          </cell>
          <cell r="S1384">
            <v>84.503718933132973</v>
          </cell>
          <cell r="T1384">
            <v>1.67</v>
          </cell>
          <cell r="U1384">
            <v>85.540574380165282</v>
          </cell>
          <cell r="X1384">
            <v>85.540574380165282</v>
          </cell>
          <cell r="Y1384">
            <v>103.50409499999999</v>
          </cell>
        </row>
        <row r="1385">
          <cell r="A1385">
            <v>79034</v>
          </cell>
          <cell r="B1385">
            <v>79034</v>
          </cell>
          <cell r="C1385">
            <v>0</v>
          </cell>
          <cell r="D1385">
            <v>57</v>
          </cell>
          <cell r="E1385" t="str">
            <v>NATACION</v>
          </cell>
          <cell r="F1385">
            <v>3964</v>
          </cell>
          <cell r="G1385" t="str">
            <v>Gorros</v>
          </cell>
          <cell r="H1385">
            <v>49</v>
          </cell>
          <cell r="I1385" t="str">
            <v>Bicicleteria Pereyra</v>
          </cell>
          <cell r="J1385" t="str">
            <v>(OFERTA) BAR02009</v>
          </cell>
          <cell r="K1385" t="str">
            <v>BARRAS APOYO SARS ALUM AERODIN EXTRA CORTAS BLANCAS (CHATAS)</v>
          </cell>
          <cell r="L1385">
            <v>6.1</v>
          </cell>
          <cell r="M1385">
            <v>136.37</v>
          </cell>
          <cell r="N1385">
            <v>-0.35</v>
          </cell>
          <cell r="O1385">
            <v>152.14834710743801</v>
          </cell>
          <cell r="P1385">
            <v>0.21</v>
          </cell>
          <cell r="Q1385">
            <v>184.09950000000001</v>
          </cell>
          <cell r="R1385">
            <v>1.2121212121212199E-2</v>
          </cell>
          <cell r="S1385">
            <v>251.00788827948907</v>
          </cell>
          <cell r="T1385">
            <v>1.67</v>
          </cell>
          <cell r="U1385">
            <v>254.08773966942147</v>
          </cell>
          <cell r="X1385">
            <v>254.08773966942147</v>
          </cell>
          <cell r="Y1385">
            <v>307.44616499999995</v>
          </cell>
        </row>
        <row r="1386">
          <cell r="A1386">
            <v>79035</v>
          </cell>
          <cell r="B1386">
            <v>79035</v>
          </cell>
          <cell r="C1386">
            <v>0</v>
          </cell>
          <cell r="D1386">
            <v>57</v>
          </cell>
          <cell r="E1386" t="str">
            <v>NATACION</v>
          </cell>
          <cell r="F1386">
            <v>3964</v>
          </cell>
          <cell r="G1386" t="str">
            <v>Gorros</v>
          </cell>
          <cell r="H1386">
            <v>49</v>
          </cell>
          <cell r="I1386" t="str">
            <v>Bicicleteria Pereyra</v>
          </cell>
          <cell r="J1386" t="str">
            <v>PUÑ01016</v>
          </cell>
          <cell r="K1386" t="str">
            <v>PUÑOS - DOWNHILL DOBLE DENSIDAD C/ TAPONES BI-COLOR</v>
          </cell>
          <cell r="L1386">
            <v>6.1</v>
          </cell>
          <cell r="M1386">
            <v>106.1</v>
          </cell>
          <cell r="N1386">
            <v>0.1</v>
          </cell>
          <cell r="O1386">
            <v>78.917355371900825</v>
          </cell>
          <cell r="P1386">
            <v>0.21</v>
          </cell>
          <cell r="Q1386">
            <v>95.49</v>
          </cell>
          <cell r="R1386">
            <v>1.2121212121212199E-2</v>
          </cell>
          <cell r="S1386">
            <v>130.19450488354619</v>
          </cell>
          <cell r="T1386">
            <v>1.67</v>
          </cell>
          <cell r="U1386">
            <v>131.79198347107436</v>
          </cell>
          <cell r="X1386">
            <v>131.79198347107436</v>
          </cell>
          <cell r="Y1386">
            <v>159.46829999999997</v>
          </cell>
        </row>
        <row r="1387">
          <cell r="A1387">
            <v>79036</v>
          </cell>
          <cell r="B1387">
            <v>79036</v>
          </cell>
          <cell r="C1387">
            <v>0</v>
          </cell>
          <cell r="D1387">
            <v>57</v>
          </cell>
          <cell r="E1387" t="str">
            <v>NATACION</v>
          </cell>
          <cell r="F1387">
            <v>3964</v>
          </cell>
          <cell r="G1387" t="str">
            <v>Gorros</v>
          </cell>
          <cell r="H1387">
            <v>49</v>
          </cell>
          <cell r="I1387" t="str">
            <v>Bicicleteria Pereyra</v>
          </cell>
          <cell r="J1387" t="str">
            <v>PUÑ01029</v>
          </cell>
          <cell r="K1387" t="str">
            <v>PUÑO BICICLETA VELO GEL/KRATON CONFORT</v>
          </cell>
          <cell r="L1387">
            <v>6.1</v>
          </cell>
          <cell r="M1387">
            <v>67.319999999999993</v>
          </cell>
          <cell r="N1387">
            <v>0.1</v>
          </cell>
          <cell r="O1387">
            <v>50.072727272727271</v>
          </cell>
          <cell r="P1387">
            <v>0.21</v>
          </cell>
          <cell r="Q1387">
            <v>60.587999999999994</v>
          </cell>
          <cell r="R1387">
            <v>1.2121212121212199E-2</v>
          </cell>
          <cell r="S1387">
            <v>82.607861157024786</v>
          </cell>
          <cell r="T1387">
            <v>1.67</v>
          </cell>
          <cell r="U1387">
            <v>83.62145454545454</v>
          </cell>
          <cell r="X1387">
            <v>83.62145454545454</v>
          </cell>
          <cell r="Y1387">
            <v>101.18195999999999</v>
          </cell>
        </row>
        <row r="1388">
          <cell r="A1388">
            <v>79037</v>
          </cell>
          <cell r="B1388">
            <v>79037</v>
          </cell>
          <cell r="C1388">
            <v>0</v>
          </cell>
          <cell r="D1388">
            <v>57</v>
          </cell>
          <cell r="E1388" t="str">
            <v>NATACION</v>
          </cell>
          <cell r="F1388">
            <v>3964</v>
          </cell>
          <cell r="G1388" t="str">
            <v>Gorros</v>
          </cell>
          <cell r="H1388">
            <v>49</v>
          </cell>
          <cell r="I1388" t="str">
            <v>Bicicleteria Pereyra</v>
          </cell>
          <cell r="J1388" t="str">
            <v>PUN01004</v>
          </cell>
          <cell r="K1388" t="str">
            <v>PUNTERA BICICLETA MTB PLASTICA CON CORREAS</v>
          </cell>
          <cell r="L1388">
            <v>6.1</v>
          </cell>
          <cell r="M1388">
            <v>63.03</v>
          </cell>
          <cell r="N1388">
            <v>0.1</v>
          </cell>
          <cell r="O1388">
            <v>46.88181818181819</v>
          </cell>
          <cell r="P1388">
            <v>0.21</v>
          </cell>
          <cell r="Q1388">
            <v>56.727000000000011</v>
          </cell>
          <cell r="R1388">
            <v>1.2121212121212199E-2</v>
          </cell>
          <cell r="S1388">
            <v>77.343634710743814</v>
          </cell>
          <cell r="T1388">
            <v>1.67</v>
          </cell>
          <cell r="U1388">
            <v>78.292636363636376</v>
          </cell>
          <cell r="X1388">
            <v>78.292636363636376</v>
          </cell>
          <cell r="Y1388">
            <v>94.734090000000009</v>
          </cell>
        </row>
        <row r="1389">
          <cell r="A1389">
            <v>79038</v>
          </cell>
          <cell r="B1389">
            <v>79038</v>
          </cell>
          <cell r="C1389">
            <v>0</v>
          </cell>
          <cell r="D1389">
            <v>57</v>
          </cell>
          <cell r="E1389" t="str">
            <v>NATACION</v>
          </cell>
          <cell r="F1389">
            <v>3966</v>
          </cell>
          <cell r="G1389" t="str">
            <v>Gorros</v>
          </cell>
          <cell r="H1389">
            <v>49</v>
          </cell>
          <cell r="I1389" t="str">
            <v>Bicicleteria Pereyra</v>
          </cell>
          <cell r="J1389" t="str">
            <v>CAS01007</v>
          </cell>
          <cell r="K1389" t="str">
            <v>CASCO MTB Y RUTA PROWELL PHOENIX R 2013 TALLE M/L</v>
          </cell>
          <cell r="L1389">
            <v>6.1</v>
          </cell>
          <cell r="M1389">
            <v>521.91999999999996</v>
          </cell>
          <cell r="N1389">
            <v>-0.35</v>
          </cell>
          <cell r="O1389">
            <v>582.30743801652886</v>
          </cell>
          <cell r="P1389">
            <v>0.21</v>
          </cell>
          <cell r="Q1389">
            <v>704.59199999999987</v>
          </cell>
          <cell r="R1389">
            <v>1.2121212121212199E-2</v>
          </cell>
          <cell r="S1389">
            <v>960.66610728775333</v>
          </cell>
          <cell r="T1389">
            <v>1.67</v>
          </cell>
          <cell r="U1389">
            <v>972.45342148760312</v>
          </cell>
          <cell r="X1389">
            <v>972.45342148760312</v>
          </cell>
          <cell r="Y1389">
            <v>1176.6686399999996</v>
          </cell>
        </row>
        <row r="1390">
          <cell r="A1390">
            <v>79039</v>
          </cell>
          <cell r="B1390">
            <v>79039</v>
          </cell>
          <cell r="C1390">
            <v>0</v>
          </cell>
          <cell r="D1390">
            <v>57</v>
          </cell>
          <cell r="E1390" t="str">
            <v>NATACION</v>
          </cell>
          <cell r="F1390">
            <v>3964</v>
          </cell>
          <cell r="G1390" t="str">
            <v>Gorros</v>
          </cell>
          <cell r="H1390">
            <v>49</v>
          </cell>
          <cell r="I1390" t="str">
            <v>Bicicleteria Pereyra</v>
          </cell>
          <cell r="J1390" t="str">
            <v>ASI04007</v>
          </cell>
          <cell r="K1390" t="str">
            <v>ASIENTO PLAYERO COMUN CON RESORTES BASE COLOR</v>
          </cell>
          <cell r="L1390">
            <v>6.1</v>
          </cell>
          <cell r="M1390">
            <v>117.98</v>
          </cell>
          <cell r="N1390">
            <v>0.1</v>
          </cell>
          <cell r="O1390">
            <v>87.753719008264468</v>
          </cell>
          <cell r="P1390">
            <v>0.21</v>
          </cell>
          <cell r="Q1390">
            <v>106.182</v>
          </cell>
          <cell r="R1390">
            <v>1.2121212121212199E-2</v>
          </cell>
          <cell r="S1390">
            <v>144.77236273478587</v>
          </cell>
          <cell r="T1390">
            <v>1.67</v>
          </cell>
          <cell r="U1390">
            <v>146.54871074380165</v>
          </cell>
          <cell r="X1390">
            <v>146.54871074380165</v>
          </cell>
          <cell r="Y1390">
            <v>177.32393999999999</v>
          </cell>
        </row>
        <row r="1391">
          <cell r="A1391">
            <v>79040</v>
          </cell>
          <cell r="B1391">
            <v>79040</v>
          </cell>
          <cell r="C1391">
            <v>0</v>
          </cell>
          <cell r="D1391">
            <v>57</v>
          </cell>
          <cell r="E1391" t="str">
            <v>NATACION</v>
          </cell>
          <cell r="F1391">
            <v>3966</v>
          </cell>
          <cell r="G1391" t="str">
            <v>Gorros</v>
          </cell>
          <cell r="H1391">
            <v>49</v>
          </cell>
          <cell r="I1391" t="str">
            <v>Bicicleteria Pereyra</v>
          </cell>
          <cell r="J1391" t="str">
            <v>CAS01027</v>
          </cell>
          <cell r="K1391" t="str">
            <v>CASCO BICICLETA MTB Y RUTA NIÑO MOTIVOS SURTIDOS</v>
          </cell>
          <cell r="L1391">
            <v>6.1</v>
          </cell>
          <cell r="M1391">
            <v>140.41999999999999</v>
          </cell>
          <cell r="N1391">
            <v>0.1</v>
          </cell>
          <cell r="O1391">
            <v>104.44462809917354</v>
          </cell>
          <cell r="P1391">
            <v>0.21</v>
          </cell>
          <cell r="Q1391">
            <v>126.37799999999999</v>
          </cell>
          <cell r="R1391">
            <v>1.2121212121212199E-2</v>
          </cell>
          <cell r="S1391">
            <v>172.30831645379411</v>
          </cell>
          <cell r="T1391">
            <v>1.67</v>
          </cell>
          <cell r="U1391">
            <v>174.42252892561982</v>
          </cell>
          <cell r="X1391">
            <v>174.42252892561982</v>
          </cell>
          <cell r="Y1391">
            <v>211.05125999999996</v>
          </cell>
        </row>
        <row r="1392">
          <cell r="A1392">
            <v>79041</v>
          </cell>
          <cell r="B1392">
            <v>79041</v>
          </cell>
          <cell r="C1392">
            <v>0</v>
          </cell>
          <cell r="D1392">
            <v>57</v>
          </cell>
          <cell r="E1392" t="str">
            <v>NATACION</v>
          </cell>
          <cell r="F1392">
            <v>3964</v>
          </cell>
          <cell r="G1392" t="str">
            <v>Gorros</v>
          </cell>
          <cell r="H1392">
            <v>49</v>
          </cell>
          <cell r="I1392" t="str">
            <v>Bicicleteria Pereyra</v>
          </cell>
          <cell r="J1392" t="str">
            <v>HOM04003</v>
          </cell>
          <cell r="K1392" t="str">
            <v>Bolisto Exustar para fijar a caño superior. Dos bolsillos tipo alforja</v>
          </cell>
          <cell r="L1392">
            <v>6.1</v>
          </cell>
          <cell r="M1392">
            <v>306.08</v>
          </cell>
          <cell r="N1392">
            <v>0.1</v>
          </cell>
          <cell r="O1392">
            <v>227.66280991735536</v>
          </cell>
          <cell r="P1392">
            <v>0.21</v>
          </cell>
          <cell r="Q1392">
            <v>275.47199999999998</v>
          </cell>
          <cell r="R1392">
            <v>1.2121212121212199E-2</v>
          </cell>
          <cell r="S1392">
            <v>375.58844537941388</v>
          </cell>
          <cell r="T1392">
            <v>1.67</v>
          </cell>
          <cell r="U1392">
            <v>380.19689256198342</v>
          </cell>
          <cell r="X1392">
            <v>380.19689256198342</v>
          </cell>
          <cell r="Y1392">
            <v>460.03823999999992</v>
          </cell>
        </row>
        <row r="1393">
          <cell r="A1393">
            <v>79042</v>
          </cell>
          <cell r="B1393">
            <v>79042</v>
          </cell>
          <cell r="C1393">
            <v>0</v>
          </cell>
          <cell r="D1393">
            <v>92</v>
          </cell>
          <cell r="E1393" t="str">
            <v>NATACION</v>
          </cell>
          <cell r="F1393">
            <v>4083</v>
          </cell>
          <cell r="G1393" t="str">
            <v>Gorros</v>
          </cell>
          <cell r="H1393">
            <v>49</v>
          </cell>
          <cell r="I1393" t="str">
            <v>Bicicleteria Pereyra</v>
          </cell>
          <cell r="J1393" t="str">
            <v>HOM04004</v>
          </cell>
          <cell r="K1393" t="str">
            <v>CINTURON HIDRATANTE TRIATLON (3 botellas) C/Portacelular Nuevo!</v>
          </cell>
          <cell r="L1393">
            <v>6.1</v>
          </cell>
          <cell r="M1393">
            <v>271.36</v>
          </cell>
          <cell r="N1393">
            <v>0.1</v>
          </cell>
          <cell r="O1393">
            <v>201.83801652892564</v>
          </cell>
          <cell r="P1393">
            <v>0.21</v>
          </cell>
          <cell r="Q1393">
            <v>244.22400000000002</v>
          </cell>
          <cell r="R1393">
            <v>1.2121212121212199E-2</v>
          </cell>
          <cell r="S1393">
            <v>332.98379684447781</v>
          </cell>
          <cell r="T1393">
            <v>1.67</v>
          </cell>
          <cell r="U1393">
            <v>337.06948760330579</v>
          </cell>
          <cell r="X1393">
            <v>337.06948760330579</v>
          </cell>
          <cell r="Y1393">
            <v>407.85408000000001</v>
          </cell>
        </row>
        <row r="1394">
          <cell r="A1394">
            <v>79043</v>
          </cell>
          <cell r="B1394">
            <v>79043</v>
          </cell>
          <cell r="C1394">
            <v>0</v>
          </cell>
          <cell r="D1394">
            <v>57</v>
          </cell>
          <cell r="E1394" t="str">
            <v>NATACION</v>
          </cell>
          <cell r="F1394">
            <v>3966</v>
          </cell>
          <cell r="G1394" t="str">
            <v>Gorros</v>
          </cell>
          <cell r="H1394">
            <v>49</v>
          </cell>
          <cell r="I1394" t="str">
            <v>Bicicleteria Pereyra</v>
          </cell>
          <cell r="J1394" t="str">
            <v>CAS01032</v>
          </cell>
          <cell r="K1394" t="str">
            <v>CASCO BICICLETA PROWELL PHOENIX R 2011 ROS GR/BL GR/AZ BL/ROJ BL/AM BL TALLE</v>
          </cell>
          <cell r="L1394">
            <v>6.1</v>
          </cell>
          <cell r="M1394">
            <v>774.84</v>
          </cell>
          <cell r="N1394">
            <v>0.1</v>
          </cell>
          <cell r="O1394">
            <v>576.32727272727277</v>
          </cell>
          <cell r="P1394">
            <v>0.21</v>
          </cell>
          <cell r="Q1394">
            <v>697.35599999999999</v>
          </cell>
          <cell r="R1394">
            <v>1.2121212121212199E-2</v>
          </cell>
          <cell r="S1394">
            <v>950.80028429752053</v>
          </cell>
          <cell r="T1394">
            <v>1.67</v>
          </cell>
          <cell r="U1394">
            <v>962.46654545454544</v>
          </cell>
          <cell r="X1394">
            <v>962.46654545454544</v>
          </cell>
          <cell r="Y1394">
            <v>1164.5845199999999</v>
          </cell>
        </row>
        <row r="1395">
          <cell r="A1395">
            <v>79044</v>
          </cell>
          <cell r="B1395">
            <v>79044</v>
          </cell>
          <cell r="C1395">
            <v>0</v>
          </cell>
          <cell r="D1395">
            <v>57</v>
          </cell>
          <cell r="E1395" t="str">
            <v>NATACION</v>
          </cell>
          <cell r="F1395">
            <v>3964</v>
          </cell>
          <cell r="G1395" t="str">
            <v>Gorros</v>
          </cell>
          <cell r="H1395">
            <v>49</v>
          </cell>
          <cell r="I1395" t="str">
            <v>Bicicleteria Pereyra</v>
          </cell>
          <cell r="J1395" t="str">
            <v>CAR01008</v>
          </cell>
          <cell r="K1395" t="str">
            <v>CARAMAÑOLA PLASTICA SARS 600cm3</v>
          </cell>
          <cell r="L1395">
            <v>6.1</v>
          </cell>
          <cell r="M1395">
            <v>41.76</v>
          </cell>
          <cell r="N1395">
            <v>-0.35</v>
          </cell>
          <cell r="O1395">
            <v>46.591735537190083</v>
          </cell>
          <cell r="P1395">
            <v>0.21</v>
          </cell>
          <cell r="Q1395">
            <v>56.375999999999998</v>
          </cell>
          <cell r="R1395">
            <v>1.2121212121212199E-2</v>
          </cell>
          <cell r="S1395">
            <v>76.865068670172789</v>
          </cell>
          <cell r="T1395">
            <v>1.67</v>
          </cell>
          <cell r="U1395">
            <v>77.808198347107435</v>
          </cell>
          <cell r="X1395">
            <v>77.808198347107435</v>
          </cell>
          <cell r="Y1395">
            <v>94.147919999999999</v>
          </cell>
        </row>
        <row r="1396">
          <cell r="A1396">
            <v>79045</v>
          </cell>
          <cell r="B1396">
            <v>79045</v>
          </cell>
          <cell r="C1396">
            <v>0</v>
          </cell>
          <cell r="D1396">
            <v>57</v>
          </cell>
          <cell r="E1396" t="str">
            <v>NATACION</v>
          </cell>
          <cell r="F1396">
            <v>3964</v>
          </cell>
          <cell r="G1396" t="str">
            <v>Gorros</v>
          </cell>
          <cell r="H1396">
            <v>49</v>
          </cell>
          <cell r="I1396" t="str">
            <v>Bicicleteria Pereyra</v>
          </cell>
          <cell r="J1396" t="str">
            <v>CAR03001</v>
          </cell>
          <cell r="K1396" t="str">
            <v>PORTA CARAMAÑOLA PLASTICA CON LOGO SARS NEGRO/BLANCO/ROJO/AZUL TRANSP</v>
          </cell>
          <cell r="L1396">
            <v>6.1</v>
          </cell>
          <cell r="M1396">
            <v>83.49</v>
          </cell>
          <cell r="N1396">
            <v>0.1</v>
          </cell>
          <cell r="O1396">
            <v>62.099999999999994</v>
          </cell>
          <cell r="P1396">
            <v>0.21</v>
          </cell>
          <cell r="Q1396">
            <v>75.140999999999991</v>
          </cell>
          <cell r="R1396">
            <v>1.2121212121212199E-2</v>
          </cell>
          <cell r="S1396">
            <v>102.44994545454543</v>
          </cell>
          <cell r="T1396">
            <v>1.67</v>
          </cell>
          <cell r="U1396">
            <v>103.70699999999998</v>
          </cell>
          <cell r="X1396">
            <v>103.70699999999998</v>
          </cell>
          <cell r="Y1396">
            <v>125.48546999999998</v>
          </cell>
        </row>
        <row r="1397">
          <cell r="A1397">
            <v>79046</v>
          </cell>
          <cell r="B1397">
            <v>79046</v>
          </cell>
          <cell r="C1397">
            <v>0</v>
          </cell>
          <cell r="D1397">
            <v>57</v>
          </cell>
          <cell r="E1397" t="str">
            <v>NATACION</v>
          </cell>
          <cell r="F1397">
            <v>3964</v>
          </cell>
          <cell r="G1397" t="str">
            <v>Gorros</v>
          </cell>
          <cell r="H1397">
            <v>49</v>
          </cell>
          <cell r="I1397" t="str">
            <v>Bicicleteria Pereyra</v>
          </cell>
          <cell r="J1397" t="str">
            <v>HOM03001</v>
          </cell>
          <cell r="K1397" t="str">
            <v>ALFORJA BICICLETA AL PORTAPAQUETE SARS NEG/ROJ/AZUL</v>
          </cell>
          <cell r="L1397">
            <v>6.1</v>
          </cell>
          <cell r="M1397">
            <v>787</v>
          </cell>
          <cell r="N1397">
            <v>-0.35</v>
          </cell>
          <cell r="O1397">
            <v>878.0578512396695</v>
          </cell>
          <cell r="P1397">
            <v>0.21</v>
          </cell>
          <cell r="Q1397">
            <v>1062.45</v>
          </cell>
          <cell r="R1397">
            <v>1.2121212121212199E-2</v>
          </cell>
          <cell r="S1397">
            <v>1448.5825920360633</v>
          </cell>
          <cell r="T1397">
            <v>1.67</v>
          </cell>
          <cell r="U1397">
            <v>1466.3566115702481</v>
          </cell>
          <cell r="X1397">
            <v>1466.3566115702481</v>
          </cell>
          <cell r="Y1397">
            <v>1774.2915000000003</v>
          </cell>
        </row>
        <row r="1398">
          <cell r="A1398">
            <v>79047</v>
          </cell>
          <cell r="B1398">
            <v>79047</v>
          </cell>
          <cell r="C1398">
            <v>0</v>
          </cell>
          <cell r="D1398">
            <v>57</v>
          </cell>
          <cell r="E1398" t="str">
            <v>NATACION</v>
          </cell>
          <cell r="F1398">
            <v>3964</v>
          </cell>
          <cell r="G1398" t="str">
            <v>Gorros</v>
          </cell>
          <cell r="H1398">
            <v>49</v>
          </cell>
          <cell r="I1398" t="str">
            <v>Bicicleteria Pereyra</v>
          </cell>
          <cell r="J1398" t="str">
            <v>CAR01007</v>
          </cell>
          <cell r="K1398" t="str">
            <v>CARAMAÑOLA PLASTICA LOGO VS 1000cm3</v>
          </cell>
          <cell r="L1398">
            <v>6.1</v>
          </cell>
          <cell r="M1398">
            <v>18.649999999999999</v>
          </cell>
          <cell r="N1398">
            <v>0.1</v>
          </cell>
          <cell r="O1398">
            <v>13.871900826446282</v>
          </cell>
          <cell r="P1398">
            <v>0.21</v>
          </cell>
          <cell r="Q1398">
            <v>16.785</v>
          </cell>
          <cell r="R1398">
            <v>1.2121212121212199E-2</v>
          </cell>
          <cell r="S1398">
            <v>22.885273478587528</v>
          </cell>
          <cell r="T1398">
            <v>1.67</v>
          </cell>
          <cell r="U1398">
            <v>23.166074380165291</v>
          </cell>
          <cell r="X1398">
            <v>23.166074380165291</v>
          </cell>
          <cell r="Y1398">
            <v>28.030950000000001</v>
          </cell>
        </row>
        <row r="1399">
          <cell r="A1399">
            <v>79048</v>
          </cell>
          <cell r="B1399">
            <v>79048</v>
          </cell>
          <cell r="C1399">
            <v>0</v>
          </cell>
          <cell r="D1399">
            <v>57</v>
          </cell>
          <cell r="E1399" t="str">
            <v>NATACION</v>
          </cell>
          <cell r="F1399">
            <v>3964</v>
          </cell>
          <cell r="G1399" t="str">
            <v>Gorros</v>
          </cell>
          <cell r="H1399">
            <v>49</v>
          </cell>
          <cell r="I1399" t="str">
            <v>Bicicleteria Pereyra</v>
          </cell>
          <cell r="J1399" t="str">
            <v>(OFERTA) CAR01001</v>
          </cell>
          <cell r="K1399" t="str">
            <v>CARAMAÑOLA PLASTICA BIANCHI 500cm3</v>
          </cell>
          <cell r="L1399">
            <v>6.1</v>
          </cell>
          <cell r="M1399">
            <v>12.9</v>
          </cell>
          <cell r="N1399">
            <v>-0.35</v>
          </cell>
          <cell r="O1399">
            <v>14.392561983471074</v>
          </cell>
          <cell r="P1399">
            <v>0.21</v>
          </cell>
          <cell r="Q1399">
            <v>17.414999999999999</v>
          </cell>
          <cell r="R1399">
            <v>1.2121212121212199E-2</v>
          </cell>
          <cell r="S1399">
            <v>23.744238166791884</v>
          </cell>
          <cell r="T1399">
            <v>1.67</v>
          </cell>
          <cell r="U1399">
            <v>24.035578512396693</v>
          </cell>
          <cell r="X1399">
            <v>24.035578512396693</v>
          </cell>
          <cell r="Y1399">
            <v>29.083049999999997</v>
          </cell>
        </row>
        <row r="1400">
          <cell r="A1400">
            <v>79049</v>
          </cell>
          <cell r="B1400">
            <v>79049</v>
          </cell>
          <cell r="C1400">
            <v>0</v>
          </cell>
          <cell r="D1400">
            <v>57</v>
          </cell>
          <cell r="E1400" t="str">
            <v>NATACION</v>
          </cell>
          <cell r="F1400">
            <v>3964</v>
          </cell>
          <cell r="G1400" t="str">
            <v>Gorros</v>
          </cell>
          <cell r="H1400">
            <v>49</v>
          </cell>
          <cell r="I1400" t="str">
            <v>Bicicleteria Pereyra</v>
          </cell>
          <cell r="J1400" t="str">
            <v>ASI02002</v>
          </cell>
          <cell r="K1400" t="str">
            <v>ASIENTO BICICLETA MTB / RUTA ANGOSTO C/GRAMPA BLANCO C/APLIC PP</v>
          </cell>
          <cell r="L1400">
            <v>6.1</v>
          </cell>
          <cell r="M1400">
            <v>84.16</v>
          </cell>
          <cell r="N1400">
            <v>-0.35</v>
          </cell>
          <cell r="O1400">
            <v>93.897520661157017</v>
          </cell>
          <cell r="P1400">
            <v>0.21</v>
          </cell>
          <cell r="Q1400">
            <v>113.61599999999999</v>
          </cell>
          <cell r="R1400">
            <v>1.2121212121212199E-2</v>
          </cell>
          <cell r="S1400">
            <v>154.90814605559726</v>
          </cell>
          <cell r="T1400">
            <v>1.67</v>
          </cell>
          <cell r="U1400">
            <v>156.80885950413222</v>
          </cell>
          <cell r="X1400">
            <v>156.80885950413222</v>
          </cell>
          <cell r="Y1400">
            <v>189.73871999999997</v>
          </cell>
        </row>
        <row r="1401">
          <cell r="A1401">
            <v>79050</v>
          </cell>
          <cell r="B1401">
            <v>79050</v>
          </cell>
          <cell r="C1401">
            <v>0</v>
          </cell>
          <cell r="D1401">
            <v>57</v>
          </cell>
          <cell r="E1401" t="str">
            <v>NATACION</v>
          </cell>
          <cell r="F1401">
            <v>3964</v>
          </cell>
          <cell r="G1401" t="str">
            <v>Gorros</v>
          </cell>
          <cell r="H1401">
            <v>49</v>
          </cell>
          <cell r="I1401" t="str">
            <v>Bicicleteria Pereyra</v>
          </cell>
          <cell r="J1401" t="str">
            <v>ASI02006</v>
          </cell>
          <cell r="K1401" t="str">
            <v>ASIENTO BICICLETA MTB CALADO ANTIPROSTÁTICO GRAMPA CORR</v>
          </cell>
          <cell r="L1401">
            <v>6.1</v>
          </cell>
          <cell r="M1401">
            <v>192</v>
          </cell>
          <cell r="N1401">
            <v>-0.35</v>
          </cell>
          <cell r="O1401">
            <v>214.21487603305783</v>
          </cell>
          <cell r="P1401">
            <v>0.21</v>
          </cell>
          <cell r="Q1401">
            <v>259.2</v>
          </cell>
          <cell r="R1401">
            <v>1.2121212121212199E-2</v>
          </cell>
          <cell r="S1401">
            <v>353.40261457550707</v>
          </cell>
          <cell r="T1401">
            <v>1.67</v>
          </cell>
          <cell r="U1401">
            <v>357.73884297520658</v>
          </cell>
          <cell r="X1401">
            <v>357.73884297520658</v>
          </cell>
          <cell r="Y1401">
            <v>432.86399999999998</v>
          </cell>
        </row>
        <row r="1402">
          <cell r="A1402">
            <v>79051</v>
          </cell>
          <cell r="B1402">
            <v>79051</v>
          </cell>
          <cell r="C1402">
            <v>0</v>
          </cell>
          <cell r="D1402">
            <v>57</v>
          </cell>
          <cell r="E1402" t="str">
            <v>NATACION</v>
          </cell>
          <cell r="F1402">
            <v>3964</v>
          </cell>
          <cell r="G1402" t="str">
            <v>Gorros</v>
          </cell>
          <cell r="H1402">
            <v>49</v>
          </cell>
          <cell r="I1402" t="str">
            <v>Bicicleteria Pereyra</v>
          </cell>
          <cell r="J1402" t="str">
            <v>ASI02017</v>
          </cell>
          <cell r="K1402" t="str">
            <v>ASIENTO BICICLETA MTB CALADO ANTIPROSTATICO S/ANCHO ECO</v>
          </cell>
          <cell r="L1402">
            <v>6.1</v>
          </cell>
          <cell r="M1402">
            <v>131</v>
          </cell>
          <cell r="N1402">
            <v>-0.35</v>
          </cell>
          <cell r="O1402">
            <v>146.15702479338842</v>
          </cell>
          <cell r="P1402">
            <v>0.21</v>
          </cell>
          <cell r="Q1402">
            <v>176.85</v>
          </cell>
          <cell r="R1402">
            <v>1.2121212121212199E-2</v>
          </cell>
          <cell r="S1402">
            <v>241.12365890308033</v>
          </cell>
          <cell r="T1402">
            <v>1.67</v>
          </cell>
          <cell r="U1402">
            <v>244.08223140495863</v>
          </cell>
          <cell r="X1402">
            <v>244.08223140495863</v>
          </cell>
          <cell r="Y1402">
            <v>295.33949999999993</v>
          </cell>
        </row>
        <row r="1403">
          <cell r="A1403">
            <v>79052</v>
          </cell>
          <cell r="B1403">
            <v>79052</v>
          </cell>
          <cell r="C1403">
            <v>0</v>
          </cell>
          <cell r="D1403">
            <v>57</v>
          </cell>
          <cell r="E1403" t="str">
            <v>NATACION</v>
          </cell>
          <cell r="F1403">
            <v>3964</v>
          </cell>
          <cell r="G1403" t="str">
            <v>Gorros</v>
          </cell>
          <cell r="H1403">
            <v>49</v>
          </cell>
          <cell r="I1403" t="str">
            <v>Bicicleteria Pereyra</v>
          </cell>
          <cell r="J1403" t="str">
            <v>ASI05002</v>
          </cell>
          <cell r="K1403" t="str">
            <v>ASIENTO BICICLETA PLAYERO ESPECIAL ANCHO BI COLOR SUPER ACLOCH C/ELASTOMEROS</v>
          </cell>
          <cell r="L1403">
            <v>6.1</v>
          </cell>
          <cell r="M1403">
            <v>59</v>
          </cell>
          <cell r="N1403">
            <v>-0.35</v>
          </cell>
          <cell r="O1403">
            <v>65.826446280991746</v>
          </cell>
          <cell r="P1403">
            <v>0.21</v>
          </cell>
          <cell r="Q1403">
            <v>79.650000000000006</v>
          </cell>
          <cell r="R1403">
            <v>1.2121212121212199E-2</v>
          </cell>
          <cell r="S1403">
            <v>108.59767843726522</v>
          </cell>
          <cell r="T1403">
            <v>1.67</v>
          </cell>
          <cell r="U1403">
            <v>109.93016528925621</v>
          </cell>
          <cell r="X1403">
            <v>109.93016528925621</v>
          </cell>
          <cell r="Y1403">
            <v>133.0155</v>
          </cell>
        </row>
        <row r="1404">
          <cell r="A1404">
            <v>79053</v>
          </cell>
          <cell r="B1404">
            <v>79053</v>
          </cell>
          <cell r="C1404">
            <v>0</v>
          </cell>
          <cell r="D1404">
            <v>57</v>
          </cell>
          <cell r="E1404" t="str">
            <v>NATACION</v>
          </cell>
          <cell r="F1404">
            <v>3964</v>
          </cell>
          <cell r="G1404" t="str">
            <v>Gorros</v>
          </cell>
          <cell r="H1404">
            <v>49</v>
          </cell>
          <cell r="I1404" t="str">
            <v>Bicicleteria Pereyra</v>
          </cell>
          <cell r="J1404" t="str">
            <v>ASI02013</v>
          </cell>
          <cell r="K1404" t="str">
            <v>ASIENTO BICICLETA MTB GR.CORR.ACOL. IGUAL VUELTA C/LOG Y DIB RO O NEG</v>
          </cell>
          <cell r="L1404">
            <v>6.1</v>
          </cell>
          <cell r="M1404">
            <v>60</v>
          </cell>
          <cell r="N1404">
            <v>-0.35</v>
          </cell>
          <cell r="O1404">
            <v>66.942148760330582</v>
          </cell>
          <cell r="P1404">
            <v>0.21</v>
          </cell>
          <cell r="Q1404">
            <v>81</v>
          </cell>
          <cell r="R1404">
            <v>1.2121212121212199E-2</v>
          </cell>
          <cell r="S1404">
            <v>110.43831705484598</v>
          </cell>
          <cell r="T1404">
            <v>1.67</v>
          </cell>
          <cell r="U1404">
            <v>111.79338842975207</v>
          </cell>
          <cell r="X1404">
            <v>111.79338842975207</v>
          </cell>
          <cell r="Y1404">
            <v>135.27000000000001</v>
          </cell>
        </row>
        <row r="1405">
          <cell r="A1405">
            <v>79054</v>
          </cell>
          <cell r="B1405">
            <v>79054</v>
          </cell>
          <cell r="C1405">
            <v>0</v>
          </cell>
          <cell r="D1405">
            <v>57</v>
          </cell>
          <cell r="E1405" t="str">
            <v>NATACION</v>
          </cell>
          <cell r="F1405">
            <v>3964</v>
          </cell>
          <cell r="G1405" t="str">
            <v>Gorros</v>
          </cell>
          <cell r="H1405">
            <v>49</v>
          </cell>
          <cell r="I1405" t="str">
            <v>Bicicleteria Pereyra</v>
          </cell>
          <cell r="J1405" t="str">
            <v>CAÑ04001</v>
          </cell>
          <cell r="K1405" t="str">
            <v>GRAMPA ACERO ASIENTO BICICLETA</v>
          </cell>
          <cell r="L1405">
            <v>6.1</v>
          </cell>
          <cell r="M1405">
            <v>9.9</v>
          </cell>
          <cell r="N1405">
            <v>0.1</v>
          </cell>
          <cell r="O1405">
            <v>7.3636363636363642</v>
          </cell>
          <cell r="P1405">
            <v>0.21</v>
          </cell>
          <cell r="Q1405">
            <v>8.91</v>
          </cell>
          <cell r="R1405">
            <v>1.2121212121212199E-2</v>
          </cell>
          <cell r="S1405">
            <v>12.148214876033057</v>
          </cell>
          <cell r="T1405">
            <v>1.67</v>
          </cell>
          <cell r="U1405">
            <v>12.297272727272727</v>
          </cell>
          <cell r="X1405">
            <v>12.297272727272727</v>
          </cell>
          <cell r="Y1405">
            <v>14.8797</v>
          </cell>
        </row>
        <row r="1406">
          <cell r="A1406">
            <v>79055</v>
          </cell>
          <cell r="B1406">
            <v>79055</v>
          </cell>
          <cell r="C1406">
            <v>0</v>
          </cell>
          <cell r="D1406">
            <v>57</v>
          </cell>
          <cell r="E1406" t="str">
            <v>NATACION</v>
          </cell>
          <cell r="F1406">
            <v>3964</v>
          </cell>
          <cell r="G1406" t="str">
            <v>Gorros</v>
          </cell>
          <cell r="H1406">
            <v>49</v>
          </cell>
          <cell r="I1406" t="str">
            <v>Bicicleteria Pereyra</v>
          </cell>
          <cell r="J1406" t="str">
            <v>HER01019</v>
          </cell>
          <cell r="K1406" t="str">
            <v>SET LLAVES MULTIFUNCION- HERRAMIENTA 15 FUNCIONES 290</v>
          </cell>
          <cell r="L1406">
            <v>6.1</v>
          </cell>
          <cell r="M1406">
            <v>167.48</v>
          </cell>
          <cell r="N1406">
            <v>0.1</v>
          </cell>
          <cell r="O1406">
            <v>124.57190082644628</v>
          </cell>
          <cell r="P1406">
            <v>0.21</v>
          </cell>
          <cell r="Q1406">
            <v>150.732</v>
          </cell>
          <cell r="R1406">
            <v>1.2121212121212199E-2</v>
          </cell>
          <cell r="S1406">
            <v>205.51343711495113</v>
          </cell>
          <cell r="T1406">
            <v>1.67</v>
          </cell>
          <cell r="U1406">
            <v>208.03507438016527</v>
          </cell>
          <cell r="X1406">
            <v>208.03507438016527</v>
          </cell>
          <cell r="Y1406">
            <v>251.72243999999998</v>
          </cell>
        </row>
        <row r="1407">
          <cell r="A1407">
            <v>79056</v>
          </cell>
          <cell r="B1407">
            <v>79056</v>
          </cell>
          <cell r="C1407">
            <v>0</v>
          </cell>
          <cell r="D1407">
            <v>57</v>
          </cell>
          <cell r="E1407" t="str">
            <v>NATACION</v>
          </cell>
          <cell r="F1407">
            <v>3964</v>
          </cell>
          <cell r="G1407" t="str">
            <v>Gorros</v>
          </cell>
          <cell r="H1407">
            <v>49</v>
          </cell>
          <cell r="I1407" t="str">
            <v>Bicicleteria Pereyra</v>
          </cell>
          <cell r="J1407" t="str">
            <v>ACE01001</v>
          </cell>
          <cell r="K1407" t="str">
            <v>AUTOPOLISH BICICLETA AEROSOL ALLIGATOR 150cm3</v>
          </cell>
          <cell r="L1407">
            <v>6.1</v>
          </cell>
          <cell r="M1407">
            <v>122.4</v>
          </cell>
          <cell r="N1407">
            <v>-0.35</v>
          </cell>
          <cell r="O1407">
            <v>136.5619834710744</v>
          </cell>
          <cell r="P1407">
            <v>0.21</v>
          </cell>
          <cell r="Q1407">
            <v>165.24</v>
          </cell>
          <cell r="R1407">
            <v>1.2121212121212199E-2</v>
          </cell>
          <cell r="S1407">
            <v>225.2941667918858</v>
          </cell>
          <cell r="T1407">
            <v>1.67</v>
          </cell>
          <cell r="U1407">
            <v>228.05851239669423</v>
          </cell>
          <cell r="X1407">
            <v>228.05851239669423</v>
          </cell>
          <cell r="Y1407">
            <v>275.95080000000002</v>
          </cell>
        </row>
        <row r="1408">
          <cell r="A1408">
            <v>79057</v>
          </cell>
          <cell r="B1408">
            <v>79057</v>
          </cell>
          <cell r="C1408">
            <v>0</v>
          </cell>
          <cell r="D1408">
            <v>57</v>
          </cell>
          <cell r="E1408" t="str">
            <v>NATACION</v>
          </cell>
          <cell r="F1408">
            <v>3964</v>
          </cell>
          <cell r="G1408" t="str">
            <v>Gorros</v>
          </cell>
          <cell r="H1408">
            <v>49</v>
          </cell>
          <cell r="I1408" t="str">
            <v>Bicicleteria Pereyra</v>
          </cell>
          <cell r="J1408" t="str">
            <v>ACE01003</v>
          </cell>
          <cell r="K1408" t="str">
            <v>LUBRICANTE BICICLETA AEROSOL ALLIGATOR 150cm3</v>
          </cell>
          <cell r="L1408">
            <v>6.1</v>
          </cell>
          <cell r="M1408">
            <v>122.4</v>
          </cell>
          <cell r="N1408">
            <v>-0.35</v>
          </cell>
          <cell r="O1408">
            <v>136.5619834710744</v>
          </cell>
          <cell r="P1408">
            <v>0.21</v>
          </cell>
          <cell r="Q1408">
            <v>165.24</v>
          </cell>
          <cell r="R1408">
            <v>1.2121212121212199E-2</v>
          </cell>
          <cell r="S1408">
            <v>225.2941667918858</v>
          </cell>
          <cell r="T1408">
            <v>1.67</v>
          </cell>
          <cell r="U1408">
            <v>228.05851239669423</v>
          </cell>
          <cell r="X1408">
            <v>228.05851239669423</v>
          </cell>
          <cell r="Y1408">
            <v>275.95080000000002</v>
          </cell>
        </row>
        <row r="1409">
          <cell r="A1409">
            <v>79058</v>
          </cell>
          <cell r="B1409">
            <v>79058</v>
          </cell>
          <cell r="C1409">
            <v>0</v>
          </cell>
          <cell r="D1409">
            <v>57</v>
          </cell>
          <cell r="E1409" t="str">
            <v>NATACION</v>
          </cell>
          <cell r="F1409">
            <v>3964</v>
          </cell>
          <cell r="G1409" t="str">
            <v>Gorros</v>
          </cell>
          <cell r="H1409">
            <v>49</v>
          </cell>
          <cell r="I1409" t="str">
            <v>Bicicleteria Pereyra</v>
          </cell>
          <cell r="J1409" t="str">
            <v>ACE03001</v>
          </cell>
          <cell r="K1409" t="str">
            <v>GRASA EXUSTAR 150  GRS  (TUBO AZUL)</v>
          </cell>
          <cell r="L1409">
            <v>6.1</v>
          </cell>
          <cell r="M1409">
            <v>138.27000000000001</v>
          </cell>
          <cell r="N1409">
            <v>0.1</v>
          </cell>
          <cell r="O1409">
            <v>102.84545454545456</v>
          </cell>
          <cell r="P1409">
            <v>0.21</v>
          </cell>
          <cell r="Q1409">
            <v>124.44300000000001</v>
          </cell>
          <cell r="R1409">
            <v>1.2121212121212199E-2</v>
          </cell>
          <cell r="S1409">
            <v>169.67006776859503</v>
          </cell>
          <cell r="T1409">
            <v>1.67</v>
          </cell>
          <cell r="U1409">
            <v>171.75190909090909</v>
          </cell>
          <cell r="X1409">
            <v>171.75190909090909</v>
          </cell>
          <cell r="Y1409">
            <v>207.81980999999999</v>
          </cell>
        </row>
        <row r="1410">
          <cell r="A1410">
            <v>79059</v>
          </cell>
          <cell r="B1410">
            <v>79059</v>
          </cell>
          <cell r="C1410">
            <v>0</v>
          </cell>
          <cell r="D1410">
            <v>57</v>
          </cell>
          <cell r="E1410" t="str">
            <v>NATACION</v>
          </cell>
          <cell r="F1410">
            <v>3964</v>
          </cell>
          <cell r="G1410" t="str">
            <v>Gorros</v>
          </cell>
          <cell r="H1410">
            <v>49</v>
          </cell>
          <cell r="I1410" t="str">
            <v>Bicicleteria Pereyra</v>
          </cell>
          <cell r="J1410" t="str">
            <v>ACE03002</v>
          </cell>
          <cell r="K1410" t="str">
            <v>GRASA EXUSTAR 150  GRS  (TUBO AMARILLO)</v>
          </cell>
          <cell r="L1410">
            <v>6.1</v>
          </cell>
          <cell r="M1410">
            <v>138.27000000000001</v>
          </cell>
          <cell r="N1410">
            <v>0.1</v>
          </cell>
          <cell r="O1410">
            <v>102.84545454545456</v>
          </cell>
          <cell r="P1410">
            <v>0.21</v>
          </cell>
          <cell r="Q1410">
            <v>124.44300000000001</v>
          </cell>
          <cell r="R1410">
            <v>1.2121212121212199E-2</v>
          </cell>
          <cell r="S1410">
            <v>169.67006776859503</v>
          </cell>
          <cell r="T1410">
            <v>1.67</v>
          </cell>
          <cell r="U1410">
            <v>171.75190909090909</v>
          </cell>
          <cell r="X1410">
            <v>171.75190909090909</v>
          </cell>
          <cell r="Y1410">
            <v>207.81980999999999</v>
          </cell>
        </row>
        <row r="1411">
          <cell r="A1411">
            <v>79060</v>
          </cell>
          <cell r="B1411">
            <v>79060</v>
          </cell>
          <cell r="C1411">
            <v>0</v>
          </cell>
          <cell r="D1411">
            <v>57</v>
          </cell>
          <cell r="E1411" t="str">
            <v>NATACION</v>
          </cell>
          <cell r="F1411">
            <v>3964</v>
          </cell>
          <cell r="G1411" t="str">
            <v>Gorros</v>
          </cell>
          <cell r="H1411">
            <v>49</v>
          </cell>
          <cell r="I1411" t="str">
            <v>Bicicleteria Pereyra</v>
          </cell>
          <cell r="J1411" t="str">
            <v>HEB01007</v>
          </cell>
          <cell r="K1411" t="str">
            <v>CONJUNTOS - CAJA HERRAMIENTAS X 26 PIEZAS</v>
          </cell>
          <cell r="L1411">
            <v>6.1</v>
          </cell>
          <cell r="M1411">
            <v>827</v>
          </cell>
          <cell r="N1411">
            <v>-0.35</v>
          </cell>
          <cell r="O1411">
            <v>922.68595041322317</v>
          </cell>
          <cell r="P1411">
            <v>0.21</v>
          </cell>
          <cell r="Q1411">
            <v>1116.45</v>
          </cell>
          <cell r="R1411">
            <v>1.2121212121212199E-2</v>
          </cell>
          <cell r="S1411">
            <v>1522.2081367392936</v>
          </cell>
          <cell r="T1411">
            <v>1.67</v>
          </cell>
          <cell r="U1411">
            <v>1540.8855371900827</v>
          </cell>
          <cell r="X1411">
            <v>1540.8855371900827</v>
          </cell>
          <cell r="Y1411">
            <v>1864.4715000000001</v>
          </cell>
        </row>
        <row r="1412">
          <cell r="A1412">
            <v>79061</v>
          </cell>
          <cell r="B1412">
            <v>79061</v>
          </cell>
          <cell r="C1412">
            <v>0</v>
          </cell>
          <cell r="D1412">
            <v>57</v>
          </cell>
          <cell r="E1412" t="str">
            <v>NATACION</v>
          </cell>
          <cell r="F1412">
            <v>3964</v>
          </cell>
          <cell r="G1412" t="str">
            <v>Gorros</v>
          </cell>
          <cell r="H1412">
            <v>49</v>
          </cell>
          <cell r="I1412" t="str">
            <v>Bicicleteria Pereyra</v>
          </cell>
          <cell r="J1412" t="str">
            <v>HEB02020</v>
          </cell>
          <cell r="K1412" t="str">
            <v>HERRAMIENTA MACHO PEDAL 9/16 IZQUIERDO</v>
          </cell>
          <cell r="L1412">
            <v>6.1</v>
          </cell>
          <cell r="M1412">
            <v>113.28</v>
          </cell>
          <cell r="N1412">
            <v>-0.35</v>
          </cell>
          <cell r="O1412">
            <v>126.38677685950414</v>
          </cell>
          <cell r="P1412">
            <v>0.21</v>
          </cell>
          <cell r="Q1412">
            <v>152.928</v>
          </cell>
          <cell r="R1412">
            <v>1.2121212121212199E-2</v>
          </cell>
          <cell r="S1412">
            <v>208.5075425995492</v>
          </cell>
          <cell r="T1412">
            <v>1.67</v>
          </cell>
          <cell r="U1412">
            <v>211.06591735537191</v>
          </cell>
          <cell r="X1412">
            <v>211.06591735537191</v>
          </cell>
          <cell r="Y1412">
            <v>255.38976</v>
          </cell>
        </row>
        <row r="1413">
          <cell r="A1413">
            <v>79062</v>
          </cell>
          <cell r="B1413">
            <v>79062</v>
          </cell>
          <cell r="C1413">
            <v>0</v>
          </cell>
          <cell r="D1413">
            <v>57</v>
          </cell>
          <cell r="E1413" t="str">
            <v>NATACION</v>
          </cell>
          <cell r="F1413">
            <v>3964</v>
          </cell>
          <cell r="G1413" t="str">
            <v>Gorros</v>
          </cell>
          <cell r="H1413">
            <v>49</v>
          </cell>
          <cell r="I1413" t="str">
            <v>Bicicleteria Pereyra</v>
          </cell>
          <cell r="J1413" t="str">
            <v>HEB02021</v>
          </cell>
          <cell r="K1413" t="str">
            <v>HERRAMIENTA MACHO PEDAL 9/16 DERECHO</v>
          </cell>
          <cell r="L1413">
            <v>6.1</v>
          </cell>
          <cell r="M1413">
            <v>113.28</v>
          </cell>
          <cell r="N1413">
            <v>-0.35</v>
          </cell>
          <cell r="O1413">
            <v>126.38677685950414</v>
          </cell>
          <cell r="P1413">
            <v>0.21</v>
          </cell>
          <cell r="Q1413">
            <v>152.928</v>
          </cell>
          <cell r="R1413">
            <v>1.2121212121212199E-2</v>
          </cell>
          <cell r="S1413">
            <v>208.5075425995492</v>
          </cell>
          <cell r="T1413">
            <v>1.67</v>
          </cell>
          <cell r="U1413">
            <v>211.06591735537191</v>
          </cell>
          <cell r="X1413">
            <v>211.06591735537191</v>
          </cell>
          <cell r="Y1413">
            <v>255.38976</v>
          </cell>
        </row>
        <row r="1414">
          <cell r="A1414">
            <v>79063</v>
          </cell>
          <cell r="B1414">
            <v>79063</v>
          </cell>
          <cell r="C1414">
            <v>0</v>
          </cell>
          <cell r="D1414">
            <v>57</v>
          </cell>
          <cell r="E1414" t="str">
            <v>NATACION</v>
          </cell>
          <cell r="F1414">
            <v>3964</v>
          </cell>
          <cell r="G1414" t="str">
            <v>Gorros</v>
          </cell>
          <cell r="H1414">
            <v>49</v>
          </cell>
          <cell r="I1414" t="str">
            <v>Bicicleteria Pereyra</v>
          </cell>
          <cell r="J1414" t="str">
            <v>CIC01004</v>
          </cell>
          <cell r="K1414" t="str">
            <v>CICLOCOMPUTADORAS - ECHOWHEEL 10 FUNCIONES BETA 3</v>
          </cell>
          <cell r="L1414">
            <v>6.1</v>
          </cell>
          <cell r="M1414">
            <v>278.88</v>
          </cell>
          <cell r="N1414">
            <v>-0.35</v>
          </cell>
          <cell r="O1414">
            <v>311.14710743801652</v>
          </cell>
          <cell r="P1414">
            <v>0.21</v>
          </cell>
          <cell r="Q1414">
            <v>376.488</v>
          </cell>
          <cell r="R1414">
            <v>1.2121212121212199E-2</v>
          </cell>
          <cell r="S1414">
            <v>513.31729767092406</v>
          </cell>
          <cell r="T1414">
            <v>1.67</v>
          </cell>
          <cell r="U1414">
            <v>519.61566942148761</v>
          </cell>
          <cell r="X1414">
            <v>519.61566942148761</v>
          </cell>
          <cell r="Y1414">
            <v>628.73496</v>
          </cell>
        </row>
        <row r="1415">
          <cell r="A1415">
            <v>79064</v>
          </cell>
          <cell r="B1415">
            <v>79064</v>
          </cell>
          <cell r="C1415">
            <v>0</v>
          </cell>
          <cell r="D1415">
            <v>57</v>
          </cell>
          <cell r="E1415" t="str">
            <v>NATACION</v>
          </cell>
          <cell r="F1415">
            <v>3964</v>
          </cell>
          <cell r="G1415" t="str">
            <v>Gorros</v>
          </cell>
          <cell r="H1415">
            <v>49</v>
          </cell>
          <cell r="I1415" t="str">
            <v>Bicicleteria Pereyra</v>
          </cell>
          <cell r="J1415" t="str">
            <v>CIC01001</v>
          </cell>
          <cell r="K1415" t="str">
            <v>CICLOCOMPUTADORAS - 12 FUNC ECHOWHEEL INALAMBRICA N. MOD</v>
          </cell>
          <cell r="L1415">
            <v>6.1</v>
          </cell>
          <cell r="M1415">
            <v>609.5</v>
          </cell>
          <cell r="N1415">
            <v>-0.35</v>
          </cell>
          <cell r="O1415">
            <v>680.02066115702485</v>
          </cell>
          <cell r="P1415">
            <v>0.21</v>
          </cell>
          <cell r="Q1415">
            <v>822.82500000000005</v>
          </cell>
          <cell r="R1415">
            <v>1.2121212121212199E-2</v>
          </cell>
          <cell r="S1415">
            <v>1121.8692374154771</v>
          </cell>
          <cell r="T1415">
            <v>1.67</v>
          </cell>
          <cell r="U1415">
            <v>1135.6345041322315</v>
          </cell>
          <cell r="X1415">
            <v>1135.6345041322315</v>
          </cell>
          <cell r="Y1415">
            <v>1374.1177500000001</v>
          </cell>
        </row>
        <row r="1416">
          <cell r="A1416">
            <v>79065</v>
          </cell>
          <cell r="B1416">
            <v>79065</v>
          </cell>
          <cell r="C1416">
            <v>0</v>
          </cell>
          <cell r="D1416">
            <v>57</v>
          </cell>
          <cell r="E1416" t="str">
            <v>NATACION</v>
          </cell>
          <cell r="F1416">
            <v>3964</v>
          </cell>
          <cell r="G1416" t="str">
            <v>Gorros</v>
          </cell>
          <cell r="H1416">
            <v>49</v>
          </cell>
          <cell r="I1416" t="str">
            <v>Bicicleteria Pereyra</v>
          </cell>
          <cell r="J1416" t="str">
            <v>BAL01005</v>
          </cell>
          <cell r="K1416" t="str">
            <v>LUZ INTERMITENTES - 3 LEDS 4 FUNC</v>
          </cell>
          <cell r="L1416">
            <v>6.1</v>
          </cell>
          <cell r="M1416">
            <v>31.52</v>
          </cell>
          <cell r="N1416">
            <v>0.1</v>
          </cell>
          <cell r="O1416">
            <v>23.444628099173553</v>
          </cell>
          <cell r="P1416">
            <v>0.21</v>
          </cell>
          <cell r="Q1416">
            <v>28.367999999999999</v>
          </cell>
          <cell r="R1416">
            <v>1.2121212121212199E-2</v>
          </cell>
          <cell r="S1416">
            <v>38.677952817430501</v>
          </cell>
          <cell r="T1416">
            <v>1.67</v>
          </cell>
          <cell r="U1416">
            <v>39.152528925619833</v>
          </cell>
          <cell r="X1416">
            <v>39.152528925619833</v>
          </cell>
          <cell r="Y1416">
            <v>47.374559999999995</v>
          </cell>
        </row>
        <row r="1417">
          <cell r="A1417">
            <v>79066</v>
          </cell>
          <cell r="B1417">
            <v>79066</v>
          </cell>
          <cell r="C1417">
            <v>0</v>
          </cell>
          <cell r="D1417">
            <v>57</v>
          </cell>
          <cell r="E1417" t="str">
            <v>NATACION</v>
          </cell>
          <cell r="F1417">
            <v>3964</v>
          </cell>
          <cell r="G1417" t="str">
            <v>Gorros</v>
          </cell>
          <cell r="H1417">
            <v>49</v>
          </cell>
          <cell r="I1417" t="str">
            <v>Bicicleteria Pereyra</v>
          </cell>
          <cell r="J1417" t="str">
            <v>CIC01002</v>
          </cell>
          <cell r="K1417" t="str">
            <v>CICLOCOMPUTADORAS - 8 FUNCIONES EXHOWHEEL BETA 2</v>
          </cell>
          <cell r="L1417">
            <v>6.1</v>
          </cell>
          <cell r="M1417">
            <v>216.96</v>
          </cell>
          <cell r="N1417">
            <v>-0.35</v>
          </cell>
          <cell r="O1417">
            <v>242.06280991735539</v>
          </cell>
          <cell r="P1417">
            <v>0.21</v>
          </cell>
          <cell r="Q1417">
            <v>292.89600000000002</v>
          </cell>
          <cell r="R1417">
            <v>1.2121212121212199E-2</v>
          </cell>
          <cell r="S1417">
            <v>399.34495447032305</v>
          </cell>
          <cell r="T1417">
            <v>1.67</v>
          </cell>
          <cell r="U1417">
            <v>404.24489256198348</v>
          </cell>
          <cell r="X1417">
            <v>404.24489256198348</v>
          </cell>
          <cell r="Y1417">
            <v>489.13632000000001</v>
          </cell>
        </row>
        <row r="1418">
          <cell r="A1418">
            <v>79067</v>
          </cell>
          <cell r="B1418">
            <v>79067</v>
          </cell>
          <cell r="C1418">
            <v>0</v>
          </cell>
          <cell r="D1418">
            <v>57</v>
          </cell>
          <cell r="E1418" t="str">
            <v>NATACION</v>
          </cell>
          <cell r="F1418">
            <v>3964</v>
          </cell>
          <cell r="G1418" t="str">
            <v>Gorros</v>
          </cell>
          <cell r="H1418">
            <v>49</v>
          </cell>
          <cell r="I1418" t="str">
            <v>Bicicleteria Pereyra</v>
          </cell>
          <cell r="J1418" t="str">
            <v>BAR02004</v>
          </cell>
          <cell r="K1418" t="str">
            <v>BARRAS APOYO - ALUMINIO PLATA LARGAS</v>
          </cell>
          <cell r="L1418">
            <v>6.1</v>
          </cell>
          <cell r="M1418">
            <v>319.27999999999997</v>
          </cell>
          <cell r="N1418">
            <v>0.1</v>
          </cell>
          <cell r="O1418">
            <v>237.48099173553717</v>
          </cell>
          <cell r="P1418">
            <v>0.21</v>
          </cell>
          <cell r="Q1418">
            <v>287.35199999999998</v>
          </cell>
          <cell r="R1418">
            <v>1.2121212121212199E-2</v>
          </cell>
          <cell r="S1418">
            <v>391.78606521412462</v>
          </cell>
          <cell r="T1418">
            <v>1.67</v>
          </cell>
          <cell r="U1418">
            <v>396.59325619834704</v>
          </cell>
          <cell r="X1418">
            <v>396.59325619834704</v>
          </cell>
          <cell r="Y1418">
            <v>479.87783999999988</v>
          </cell>
        </row>
        <row r="1419">
          <cell r="A1419">
            <v>79068</v>
          </cell>
          <cell r="B1419">
            <v>79068</v>
          </cell>
          <cell r="C1419">
            <v>0</v>
          </cell>
          <cell r="D1419">
            <v>57</v>
          </cell>
          <cell r="E1419" t="str">
            <v>NATACION</v>
          </cell>
          <cell r="F1419">
            <v>3964</v>
          </cell>
          <cell r="G1419" t="str">
            <v>Gorros</v>
          </cell>
          <cell r="H1419">
            <v>49</v>
          </cell>
          <cell r="I1419" t="str">
            <v>Bicicleteria Pereyra</v>
          </cell>
          <cell r="J1419" t="str">
            <v>POR01001</v>
          </cell>
          <cell r="K1419" t="str">
            <v>PORTAPAQUETE ACERO CON REFLECTOR INDIA</v>
          </cell>
          <cell r="L1419">
            <v>6.1</v>
          </cell>
          <cell r="M1419">
            <v>52.31</v>
          </cell>
          <cell r="N1419">
            <v>0.1</v>
          </cell>
          <cell r="O1419">
            <v>38.908264462809917</v>
          </cell>
          <cell r="P1419">
            <v>0.21</v>
          </cell>
          <cell r="Q1419">
            <v>47.079000000000001</v>
          </cell>
          <cell r="R1419">
            <v>1.2121212121212199E-2</v>
          </cell>
          <cell r="S1419">
            <v>64.189204057099914</v>
          </cell>
          <cell r="T1419">
            <v>1.67</v>
          </cell>
          <cell r="U1419">
            <v>64.976801652892561</v>
          </cell>
          <cell r="X1419">
            <v>64.976801652892561</v>
          </cell>
          <cell r="Y1419">
            <v>78.621929999999992</v>
          </cell>
        </row>
        <row r="1420">
          <cell r="A1420">
            <v>79069</v>
          </cell>
          <cell r="B1420">
            <v>79069</v>
          </cell>
          <cell r="C1420">
            <v>0</v>
          </cell>
          <cell r="D1420">
            <v>57</v>
          </cell>
          <cell r="E1420" t="str">
            <v>NATACION</v>
          </cell>
          <cell r="F1420">
            <v>3964</v>
          </cell>
          <cell r="G1420" t="str">
            <v>Gorros</v>
          </cell>
          <cell r="H1420">
            <v>49</v>
          </cell>
          <cell r="I1420" t="str">
            <v>Bicicleteria Pereyra</v>
          </cell>
          <cell r="J1420" t="str">
            <v>POR01008</v>
          </cell>
          <cell r="K1420" t="str">
            <v>PORTAPAQUETE ACERO PINTADO NEGRO REFORZAD R26</v>
          </cell>
          <cell r="L1420">
            <v>6.1</v>
          </cell>
          <cell r="M1420">
            <v>75.2</v>
          </cell>
          <cell r="N1420">
            <v>-0.35</v>
          </cell>
          <cell r="O1420">
            <v>83.900826446281002</v>
          </cell>
          <cell r="P1420">
            <v>0.21</v>
          </cell>
          <cell r="Q1420">
            <v>101.52000000000001</v>
          </cell>
          <cell r="R1420">
            <v>1.2121212121212199E-2</v>
          </cell>
          <cell r="S1420">
            <v>138.41602404207364</v>
          </cell>
          <cell r="T1420">
            <v>1.67</v>
          </cell>
          <cell r="U1420">
            <v>140.11438016528928</v>
          </cell>
          <cell r="X1420">
            <v>140.11438016528928</v>
          </cell>
          <cell r="Y1420">
            <v>169.53840000000002</v>
          </cell>
        </row>
        <row r="1421">
          <cell r="A1421">
            <v>79070</v>
          </cell>
          <cell r="B1421">
            <v>79070</v>
          </cell>
          <cell r="C1421">
            <v>0</v>
          </cell>
          <cell r="D1421">
            <v>57</v>
          </cell>
          <cell r="E1421" t="str">
            <v>NATACION</v>
          </cell>
          <cell r="F1421">
            <v>3964</v>
          </cell>
          <cell r="G1421" t="str">
            <v>Gorros</v>
          </cell>
          <cell r="H1421">
            <v>49</v>
          </cell>
          <cell r="I1421" t="str">
            <v>Bicicleteria Pereyra</v>
          </cell>
          <cell r="J1421" t="str">
            <v>PEA01006</v>
          </cell>
          <cell r="K1421" t="str">
            <v>PEDALIN ALUMINIO 11cm x 5cm (venta x par)</v>
          </cell>
          <cell r="L1421">
            <v>6.1</v>
          </cell>
          <cell r="M1421">
            <v>59.93</v>
          </cell>
          <cell r="N1421">
            <v>-0.35</v>
          </cell>
          <cell r="O1421">
            <v>66.864049586776858</v>
          </cell>
          <cell r="P1421">
            <v>0.21</v>
          </cell>
          <cell r="Q1421">
            <v>80.905500000000004</v>
          </cell>
          <cell r="R1421">
            <v>1.2121212121212199E-2</v>
          </cell>
          <cell r="S1421">
            <v>110.30947235161531</v>
          </cell>
          <cell r="T1421">
            <v>1.67</v>
          </cell>
          <cell r="U1421">
            <v>111.66296280991735</v>
          </cell>
          <cell r="X1421">
            <v>111.66296280991735</v>
          </cell>
          <cell r="Y1421">
            <v>135.11218499999998</v>
          </cell>
        </row>
        <row r="1422">
          <cell r="A1422">
            <v>79071</v>
          </cell>
          <cell r="B1422">
            <v>79071</v>
          </cell>
          <cell r="C1422">
            <v>0</v>
          </cell>
          <cell r="D1422">
            <v>57</v>
          </cell>
          <cell r="E1422" t="str">
            <v>NATACION</v>
          </cell>
          <cell r="F1422">
            <v>3964</v>
          </cell>
          <cell r="G1422" t="str">
            <v>Gorros</v>
          </cell>
          <cell r="H1422">
            <v>49</v>
          </cell>
          <cell r="I1422" t="str">
            <v>Bicicleteria Pereyra</v>
          </cell>
          <cell r="J1422" t="str">
            <v>SOP01006</v>
          </cell>
          <cell r="K1422" t="str">
            <v>PIE SOPORTE BICICLETA RUEDA TRASERA (macizo)</v>
          </cell>
          <cell r="L1422">
            <v>6.1</v>
          </cell>
          <cell r="M1422">
            <v>24.57</v>
          </cell>
          <cell r="N1422">
            <v>-0.35</v>
          </cell>
          <cell r="O1422">
            <v>27.412809917355371</v>
          </cell>
          <cell r="P1422">
            <v>0.21</v>
          </cell>
          <cell r="Q1422">
            <v>33.169499999999999</v>
          </cell>
          <cell r="R1422">
            <v>1.2121212121212199E-2</v>
          </cell>
          <cell r="S1422">
            <v>45.224490833959422</v>
          </cell>
          <cell r="T1422">
            <v>1.67</v>
          </cell>
          <cell r="U1422">
            <v>45.779392561983471</v>
          </cell>
          <cell r="X1422">
            <v>45.779392561983471</v>
          </cell>
          <cell r="Y1422">
            <v>55.393065</v>
          </cell>
        </row>
        <row r="1423">
          <cell r="A1423">
            <v>79072</v>
          </cell>
          <cell r="B1423">
            <v>79072</v>
          </cell>
          <cell r="C1423">
            <v>0</v>
          </cell>
          <cell r="D1423">
            <v>57</v>
          </cell>
          <cell r="E1423" t="str">
            <v>NATACION</v>
          </cell>
          <cell r="F1423">
            <v>3964</v>
          </cell>
          <cell r="G1423" t="str">
            <v>Gorros</v>
          </cell>
          <cell r="H1423">
            <v>49</v>
          </cell>
          <cell r="I1423" t="str">
            <v>Bicicleteria Pereyra</v>
          </cell>
          <cell r="J1423" t="str">
            <v>SOP02001</v>
          </cell>
          <cell r="K1423" t="str">
            <v>PIE SOPORTE BICICLETA REGULABLE A LA CAJA (alumino)</v>
          </cell>
          <cell r="L1423">
            <v>6.1</v>
          </cell>
          <cell r="M1423">
            <v>130</v>
          </cell>
          <cell r="N1423">
            <v>0.1</v>
          </cell>
          <cell r="O1423">
            <v>96.694214876033058</v>
          </cell>
          <cell r="P1423">
            <v>0.21</v>
          </cell>
          <cell r="Q1423">
            <v>117</v>
          </cell>
          <cell r="R1423">
            <v>1.2121212121212199E-2</v>
          </cell>
          <cell r="S1423">
            <v>159.5220135236664</v>
          </cell>
          <cell r="T1423">
            <v>1.67</v>
          </cell>
          <cell r="U1423">
            <v>161.47933884297521</v>
          </cell>
          <cell r="X1423">
            <v>161.47933884297521</v>
          </cell>
          <cell r="Y1423">
            <v>195.39</v>
          </cell>
        </row>
        <row r="1424">
          <cell r="A1424">
            <v>79073</v>
          </cell>
          <cell r="B1424">
            <v>79073</v>
          </cell>
          <cell r="C1424">
            <v>0</v>
          </cell>
          <cell r="D1424">
            <v>57</v>
          </cell>
          <cell r="E1424" t="str">
            <v>NATACION</v>
          </cell>
          <cell r="F1424">
            <v>3964</v>
          </cell>
          <cell r="G1424" t="str">
            <v>Gorros</v>
          </cell>
          <cell r="H1424">
            <v>49</v>
          </cell>
          <cell r="I1424" t="str">
            <v>Bicicleteria Pereyra</v>
          </cell>
          <cell r="J1424" t="str">
            <v>CAÑ01003</v>
          </cell>
          <cell r="K1424" t="str">
            <v>CAÑO ASIENTO BICICLETA ACERO 28.6 LARGO (vela)</v>
          </cell>
          <cell r="L1424">
            <v>6.1</v>
          </cell>
          <cell r="M1424">
            <v>11</v>
          </cell>
          <cell r="N1424">
            <v>-0.35</v>
          </cell>
          <cell r="O1424">
            <v>12.272727272727273</v>
          </cell>
          <cell r="P1424">
            <v>0.21</v>
          </cell>
          <cell r="Q1424">
            <v>14.850000000000001</v>
          </cell>
          <cell r="R1424">
            <v>1.2121212121212199E-2</v>
          </cell>
          <cell r="S1424">
            <v>20.24702479338843</v>
          </cell>
          <cell r="T1424">
            <v>1.67</v>
          </cell>
          <cell r="U1424">
            <v>20.495454545454546</v>
          </cell>
          <cell r="X1424">
            <v>20.495454545454546</v>
          </cell>
          <cell r="Y1424">
            <v>24.799499999999998</v>
          </cell>
        </row>
        <row r="1425">
          <cell r="A1425">
            <v>79074</v>
          </cell>
          <cell r="B1425">
            <v>79074</v>
          </cell>
          <cell r="C1425">
            <v>0</v>
          </cell>
          <cell r="D1425">
            <v>57</v>
          </cell>
          <cell r="E1425" t="str">
            <v>NATACION</v>
          </cell>
          <cell r="F1425">
            <v>3964</v>
          </cell>
          <cell r="G1425" t="str">
            <v>Gorros</v>
          </cell>
          <cell r="H1425">
            <v>49</v>
          </cell>
          <cell r="I1425" t="str">
            <v>Bicicleteria Pereyra</v>
          </cell>
          <cell r="J1425" t="str">
            <v>CAÑ01001</v>
          </cell>
          <cell r="K1425" t="str">
            <v>CAÑO ASIENTO BICICLETA ACERO 25.4 X 210MM (vela)</v>
          </cell>
          <cell r="L1425">
            <v>6.1</v>
          </cell>
          <cell r="M1425">
            <v>7.26</v>
          </cell>
          <cell r="N1425">
            <v>0.1</v>
          </cell>
          <cell r="O1425">
            <v>5.4</v>
          </cell>
          <cell r="P1425">
            <v>0.21</v>
          </cell>
          <cell r="Q1425">
            <v>6.5340000000000007</v>
          </cell>
          <cell r="R1425">
            <v>1.2121212121212199E-2</v>
          </cell>
          <cell r="S1425">
            <v>8.9086909090909092</v>
          </cell>
          <cell r="T1425">
            <v>1.67</v>
          </cell>
          <cell r="U1425">
            <v>9.0180000000000007</v>
          </cell>
          <cell r="X1425">
            <v>9.0180000000000007</v>
          </cell>
          <cell r="Y1425">
            <v>10.91178</v>
          </cell>
        </row>
        <row r="1426">
          <cell r="A1426">
            <v>79075</v>
          </cell>
          <cell r="B1426">
            <v>79075</v>
          </cell>
          <cell r="C1426">
            <v>0</v>
          </cell>
          <cell r="D1426">
            <v>57</v>
          </cell>
          <cell r="E1426" t="str">
            <v>NATACION</v>
          </cell>
          <cell r="F1426">
            <v>3964</v>
          </cell>
          <cell r="G1426" t="str">
            <v>Gorros</v>
          </cell>
          <cell r="H1426">
            <v>49</v>
          </cell>
          <cell r="I1426" t="str">
            <v>Bicicleteria Pereyra</v>
          </cell>
          <cell r="J1426" t="str">
            <v>CAD03041</v>
          </cell>
          <cell r="K1426" t="str">
            <v>CADENAS PASO ESPECIALES - KMC Z610 1/2X3/32 BLA-NEG/AZ OSC-NEG/VER-NEG/ROS-NEG/AMAR-NE</v>
          </cell>
          <cell r="L1426">
            <v>6.1</v>
          </cell>
          <cell r="M1426">
            <v>86.57</v>
          </cell>
          <cell r="N1426">
            <v>-0.35</v>
          </cell>
          <cell r="O1426">
            <v>96.586363636363629</v>
          </cell>
          <cell r="P1426">
            <v>0.21</v>
          </cell>
          <cell r="Q1426">
            <v>116.86949999999999</v>
          </cell>
          <cell r="R1426">
            <v>1.2121212121212199E-2</v>
          </cell>
          <cell r="S1426">
            <v>159.34408512396692</v>
          </cell>
          <cell r="T1426">
            <v>1.67</v>
          </cell>
          <cell r="U1426">
            <v>161.29922727272725</v>
          </cell>
          <cell r="X1426">
            <v>161.29922727272725</v>
          </cell>
          <cell r="Y1426">
            <v>195.17206499999998</v>
          </cell>
        </row>
        <row r="1427">
          <cell r="A1427">
            <v>79076</v>
          </cell>
          <cell r="B1427">
            <v>79076</v>
          </cell>
          <cell r="C1427">
            <v>0</v>
          </cell>
          <cell r="D1427">
            <v>57</v>
          </cell>
          <cell r="E1427" t="str">
            <v>NATACION</v>
          </cell>
          <cell r="F1427">
            <v>3964</v>
          </cell>
          <cell r="G1427" t="str">
            <v>Gorros</v>
          </cell>
          <cell r="H1427">
            <v>49</v>
          </cell>
          <cell r="I1427" t="str">
            <v>Bicicleteria Pereyra</v>
          </cell>
          <cell r="J1427" t="str">
            <v>CAD03001</v>
          </cell>
          <cell r="K1427" t="str">
            <v>CADENAS PASO ESPECIALES - KMC Z30 X 116 ESLAB CAJ 12-18 VEL NO INDEX</v>
          </cell>
          <cell r="L1427">
            <v>6.1</v>
          </cell>
          <cell r="M1427">
            <v>1084.55</v>
          </cell>
          <cell r="N1427">
            <v>0.1</v>
          </cell>
          <cell r="O1427">
            <v>806.69008264462809</v>
          </cell>
          <cell r="P1427">
            <v>0.21</v>
          </cell>
          <cell r="Q1427">
            <v>976.09500000000003</v>
          </cell>
          <cell r="R1427">
            <v>1.2121212121212199E-2</v>
          </cell>
          <cell r="S1427">
            <v>1330.8430751314797</v>
          </cell>
          <cell r="T1427">
            <v>1.67</v>
          </cell>
          <cell r="U1427">
            <v>1347.1724380165288</v>
          </cell>
          <cell r="X1427">
            <v>1347.1724380165288</v>
          </cell>
          <cell r="Y1427">
            <v>1630.0786499999997</v>
          </cell>
        </row>
        <row r="1428">
          <cell r="A1428">
            <v>79077</v>
          </cell>
          <cell r="B1428">
            <v>79077</v>
          </cell>
          <cell r="C1428">
            <v>0</v>
          </cell>
          <cell r="D1428">
            <v>57</v>
          </cell>
          <cell r="E1428" t="str">
            <v>NATACION</v>
          </cell>
          <cell r="F1428">
            <v>3964</v>
          </cell>
          <cell r="G1428" t="str">
            <v>Gorros</v>
          </cell>
          <cell r="H1428">
            <v>49</v>
          </cell>
          <cell r="I1428" t="str">
            <v>Bicicleteria Pereyra</v>
          </cell>
          <cell r="J1428" t="str">
            <v>CAD03002</v>
          </cell>
          <cell r="K1428" t="str">
            <v>CADENAS PASO ESPECIALES - KMC Z99 114L GRIS OSCURO ESP 27VEL</v>
          </cell>
          <cell r="L1428">
            <v>6.1</v>
          </cell>
          <cell r="M1428">
            <v>193.38</v>
          </cell>
          <cell r="N1428">
            <v>0.1</v>
          </cell>
          <cell r="O1428">
            <v>143.83636363636364</v>
          </cell>
          <cell r="P1428">
            <v>0.21</v>
          </cell>
          <cell r="Q1428">
            <v>174.042</v>
          </cell>
          <cell r="R1428">
            <v>1.2121212121212199E-2</v>
          </cell>
          <cell r="S1428">
            <v>237.29513057851239</v>
          </cell>
          <cell r="T1428">
            <v>1.67</v>
          </cell>
          <cell r="U1428">
            <v>240.20672727272728</v>
          </cell>
          <cell r="X1428">
            <v>240.20672727272728</v>
          </cell>
          <cell r="Y1428">
            <v>290.65014000000002</v>
          </cell>
        </row>
        <row r="1429">
          <cell r="A1429">
            <v>79078</v>
          </cell>
          <cell r="B1429">
            <v>79078</v>
          </cell>
          <cell r="C1429">
            <v>0</v>
          </cell>
          <cell r="D1429">
            <v>57</v>
          </cell>
          <cell r="E1429" t="str">
            <v>NATACION</v>
          </cell>
          <cell r="F1429">
            <v>3964</v>
          </cell>
          <cell r="G1429" t="str">
            <v>Gorros</v>
          </cell>
          <cell r="H1429">
            <v>49</v>
          </cell>
          <cell r="I1429" t="str">
            <v>Bicicleteria Pereyra</v>
          </cell>
          <cell r="J1429" t="str">
            <v>CAD01005</v>
          </cell>
          <cell r="K1429" t="str">
            <v>CADENA PASO COMUN - KMC HV410 1/2 X 1/8 112 ESLAB EN CAJ</v>
          </cell>
          <cell r="L1429">
            <v>6.1</v>
          </cell>
          <cell r="M1429">
            <v>40.76</v>
          </cell>
          <cell r="N1429">
            <v>0.1</v>
          </cell>
          <cell r="O1429">
            <v>30.317355371900824</v>
          </cell>
          <cell r="P1429">
            <v>0.21</v>
          </cell>
          <cell r="Q1429">
            <v>36.683999999999997</v>
          </cell>
          <cell r="R1429">
            <v>1.2121212121212199E-2</v>
          </cell>
          <cell r="S1429">
            <v>50.016286701728013</v>
          </cell>
          <cell r="T1429">
            <v>1.67</v>
          </cell>
          <cell r="U1429">
            <v>50.629983471074375</v>
          </cell>
          <cell r="X1429">
            <v>50.629983471074375</v>
          </cell>
          <cell r="Y1429">
            <v>61.26227999999999</v>
          </cell>
        </row>
        <row r="1430">
          <cell r="A1430">
            <v>79079</v>
          </cell>
          <cell r="B1430">
            <v>79079</v>
          </cell>
          <cell r="C1430">
            <v>0</v>
          </cell>
          <cell r="D1430">
            <v>57</v>
          </cell>
          <cell r="E1430" t="str">
            <v>NATACION</v>
          </cell>
          <cell r="F1430">
            <v>3964</v>
          </cell>
          <cell r="G1430" t="str">
            <v>Gorros</v>
          </cell>
          <cell r="H1430">
            <v>49</v>
          </cell>
          <cell r="I1430" t="str">
            <v>Bicicleteria Pereyra</v>
          </cell>
          <cell r="J1430" t="str">
            <v>CAD01006</v>
          </cell>
          <cell r="K1430" t="str">
            <v>CADENA PASO COMUN - 1/2 X 1/8 112 ESLAB KMC Z510HX MARRON</v>
          </cell>
          <cell r="L1430">
            <v>6.1</v>
          </cell>
          <cell r="M1430">
            <v>166.24</v>
          </cell>
          <cell r="N1430">
            <v>-0.35</v>
          </cell>
          <cell r="O1430">
            <v>185.47438016528926</v>
          </cell>
          <cell r="P1430">
            <v>0.21</v>
          </cell>
          <cell r="Q1430">
            <v>224.42400000000001</v>
          </cell>
          <cell r="R1430">
            <v>1.2121212121212199E-2</v>
          </cell>
          <cell r="S1430">
            <v>305.9877637866266</v>
          </cell>
          <cell r="T1430">
            <v>1.67</v>
          </cell>
          <cell r="U1430">
            <v>309.74221487603307</v>
          </cell>
          <cell r="X1430">
            <v>309.74221487603307</v>
          </cell>
          <cell r="Y1430">
            <v>374.78808000000004</v>
          </cell>
        </row>
        <row r="1431">
          <cell r="A1431">
            <v>79080</v>
          </cell>
          <cell r="B1431">
            <v>79080</v>
          </cell>
          <cell r="C1431">
            <v>0</v>
          </cell>
          <cell r="D1431">
            <v>57</v>
          </cell>
          <cell r="E1431" t="str">
            <v>NATACION</v>
          </cell>
          <cell r="F1431">
            <v>3964</v>
          </cell>
          <cell r="G1431" t="str">
            <v>Gorros</v>
          </cell>
          <cell r="H1431">
            <v>49</v>
          </cell>
          <cell r="I1431" t="str">
            <v>Bicicleteria Pereyra</v>
          </cell>
          <cell r="J1431" t="str">
            <v>CAD03015</v>
          </cell>
          <cell r="K1431" t="str">
            <v>CADENAS PASO ESPECIALES - KMC Z82 X 116 ESLAB EN CAJ 24 VEL INDEX</v>
          </cell>
          <cell r="L1431">
            <v>6.1</v>
          </cell>
          <cell r="M1431">
            <v>1126.6199999999999</v>
          </cell>
          <cell r="N1431">
            <v>0.1</v>
          </cell>
          <cell r="O1431">
            <v>837.98181818181808</v>
          </cell>
          <cell r="P1431">
            <v>0.21</v>
          </cell>
          <cell r="Q1431">
            <v>1013.9579999999999</v>
          </cell>
          <cell r="R1431">
            <v>1.2121212121212199E-2</v>
          </cell>
          <cell r="S1431">
            <v>1382.4668528925615</v>
          </cell>
          <cell r="T1431">
            <v>1.67</v>
          </cell>
          <cell r="U1431">
            <v>1399.4296363636361</v>
          </cell>
          <cell r="X1431">
            <v>1399.4296363636361</v>
          </cell>
          <cell r="Y1431">
            <v>1693.3098599999996</v>
          </cell>
        </row>
        <row r="1432">
          <cell r="A1432">
            <v>79081</v>
          </cell>
          <cell r="B1432">
            <v>79081</v>
          </cell>
          <cell r="C1432">
            <v>0</v>
          </cell>
          <cell r="D1432">
            <v>57</v>
          </cell>
          <cell r="E1432" t="str">
            <v>NATACION</v>
          </cell>
          <cell r="F1432">
            <v>3964</v>
          </cell>
          <cell r="G1432" t="str">
            <v>Gorros</v>
          </cell>
          <cell r="H1432">
            <v>49</v>
          </cell>
          <cell r="I1432" t="str">
            <v>Bicicleteria Pereyra</v>
          </cell>
          <cell r="J1432" t="str">
            <v xml:space="preserve">CAD2015 </v>
          </cell>
          <cell r="K1432" t="str">
            <v>CAMARA BICICLETA R26 CLINCHER 26 x 1,90 (pico auto)</v>
          </cell>
          <cell r="L1432">
            <v>6.1</v>
          </cell>
          <cell r="M1432">
            <v>84.46</v>
          </cell>
          <cell r="N1432">
            <v>-0.35</v>
          </cell>
          <cell r="O1432">
            <v>94.232231404958668</v>
          </cell>
          <cell r="P1432">
            <v>0.21</v>
          </cell>
          <cell r="Q1432">
            <v>114.02099999999999</v>
          </cell>
          <cell r="R1432">
            <v>1.2121212121212199E-2</v>
          </cell>
          <cell r="S1432">
            <v>155.46033764087147</v>
          </cell>
          <cell r="T1432">
            <v>1.67</v>
          </cell>
          <cell r="U1432">
            <v>157.36782644628096</v>
          </cell>
          <cell r="X1432">
            <v>157.36782644628096</v>
          </cell>
          <cell r="Y1432">
            <v>190.41506999999996</v>
          </cell>
        </row>
        <row r="1433">
          <cell r="A1433">
            <v>79082</v>
          </cell>
          <cell r="B1433">
            <v>79082</v>
          </cell>
          <cell r="C1433">
            <v>0</v>
          </cell>
          <cell r="D1433">
            <v>57</v>
          </cell>
          <cell r="E1433" t="str">
            <v>NATACION</v>
          </cell>
          <cell r="F1433">
            <v>3964</v>
          </cell>
          <cell r="G1433" t="str">
            <v>Gorros</v>
          </cell>
          <cell r="H1433">
            <v>49</v>
          </cell>
          <cell r="I1433" t="str">
            <v>Bicicleteria Pereyra</v>
          </cell>
          <cell r="J1433">
            <v>0</v>
          </cell>
          <cell r="K1433" t="str">
            <v>LUZ DELANTERA Y TRASERA BICICLETA LED SAFEGUARD</v>
          </cell>
          <cell r="L1433">
            <v>6.1</v>
          </cell>
          <cell r="M1433">
            <v>40.25</v>
          </cell>
          <cell r="N1433">
            <v>0.1</v>
          </cell>
          <cell r="O1433">
            <v>29.938016528925623</v>
          </cell>
          <cell r="P1433">
            <v>0.21</v>
          </cell>
          <cell r="Q1433">
            <v>36.225000000000001</v>
          </cell>
          <cell r="R1433">
            <v>1.2121212121212199E-2</v>
          </cell>
          <cell r="S1433">
            <v>49.390469571750565</v>
          </cell>
          <cell r="T1433">
            <v>1.67</v>
          </cell>
          <cell r="U1433">
            <v>49.996487603305788</v>
          </cell>
          <cell r="X1433">
            <v>49.996487603305788</v>
          </cell>
          <cell r="Y1433">
            <v>60.495750000000001</v>
          </cell>
        </row>
        <row r="1434">
          <cell r="A1434">
            <v>79083</v>
          </cell>
          <cell r="B1434">
            <v>79083</v>
          </cell>
          <cell r="C1434">
            <v>0</v>
          </cell>
          <cell r="D1434">
            <v>57</v>
          </cell>
          <cell r="E1434" t="str">
            <v>NATACION</v>
          </cell>
          <cell r="F1434">
            <v>3964</v>
          </cell>
          <cell r="G1434" t="str">
            <v>Gorros</v>
          </cell>
          <cell r="H1434">
            <v>49</v>
          </cell>
          <cell r="I1434" t="str">
            <v>Bicicleteria Pereyra</v>
          </cell>
          <cell r="J1434">
            <v>0</v>
          </cell>
          <cell r="K1434" t="str">
            <v>CANDADO BICICLETA FORTE (con llave)</v>
          </cell>
          <cell r="L1434">
            <v>6.1</v>
          </cell>
          <cell r="M1434">
            <v>35</v>
          </cell>
          <cell r="N1434">
            <v>0.1</v>
          </cell>
          <cell r="O1434">
            <v>26.033057851239668</v>
          </cell>
          <cell r="P1434">
            <v>0.21</v>
          </cell>
          <cell r="Q1434">
            <v>31.5</v>
          </cell>
          <cell r="R1434">
            <v>1.2121212121212199E-2</v>
          </cell>
          <cell r="S1434">
            <v>42.948234410217871</v>
          </cell>
          <cell r="T1434">
            <v>1.67</v>
          </cell>
          <cell r="U1434">
            <v>43.475206611570243</v>
          </cell>
          <cell r="X1434">
            <v>43.475206611570243</v>
          </cell>
          <cell r="Y1434">
            <v>52.60499999999999</v>
          </cell>
        </row>
        <row r="1435">
          <cell r="A1435">
            <v>79084</v>
          </cell>
          <cell r="B1435">
            <v>79084</v>
          </cell>
          <cell r="C1435">
            <v>0</v>
          </cell>
          <cell r="D1435">
            <v>57</v>
          </cell>
          <cell r="E1435" t="str">
            <v>NATACION</v>
          </cell>
          <cell r="F1435">
            <v>3964</v>
          </cell>
          <cell r="G1435" t="str">
            <v>Gorros</v>
          </cell>
          <cell r="H1435">
            <v>49</v>
          </cell>
          <cell r="I1435" t="str">
            <v>Bicicleteria Pereyra</v>
          </cell>
          <cell r="J1435" t="str">
            <v>BOC01009</v>
          </cell>
          <cell r="K1435" t="str">
            <v>BOCINA BICICLETA CORNETA CURVA FORD T</v>
          </cell>
          <cell r="L1435">
            <v>6.1</v>
          </cell>
          <cell r="M1435">
            <v>16.829999999999998</v>
          </cell>
          <cell r="N1435">
            <v>0.1</v>
          </cell>
          <cell r="O1435">
            <v>12.518181818181818</v>
          </cell>
          <cell r="P1435">
            <v>0.21</v>
          </cell>
          <cell r="Q1435">
            <v>15.146999999999998</v>
          </cell>
          <cell r="R1435">
            <v>1.2121212121212199E-2</v>
          </cell>
          <cell r="S1435">
            <v>20.651965289256196</v>
          </cell>
          <cell r="T1435">
            <v>1.67</v>
          </cell>
          <cell r="U1435">
            <v>20.905363636363635</v>
          </cell>
          <cell r="X1435">
            <v>20.905363636363635</v>
          </cell>
          <cell r="Y1435">
            <v>25.295489999999997</v>
          </cell>
        </row>
        <row r="1436">
          <cell r="A1436">
            <v>79085</v>
          </cell>
          <cell r="B1436">
            <v>79085</v>
          </cell>
          <cell r="C1436">
            <v>0</v>
          </cell>
          <cell r="D1436">
            <v>89</v>
          </cell>
          <cell r="E1436" t="str">
            <v>NATACION</v>
          </cell>
          <cell r="F1436">
            <v>4080</v>
          </cell>
          <cell r="G1436" t="str">
            <v>Gorros</v>
          </cell>
          <cell r="H1436">
            <v>49</v>
          </cell>
          <cell r="I1436" t="str">
            <v>Bicicleteria Pereyra</v>
          </cell>
          <cell r="J1436" t="str">
            <v>INU01002</v>
          </cell>
          <cell r="K1436" t="str">
            <v>INFLADOR BICICLETA PLASTICO LARGO 55cm (doble valvula)</v>
          </cell>
          <cell r="L1436">
            <v>6.1</v>
          </cell>
          <cell r="M1436">
            <v>18.468999999999998</v>
          </cell>
          <cell r="N1436">
            <v>-0.35</v>
          </cell>
          <cell r="O1436">
            <v>20.605909090909091</v>
          </cell>
          <cell r="P1436">
            <v>0.21</v>
          </cell>
          <cell r="Q1436">
            <v>24.933149999999998</v>
          </cell>
          <cell r="R1436">
            <v>1.2121212121212199E-2</v>
          </cell>
          <cell r="S1436">
            <v>33.994754628099166</v>
          </cell>
          <cell r="T1436">
            <v>1.67</v>
          </cell>
          <cell r="U1436">
            <v>34.411868181818178</v>
          </cell>
          <cell r="X1436">
            <v>34.411868181818178</v>
          </cell>
          <cell r="Y1436">
            <v>41.638360499999997</v>
          </cell>
        </row>
        <row r="1437">
          <cell r="A1437">
            <v>79086</v>
          </cell>
          <cell r="B1437">
            <v>79086</v>
          </cell>
          <cell r="C1437">
            <v>0</v>
          </cell>
          <cell r="D1437">
            <v>89</v>
          </cell>
          <cell r="E1437" t="str">
            <v>NATACION</v>
          </cell>
          <cell r="F1437">
            <v>4080</v>
          </cell>
          <cell r="G1437" t="str">
            <v>Gorros</v>
          </cell>
          <cell r="H1437">
            <v>49</v>
          </cell>
          <cell r="I1437" t="str">
            <v>Bicicleteria Pereyra</v>
          </cell>
          <cell r="J1437" t="str">
            <v>INU01003</v>
          </cell>
          <cell r="K1437" t="str">
            <v xml:space="preserve">INFLADOR BICICLETA PLASTICO CORTO 43cm </v>
          </cell>
          <cell r="L1437">
            <v>6.1</v>
          </cell>
          <cell r="M1437">
            <v>16.180499999999999</v>
          </cell>
          <cell r="N1437">
            <v>-0.35</v>
          </cell>
          <cell r="O1437">
            <v>18.052623966942146</v>
          </cell>
          <cell r="P1437">
            <v>0.21</v>
          </cell>
          <cell r="Q1437">
            <v>21.843674999999998</v>
          </cell>
          <cell r="R1437">
            <v>1.2121212121212199E-2</v>
          </cell>
          <cell r="S1437">
            <v>29.78245315176558</v>
          </cell>
          <cell r="T1437">
            <v>1.67</v>
          </cell>
          <cell r="U1437">
            <v>30.147882024793383</v>
          </cell>
          <cell r="X1437">
            <v>30.147882024793383</v>
          </cell>
          <cell r="Y1437">
            <v>36.478937249999994</v>
          </cell>
        </row>
        <row r="1438">
          <cell r="A1438">
            <v>79087</v>
          </cell>
          <cell r="B1438">
            <v>79087</v>
          </cell>
          <cell r="C1438">
            <v>0</v>
          </cell>
          <cell r="D1438">
            <v>89</v>
          </cell>
          <cell r="E1438" t="str">
            <v>NATACION</v>
          </cell>
          <cell r="F1438">
            <v>4080</v>
          </cell>
          <cell r="G1438" t="str">
            <v>Gorros</v>
          </cell>
          <cell r="H1438">
            <v>49</v>
          </cell>
          <cell r="I1438" t="str">
            <v>Bicicleteria Pereyra</v>
          </cell>
          <cell r="J1438" t="str">
            <v>INU01004</v>
          </cell>
          <cell r="K1438" t="str">
            <v>INFLADOR BICICLETA PLASTICO CORTO 41cm (doble valvula)</v>
          </cell>
          <cell r="L1438">
            <v>6.1</v>
          </cell>
          <cell r="M1438">
            <v>19.699499999999997</v>
          </cell>
          <cell r="N1438">
            <v>-0.35</v>
          </cell>
          <cell r="O1438">
            <v>21.978780991735533</v>
          </cell>
          <cell r="P1438">
            <v>0.21</v>
          </cell>
          <cell r="Q1438">
            <v>26.594324999999994</v>
          </cell>
          <cell r="R1438">
            <v>1.2121212121212199E-2</v>
          </cell>
          <cell r="S1438">
            <v>36.259660447032296</v>
          </cell>
          <cell r="T1438">
            <v>1.67</v>
          </cell>
          <cell r="U1438">
            <v>36.704564256198339</v>
          </cell>
          <cell r="X1438">
            <v>36.704564256198339</v>
          </cell>
          <cell r="Y1438">
            <v>44.412522749999987</v>
          </cell>
        </row>
        <row r="1439">
          <cell r="A1439">
            <v>79088</v>
          </cell>
          <cell r="B1439">
            <v>79088</v>
          </cell>
          <cell r="C1439">
            <v>0</v>
          </cell>
          <cell r="D1439">
            <v>89</v>
          </cell>
          <cell r="E1439" t="str">
            <v>NATACION</v>
          </cell>
          <cell r="F1439">
            <v>4080</v>
          </cell>
          <cell r="G1439" t="str">
            <v>Gorros</v>
          </cell>
          <cell r="H1439">
            <v>49</v>
          </cell>
          <cell r="I1439" t="str">
            <v>Bicicleteria Pereyra</v>
          </cell>
          <cell r="J1439" t="str">
            <v>INU1001</v>
          </cell>
          <cell r="K1439" t="str">
            <v>INFLADOR BICICLETA PLASTICO LARGO 55cm</v>
          </cell>
          <cell r="L1439">
            <v>6.1</v>
          </cell>
          <cell r="M1439">
            <v>18.468999999999998</v>
          </cell>
          <cell r="N1439">
            <v>-0.35</v>
          </cell>
          <cell r="O1439">
            <v>20.605909090909091</v>
          </cell>
          <cell r="P1439">
            <v>0.21</v>
          </cell>
          <cell r="Q1439">
            <v>24.933149999999998</v>
          </cell>
          <cell r="R1439">
            <v>1.2121212121212199E-2</v>
          </cell>
          <cell r="S1439">
            <v>33.994754628099166</v>
          </cell>
          <cell r="T1439">
            <v>1.67</v>
          </cell>
          <cell r="U1439">
            <v>34.411868181818178</v>
          </cell>
          <cell r="X1439">
            <v>34.411868181818178</v>
          </cell>
          <cell r="Y1439">
            <v>41.638360499999997</v>
          </cell>
        </row>
        <row r="1440">
          <cell r="A1440">
            <v>79089</v>
          </cell>
          <cell r="B1440">
            <v>79089</v>
          </cell>
          <cell r="C1440">
            <v>0</v>
          </cell>
          <cell r="D1440">
            <v>57</v>
          </cell>
          <cell r="E1440" t="str">
            <v>NATACION</v>
          </cell>
          <cell r="F1440">
            <v>3964</v>
          </cell>
          <cell r="G1440" t="str">
            <v>Gorros</v>
          </cell>
          <cell r="H1440">
            <v>49</v>
          </cell>
          <cell r="I1440" t="str">
            <v>Bicicleteria Pereyra</v>
          </cell>
          <cell r="J1440" t="str">
            <v>GOM99002</v>
          </cell>
          <cell r="K1440" t="str">
            <v>GOMINES BOLSA 40 UNIDADES (venta x Unid)</v>
          </cell>
          <cell r="L1440">
            <v>6.1</v>
          </cell>
          <cell r="M1440">
            <v>150</v>
          </cell>
          <cell r="N1440">
            <v>-0.35</v>
          </cell>
          <cell r="O1440">
            <v>167.35537190082644</v>
          </cell>
          <cell r="P1440">
            <v>0.21</v>
          </cell>
          <cell r="Q1440">
            <v>202.5</v>
          </cell>
          <cell r="R1440">
            <v>1.2121212121212199E-2</v>
          </cell>
          <cell r="S1440">
            <v>276.09579263711493</v>
          </cell>
          <cell r="T1440">
            <v>1.67</v>
          </cell>
          <cell r="U1440">
            <v>279.48347107438013</v>
          </cell>
          <cell r="X1440">
            <v>279.48347107438013</v>
          </cell>
          <cell r="Y1440">
            <v>338.17499999999995</v>
          </cell>
        </row>
        <row r="1441">
          <cell r="A1441">
            <v>79090</v>
          </cell>
          <cell r="B1441">
            <v>79090</v>
          </cell>
          <cell r="C1441">
            <v>0</v>
          </cell>
          <cell r="D1441">
            <v>57</v>
          </cell>
          <cell r="E1441" t="str">
            <v>NATACION</v>
          </cell>
          <cell r="F1441">
            <v>3964</v>
          </cell>
          <cell r="G1441" t="str">
            <v>Gorros</v>
          </cell>
          <cell r="H1441">
            <v>49</v>
          </cell>
          <cell r="I1441" t="str">
            <v>Bicicleteria Pereyra</v>
          </cell>
          <cell r="J1441" t="str">
            <v>BOC01010</v>
          </cell>
          <cell r="K1441" t="str">
            <v>BOCINA BICICLETA CORNETA RECTA PERA (azul / rojo)</v>
          </cell>
          <cell r="L1441">
            <v>6.1</v>
          </cell>
          <cell r="M1441">
            <v>36.14</v>
          </cell>
          <cell r="N1441">
            <v>0.1</v>
          </cell>
          <cell r="O1441">
            <v>26.880991735537194</v>
          </cell>
          <cell r="P1441">
            <v>0.21</v>
          </cell>
          <cell r="Q1441">
            <v>32.526000000000003</v>
          </cell>
          <cell r="R1441">
            <v>1.2121212121212199E-2</v>
          </cell>
          <cell r="S1441">
            <v>44.347119759579265</v>
          </cell>
          <cell r="T1441">
            <v>1.67</v>
          </cell>
          <cell r="U1441">
            <v>44.891256198347115</v>
          </cell>
          <cell r="X1441">
            <v>44.891256198347115</v>
          </cell>
          <cell r="Y1441">
            <v>54.31842000000001</v>
          </cell>
        </row>
        <row r="1442">
          <cell r="A1442">
            <v>79091</v>
          </cell>
          <cell r="B1442">
            <v>79091</v>
          </cell>
          <cell r="C1442">
            <v>0</v>
          </cell>
          <cell r="D1442">
            <v>57</v>
          </cell>
          <cell r="E1442" t="str">
            <v>NATACION</v>
          </cell>
          <cell r="F1442">
            <v>3964</v>
          </cell>
          <cell r="G1442" t="str">
            <v>Gorros</v>
          </cell>
          <cell r="H1442">
            <v>49</v>
          </cell>
          <cell r="I1442" t="str">
            <v>Bicicleteria Pereyra</v>
          </cell>
          <cell r="J1442" t="str">
            <v>GUR99009</v>
          </cell>
          <cell r="K1442" t="str">
            <v>GUARDABARRO BICICLETA PLASTICO (caño asiento)</v>
          </cell>
          <cell r="L1442">
            <v>6.1</v>
          </cell>
          <cell r="M1442">
            <v>37.627999999999993</v>
          </cell>
          <cell r="N1442">
            <v>-0.35</v>
          </cell>
          <cell r="O1442">
            <v>41.981652892561975</v>
          </cell>
          <cell r="P1442">
            <v>0.21</v>
          </cell>
          <cell r="Q1442">
            <v>50.797799999999988</v>
          </cell>
          <cell r="R1442">
            <v>1.2121212121212199E-2</v>
          </cell>
          <cell r="S1442">
            <v>69.259549902329056</v>
          </cell>
          <cell r="T1442">
            <v>1.67</v>
          </cell>
          <cell r="U1442">
            <v>70.109360330578497</v>
          </cell>
          <cell r="X1442">
            <v>70.109360330578497</v>
          </cell>
          <cell r="Y1442">
            <v>84.832325999999981</v>
          </cell>
        </row>
        <row r="1443">
          <cell r="A1443">
            <v>79092</v>
          </cell>
          <cell r="B1443">
            <v>79092</v>
          </cell>
          <cell r="C1443">
            <v>0</v>
          </cell>
          <cell r="D1443">
            <v>57</v>
          </cell>
          <cell r="E1443" t="str">
            <v>NATACION</v>
          </cell>
          <cell r="F1443">
            <v>3964</v>
          </cell>
          <cell r="G1443" t="str">
            <v>Gorros</v>
          </cell>
          <cell r="H1443">
            <v>49</v>
          </cell>
          <cell r="I1443" t="str">
            <v>Bicicleteria Pereyra</v>
          </cell>
          <cell r="J1443" t="str">
            <v>GUR99008</v>
          </cell>
          <cell r="K1443" t="str">
            <v>GUARDABARRO BICICLETA METALICO LARGO (pintado con varillas)</v>
          </cell>
          <cell r="L1443">
            <v>6.1</v>
          </cell>
          <cell r="M1443">
            <v>43.837999999999994</v>
          </cell>
          <cell r="N1443">
            <v>-0.35</v>
          </cell>
          <cell r="O1443">
            <v>48.910165289256192</v>
          </cell>
          <cell r="P1443">
            <v>0.21</v>
          </cell>
          <cell r="Q1443">
            <v>59.181299999999993</v>
          </cell>
          <cell r="R1443">
            <v>1.2121212121212199E-2</v>
          </cell>
          <cell r="S1443">
            <v>80.689915717505613</v>
          </cell>
          <cell r="T1443">
            <v>1.67</v>
          </cell>
          <cell r="U1443">
            <v>81.679976033057841</v>
          </cell>
          <cell r="X1443">
            <v>81.679976033057841</v>
          </cell>
          <cell r="Y1443">
            <v>98.83277099999998</v>
          </cell>
        </row>
        <row r="1444">
          <cell r="A1444">
            <v>79093</v>
          </cell>
          <cell r="B1444">
            <v>79093</v>
          </cell>
          <cell r="C1444">
            <v>0</v>
          </cell>
          <cell r="D1444">
            <v>57</v>
          </cell>
          <cell r="E1444" t="str">
            <v>NATACION</v>
          </cell>
          <cell r="F1444">
            <v>3964</v>
          </cell>
          <cell r="G1444" t="str">
            <v>Gorros</v>
          </cell>
          <cell r="H1444">
            <v>49</v>
          </cell>
          <cell r="I1444" t="str">
            <v>Bicicleteria Pereyra</v>
          </cell>
          <cell r="J1444" t="str">
            <v>GUR99002</v>
          </cell>
          <cell r="K1444" t="str">
            <v>GUARDABARRO BICICLETA METALICO CORTO (pintado con varillas)</v>
          </cell>
          <cell r="L1444">
            <v>6.1</v>
          </cell>
          <cell r="M1444">
            <v>41.986499999999992</v>
          </cell>
          <cell r="N1444">
            <v>-0.35</v>
          </cell>
          <cell r="O1444">
            <v>46.844442148760322</v>
          </cell>
          <cell r="P1444">
            <v>0.21</v>
          </cell>
          <cell r="Q1444">
            <v>56.681774999999988</v>
          </cell>
          <cell r="R1444">
            <v>1.2121212121212199E-2</v>
          </cell>
          <cell r="S1444">
            <v>77.28197331705482</v>
          </cell>
          <cell r="T1444">
            <v>1.67</v>
          </cell>
          <cell r="U1444">
            <v>78.230218388429734</v>
          </cell>
          <cell r="X1444">
            <v>78.230218388429734</v>
          </cell>
          <cell r="Y1444">
            <v>94.658564249999969</v>
          </cell>
        </row>
        <row r="1445">
          <cell r="A1445">
            <v>79094</v>
          </cell>
          <cell r="B1445">
            <v>79094</v>
          </cell>
          <cell r="C1445">
            <v>0</v>
          </cell>
          <cell r="D1445">
            <v>57</v>
          </cell>
          <cell r="E1445" t="str">
            <v>NATACION</v>
          </cell>
          <cell r="F1445">
            <v>3964</v>
          </cell>
          <cell r="G1445" t="str">
            <v>Gorros</v>
          </cell>
          <cell r="H1445">
            <v>49</v>
          </cell>
          <cell r="I1445" t="str">
            <v>Bicicleteria Pereyra</v>
          </cell>
          <cell r="J1445" t="str">
            <v>ASI07004</v>
          </cell>
          <cell r="K1445" t="str">
            <v>ASIENTO BICICLETA SPORT BICOLOR EASTMAN</v>
          </cell>
          <cell r="L1445">
            <v>6.1</v>
          </cell>
          <cell r="M1445">
            <v>62.21</v>
          </cell>
          <cell r="N1445">
            <v>0.1</v>
          </cell>
          <cell r="O1445">
            <v>46.271900826446284</v>
          </cell>
          <cell r="P1445">
            <v>0.21</v>
          </cell>
          <cell r="Q1445">
            <v>55.989000000000004</v>
          </cell>
          <cell r="R1445">
            <v>1.2121212121212199E-2</v>
          </cell>
          <cell r="S1445">
            <v>76.33741893313298</v>
          </cell>
          <cell r="T1445">
            <v>1.67</v>
          </cell>
          <cell r="U1445">
            <v>77.274074380165288</v>
          </cell>
          <cell r="X1445">
            <v>77.274074380165288</v>
          </cell>
          <cell r="Y1445">
            <v>93.501629999999992</v>
          </cell>
        </row>
        <row r="1446">
          <cell r="A1446">
            <v>79095</v>
          </cell>
          <cell r="B1446">
            <v>79095</v>
          </cell>
          <cell r="C1446">
            <v>0</v>
          </cell>
          <cell r="D1446">
            <v>57</v>
          </cell>
          <cell r="E1446" t="str">
            <v>NATACION</v>
          </cell>
          <cell r="F1446">
            <v>3964</v>
          </cell>
          <cell r="G1446" t="str">
            <v>Gorros</v>
          </cell>
          <cell r="H1446">
            <v>49</v>
          </cell>
          <cell r="I1446" t="str">
            <v>Bicicleteria Pereyra</v>
          </cell>
          <cell r="J1446" t="str">
            <v>BAL05003</v>
          </cell>
          <cell r="K1446" t="str">
            <v>SET LUZ DEL Y TRASERA NEG PRO</v>
          </cell>
          <cell r="L1446">
            <v>6.1</v>
          </cell>
          <cell r="M1446">
            <v>176</v>
          </cell>
          <cell r="N1446">
            <v>-0.35</v>
          </cell>
          <cell r="O1446">
            <v>196.36363636363637</v>
          </cell>
          <cell r="P1446">
            <v>0.21</v>
          </cell>
          <cell r="Q1446">
            <v>237.60000000000002</v>
          </cell>
          <cell r="R1446">
            <v>1.2121212121212199E-2</v>
          </cell>
          <cell r="S1446">
            <v>323.95239669421488</v>
          </cell>
          <cell r="T1446">
            <v>1.67</v>
          </cell>
          <cell r="U1446">
            <v>327.92727272727274</v>
          </cell>
          <cell r="X1446">
            <v>327.92727272727274</v>
          </cell>
          <cell r="Y1446">
            <v>396.79199999999997</v>
          </cell>
        </row>
        <row r="1447">
          <cell r="A1447">
            <v>79096</v>
          </cell>
          <cell r="B1447">
            <v>79096</v>
          </cell>
          <cell r="C1447">
            <v>0</v>
          </cell>
          <cell r="D1447">
            <v>57</v>
          </cell>
          <cell r="E1447" t="str">
            <v>NATACION</v>
          </cell>
          <cell r="F1447">
            <v>3964</v>
          </cell>
          <cell r="G1447" t="str">
            <v>Gorros</v>
          </cell>
          <cell r="H1447">
            <v>49</v>
          </cell>
          <cell r="I1447" t="str">
            <v>Bicicleteria Pereyra</v>
          </cell>
          <cell r="J1447" t="str">
            <v>EJS02008</v>
          </cell>
          <cell r="K1447" t="str">
            <v>JGO.DE CIERRE Y REPUESTOS - CIERRE TRAS C/ MANIJAS Y CAPUCHON ALUM PLA</v>
          </cell>
          <cell r="L1447">
            <v>6.1</v>
          </cell>
          <cell r="M1447">
            <v>15.35</v>
          </cell>
          <cell r="N1447">
            <v>0.1</v>
          </cell>
          <cell r="O1447">
            <v>11.417355371900827</v>
          </cell>
          <cell r="P1447">
            <v>0.21</v>
          </cell>
          <cell r="Q1447">
            <v>13.815000000000001</v>
          </cell>
          <cell r="R1447">
            <v>1.2121212121212199E-2</v>
          </cell>
          <cell r="S1447">
            <v>18.835868519909841</v>
          </cell>
          <cell r="T1447">
            <v>1.67</v>
          </cell>
          <cell r="U1447">
            <v>19.06698347107438</v>
          </cell>
          <cell r="X1447">
            <v>19.06698347107438</v>
          </cell>
          <cell r="Y1447">
            <v>23.07105</v>
          </cell>
        </row>
        <row r="1448">
          <cell r="A1448">
            <v>79097</v>
          </cell>
          <cell r="B1448">
            <v>79097</v>
          </cell>
          <cell r="C1448">
            <v>0</v>
          </cell>
          <cell r="D1448">
            <v>57</v>
          </cell>
          <cell r="E1448" t="str">
            <v>NATACION</v>
          </cell>
          <cell r="F1448">
            <v>3964</v>
          </cell>
          <cell r="G1448" t="str">
            <v>Gorros</v>
          </cell>
          <cell r="H1448">
            <v>49</v>
          </cell>
          <cell r="I1448" t="str">
            <v>Bicicleteria Pereyra</v>
          </cell>
          <cell r="J1448" t="str">
            <v>MAN03014</v>
          </cell>
          <cell r="K1448" t="str">
            <v>FRENOS ESPECIALES P/V-BRAKE - LOGAN C/ LOGO TODA ALUM NEG</v>
          </cell>
          <cell r="L1448">
            <v>6.1</v>
          </cell>
          <cell r="M1448">
            <v>64.8</v>
          </cell>
          <cell r="N1448">
            <v>-0.35</v>
          </cell>
          <cell r="O1448">
            <v>72.297520661157023</v>
          </cell>
          <cell r="P1448">
            <v>0.21</v>
          </cell>
          <cell r="Q1448">
            <v>87.47999999999999</v>
          </cell>
          <cell r="R1448">
            <v>1.2121212121212199E-2</v>
          </cell>
          <cell r="S1448">
            <v>119.27338241923364</v>
          </cell>
          <cell r="T1448">
            <v>1.67</v>
          </cell>
          <cell r="U1448">
            <v>120.73685950413223</v>
          </cell>
          <cell r="X1448">
            <v>120.73685950413223</v>
          </cell>
          <cell r="Y1448">
            <v>146.0916</v>
          </cell>
        </row>
        <row r="1449">
          <cell r="A1449">
            <v>79098</v>
          </cell>
          <cell r="B1449">
            <v>79098</v>
          </cell>
          <cell r="C1449">
            <v>0</v>
          </cell>
          <cell r="D1449">
            <v>57</v>
          </cell>
          <cell r="E1449" t="str">
            <v>NATACION</v>
          </cell>
          <cell r="F1449">
            <v>3964</v>
          </cell>
          <cell r="G1449" t="str">
            <v>Gorros</v>
          </cell>
          <cell r="H1449">
            <v>49</v>
          </cell>
          <cell r="I1449" t="str">
            <v>Bicicleteria Pereyra</v>
          </cell>
          <cell r="J1449" t="str">
            <v>CAÑ01002</v>
          </cell>
          <cell r="K1449" t="str">
            <v>CAÑO ASIENTO BICICLETA ACERO 25.4 X 300MM</v>
          </cell>
          <cell r="L1449">
            <v>6.1</v>
          </cell>
          <cell r="M1449">
            <v>11.39</v>
          </cell>
          <cell r="N1449">
            <v>0.1</v>
          </cell>
          <cell r="O1449">
            <v>8.4719008264462818</v>
          </cell>
          <cell r="P1449">
            <v>0.21</v>
          </cell>
          <cell r="Q1449">
            <v>10.251000000000001</v>
          </cell>
          <cell r="R1449">
            <v>1.2121212121212199E-2</v>
          </cell>
          <cell r="S1449">
            <v>13.976582569496619</v>
          </cell>
          <cell r="T1449">
            <v>1.67</v>
          </cell>
          <cell r="U1449">
            <v>14.148074380165291</v>
          </cell>
          <cell r="X1449">
            <v>14.148074380165291</v>
          </cell>
          <cell r="Y1449">
            <v>17.11917</v>
          </cell>
        </row>
        <row r="1450">
          <cell r="A1450">
            <v>79099</v>
          </cell>
          <cell r="B1450">
            <v>79099</v>
          </cell>
          <cell r="C1450">
            <v>0</v>
          </cell>
          <cell r="D1450">
            <v>57</v>
          </cell>
          <cell r="E1450" t="str">
            <v>NATACION</v>
          </cell>
          <cell r="F1450">
            <v>3964</v>
          </cell>
          <cell r="G1450" t="str">
            <v>Gorros</v>
          </cell>
          <cell r="H1450">
            <v>49</v>
          </cell>
          <cell r="I1450" t="str">
            <v>Bicicleteria Pereyra</v>
          </cell>
          <cell r="J1450" t="str">
            <v>BOC01014</v>
          </cell>
          <cell r="K1450" t="str">
            <v>BOCINA BICICLETA TIMBRE BASE PLASTICA COLORES VARIOS</v>
          </cell>
          <cell r="L1450">
            <v>6.1</v>
          </cell>
          <cell r="M1450">
            <v>20.48</v>
          </cell>
          <cell r="N1450">
            <v>-0.35</v>
          </cell>
          <cell r="O1450">
            <v>22.849586776859503</v>
          </cell>
          <cell r="P1450">
            <v>0.21</v>
          </cell>
          <cell r="Q1450">
            <v>27.648</v>
          </cell>
          <cell r="R1450">
            <v>1.2121212121212199E-2</v>
          </cell>
          <cell r="S1450">
            <v>37.696278888054088</v>
          </cell>
          <cell r="T1450">
            <v>1.67</v>
          </cell>
          <cell r="U1450">
            <v>38.15880991735537</v>
          </cell>
          <cell r="X1450">
            <v>38.15880991735537</v>
          </cell>
          <cell r="Y1450">
            <v>46.172159999999998</v>
          </cell>
        </row>
        <row r="1451">
          <cell r="A1451">
            <v>79100</v>
          </cell>
          <cell r="B1451">
            <v>79100</v>
          </cell>
          <cell r="C1451">
            <v>0</v>
          </cell>
          <cell r="D1451">
            <v>57</v>
          </cell>
          <cell r="E1451" t="str">
            <v>NATACION</v>
          </cell>
          <cell r="F1451">
            <v>3964</v>
          </cell>
          <cell r="G1451" t="str">
            <v>Gorros</v>
          </cell>
          <cell r="H1451">
            <v>49</v>
          </cell>
          <cell r="I1451" t="str">
            <v>Bicicleteria Pereyra</v>
          </cell>
          <cell r="J1451" t="str">
            <v>ACE99001</v>
          </cell>
          <cell r="K1451" t="str">
            <v>NACIONALES - EN ACEITERA PLAST</v>
          </cell>
          <cell r="L1451">
            <v>6.1</v>
          </cell>
          <cell r="M1451">
            <v>8.9814999999999987</v>
          </cell>
          <cell r="N1451">
            <v>-0.35</v>
          </cell>
          <cell r="O1451">
            <v>10.020681818181815</v>
          </cell>
          <cell r="P1451">
            <v>0.21</v>
          </cell>
          <cell r="Q1451">
            <v>12.125024999999997</v>
          </cell>
          <cell r="R1451">
            <v>1.2121212121212199E-2</v>
          </cell>
          <cell r="S1451">
            <v>16.531695743801645</v>
          </cell>
          <cell r="T1451">
            <v>1.67</v>
          </cell>
          <cell r="U1451">
            <v>16.734538636363631</v>
          </cell>
          <cell r="X1451">
            <v>16.734538636363631</v>
          </cell>
          <cell r="Y1451">
            <v>20.248791749999992</v>
          </cell>
        </row>
        <row r="1452">
          <cell r="A1452">
            <v>79101</v>
          </cell>
          <cell r="B1452">
            <v>79101</v>
          </cell>
          <cell r="C1452">
            <v>0</v>
          </cell>
          <cell r="D1452">
            <v>57</v>
          </cell>
          <cell r="E1452" t="str">
            <v>NATACION</v>
          </cell>
          <cell r="F1452">
            <v>3964</v>
          </cell>
          <cell r="G1452" t="str">
            <v>Gorros</v>
          </cell>
          <cell r="H1452">
            <v>49</v>
          </cell>
          <cell r="I1452" t="str">
            <v>Bicicleteria Pereyra</v>
          </cell>
          <cell r="J1452" t="str">
            <v>ACE99021</v>
          </cell>
          <cell r="K1452" t="str">
            <v>NACIONALES - GRASA CUNI X 100GRS</v>
          </cell>
          <cell r="L1452">
            <v>6.1</v>
          </cell>
          <cell r="M1452">
            <v>10.533999999999999</v>
          </cell>
          <cell r="N1452">
            <v>-0.35</v>
          </cell>
          <cell r="O1452">
            <v>11.752809917355371</v>
          </cell>
          <cell r="P1452">
            <v>0.21</v>
          </cell>
          <cell r="Q1452">
            <v>14.220899999999999</v>
          </cell>
          <cell r="R1452">
            <v>1.2121212121212199E-2</v>
          </cell>
          <cell r="S1452">
            <v>19.389287197595792</v>
          </cell>
          <cell r="T1452">
            <v>1.67</v>
          </cell>
          <cell r="U1452">
            <v>19.62719256198347</v>
          </cell>
          <cell r="X1452">
            <v>19.62719256198347</v>
          </cell>
          <cell r="Y1452">
            <v>23.748902999999999</v>
          </cell>
        </row>
        <row r="1453">
          <cell r="A1453">
            <v>79102</v>
          </cell>
          <cell r="B1453">
            <v>79102</v>
          </cell>
          <cell r="C1453">
            <v>0</v>
          </cell>
          <cell r="D1453">
            <v>57</v>
          </cell>
          <cell r="E1453" t="str">
            <v>NATACION</v>
          </cell>
          <cell r="F1453">
            <v>3964</v>
          </cell>
          <cell r="G1453" t="str">
            <v>Gorros</v>
          </cell>
          <cell r="H1453">
            <v>49</v>
          </cell>
          <cell r="I1453" t="str">
            <v>Bicicleteria Pereyra</v>
          </cell>
          <cell r="J1453" t="str">
            <v>IND04009</v>
          </cell>
          <cell r="K1453" t="str">
            <v>REPUESTO BICICLETA GRAMPA PLASTICA P/ INFLADOR AL CUADRO (venta x par)</v>
          </cell>
          <cell r="L1453">
            <v>6.1</v>
          </cell>
          <cell r="M1453">
            <v>4.8989999999999991</v>
          </cell>
          <cell r="N1453">
            <v>-0.35</v>
          </cell>
          <cell r="O1453">
            <v>5.4658264462809907</v>
          </cell>
          <cell r="P1453">
            <v>0.21</v>
          </cell>
          <cell r="Q1453">
            <v>6.6136499999999989</v>
          </cell>
          <cell r="R1453">
            <v>1.2121212121212199E-2</v>
          </cell>
          <cell r="S1453">
            <v>9.0172885875281708</v>
          </cell>
          <cell r="T1453">
            <v>1.67</v>
          </cell>
          <cell r="U1453">
            <v>9.1279301652892535</v>
          </cell>
          <cell r="X1453">
            <v>9.1279301652892535</v>
          </cell>
          <cell r="Y1453">
            <v>11.044795499999996</v>
          </cell>
        </row>
        <row r="1454">
          <cell r="A1454">
            <v>79103</v>
          </cell>
          <cell r="B1454">
            <v>79103</v>
          </cell>
          <cell r="C1454">
            <v>0</v>
          </cell>
          <cell r="D1454">
            <v>57</v>
          </cell>
          <cell r="E1454" t="str">
            <v>NATACION</v>
          </cell>
          <cell r="F1454">
            <v>3964</v>
          </cell>
          <cell r="G1454" t="str">
            <v>Gorros</v>
          </cell>
          <cell r="H1454">
            <v>49</v>
          </cell>
          <cell r="I1454" t="str">
            <v>Bicicleteria Pereyra</v>
          </cell>
          <cell r="J1454" t="str">
            <v>PUÑ02002</v>
          </cell>
          <cell r="K1454" t="str">
            <v>REPUESTO BICICLETA CUBREMANUBRIO GOMA ESPUMA PLAYERO NEG</v>
          </cell>
          <cell r="L1454">
            <v>6.1</v>
          </cell>
          <cell r="M1454">
            <v>23.76</v>
          </cell>
          <cell r="N1454">
            <v>0.1</v>
          </cell>
          <cell r="O1454">
            <v>17.672727272727272</v>
          </cell>
          <cell r="P1454">
            <v>0.21</v>
          </cell>
          <cell r="Q1454">
            <v>21.384</v>
          </cell>
          <cell r="R1454">
            <v>1.2121212121212199E-2</v>
          </cell>
          <cell r="S1454">
            <v>29.155715702479334</v>
          </cell>
          <cell r="T1454">
            <v>1.67</v>
          </cell>
          <cell r="U1454">
            <v>29.513454545454543</v>
          </cell>
          <cell r="X1454">
            <v>29.513454545454543</v>
          </cell>
          <cell r="Y1454">
            <v>35.711279999999995</v>
          </cell>
        </row>
        <row r="1455">
          <cell r="A1455">
            <v>79104</v>
          </cell>
          <cell r="B1455">
            <v>79104</v>
          </cell>
          <cell r="C1455">
            <v>0</v>
          </cell>
          <cell r="D1455">
            <v>57</v>
          </cell>
          <cell r="E1455" t="str">
            <v>NATACION</v>
          </cell>
          <cell r="F1455">
            <v>3964</v>
          </cell>
          <cell r="G1455" t="str">
            <v>Gorros</v>
          </cell>
          <cell r="H1455">
            <v>49</v>
          </cell>
          <cell r="I1455" t="str">
            <v>Bicicleteria Pereyra</v>
          </cell>
          <cell r="J1455" t="str">
            <v>FRE05037</v>
          </cell>
          <cell r="K1455" t="str">
            <v>ACCESORIOS - ARANDELAS TRANSP P/CABLE POTE X 200 Unid ALLIGATOR</v>
          </cell>
          <cell r="L1455">
            <v>6.1</v>
          </cell>
          <cell r="M1455">
            <v>214.37149999999997</v>
          </cell>
          <cell r="N1455">
            <v>-0.35</v>
          </cell>
          <cell r="O1455">
            <v>239.17481404958673</v>
          </cell>
          <cell r="P1455">
            <v>0.21</v>
          </cell>
          <cell r="Q1455">
            <v>289.40152499999994</v>
          </cell>
          <cell r="R1455">
            <v>1.2121212121212199E-2</v>
          </cell>
          <cell r="S1455">
            <v>394.58046140871511</v>
          </cell>
          <cell r="T1455">
            <v>1.67</v>
          </cell>
          <cell r="U1455">
            <v>399.4219394628098</v>
          </cell>
          <cell r="X1455">
            <v>399.4219394628098</v>
          </cell>
          <cell r="Y1455">
            <v>483.30054674999985</v>
          </cell>
        </row>
        <row r="1456">
          <cell r="A1456">
            <v>79105</v>
          </cell>
          <cell r="B1456">
            <v>79105</v>
          </cell>
          <cell r="C1456">
            <v>0</v>
          </cell>
          <cell r="D1456">
            <v>57</v>
          </cell>
          <cell r="E1456" t="str">
            <v>NATACION</v>
          </cell>
          <cell r="F1456">
            <v>3964</v>
          </cell>
          <cell r="G1456" t="str">
            <v>Gorros</v>
          </cell>
          <cell r="H1456">
            <v>49</v>
          </cell>
          <cell r="I1456" t="str">
            <v>Bicicleteria Pereyra</v>
          </cell>
          <cell r="J1456" t="str">
            <v>FRE05007</v>
          </cell>
          <cell r="K1456" t="str">
            <v>ACCESORIOS - REGULADOR P/ MANIJA FRENO ALUM</v>
          </cell>
          <cell r="L1456">
            <v>6.1</v>
          </cell>
          <cell r="M1456">
            <v>2.3459999999999996</v>
          </cell>
          <cell r="N1456">
            <v>-0.35</v>
          </cell>
          <cell r="O1456">
            <v>2.6174380165289253</v>
          </cell>
          <cell r="P1456">
            <v>0.21</v>
          </cell>
          <cell r="Q1456">
            <v>3.1670999999999996</v>
          </cell>
          <cell r="R1456">
            <v>1.2121212121212199E-2</v>
          </cell>
          <cell r="S1456">
            <v>4.318138196844477</v>
          </cell>
          <cell r="T1456">
            <v>1.67</v>
          </cell>
          <cell r="U1456">
            <v>4.3711214876033049</v>
          </cell>
          <cell r="X1456">
            <v>4.3711214876033049</v>
          </cell>
          <cell r="Y1456">
            <v>5.2890569999999988</v>
          </cell>
        </row>
        <row r="1457">
          <cell r="A1457">
            <v>79106</v>
          </cell>
          <cell r="B1457">
            <v>79106</v>
          </cell>
          <cell r="C1457">
            <v>0</v>
          </cell>
          <cell r="D1457">
            <v>57</v>
          </cell>
          <cell r="E1457" t="str">
            <v>NATACION</v>
          </cell>
          <cell r="F1457">
            <v>3964</v>
          </cell>
          <cell r="G1457" t="str">
            <v>Gorros</v>
          </cell>
          <cell r="H1457">
            <v>49</v>
          </cell>
          <cell r="I1457" t="str">
            <v>Bicicleteria Pereyra</v>
          </cell>
          <cell r="J1457" t="str">
            <v>COL01002</v>
          </cell>
          <cell r="K1457" t="str">
            <v>COLLARES Y CIERRES PORTASILLAS - CIERRE PORTASILLA ALUM PLA</v>
          </cell>
          <cell r="L1457">
            <v>6.1</v>
          </cell>
          <cell r="M1457">
            <v>11.06</v>
          </cell>
          <cell r="N1457">
            <v>0.1</v>
          </cell>
          <cell r="O1457">
            <v>8.2264462809917358</v>
          </cell>
          <cell r="P1457">
            <v>0.21</v>
          </cell>
          <cell r="Q1457">
            <v>9.9540000000000006</v>
          </cell>
          <cell r="R1457">
            <v>1.2121212121212199E-2</v>
          </cell>
          <cell r="S1457">
            <v>13.571642073628849</v>
          </cell>
          <cell r="T1457">
            <v>1.67</v>
          </cell>
          <cell r="U1457">
            <v>13.738165289256198</v>
          </cell>
          <cell r="X1457">
            <v>13.738165289256198</v>
          </cell>
          <cell r="Y1457">
            <v>16.623179999999998</v>
          </cell>
        </row>
        <row r="1458">
          <cell r="A1458">
            <v>79107</v>
          </cell>
          <cell r="B1458">
            <v>79107</v>
          </cell>
          <cell r="C1458">
            <v>0</v>
          </cell>
          <cell r="D1458">
            <v>57</v>
          </cell>
          <cell r="E1458" t="str">
            <v>NATACION</v>
          </cell>
          <cell r="F1458">
            <v>3964</v>
          </cell>
          <cell r="G1458" t="str">
            <v>Gorros</v>
          </cell>
          <cell r="H1458">
            <v>49</v>
          </cell>
          <cell r="I1458" t="str">
            <v>Bicicleteria Pereyra</v>
          </cell>
          <cell r="J1458" t="str">
            <v>COL01015</v>
          </cell>
          <cell r="K1458" t="str">
            <v>COLLARES Y CIERRES PORTASILLAS - COLLAR C/CIERRE ALUM 34.9 NEGRO O PLATA</v>
          </cell>
          <cell r="L1458">
            <v>6.1</v>
          </cell>
          <cell r="M1458">
            <v>25.91</v>
          </cell>
          <cell r="N1458">
            <v>0.1</v>
          </cell>
          <cell r="O1458">
            <v>19.271900826446281</v>
          </cell>
          <cell r="P1458">
            <v>0.21</v>
          </cell>
          <cell r="Q1458">
            <v>23.318999999999999</v>
          </cell>
          <cell r="R1458">
            <v>1.2121212121212199E-2</v>
          </cell>
          <cell r="S1458">
            <v>31.793964387678429</v>
          </cell>
          <cell r="T1458">
            <v>1.67</v>
          </cell>
          <cell r="U1458">
            <v>32.184074380165285</v>
          </cell>
          <cell r="X1458">
            <v>32.184074380165285</v>
          </cell>
          <cell r="Y1458">
            <v>38.94272999999999</v>
          </cell>
        </row>
        <row r="1459">
          <cell r="A1459">
            <v>79108</v>
          </cell>
          <cell r="B1459">
            <v>79108</v>
          </cell>
          <cell r="C1459">
            <v>0</v>
          </cell>
          <cell r="D1459">
            <v>57</v>
          </cell>
          <cell r="E1459" t="str">
            <v>NATACION</v>
          </cell>
          <cell r="F1459">
            <v>3964</v>
          </cell>
          <cell r="G1459" t="str">
            <v>Gorros</v>
          </cell>
          <cell r="H1459">
            <v>49</v>
          </cell>
          <cell r="I1459" t="str">
            <v>Bicicleteria Pereyra</v>
          </cell>
          <cell r="J1459" t="str">
            <v>REF01005</v>
          </cell>
          <cell r="K1459" t="str">
            <v>IMPORTADOS - A LA RUEDA AMARILLO (A PRESIÓN)</v>
          </cell>
          <cell r="L1459">
            <v>6.1</v>
          </cell>
          <cell r="M1459">
            <v>6.67</v>
          </cell>
          <cell r="N1459">
            <v>0.1</v>
          </cell>
          <cell r="O1459">
            <v>4.9611570247933887</v>
          </cell>
          <cell r="P1459">
            <v>0.21</v>
          </cell>
          <cell r="Q1459">
            <v>6.0030000000000001</v>
          </cell>
          <cell r="R1459">
            <v>1.2121212121212199E-2</v>
          </cell>
          <cell r="S1459">
            <v>8.1847063861758063</v>
          </cell>
          <cell r="T1459">
            <v>1.67</v>
          </cell>
          <cell r="U1459">
            <v>8.2851322314049582</v>
          </cell>
          <cell r="X1459">
            <v>8.2851322314049582</v>
          </cell>
          <cell r="Y1459">
            <v>10.02501</v>
          </cell>
        </row>
        <row r="1460">
          <cell r="A1460">
            <v>79109</v>
          </cell>
          <cell r="B1460">
            <v>79109</v>
          </cell>
          <cell r="C1460">
            <v>0</v>
          </cell>
          <cell r="D1460">
            <v>57</v>
          </cell>
          <cell r="E1460" t="str">
            <v>NATACION</v>
          </cell>
          <cell r="F1460">
            <v>3964</v>
          </cell>
          <cell r="G1460" t="str">
            <v>Gorros</v>
          </cell>
          <cell r="H1460">
            <v>49</v>
          </cell>
          <cell r="I1460" t="str">
            <v>Bicicleteria Pereyra</v>
          </cell>
          <cell r="J1460" t="str">
            <v>CAÑ03021</v>
          </cell>
          <cell r="K1460" t="str">
            <v>CAÑO ASIENTO BICICLETA ALUMINIO CON GRAMPA 27.2 X 400 KALLOY NEG C/ LOGO</v>
          </cell>
          <cell r="L1460">
            <v>6.1</v>
          </cell>
          <cell r="M1460">
            <v>152.16</v>
          </cell>
          <cell r="N1460">
            <v>-0.35</v>
          </cell>
          <cell r="O1460">
            <v>169.76528925619834</v>
          </cell>
          <cell r="P1460">
            <v>0.21</v>
          </cell>
          <cell r="Q1460">
            <v>205.416</v>
          </cell>
          <cell r="R1460">
            <v>1.2121212121212199E-2</v>
          </cell>
          <cell r="S1460">
            <v>280.07157205108933</v>
          </cell>
          <cell r="T1460">
            <v>1.67</v>
          </cell>
          <cell r="U1460">
            <v>283.50803305785121</v>
          </cell>
          <cell r="X1460">
            <v>283.50803305785121</v>
          </cell>
          <cell r="Y1460">
            <v>343.04471999999993</v>
          </cell>
        </row>
        <row r="1461">
          <cell r="A1461">
            <v>79110</v>
          </cell>
          <cell r="B1461">
            <v>79110</v>
          </cell>
          <cell r="C1461">
            <v>0</v>
          </cell>
          <cell r="D1461">
            <v>57</v>
          </cell>
          <cell r="E1461" t="str">
            <v>NATACION</v>
          </cell>
          <cell r="F1461">
            <v>3964</v>
          </cell>
          <cell r="G1461" t="str">
            <v>Gorros</v>
          </cell>
          <cell r="H1461">
            <v>49</v>
          </cell>
          <cell r="I1461" t="str">
            <v>Bicicleteria Pereyra</v>
          </cell>
          <cell r="J1461" t="str">
            <v>MAN01004</v>
          </cell>
          <cell r="K1461" t="str">
            <v>MTB PARA CANTILEVER - LOGAN RESINA NEG C/ REGULADOR METAL</v>
          </cell>
          <cell r="L1461">
            <v>6.1</v>
          </cell>
          <cell r="M1461">
            <v>20.3</v>
          </cell>
          <cell r="N1461">
            <v>0.1</v>
          </cell>
          <cell r="O1461">
            <v>15.099173553719009</v>
          </cell>
          <cell r="P1461">
            <v>0.21</v>
          </cell>
          <cell r="Q1461">
            <v>18.27</v>
          </cell>
          <cell r="R1461">
            <v>1.2121212121212199E-2</v>
          </cell>
          <cell r="S1461">
            <v>24.90997595792637</v>
          </cell>
          <cell r="T1461">
            <v>1.67</v>
          </cell>
          <cell r="U1461">
            <v>25.215619834710743</v>
          </cell>
          <cell r="X1461">
            <v>25.215619834710743</v>
          </cell>
          <cell r="Y1461">
            <v>30.510899999999999</v>
          </cell>
        </row>
        <row r="1462">
          <cell r="A1462">
            <v>79111</v>
          </cell>
          <cell r="B1462">
            <v>79111</v>
          </cell>
          <cell r="C1462">
            <v>0</v>
          </cell>
          <cell r="D1462">
            <v>57</v>
          </cell>
          <cell r="E1462" t="str">
            <v>NATACION</v>
          </cell>
          <cell r="F1462">
            <v>3964</v>
          </cell>
          <cell r="G1462" t="str">
            <v>Gorros</v>
          </cell>
          <cell r="H1462">
            <v>49</v>
          </cell>
          <cell r="I1462" t="str">
            <v>Bicicleteria Pereyra</v>
          </cell>
          <cell r="J1462" t="str">
            <v>CAB02003</v>
          </cell>
          <cell r="K1462" t="str">
            <v>FORRO para FRENO - NEG ROLLO X 20mts VALOR X METRO</v>
          </cell>
          <cell r="L1462">
            <v>6.1</v>
          </cell>
          <cell r="M1462">
            <v>64.53</v>
          </cell>
          <cell r="N1462">
            <v>-0.35</v>
          </cell>
          <cell r="O1462">
            <v>71.996280991735532</v>
          </cell>
          <cell r="P1462">
            <v>0.21</v>
          </cell>
          <cell r="Q1462">
            <v>87.115499999999997</v>
          </cell>
          <cell r="R1462">
            <v>1.2121212121212199E-2</v>
          </cell>
          <cell r="S1462">
            <v>118.77640999248683</v>
          </cell>
          <cell r="T1462">
            <v>1.67</v>
          </cell>
          <cell r="U1462">
            <v>120.23378925619834</v>
          </cell>
          <cell r="X1462">
            <v>120.23378925619834</v>
          </cell>
          <cell r="Y1462">
            <v>145.48288499999998</v>
          </cell>
        </row>
        <row r="1463">
          <cell r="A1463">
            <v>79112</v>
          </cell>
          <cell r="B1463">
            <v>79112</v>
          </cell>
          <cell r="C1463">
            <v>0</v>
          </cell>
          <cell r="D1463">
            <v>57</v>
          </cell>
          <cell r="E1463" t="str">
            <v>NATACION</v>
          </cell>
          <cell r="F1463">
            <v>3964</v>
          </cell>
          <cell r="G1463" t="str">
            <v>Gorros</v>
          </cell>
          <cell r="H1463">
            <v>49</v>
          </cell>
          <cell r="I1463" t="str">
            <v>Bicicleteria Pereyra</v>
          </cell>
          <cell r="J1463" t="str">
            <v>EJS02006</v>
          </cell>
          <cell r="K1463" t="str">
            <v>JGO.DE CIERRE Y REPUESTOS - CIERRE DEL C/ MANIJAS Y CAPUCHON ALUM PLA</v>
          </cell>
          <cell r="L1463">
            <v>6.1</v>
          </cell>
          <cell r="M1463">
            <v>7.6244999999999994</v>
          </cell>
          <cell r="N1463">
            <v>-0.35</v>
          </cell>
          <cell r="O1463">
            <v>8.5066735537190077</v>
          </cell>
          <cell r="P1463">
            <v>0.21</v>
          </cell>
          <cell r="Q1463">
            <v>10.293075</v>
          </cell>
          <cell r="R1463">
            <v>1.2121212121212199E-2</v>
          </cell>
          <cell r="S1463">
            <v>14.03394913974455</v>
          </cell>
          <cell r="T1463">
            <v>1.67</v>
          </cell>
          <cell r="U1463">
            <v>14.206144834710742</v>
          </cell>
          <cell r="X1463">
            <v>14.206144834710742</v>
          </cell>
          <cell r="Y1463">
            <v>17.189435249999995</v>
          </cell>
        </row>
        <row r="1464">
          <cell r="A1464">
            <v>79113</v>
          </cell>
          <cell r="B1464">
            <v>79113</v>
          </cell>
          <cell r="C1464">
            <v>0</v>
          </cell>
          <cell r="D1464">
            <v>57</v>
          </cell>
          <cell r="E1464" t="str">
            <v>NATACION</v>
          </cell>
          <cell r="F1464">
            <v>3964</v>
          </cell>
          <cell r="G1464" t="str">
            <v>Gorros</v>
          </cell>
          <cell r="H1464">
            <v>49</v>
          </cell>
          <cell r="I1464" t="str">
            <v>Bicicleteria Pereyra</v>
          </cell>
          <cell r="J1464" t="str">
            <v>CMB01002</v>
          </cell>
          <cell r="K1464" t="str">
            <v>CAMBIOS - CONJ CAMBIO C/ GANCHO,DESC 28.6 TIRO ABA,MAN</v>
          </cell>
          <cell r="L1464">
            <v>6.1</v>
          </cell>
          <cell r="M1464">
            <v>63.36</v>
          </cell>
          <cell r="N1464">
            <v>0.1</v>
          </cell>
          <cell r="O1464">
            <v>47.127272727272732</v>
          </cell>
          <cell r="P1464">
            <v>0.21</v>
          </cell>
          <cell r="Q1464">
            <v>57.024000000000008</v>
          </cell>
          <cell r="R1464">
            <v>1.2121212121212199E-2</v>
          </cell>
          <cell r="S1464">
            <v>77.748575206611562</v>
          </cell>
          <cell r="T1464">
            <v>1.67</v>
          </cell>
          <cell r="U1464">
            <v>78.702545454545458</v>
          </cell>
          <cell r="X1464">
            <v>78.702545454545458</v>
          </cell>
          <cell r="Y1464">
            <v>95.230080000000001</v>
          </cell>
        </row>
        <row r="1465">
          <cell r="A1465">
            <v>79114</v>
          </cell>
          <cell r="B1465">
            <v>79114</v>
          </cell>
          <cell r="C1465">
            <v>0</v>
          </cell>
          <cell r="D1465">
            <v>57</v>
          </cell>
          <cell r="E1465" t="str">
            <v>NATACION</v>
          </cell>
          <cell r="F1465">
            <v>3964</v>
          </cell>
          <cell r="G1465" t="str">
            <v>Gorros</v>
          </cell>
          <cell r="H1465">
            <v>49</v>
          </cell>
          <cell r="I1465" t="str">
            <v>Bicicleteria Pereyra</v>
          </cell>
          <cell r="J1465" t="str">
            <v>CMB03009</v>
          </cell>
          <cell r="K1465" t="str">
            <v>MANIJAS - MANIJAS CAMBIO AL MANUB GRISES CHINAS C/CAB Y FORR</v>
          </cell>
          <cell r="L1465">
            <v>6.1</v>
          </cell>
          <cell r="M1465">
            <v>24.26</v>
          </cell>
          <cell r="N1465">
            <v>0.1</v>
          </cell>
          <cell r="O1465">
            <v>18.044628099173558</v>
          </cell>
          <cell r="P1465">
            <v>0.21</v>
          </cell>
          <cell r="Q1465">
            <v>21.834000000000003</v>
          </cell>
          <cell r="R1465">
            <v>1.2121212121212199E-2</v>
          </cell>
          <cell r="S1465">
            <v>29.769261908339598</v>
          </cell>
          <cell r="T1465">
            <v>1.67</v>
          </cell>
          <cell r="U1465">
            <v>30.13452892561984</v>
          </cell>
          <cell r="X1465">
            <v>30.13452892561984</v>
          </cell>
          <cell r="Y1465">
            <v>36.462780000000002</v>
          </cell>
        </row>
        <row r="1466">
          <cell r="A1466">
            <v>79115</v>
          </cell>
          <cell r="B1466">
            <v>79115</v>
          </cell>
          <cell r="C1466">
            <v>0</v>
          </cell>
          <cell r="D1466">
            <v>57</v>
          </cell>
          <cell r="E1466" t="str">
            <v>NATACION</v>
          </cell>
          <cell r="F1466">
            <v>3964</v>
          </cell>
          <cell r="G1466" t="str">
            <v>Gorros</v>
          </cell>
          <cell r="H1466">
            <v>49</v>
          </cell>
          <cell r="I1466" t="str">
            <v>Bicicleteria Pereyra</v>
          </cell>
          <cell r="J1466" t="str">
            <v>CAM70001</v>
          </cell>
          <cell r="K1466" t="str">
            <v>CAMARA BICICLETA R20 IMPERIAL CORD 20 x 3/4 (pico bicicleta)</v>
          </cell>
          <cell r="L1466">
            <v>6.1</v>
          </cell>
          <cell r="M1466">
            <v>26.875499999999999</v>
          </cell>
          <cell r="N1466">
            <v>-0.35</v>
          </cell>
          <cell r="O1466">
            <v>29.985061983471077</v>
          </cell>
          <cell r="P1466">
            <v>0.21</v>
          </cell>
          <cell r="Q1466">
            <v>36.281925000000001</v>
          </cell>
          <cell r="R1466">
            <v>1.2121212121212199E-2</v>
          </cell>
          <cell r="S1466">
            <v>49.468083166791885</v>
          </cell>
          <cell r="T1466">
            <v>1.67</v>
          </cell>
          <cell r="U1466">
            <v>50.0750535123967</v>
          </cell>
          <cell r="X1466">
            <v>50.0750535123967</v>
          </cell>
          <cell r="Y1466">
            <v>60.590814750000007</v>
          </cell>
        </row>
        <row r="1467">
          <cell r="A1467">
            <v>79116</v>
          </cell>
          <cell r="B1467">
            <v>79116</v>
          </cell>
          <cell r="C1467">
            <v>0</v>
          </cell>
          <cell r="D1467">
            <v>57</v>
          </cell>
          <cell r="E1467" t="str">
            <v>NATACION</v>
          </cell>
          <cell r="F1467">
            <v>3964</v>
          </cell>
          <cell r="G1467" t="str">
            <v>Gorros</v>
          </cell>
          <cell r="H1467">
            <v>49</v>
          </cell>
          <cell r="I1467" t="str">
            <v>Bicicleteria Pereyra</v>
          </cell>
          <cell r="J1467" t="str">
            <v>CAM60012</v>
          </cell>
          <cell r="K1467" t="str">
            <v>CAMARA BICICLETA R16 DINI 16 x 1,75 (pico bicicleta)</v>
          </cell>
          <cell r="L1467">
            <v>6.1</v>
          </cell>
          <cell r="M1467">
            <v>22.597499999999997</v>
          </cell>
          <cell r="N1467">
            <v>-0.35</v>
          </cell>
          <cell r="O1467">
            <v>25.212086776859501</v>
          </cell>
          <cell r="P1467">
            <v>0.21</v>
          </cell>
          <cell r="Q1467">
            <v>30.506624999999996</v>
          </cell>
          <cell r="R1467">
            <v>1.2121212121212199E-2</v>
          </cell>
          <cell r="S1467">
            <v>41.593831160781356</v>
          </cell>
          <cell r="T1467">
            <v>1.67</v>
          </cell>
          <cell r="U1467">
            <v>42.104184917355362</v>
          </cell>
          <cell r="X1467">
            <v>42.104184917355362</v>
          </cell>
          <cell r="Y1467">
            <v>50.946063749999986</v>
          </cell>
        </row>
        <row r="1468">
          <cell r="A1468">
            <v>79117</v>
          </cell>
          <cell r="B1468">
            <v>79117</v>
          </cell>
          <cell r="C1468">
            <v>0</v>
          </cell>
          <cell r="D1468">
            <v>57</v>
          </cell>
          <cell r="E1468" t="str">
            <v>NATACION</v>
          </cell>
          <cell r="F1468">
            <v>3964</v>
          </cell>
          <cell r="G1468" t="str">
            <v>Gorros</v>
          </cell>
          <cell r="H1468">
            <v>49</v>
          </cell>
          <cell r="I1468" t="str">
            <v>Bicicleteria Pereyra</v>
          </cell>
          <cell r="J1468" t="str">
            <v>CAM60009</v>
          </cell>
          <cell r="K1468" t="str">
            <v>CAMARA BICICLETA R12 DINI 12 x 1,75 NEGRA LISA (pico bicicleta)</v>
          </cell>
          <cell r="L1468">
            <v>6.1</v>
          </cell>
          <cell r="M1468">
            <v>19.009499999999999</v>
          </cell>
          <cell r="N1468">
            <v>-0.35</v>
          </cell>
          <cell r="O1468">
            <v>21.208946280991736</v>
          </cell>
          <cell r="P1468">
            <v>0.21</v>
          </cell>
          <cell r="Q1468">
            <v>25.662824999999998</v>
          </cell>
          <cell r="R1468">
            <v>1.2121212121212199E-2</v>
          </cell>
          <cell r="S1468">
            <v>34.989619800901572</v>
          </cell>
          <cell r="T1468">
            <v>1.67</v>
          </cell>
          <cell r="U1468">
            <v>35.418940289256199</v>
          </cell>
          <cell r="X1468">
            <v>35.418940289256199</v>
          </cell>
          <cell r="Y1468">
            <v>42.856917750000001</v>
          </cell>
        </row>
        <row r="1469">
          <cell r="A1469">
            <v>79118</v>
          </cell>
          <cell r="B1469">
            <v>79118</v>
          </cell>
          <cell r="C1469">
            <v>0</v>
          </cell>
          <cell r="D1469">
            <v>57</v>
          </cell>
          <cell r="E1469" t="str">
            <v>NATACION</v>
          </cell>
          <cell r="F1469">
            <v>3964</v>
          </cell>
          <cell r="G1469" t="str">
            <v>Gorros</v>
          </cell>
          <cell r="H1469">
            <v>49</v>
          </cell>
          <cell r="I1469" t="str">
            <v>Bicicleteria Pereyra</v>
          </cell>
          <cell r="J1469" t="str">
            <v>PIÑ01001</v>
          </cell>
          <cell r="K1469" t="str">
            <v>PIÑON 1 CORONAS - INDIA 16 O 18 DTE</v>
          </cell>
          <cell r="L1469">
            <v>6.1</v>
          </cell>
          <cell r="M1469">
            <v>15.68</v>
          </cell>
          <cell r="N1469">
            <v>0.1</v>
          </cell>
          <cell r="O1469">
            <v>11.662809917355373</v>
          </cell>
          <cell r="P1469">
            <v>0.21</v>
          </cell>
          <cell r="Q1469">
            <v>14.112000000000002</v>
          </cell>
          <cell r="R1469">
            <v>1.2121212121212199E-2</v>
          </cell>
          <cell r="S1469">
            <v>19.240809015777611</v>
          </cell>
          <cell r="T1469">
            <v>1.67</v>
          </cell>
          <cell r="U1469">
            <v>19.476892561983473</v>
          </cell>
          <cell r="X1469">
            <v>19.476892561983473</v>
          </cell>
          <cell r="Y1469">
            <v>23.567040000000002</v>
          </cell>
        </row>
        <row r="1470">
          <cell r="A1470">
            <v>79119</v>
          </cell>
          <cell r="B1470">
            <v>79119</v>
          </cell>
          <cell r="C1470">
            <v>0</v>
          </cell>
          <cell r="D1470">
            <v>57</v>
          </cell>
          <cell r="E1470" t="str">
            <v>NATACION</v>
          </cell>
          <cell r="F1470">
            <v>3966</v>
          </cell>
          <cell r="G1470" t="str">
            <v>Gorros</v>
          </cell>
          <cell r="H1470">
            <v>49</v>
          </cell>
          <cell r="I1470" t="str">
            <v>Bicicleteria Pereyra</v>
          </cell>
          <cell r="J1470" t="str">
            <v>CAS01016</v>
          </cell>
          <cell r="K1470" t="str">
            <v>CASCO BICICLETA MTB Y RUTA CON VISERA ROJ/NEG AZ/NEG AMA/NEG M O L ECO</v>
          </cell>
          <cell r="L1470">
            <v>6.1</v>
          </cell>
          <cell r="M1470">
            <v>256.32</v>
          </cell>
          <cell r="N1470">
            <v>-0.35</v>
          </cell>
          <cell r="O1470">
            <v>285.97685950413222</v>
          </cell>
          <cell r="P1470">
            <v>0.21</v>
          </cell>
          <cell r="Q1470">
            <v>346.03199999999998</v>
          </cell>
          <cell r="R1470">
            <v>1.2121212121212199E-2</v>
          </cell>
          <cell r="S1470">
            <v>471.79249045830193</v>
          </cell>
          <cell r="T1470">
            <v>1.67</v>
          </cell>
          <cell r="U1470">
            <v>477.58135537190077</v>
          </cell>
          <cell r="X1470">
            <v>477.58135537190077</v>
          </cell>
          <cell r="Y1470">
            <v>577.87343999999996</v>
          </cell>
        </row>
        <row r="1471">
          <cell r="A1471">
            <v>79120</v>
          </cell>
          <cell r="B1471">
            <v>79120</v>
          </cell>
          <cell r="C1471">
            <v>0</v>
          </cell>
          <cell r="D1471">
            <v>57</v>
          </cell>
          <cell r="E1471" t="str">
            <v>NATACION</v>
          </cell>
          <cell r="F1471">
            <v>3964</v>
          </cell>
          <cell r="G1471" t="str">
            <v>Gorros</v>
          </cell>
          <cell r="H1471">
            <v>49</v>
          </cell>
          <cell r="I1471" t="str">
            <v>Bicicleteria Pereyra</v>
          </cell>
          <cell r="J1471" t="str">
            <v>POR99001</v>
          </cell>
          <cell r="K1471" t="str">
            <v>PORTAEQUIPAJE ANCHO SUPERREFORZADO APTO CARGA</v>
          </cell>
          <cell r="L1471">
            <v>6.1</v>
          </cell>
          <cell r="M1471">
            <v>92.49</v>
          </cell>
          <cell r="N1471">
            <v>-0.35</v>
          </cell>
          <cell r="O1471">
            <v>103.19132231404959</v>
          </cell>
          <cell r="P1471">
            <v>0.21</v>
          </cell>
          <cell r="Q1471">
            <v>124.86150000000001</v>
          </cell>
          <cell r="R1471">
            <v>1.2121212121212199E-2</v>
          </cell>
          <cell r="S1471">
            <v>170.24066574004505</v>
          </cell>
          <cell r="T1471">
            <v>1.67</v>
          </cell>
          <cell r="U1471">
            <v>172.32950826446279</v>
          </cell>
          <cell r="X1471">
            <v>172.32950826446279</v>
          </cell>
          <cell r="Y1471">
            <v>208.51870499999995</v>
          </cell>
        </row>
        <row r="1472">
          <cell r="A1472">
            <v>79121</v>
          </cell>
          <cell r="B1472">
            <v>79121</v>
          </cell>
          <cell r="C1472">
            <v>0</v>
          </cell>
          <cell r="D1472">
            <v>57</v>
          </cell>
          <cell r="E1472" t="str">
            <v>NATACION</v>
          </cell>
          <cell r="F1472">
            <v>3964</v>
          </cell>
          <cell r="G1472" t="str">
            <v>Gorros</v>
          </cell>
          <cell r="H1472">
            <v>49</v>
          </cell>
          <cell r="I1472" t="str">
            <v>Bicicleteria Pereyra</v>
          </cell>
          <cell r="J1472" t="str">
            <v>PUÑ01072</v>
          </cell>
          <cell r="K1472" t="str">
            <v>PUÑO MTB C/TAPA VARIOS COLORES</v>
          </cell>
          <cell r="L1472">
            <v>6.1</v>
          </cell>
          <cell r="M1472">
            <v>83.66</v>
          </cell>
          <cell r="N1472">
            <v>0.1</v>
          </cell>
          <cell r="O1472">
            <v>62.226446280991738</v>
          </cell>
          <cell r="P1472">
            <v>0.21</v>
          </cell>
          <cell r="Q1472">
            <v>75.293999999999997</v>
          </cell>
          <cell r="R1472">
            <v>1.2121212121212199E-2</v>
          </cell>
          <cell r="S1472">
            <v>102.65855116453793</v>
          </cell>
          <cell r="T1472">
            <v>1.67</v>
          </cell>
          <cell r="U1472">
            <v>103.91816528925619</v>
          </cell>
          <cell r="X1472">
            <v>103.91816528925619</v>
          </cell>
          <cell r="Y1472">
            <v>125.74097999999999</v>
          </cell>
        </row>
        <row r="1473">
          <cell r="A1473">
            <v>79122</v>
          </cell>
          <cell r="B1473">
            <v>79122</v>
          </cell>
          <cell r="C1473">
            <v>0</v>
          </cell>
          <cell r="D1473">
            <v>57</v>
          </cell>
          <cell r="E1473" t="str">
            <v>NATACION</v>
          </cell>
          <cell r="F1473">
            <v>3964</v>
          </cell>
          <cell r="G1473" t="str">
            <v>Gorros</v>
          </cell>
          <cell r="H1473">
            <v>49</v>
          </cell>
          <cell r="I1473" t="str">
            <v>Bicicleteria Pereyra</v>
          </cell>
          <cell r="J1473" t="str">
            <v>BAR02011</v>
          </cell>
          <cell r="K1473" t="str">
            <v>BARRAS APOYO ALUMINIO BLANCAS ANATOMICAS CON FORMA</v>
          </cell>
          <cell r="L1473">
            <v>6.1</v>
          </cell>
          <cell r="M1473">
            <v>202.4</v>
          </cell>
          <cell r="N1473">
            <v>-0.35</v>
          </cell>
          <cell r="O1473">
            <v>225.81818181818184</v>
          </cell>
          <cell r="P1473">
            <v>0.21</v>
          </cell>
          <cell r="Q1473">
            <v>273.24</v>
          </cell>
          <cell r="R1473">
            <v>1.2121212121212199E-2</v>
          </cell>
          <cell r="S1473">
            <v>372.54525619834709</v>
          </cell>
          <cell r="T1473">
            <v>1.67</v>
          </cell>
          <cell r="U1473">
            <v>377.11636363636364</v>
          </cell>
          <cell r="X1473">
            <v>377.11636363636364</v>
          </cell>
          <cell r="Y1473">
            <v>456.31079999999997</v>
          </cell>
        </row>
        <row r="1474">
          <cell r="A1474">
            <v>79123</v>
          </cell>
          <cell r="B1474">
            <v>79123</v>
          </cell>
          <cell r="C1474">
            <v>0</v>
          </cell>
          <cell r="D1474">
            <v>57</v>
          </cell>
          <cell r="E1474" t="str">
            <v>NATACION</v>
          </cell>
          <cell r="F1474">
            <v>3964</v>
          </cell>
          <cell r="G1474" t="str">
            <v>Gorros</v>
          </cell>
          <cell r="H1474">
            <v>49</v>
          </cell>
          <cell r="I1474" t="str">
            <v>Bicicleteria Pereyra</v>
          </cell>
          <cell r="J1474" t="str">
            <v>ASI07003</v>
          </cell>
          <cell r="K1474" t="str">
            <v>ASIENTO BICICLETA SUPER ACOLCHADO  SARS CITY</v>
          </cell>
          <cell r="L1474">
            <v>6.1</v>
          </cell>
          <cell r="M1474">
            <v>147.35</v>
          </cell>
          <cell r="N1474">
            <v>0.1</v>
          </cell>
          <cell r="O1474">
            <v>109.59917355371901</v>
          </cell>
          <cell r="P1474">
            <v>0.21</v>
          </cell>
          <cell r="Q1474">
            <v>132.61500000000001</v>
          </cell>
          <cell r="R1474">
            <v>1.2121212121212199E-2</v>
          </cell>
          <cell r="S1474">
            <v>180.81206686701725</v>
          </cell>
          <cell r="T1474">
            <v>1.67</v>
          </cell>
          <cell r="U1474">
            <v>183.03061983471073</v>
          </cell>
          <cell r="X1474">
            <v>183.03061983471073</v>
          </cell>
          <cell r="Y1474">
            <v>221.46704999999997</v>
          </cell>
        </row>
        <row r="1475">
          <cell r="A1475">
            <v>79124</v>
          </cell>
          <cell r="B1475">
            <v>79124</v>
          </cell>
          <cell r="C1475">
            <v>0</v>
          </cell>
          <cell r="D1475">
            <v>57</v>
          </cell>
          <cell r="E1475" t="str">
            <v>NATACION</v>
          </cell>
          <cell r="F1475">
            <v>3964</v>
          </cell>
          <cell r="G1475" t="str">
            <v>Gorros</v>
          </cell>
          <cell r="H1475">
            <v>49</v>
          </cell>
          <cell r="I1475" t="str">
            <v>Bicicleteria Pereyra</v>
          </cell>
          <cell r="J1475" t="str">
            <v>ASI04003</v>
          </cell>
          <cell r="K1475" t="str">
            <v>ASIENTO BICICLETA SUPER ACOLCHADO  CON RESORTE</v>
          </cell>
          <cell r="L1475">
            <v>6.1</v>
          </cell>
          <cell r="M1475">
            <v>112.03</v>
          </cell>
          <cell r="N1475">
            <v>0.1</v>
          </cell>
          <cell r="O1475">
            <v>83.328099173553724</v>
          </cell>
          <cell r="P1475">
            <v>0.21</v>
          </cell>
          <cell r="Q1475">
            <v>100.827</v>
          </cell>
          <cell r="R1475">
            <v>1.2121212121212199E-2</v>
          </cell>
          <cell r="S1475">
            <v>137.47116288504884</v>
          </cell>
          <cell r="T1475">
            <v>1.67</v>
          </cell>
          <cell r="U1475">
            <v>139.15792561983471</v>
          </cell>
          <cell r="X1475">
            <v>139.15792561983471</v>
          </cell>
          <cell r="Y1475">
            <v>168.38109</v>
          </cell>
        </row>
        <row r="1476">
          <cell r="A1476">
            <v>79125</v>
          </cell>
          <cell r="B1476">
            <v>79125</v>
          </cell>
          <cell r="C1476">
            <v>0</v>
          </cell>
          <cell r="D1476">
            <v>57</v>
          </cell>
          <cell r="E1476" t="str">
            <v>NATACION</v>
          </cell>
          <cell r="F1476">
            <v>3964</v>
          </cell>
          <cell r="G1476" t="str">
            <v>Gorros</v>
          </cell>
          <cell r="H1476">
            <v>49</v>
          </cell>
          <cell r="I1476" t="str">
            <v>Bicicleteria Pereyra</v>
          </cell>
          <cell r="J1476" t="str">
            <v>CAL99007</v>
          </cell>
          <cell r="K1476" t="str">
            <v>CALCOMANIA BICICLETA GRANDE MONSTER/ROCK STAR</v>
          </cell>
          <cell r="L1476">
            <v>6.1</v>
          </cell>
          <cell r="M1476">
            <v>11.591999999999999</v>
          </cell>
          <cell r="N1476">
            <v>-0.35</v>
          </cell>
          <cell r="O1476">
            <v>12.933223140495866</v>
          </cell>
          <cell r="P1476">
            <v>0.21</v>
          </cell>
          <cell r="Q1476">
            <v>15.649199999999997</v>
          </cell>
          <cell r="R1476">
            <v>1.2121212121212199E-2</v>
          </cell>
          <cell r="S1476">
            <v>21.336682854996237</v>
          </cell>
          <cell r="T1476">
            <v>1.67</v>
          </cell>
          <cell r="U1476">
            <v>21.598482644628096</v>
          </cell>
          <cell r="X1476">
            <v>21.598482644628096</v>
          </cell>
          <cell r="Y1476">
            <v>26.134163999999995</v>
          </cell>
        </row>
        <row r="1477">
          <cell r="A1477">
            <v>79126</v>
          </cell>
          <cell r="B1477">
            <v>79126</v>
          </cell>
          <cell r="C1477">
            <v>0</v>
          </cell>
          <cell r="D1477">
            <v>57</v>
          </cell>
          <cell r="E1477" t="str">
            <v>NATACION</v>
          </cell>
          <cell r="F1477">
            <v>3964</v>
          </cell>
          <cell r="G1477" t="str">
            <v>Gorros</v>
          </cell>
          <cell r="H1477">
            <v>49</v>
          </cell>
          <cell r="I1477" t="str">
            <v>Bicicleteria Pereyra</v>
          </cell>
          <cell r="J1477" t="str">
            <v>CAN99008</v>
          </cell>
          <cell r="K1477" t="str">
            <v>TAPA PARA CANASTO IMPERMEABLE</v>
          </cell>
          <cell r="L1477">
            <v>6.1</v>
          </cell>
          <cell r="M1477">
            <v>20.297499999999996</v>
          </cell>
          <cell r="N1477">
            <v>-0.35</v>
          </cell>
          <cell r="O1477">
            <v>22.645971074380164</v>
          </cell>
          <cell r="P1477">
            <v>0.21</v>
          </cell>
          <cell r="Q1477">
            <v>27.401624999999996</v>
          </cell>
          <cell r="R1477">
            <v>1.2121212121212199E-2</v>
          </cell>
          <cell r="S1477">
            <v>37.360362340345603</v>
          </cell>
          <cell r="T1477">
            <v>1.67</v>
          </cell>
          <cell r="U1477">
            <v>37.818771694214874</v>
          </cell>
          <cell r="X1477">
            <v>37.818771694214874</v>
          </cell>
          <cell r="Y1477">
            <v>45.760713749999994</v>
          </cell>
        </row>
        <row r="1478">
          <cell r="A1478">
            <v>79127</v>
          </cell>
          <cell r="B1478">
            <v>79127</v>
          </cell>
          <cell r="C1478">
            <v>0</v>
          </cell>
          <cell r="D1478">
            <v>57</v>
          </cell>
          <cell r="E1478" t="str">
            <v>NATACION</v>
          </cell>
          <cell r="F1478">
            <v>3964</v>
          </cell>
          <cell r="G1478" t="str">
            <v>Gorros</v>
          </cell>
          <cell r="H1478">
            <v>49</v>
          </cell>
          <cell r="I1478" t="str">
            <v>Bicicleteria Pereyra</v>
          </cell>
          <cell r="J1478" t="str">
            <v>LEN01014</v>
          </cell>
          <cell r="K1478" t="str">
            <v>LENTES CON MARCO SARS 3 LENTES INTERCAMBIABLES (anteojos)</v>
          </cell>
          <cell r="L1478">
            <v>6.1</v>
          </cell>
          <cell r="M1478">
            <v>188.37</v>
          </cell>
          <cell r="N1478">
            <v>-0.35</v>
          </cell>
          <cell r="O1478">
            <v>210.16487603305788</v>
          </cell>
          <cell r="P1478">
            <v>0.21</v>
          </cell>
          <cell r="Q1478">
            <v>254.29950000000002</v>
          </cell>
          <cell r="R1478">
            <v>1.2121212121212199E-2</v>
          </cell>
          <cell r="S1478">
            <v>346.72109639368898</v>
          </cell>
          <cell r="T1478">
            <v>1.67</v>
          </cell>
          <cell r="U1478">
            <v>350.97534297520667</v>
          </cell>
          <cell r="X1478">
            <v>350.97534297520667</v>
          </cell>
          <cell r="Y1478">
            <v>424.68016500000004</v>
          </cell>
        </row>
        <row r="1479">
          <cell r="A1479">
            <v>79128</v>
          </cell>
          <cell r="B1479">
            <v>79128</v>
          </cell>
          <cell r="C1479">
            <v>0</v>
          </cell>
          <cell r="D1479">
            <v>57</v>
          </cell>
          <cell r="E1479" t="str">
            <v>NATACION</v>
          </cell>
          <cell r="F1479">
            <v>3964</v>
          </cell>
          <cell r="G1479" t="str">
            <v>Gorros</v>
          </cell>
          <cell r="H1479">
            <v>49</v>
          </cell>
          <cell r="I1479" t="str">
            <v>Bicicleteria Pereyra</v>
          </cell>
          <cell r="J1479" t="str">
            <v>LEN01016</v>
          </cell>
          <cell r="K1479" t="str">
            <v>LENTES SARS 2013 P/PRESCRIPCION MARCO ROJO (anteojos)</v>
          </cell>
          <cell r="L1479">
            <v>6.1</v>
          </cell>
          <cell r="M1479">
            <v>155.68699999999998</v>
          </cell>
          <cell r="N1479">
            <v>-0.35</v>
          </cell>
          <cell r="O1479">
            <v>173.70037190082641</v>
          </cell>
          <cell r="P1479">
            <v>0.21</v>
          </cell>
          <cell r="Q1479">
            <v>210.17744999999996</v>
          </cell>
          <cell r="R1479">
            <v>1.2121212121212199E-2</v>
          </cell>
          <cell r="S1479">
            <v>286.56350445529671</v>
          </cell>
          <cell r="T1479">
            <v>1.67</v>
          </cell>
          <cell r="U1479">
            <v>290.0796210743801</v>
          </cell>
          <cell r="X1479">
            <v>290.0796210743801</v>
          </cell>
          <cell r="Y1479">
            <v>350.99634149999991</v>
          </cell>
        </row>
        <row r="1480">
          <cell r="A1480">
            <v>79129</v>
          </cell>
          <cell r="B1480">
            <v>79129</v>
          </cell>
          <cell r="C1480">
            <v>0</v>
          </cell>
          <cell r="D1480">
            <v>57</v>
          </cell>
          <cell r="E1480" t="str">
            <v>NATACION</v>
          </cell>
          <cell r="F1480">
            <v>3964</v>
          </cell>
          <cell r="G1480" t="str">
            <v>Gorros</v>
          </cell>
          <cell r="H1480">
            <v>49</v>
          </cell>
          <cell r="I1480" t="str">
            <v>Bicicleteria Pereyra</v>
          </cell>
          <cell r="J1480" t="str">
            <v>RUE01014</v>
          </cell>
          <cell r="K1480" t="str">
            <v>REPUESTO BICICLETA RUEDA TRASERA PLASTICA R12</v>
          </cell>
          <cell r="L1480">
            <v>6.1</v>
          </cell>
          <cell r="M1480">
            <v>153.62</v>
          </cell>
          <cell r="N1480">
            <v>0.1</v>
          </cell>
          <cell r="O1480">
            <v>114.26280991735538</v>
          </cell>
          <cell r="P1480">
            <v>0.21</v>
          </cell>
          <cell r="Q1480">
            <v>138.25800000000001</v>
          </cell>
          <cell r="R1480">
            <v>1.2121212121212199E-2</v>
          </cell>
          <cell r="S1480">
            <v>188.5059362885049</v>
          </cell>
          <cell r="T1480">
            <v>1.67</v>
          </cell>
          <cell r="U1480">
            <v>190.81889256198349</v>
          </cell>
          <cell r="X1480">
            <v>190.81889256198349</v>
          </cell>
          <cell r="Y1480">
            <v>230.89086</v>
          </cell>
        </row>
        <row r="1481">
          <cell r="A1481">
            <v>79130</v>
          </cell>
          <cell r="B1481">
            <v>79130</v>
          </cell>
          <cell r="C1481">
            <v>0</v>
          </cell>
          <cell r="D1481">
            <v>57</v>
          </cell>
          <cell r="E1481" t="str">
            <v>NATACION</v>
          </cell>
          <cell r="F1481">
            <v>3966</v>
          </cell>
          <cell r="G1481" t="str">
            <v>Gorros</v>
          </cell>
          <cell r="H1481">
            <v>49</v>
          </cell>
          <cell r="I1481" t="str">
            <v>Bicicleteria Pereyra</v>
          </cell>
          <cell r="J1481" t="str">
            <v>CAS01013</v>
          </cell>
          <cell r="K1481" t="str">
            <v xml:space="preserve">CASCO BICICLETA MTB RUTA ECO </v>
          </cell>
          <cell r="L1481">
            <v>6.1</v>
          </cell>
          <cell r="M1481">
            <v>184.14</v>
          </cell>
          <cell r="N1481">
            <v>0.1</v>
          </cell>
          <cell r="O1481">
            <v>136.96363636363637</v>
          </cell>
          <cell r="P1481">
            <v>0.21</v>
          </cell>
          <cell r="Q1481">
            <v>165.726</v>
          </cell>
          <cell r="R1481">
            <v>1.2121212121212199E-2</v>
          </cell>
          <cell r="S1481">
            <v>225.95679669421486</v>
          </cell>
          <cell r="T1481">
            <v>1.67</v>
          </cell>
          <cell r="U1481">
            <v>228.72927272727273</v>
          </cell>
          <cell r="X1481">
            <v>228.72927272727273</v>
          </cell>
          <cell r="Y1481">
            <v>276.76242000000002</v>
          </cell>
        </row>
        <row r="1482">
          <cell r="A1482">
            <v>79131</v>
          </cell>
          <cell r="B1482">
            <v>79131</v>
          </cell>
          <cell r="C1482">
            <v>0</v>
          </cell>
          <cell r="D1482">
            <v>89</v>
          </cell>
          <cell r="E1482" t="str">
            <v>NATACION</v>
          </cell>
          <cell r="F1482">
            <v>4080</v>
          </cell>
          <cell r="G1482" t="str">
            <v>Gorros</v>
          </cell>
          <cell r="H1482">
            <v>49</v>
          </cell>
          <cell r="I1482" t="str">
            <v>Bicicleteria Pereyra</v>
          </cell>
          <cell r="J1482" t="str">
            <v>INF01017</v>
          </cell>
          <cell r="K1482" t="str">
            <v>INFLADOR BICICLETA GIYO ECON SIN PALANQUITA</v>
          </cell>
          <cell r="L1482">
            <v>6.1</v>
          </cell>
          <cell r="M1482">
            <v>47.36</v>
          </cell>
          <cell r="N1482">
            <v>-0.35</v>
          </cell>
          <cell r="O1482">
            <v>52.839669421487606</v>
          </cell>
          <cell r="P1482">
            <v>0.21</v>
          </cell>
          <cell r="Q1482">
            <v>63.936000000000007</v>
          </cell>
          <cell r="R1482">
            <v>1.2121212121212199E-2</v>
          </cell>
          <cell r="S1482">
            <v>87.17264492862509</v>
          </cell>
          <cell r="T1482">
            <v>1.67</v>
          </cell>
          <cell r="U1482">
            <v>88.2422479338843</v>
          </cell>
          <cell r="X1482">
            <v>88.2422479338843</v>
          </cell>
          <cell r="Y1482">
            <v>106.77312000000001</v>
          </cell>
        </row>
        <row r="1483">
          <cell r="A1483">
            <v>79132</v>
          </cell>
          <cell r="B1483">
            <v>79132</v>
          </cell>
          <cell r="C1483">
            <v>0</v>
          </cell>
          <cell r="D1483">
            <v>89</v>
          </cell>
          <cell r="E1483" t="str">
            <v>NATACION</v>
          </cell>
          <cell r="F1483">
            <v>4080</v>
          </cell>
          <cell r="G1483" t="str">
            <v>Gorros</v>
          </cell>
          <cell r="H1483">
            <v>49</v>
          </cell>
          <cell r="I1483" t="str">
            <v>Bicicleteria Pereyra</v>
          </cell>
          <cell r="J1483" t="str">
            <v>INF01002</v>
          </cell>
          <cell r="K1483" t="str">
            <v>INFLADOR BICICLETA CON MANGUERA RACORD PALANCA Y PINZA</v>
          </cell>
          <cell r="L1483">
            <v>6.1</v>
          </cell>
          <cell r="M1483">
            <v>13.6</v>
          </cell>
          <cell r="N1483">
            <v>-0.35</v>
          </cell>
          <cell r="O1483">
            <v>15.173553719008265</v>
          </cell>
          <cell r="P1483">
            <v>0.21</v>
          </cell>
          <cell r="Q1483">
            <v>18.36</v>
          </cell>
          <cell r="R1483">
            <v>1.2121212121212199E-2</v>
          </cell>
          <cell r="S1483">
            <v>25.03268519909842</v>
          </cell>
          <cell r="T1483">
            <v>1.67</v>
          </cell>
          <cell r="U1483">
            <v>25.339834710743801</v>
          </cell>
          <cell r="X1483">
            <v>25.339834710743801</v>
          </cell>
          <cell r="Y1483">
            <v>30.661199999999997</v>
          </cell>
        </row>
        <row r="1484">
          <cell r="A1484">
            <v>79133</v>
          </cell>
          <cell r="B1484">
            <v>79133</v>
          </cell>
          <cell r="C1484">
            <v>0</v>
          </cell>
          <cell r="D1484">
            <v>89</v>
          </cell>
          <cell r="E1484" t="str">
            <v>NATACION</v>
          </cell>
          <cell r="F1484">
            <v>4080</v>
          </cell>
          <cell r="G1484" t="str">
            <v>Gorros</v>
          </cell>
          <cell r="H1484">
            <v>49</v>
          </cell>
          <cell r="I1484" t="str">
            <v>Bicicleteria Pereyra</v>
          </cell>
          <cell r="J1484" t="str">
            <v>INF01022</v>
          </cell>
          <cell r="K1484" t="str">
            <v>INFLADOR BICICLETA CHINO NEGRO CON PALANQUITA</v>
          </cell>
          <cell r="L1484">
            <v>6.1</v>
          </cell>
          <cell r="M1484">
            <v>151.63999999999999</v>
          </cell>
          <cell r="N1484">
            <v>0.1</v>
          </cell>
          <cell r="O1484">
            <v>112.7900826446281</v>
          </cell>
          <cell r="P1484">
            <v>0.21</v>
          </cell>
          <cell r="Q1484">
            <v>136.476</v>
          </cell>
          <cell r="R1484">
            <v>1.2121212121212199E-2</v>
          </cell>
          <cell r="S1484">
            <v>186.07629331329824</v>
          </cell>
          <cell r="T1484">
            <v>1.67</v>
          </cell>
          <cell r="U1484">
            <v>188.35943801652891</v>
          </cell>
          <cell r="X1484">
            <v>188.35943801652891</v>
          </cell>
          <cell r="Y1484">
            <v>227.91491999999997</v>
          </cell>
        </row>
        <row r="1485">
          <cell r="A1485">
            <v>79134</v>
          </cell>
          <cell r="B1485">
            <v>79134</v>
          </cell>
          <cell r="C1485">
            <v>0</v>
          </cell>
          <cell r="D1485">
            <v>89</v>
          </cell>
          <cell r="E1485" t="str">
            <v>NATACION</v>
          </cell>
          <cell r="F1485">
            <v>4080</v>
          </cell>
          <cell r="G1485" t="str">
            <v>Gorros</v>
          </cell>
          <cell r="H1485">
            <v>49</v>
          </cell>
          <cell r="I1485" t="str">
            <v>Bicicleteria Pereyra</v>
          </cell>
          <cell r="J1485" t="str">
            <v>INF01008</v>
          </cell>
          <cell r="K1485" t="str">
            <v>INFLADOR BICICLETA GIYO ECO C/PALANQUITA</v>
          </cell>
          <cell r="L1485">
            <v>6.1</v>
          </cell>
          <cell r="M1485">
            <v>55.77</v>
          </cell>
          <cell r="N1485">
            <v>0.1</v>
          </cell>
          <cell r="O1485">
            <v>41.481818181818184</v>
          </cell>
          <cell r="P1485">
            <v>0.21</v>
          </cell>
          <cell r="Q1485">
            <v>50.193000000000005</v>
          </cell>
          <cell r="R1485">
            <v>1.2121212121212199E-2</v>
          </cell>
          <cell r="S1485">
            <v>68.434943801652878</v>
          </cell>
          <cell r="T1485">
            <v>1.67</v>
          </cell>
          <cell r="U1485">
            <v>69.274636363636361</v>
          </cell>
          <cell r="X1485">
            <v>69.274636363636361</v>
          </cell>
          <cell r="Y1485">
            <v>83.822309999999987</v>
          </cell>
        </row>
        <row r="1486">
          <cell r="A1486">
            <v>79135</v>
          </cell>
          <cell r="B1486">
            <v>79135</v>
          </cell>
          <cell r="C1486">
            <v>0</v>
          </cell>
          <cell r="D1486">
            <v>89</v>
          </cell>
          <cell r="E1486" t="str">
            <v>NATACION</v>
          </cell>
          <cell r="F1486">
            <v>4080</v>
          </cell>
          <cell r="G1486" t="str">
            <v>Gorros</v>
          </cell>
          <cell r="H1486">
            <v>49</v>
          </cell>
          <cell r="I1486" t="str">
            <v>Bicicleteria Pereyra</v>
          </cell>
          <cell r="J1486" t="str">
            <v>INF01007</v>
          </cell>
          <cell r="K1486" t="str">
            <v xml:space="preserve">INFLADOR BICICLETA CON TANQUE AL COSTADO </v>
          </cell>
          <cell r="L1486">
            <v>6.1</v>
          </cell>
          <cell r="M1486">
            <v>74.58</v>
          </cell>
          <cell r="N1486">
            <v>0.1</v>
          </cell>
          <cell r="O1486">
            <v>55.472727272727276</v>
          </cell>
          <cell r="P1486">
            <v>0.21</v>
          </cell>
          <cell r="Q1486">
            <v>67.122</v>
          </cell>
          <cell r="R1486">
            <v>1.2121212121212199E-2</v>
          </cell>
          <cell r="S1486">
            <v>91.516552066115693</v>
          </cell>
          <cell r="T1486">
            <v>1.67</v>
          </cell>
          <cell r="U1486">
            <v>92.639454545454541</v>
          </cell>
          <cell r="X1486">
            <v>92.639454545454541</v>
          </cell>
          <cell r="Y1486">
            <v>112.09374</v>
          </cell>
        </row>
        <row r="1487">
          <cell r="A1487">
            <v>79136</v>
          </cell>
          <cell r="B1487">
            <v>79136</v>
          </cell>
          <cell r="C1487">
            <v>0</v>
          </cell>
          <cell r="D1487">
            <v>57</v>
          </cell>
          <cell r="E1487" t="str">
            <v>NATACION</v>
          </cell>
          <cell r="F1487">
            <v>3964</v>
          </cell>
          <cell r="G1487" t="str">
            <v>Gorros</v>
          </cell>
          <cell r="H1487">
            <v>49</v>
          </cell>
          <cell r="I1487" t="str">
            <v>Bicicleteria Pereyra</v>
          </cell>
          <cell r="J1487" t="str">
            <v>REF01001</v>
          </cell>
          <cell r="K1487" t="str">
            <v>OJO DE GATO AL FRENO ROJO CON GRAMPA</v>
          </cell>
          <cell r="L1487">
            <v>6.1</v>
          </cell>
          <cell r="M1487">
            <v>4.72</v>
          </cell>
          <cell r="N1487">
            <v>-0.35</v>
          </cell>
          <cell r="O1487">
            <v>5.2661157024793388</v>
          </cell>
          <cell r="P1487">
            <v>0.21</v>
          </cell>
          <cell r="Q1487">
            <v>6.3719999999999999</v>
          </cell>
          <cell r="R1487">
            <v>1.2121212121212199E-2</v>
          </cell>
          <cell r="S1487">
            <v>8.6878142749812159</v>
          </cell>
          <cell r="T1487">
            <v>1.67</v>
          </cell>
          <cell r="U1487">
            <v>8.794413223140495</v>
          </cell>
          <cell r="X1487">
            <v>8.794413223140495</v>
          </cell>
          <cell r="Y1487">
            <v>10.641239999999998</v>
          </cell>
        </row>
        <row r="1488">
          <cell r="A1488">
            <v>79137</v>
          </cell>
          <cell r="B1488">
            <v>79137</v>
          </cell>
          <cell r="C1488">
            <v>0</v>
          </cell>
          <cell r="D1488">
            <v>57</v>
          </cell>
          <cell r="E1488" t="str">
            <v>NATACION</v>
          </cell>
          <cell r="F1488">
            <v>3964</v>
          </cell>
          <cell r="G1488" t="str">
            <v>Gorros</v>
          </cell>
          <cell r="H1488">
            <v>49</v>
          </cell>
          <cell r="I1488" t="str">
            <v>Bicicleteria Pereyra</v>
          </cell>
          <cell r="J1488" t="str">
            <v>CAN99002</v>
          </cell>
          <cell r="K1488" t="str">
            <v>CANASTO DELANTERO BLANCO CUADRADO CON VARILLA</v>
          </cell>
          <cell r="L1488">
            <v>6.1</v>
          </cell>
          <cell r="M1488">
            <v>32.855499999999999</v>
          </cell>
          <cell r="N1488">
            <v>-0.35</v>
          </cell>
          <cell r="O1488">
            <v>36.656962809917353</v>
          </cell>
          <cell r="P1488">
            <v>0.21</v>
          </cell>
          <cell r="Q1488">
            <v>44.354924999999994</v>
          </cell>
          <cell r="R1488">
            <v>1.2121212121212199E-2</v>
          </cell>
          <cell r="S1488">
            <v>60.475102099924854</v>
          </cell>
          <cell r="T1488">
            <v>1.67</v>
          </cell>
          <cell r="U1488">
            <v>61.217127892561976</v>
          </cell>
          <cell r="X1488">
            <v>61.217127892561976</v>
          </cell>
          <cell r="Y1488">
            <v>74.072724749999992</v>
          </cell>
        </row>
        <row r="1489">
          <cell r="A1489">
            <v>79138</v>
          </cell>
          <cell r="B1489">
            <v>79138</v>
          </cell>
          <cell r="C1489">
            <v>0</v>
          </cell>
          <cell r="D1489">
            <v>57</v>
          </cell>
          <cell r="E1489" t="str">
            <v>NATACION</v>
          </cell>
          <cell r="F1489">
            <v>3964</v>
          </cell>
          <cell r="G1489" t="str">
            <v>Gorros</v>
          </cell>
          <cell r="H1489">
            <v>49</v>
          </cell>
          <cell r="I1489" t="str">
            <v>Bicicleteria Pereyra</v>
          </cell>
          <cell r="J1489" t="str">
            <v>CAN99005</v>
          </cell>
          <cell r="K1489" t="str">
            <v>DELANTERO TRAMADO CON VARILLA BLANCO O NEGRO</v>
          </cell>
          <cell r="L1489">
            <v>6.1</v>
          </cell>
          <cell r="M1489">
            <v>41.4</v>
          </cell>
          <cell r="N1489">
            <v>-0.35</v>
          </cell>
          <cell r="O1489">
            <v>46.190082644628099</v>
          </cell>
          <cell r="P1489">
            <v>0.21</v>
          </cell>
          <cell r="Q1489">
            <v>55.89</v>
          </cell>
          <cell r="R1489">
            <v>1.2121212121212199E-2</v>
          </cell>
          <cell r="S1489">
            <v>76.202438767843717</v>
          </cell>
          <cell r="T1489">
            <v>1.67</v>
          </cell>
          <cell r="U1489">
            <v>77.137438016528918</v>
          </cell>
          <cell r="X1489">
            <v>77.137438016528918</v>
          </cell>
          <cell r="Y1489">
            <v>93.336299999999994</v>
          </cell>
        </row>
        <row r="1490">
          <cell r="A1490">
            <v>79139</v>
          </cell>
          <cell r="B1490">
            <v>79139</v>
          </cell>
          <cell r="C1490">
            <v>0</v>
          </cell>
          <cell r="D1490">
            <v>57</v>
          </cell>
          <cell r="E1490" t="str">
            <v>NATACION</v>
          </cell>
          <cell r="F1490">
            <v>3964</v>
          </cell>
          <cell r="G1490" t="str">
            <v>Gorros</v>
          </cell>
          <cell r="H1490">
            <v>49</v>
          </cell>
          <cell r="I1490" t="str">
            <v>Bicicleteria Pereyra</v>
          </cell>
          <cell r="J1490" t="str">
            <v>PUN02002</v>
          </cell>
          <cell r="K1490" t="str">
            <v>CORREA NYLON PARA PUNTERA PLASTICA</v>
          </cell>
          <cell r="L1490">
            <v>6.1</v>
          </cell>
          <cell r="M1490">
            <v>28.88</v>
          </cell>
          <cell r="N1490">
            <v>0.1</v>
          </cell>
          <cell r="O1490">
            <v>21.480991735537188</v>
          </cell>
          <cell r="P1490">
            <v>0.21</v>
          </cell>
          <cell r="Q1490">
            <v>25.991999999999997</v>
          </cell>
          <cell r="R1490">
            <v>1.2121212121212199E-2</v>
          </cell>
          <cell r="S1490">
            <v>35.438428850488343</v>
          </cell>
          <cell r="T1490">
            <v>1.67</v>
          </cell>
          <cell r="U1490">
            <v>35.8732561983471</v>
          </cell>
          <cell r="X1490">
            <v>35.8732561983471</v>
          </cell>
          <cell r="Y1490">
            <v>43.406639999999989</v>
          </cell>
        </row>
        <row r="1491">
          <cell r="A1491">
            <v>79140</v>
          </cell>
          <cell r="B1491">
            <v>79140</v>
          </cell>
          <cell r="C1491">
            <v>0</v>
          </cell>
          <cell r="D1491">
            <v>57</v>
          </cell>
          <cell r="E1491" t="str">
            <v>NATACION</v>
          </cell>
          <cell r="F1491">
            <v>3964</v>
          </cell>
          <cell r="G1491" t="str">
            <v>Gorros</v>
          </cell>
          <cell r="H1491">
            <v>49</v>
          </cell>
          <cell r="I1491" t="str">
            <v>Bicicleteria Pereyra</v>
          </cell>
          <cell r="J1491" t="str">
            <v>PUN01003</v>
          </cell>
          <cell r="K1491" t="str">
            <v>PUNTERA PEDAL BICICLETA CROMADA PARA CARRERA</v>
          </cell>
          <cell r="L1491">
            <v>6.1</v>
          </cell>
          <cell r="M1491">
            <v>71.45</v>
          </cell>
          <cell r="N1491">
            <v>0.1</v>
          </cell>
          <cell r="O1491">
            <v>53.144628099173559</v>
          </cell>
          <cell r="P1491">
            <v>0.21</v>
          </cell>
          <cell r="Q1491">
            <v>64.305000000000007</v>
          </cell>
          <cell r="R1491">
            <v>1.2121212121212199E-2</v>
          </cell>
          <cell r="S1491">
            <v>87.675752817430492</v>
          </cell>
          <cell r="T1491">
            <v>1.67</v>
          </cell>
          <cell r="U1491">
            <v>88.751528925619837</v>
          </cell>
          <cell r="X1491">
            <v>88.751528925619837</v>
          </cell>
          <cell r="Y1491">
            <v>107.38934999999999</v>
          </cell>
        </row>
        <row r="1492">
          <cell r="A1492">
            <v>79141</v>
          </cell>
          <cell r="B1492">
            <v>79141</v>
          </cell>
          <cell r="C1492">
            <v>0</v>
          </cell>
          <cell r="D1492">
            <v>57</v>
          </cell>
          <cell r="E1492" t="str">
            <v>NATACION</v>
          </cell>
          <cell r="F1492">
            <v>3966</v>
          </cell>
          <cell r="G1492" t="str">
            <v>Gorros</v>
          </cell>
          <cell r="H1492">
            <v>49</v>
          </cell>
          <cell r="I1492" t="str">
            <v>Bicicleteria Pereyra</v>
          </cell>
          <cell r="J1492">
            <v>0</v>
          </cell>
          <cell r="K1492" t="str">
            <v>CASCO BICICLETA PROWELL HURRACANE 2013</v>
          </cell>
          <cell r="L1492">
            <v>6.1</v>
          </cell>
          <cell r="M1492">
            <v>491.68</v>
          </cell>
          <cell r="N1492">
            <v>0.1</v>
          </cell>
          <cell r="O1492">
            <v>365.71239669421487</v>
          </cell>
          <cell r="P1492">
            <v>0.21</v>
          </cell>
          <cell r="Q1492">
            <v>442.512</v>
          </cell>
          <cell r="R1492">
            <v>1.2121212121212199E-2</v>
          </cell>
          <cell r="S1492">
            <v>603.33679699474067</v>
          </cell>
          <cell r="T1492">
            <v>1.67</v>
          </cell>
          <cell r="U1492">
            <v>610.7397024793388</v>
          </cell>
          <cell r="X1492">
            <v>610.7397024793388</v>
          </cell>
          <cell r="Y1492">
            <v>738.9950399999999</v>
          </cell>
        </row>
        <row r="1493">
          <cell r="A1493">
            <v>79142</v>
          </cell>
          <cell r="B1493">
            <v>79142</v>
          </cell>
          <cell r="C1493">
            <v>0</v>
          </cell>
          <cell r="D1493">
            <v>57</v>
          </cell>
          <cell r="E1493" t="str">
            <v>NATACION</v>
          </cell>
          <cell r="F1493">
            <v>3964</v>
          </cell>
          <cell r="G1493" t="str">
            <v>Gorros</v>
          </cell>
          <cell r="H1493">
            <v>49</v>
          </cell>
          <cell r="I1493" t="str">
            <v>Bicicleteria Pereyra</v>
          </cell>
          <cell r="J1493" t="str">
            <v>CND01007</v>
          </cell>
          <cell r="K1493" t="str">
            <v>CANDADO BICICLETA SPIRAL LOOK (con combinacion)</v>
          </cell>
          <cell r="L1493">
            <v>6.1</v>
          </cell>
          <cell r="M1493">
            <v>72.8</v>
          </cell>
          <cell r="N1493">
            <v>-0.35</v>
          </cell>
          <cell r="O1493">
            <v>81.223140495867767</v>
          </cell>
          <cell r="P1493">
            <v>0.21</v>
          </cell>
          <cell r="Q1493">
            <v>98.28</v>
          </cell>
          <cell r="R1493">
            <v>1.2121212121212199E-2</v>
          </cell>
          <cell r="S1493">
            <v>133.99849135987978</v>
          </cell>
          <cell r="T1493">
            <v>1.67</v>
          </cell>
          <cell r="U1493">
            <v>135.64264462809916</v>
          </cell>
          <cell r="X1493">
            <v>135.64264462809916</v>
          </cell>
          <cell r="Y1493">
            <v>164.12759999999997</v>
          </cell>
        </row>
        <row r="1494">
          <cell r="A1494">
            <v>79143</v>
          </cell>
          <cell r="B1494">
            <v>79143</v>
          </cell>
          <cell r="C1494">
            <v>0</v>
          </cell>
          <cell r="D1494">
            <v>57</v>
          </cell>
          <cell r="E1494" t="str">
            <v>NATACION</v>
          </cell>
          <cell r="F1494">
            <v>3964</v>
          </cell>
          <cell r="G1494" t="str">
            <v>Gorros</v>
          </cell>
          <cell r="H1494">
            <v>49</v>
          </cell>
          <cell r="I1494" t="str">
            <v>Bicicleteria Pereyra</v>
          </cell>
          <cell r="J1494" t="str">
            <v>POR01008</v>
          </cell>
          <cell r="K1494" t="str">
            <v>PORTAPAQUETE BICICLETA ACERO PINTADO EXTRA REFORZADO R26</v>
          </cell>
          <cell r="L1494">
            <v>6.1</v>
          </cell>
          <cell r="M1494">
            <v>75.2</v>
          </cell>
          <cell r="N1494">
            <v>-0.35</v>
          </cell>
          <cell r="O1494">
            <v>83.900826446281002</v>
          </cell>
          <cell r="P1494">
            <v>0.21</v>
          </cell>
          <cell r="Q1494">
            <v>101.52000000000001</v>
          </cell>
          <cell r="R1494">
            <v>1.2121212121212199E-2</v>
          </cell>
          <cell r="S1494">
            <v>138.41602404207364</v>
          </cell>
          <cell r="T1494">
            <v>1.67</v>
          </cell>
          <cell r="U1494">
            <v>140.11438016528928</v>
          </cell>
          <cell r="X1494">
            <v>140.11438016528928</v>
          </cell>
          <cell r="Y1494">
            <v>169.53840000000002</v>
          </cell>
        </row>
        <row r="1495">
          <cell r="A1495">
            <v>79144</v>
          </cell>
          <cell r="B1495">
            <v>79144</v>
          </cell>
          <cell r="C1495">
            <v>0</v>
          </cell>
          <cell r="D1495">
            <v>57</v>
          </cell>
          <cell r="E1495" t="str">
            <v>NATACION</v>
          </cell>
          <cell r="F1495">
            <v>3964</v>
          </cell>
          <cell r="G1495" t="str">
            <v>Gorros</v>
          </cell>
          <cell r="H1495">
            <v>49</v>
          </cell>
          <cell r="I1495" t="str">
            <v>Bicicleteria Pereyra</v>
          </cell>
          <cell r="J1495" t="str">
            <v>CAÑ03025</v>
          </cell>
          <cell r="K1495" t="str">
            <v>CAÑO ASIENTO BICICLETA ALUMINIO CON GRAMPA 27,2 X 350MM KALLOY</v>
          </cell>
          <cell r="L1495">
            <v>6.1</v>
          </cell>
          <cell r="M1495">
            <v>175.03</v>
          </cell>
          <cell r="N1495">
            <v>-0.35</v>
          </cell>
          <cell r="O1495">
            <v>195.28140495867771</v>
          </cell>
          <cell r="P1495">
            <v>0.21</v>
          </cell>
          <cell r="Q1495">
            <v>236.29050000000004</v>
          </cell>
          <cell r="R1495">
            <v>1.2121212121212199E-2</v>
          </cell>
          <cell r="S1495">
            <v>322.16697723516154</v>
          </cell>
          <cell r="T1495">
            <v>1.67</v>
          </cell>
          <cell r="U1495">
            <v>326.11994628099177</v>
          </cell>
          <cell r="X1495">
            <v>326.11994628099177</v>
          </cell>
          <cell r="Y1495">
            <v>394.60513500000002</v>
          </cell>
        </row>
        <row r="1496">
          <cell r="A1496">
            <v>79145</v>
          </cell>
          <cell r="B1496">
            <v>79145</v>
          </cell>
          <cell r="C1496">
            <v>0</v>
          </cell>
          <cell r="D1496">
            <v>57</v>
          </cell>
          <cell r="E1496" t="str">
            <v>NATACION</v>
          </cell>
          <cell r="F1496">
            <v>3964</v>
          </cell>
          <cell r="G1496" t="str">
            <v>Gorros</v>
          </cell>
          <cell r="H1496">
            <v>49</v>
          </cell>
          <cell r="I1496" t="str">
            <v>Bicicleteria Pereyra</v>
          </cell>
          <cell r="J1496" t="str">
            <v>POR01009</v>
          </cell>
          <cell r="K1496" t="str">
            <v>PORTAPAQUETE BICICLETA IMPORTADO CROMADO REFORZADO</v>
          </cell>
          <cell r="L1496">
            <v>6.1</v>
          </cell>
          <cell r="M1496">
            <v>39.5</v>
          </cell>
          <cell r="N1496">
            <v>-0.35</v>
          </cell>
          <cell r="O1496">
            <v>44.070247933884303</v>
          </cell>
          <cell r="P1496">
            <v>0.21</v>
          </cell>
          <cell r="Q1496">
            <v>53.325000000000003</v>
          </cell>
          <cell r="R1496">
            <v>1.2121212121212199E-2</v>
          </cell>
          <cell r="S1496">
            <v>72.705225394440276</v>
          </cell>
          <cell r="T1496">
            <v>1.67</v>
          </cell>
          <cell r="U1496">
            <v>73.597314049586785</v>
          </cell>
          <cell r="X1496">
            <v>73.597314049586785</v>
          </cell>
          <cell r="Y1496">
            <v>89.052750000000003</v>
          </cell>
        </row>
        <row r="1497">
          <cell r="A1497">
            <v>79146</v>
          </cell>
          <cell r="B1497">
            <v>79146</v>
          </cell>
          <cell r="C1497">
            <v>0</v>
          </cell>
          <cell r="D1497">
            <v>57</v>
          </cell>
          <cell r="E1497" t="str">
            <v>NATACION</v>
          </cell>
          <cell r="F1497">
            <v>3964</v>
          </cell>
          <cell r="G1497" t="str">
            <v>Gorros</v>
          </cell>
          <cell r="H1497">
            <v>49</v>
          </cell>
          <cell r="I1497" t="str">
            <v>Bicicleteria Pereyra</v>
          </cell>
          <cell r="J1497" t="str">
            <v>CIC01008</v>
          </cell>
          <cell r="K1497" t="str">
            <v>CICLOCOMPUTADORA BRI-3 10 FUNCIONES ECO-WHEEL</v>
          </cell>
          <cell r="L1497">
            <v>6.1</v>
          </cell>
          <cell r="M1497">
            <v>187.2</v>
          </cell>
          <cell r="N1497">
            <v>-0.35</v>
          </cell>
          <cell r="O1497">
            <v>208.85950413223139</v>
          </cell>
          <cell r="P1497">
            <v>0.21</v>
          </cell>
          <cell r="Q1497">
            <v>252.71999999999997</v>
          </cell>
          <cell r="R1497">
            <v>1.2121212121212199E-2</v>
          </cell>
          <cell r="S1497">
            <v>344.5675492111194</v>
          </cell>
          <cell r="T1497">
            <v>1.67</v>
          </cell>
          <cell r="U1497">
            <v>348.79537190082641</v>
          </cell>
          <cell r="X1497">
            <v>348.79537190082641</v>
          </cell>
          <cell r="Y1497">
            <v>422.04239999999993</v>
          </cell>
        </row>
        <row r="1498">
          <cell r="A1498">
            <v>79147</v>
          </cell>
          <cell r="B1498">
            <v>79147</v>
          </cell>
          <cell r="C1498">
            <v>0</v>
          </cell>
          <cell r="D1498">
            <v>57</v>
          </cell>
          <cell r="E1498" t="str">
            <v>NATACION</v>
          </cell>
          <cell r="F1498">
            <v>3964</v>
          </cell>
          <cell r="G1498" t="str">
            <v>Gorros</v>
          </cell>
          <cell r="H1498">
            <v>49</v>
          </cell>
          <cell r="I1498" t="str">
            <v>Bicicleteria Pereyra</v>
          </cell>
          <cell r="J1498" t="str">
            <v>CIC01007</v>
          </cell>
          <cell r="K1498" t="str">
            <v>CICLOCOMPUTADORA BRI-2 8 FUNCIONES ECO-WHEEL</v>
          </cell>
          <cell r="L1498">
            <v>6.1</v>
          </cell>
          <cell r="M1498">
            <v>285.12</v>
          </cell>
          <cell r="N1498">
            <v>-0.35</v>
          </cell>
          <cell r="O1498">
            <v>318.10909090909092</v>
          </cell>
          <cell r="P1498">
            <v>0.21</v>
          </cell>
          <cell r="Q1498">
            <v>384.91200000000003</v>
          </cell>
          <cell r="R1498">
            <v>1.2121212121212199E-2</v>
          </cell>
          <cell r="S1498">
            <v>524.80288264462808</v>
          </cell>
          <cell r="T1498">
            <v>1.67</v>
          </cell>
          <cell r="U1498">
            <v>531.24218181818185</v>
          </cell>
          <cell r="X1498">
            <v>531.24218181818185</v>
          </cell>
          <cell r="Y1498">
            <v>642.80304000000001</v>
          </cell>
        </row>
        <row r="1499">
          <cell r="A1499">
            <v>79200</v>
          </cell>
          <cell r="B1499">
            <v>79200</v>
          </cell>
          <cell r="C1499">
            <v>0</v>
          </cell>
          <cell r="D1499">
            <v>57</v>
          </cell>
          <cell r="E1499" t="str">
            <v>NATACION</v>
          </cell>
          <cell r="F1499">
            <v>3967</v>
          </cell>
          <cell r="G1499" t="str">
            <v>Gorros</v>
          </cell>
          <cell r="H1499">
            <v>49</v>
          </cell>
          <cell r="I1499" t="str">
            <v>Bicicleteria Pereyra</v>
          </cell>
          <cell r="J1499" t="str">
            <v>BIC01003</v>
          </cell>
          <cell r="K1499" t="str">
            <v xml:space="preserve">Bicicleta Dama R26 c/canasto tramado y guardabarros pintados </v>
          </cell>
          <cell r="L1499">
            <v>5</v>
          </cell>
          <cell r="M1499">
            <v>1232</v>
          </cell>
          <cell r="N1499">
            <v>-0.35</v>
          </cell>
          <cell r="O1499">
            <v>1374.5454545454547</v>
          </cell>
          <cell r="P1499">
            <v>0.21</v>
          </cell>
          <cell r="Q1499">
            <v>1663.2000000000003</v>
          </cell>
          <cell r="R1499">
            <v>-7.0175438596491113E-2</v>
          </cell>
          <cell r="S1499">
            <v>2338.8976076555027</v>
          </cell>
          <cell r="T1499">
            <v>1.59</v>
          </cell>
          <cell r="U1499">
            <v>2185.5272727272732</v>
          </cell>
          <cell r="X1499">
            <v>2185.5272727272732</v>
          </cell>
          <cell r="Y1499">
            <v>2644.4880000000003</v>
          </cell>
        </row>
        <row r="1500">
          <cell r="A1500">
            <v>79201</v>
          </cell>
          <cell r="B1500">
            <v>79201</v>
          </cell>
          <cell r="C1500">
            <v>0</v>
          </cell>
          <cell r="D1500">
            <v>57</v>
          </cell>
          <cell r="E1500" t="str">
            <v>NATACION</v>
          </cell>
          <cell r="F1500">
            <v>3967</v>
          </cell>
          <cell r="G1500" t="str">
            <v>Gorros</v>
          </cell>
          <cell r="H1500">
            <v>49</v>
          </cell>
          <cell r="I1500" t="str">
            <v>Bicicleteria Pereyra</v>
          </cell>
          <cell r="J1500" t="str">
            <v>BIC01002</v>
          </cell>
          <cell r="K1500" t="str">
            <v>Bicicleta City 700 R28 guardabarros largos llantas y mazas aluminio</v>
          </cell>
          <cell r="L1500">
            <v>5</v>
          </cell>
          <cell r="M1500">
            <v>2147</v>
          </cell>
          <cell r="N1500">
            <v>-0.35</v>
          </cell>
          <cell r="O1500">
            <v>2395.4132231404956</v>
          </cell>
          <cell r="P1500">
            <v>0.21</v>
          </cell>
          <cell r="Q1500">
            <v>2898.45</v>
          </cell>
          <cell r="R1500">
            <v>-7.0175438596491113E-2</v>
          </cell>
          <cell r="S1500">
            <v>4075.9847107438009</v>
          </cell>
          <cell r="T1500">
            <v>1.59</v>
          </cell>
          <cell r="U1500">
            <v>3808.707024793388</v>
          </cell>
          <cell r="X1500">
            <v>3808.707024793388</v>
          </cell>
          <cell r="Y1500">
            <v>4608.535499999999</v>
          </cell>
        </row>
        <row r="1501">
          <cell r="A1501">
            <v>79202</v>
          </cell>
          <cell r="B1501">
            <v>79202</v>
          </cell>
          <cell r="C1501">
            <v>0</v>
          </cell>
          <cell r="D1501">
            <v>57</v>
          </cell>
          <cell r="E1501" t="str">
            <v>NATACION</v>
          </cell>
          <cell r="F1501">
            <v>3967</v>
          </cell>
          <cell r="G1501" t="str">
            <v>Gorros</v>
          </cell>
          <cell r="H1501">
            <v>49</v>
          </cell>
          <cell r="I1501" t="str">
            <v>Bicicleteria Pereyra</v>
          </cell>
          <cell r="J1501" t="str">
            <v>BIC02001</v>
          </cell>
          <cell r="K1501" t="str">
            <v xml:space="preserve">Bicicleta Ballon (doble caño) varón o dama lujo , rayos reforzados portapaquete, </v>
          </cell>
          <cell r="L1501">
            <v>5</v>
          </cell>
          <cell r="M1501">
            <v>6458</v>
          </cell>
          <cell r="N1501">
            <v>0.1925</v>
          </cell>
          <cell r="O1501">
            <v>4309.7809917355371</v>
          </cell>
          <cell r="P1501">
            <v>0.21</v>
          </cell>
          <cell r="Q1501">
            <v>5214.835</v>
          </cell>
          <cell r="R1501">
            <v>-7.0175438596491113E-2</v>
          </cell>
          <cell r="S1501">
            <v>7333.4326033057851</v>
          </cell>
          <cell r="T1501">
            <v>1.59</v>
          </cell>
          <cell r="U1501">
            <v>6852.5517768595046</v>
          </cell>
          <cell r="X1501">
            <v>6852.5517768595046</v>
          </cell>
          <cell r="Y1501">
            <v>8291.5876499999995</v>
          </cell>
        </row>
        <row r="1502">
          <cell r="A1502">
            <v>79203</v>
          </cell>
          <cell r="B1502">
            <v>79203</v>
          </cell>
          <cell r="C1502">
            <v>0</v>
          </cell>
          <cell r="D1502">
            <v>57</v>
          </cell>
          <cell r="E1502" t="str">
            <v>NATACION</v>
          </cell>
          <cell r="F1502">
            <v>3967</v>
          </cell>
          <cell r="G1502" t="str">
            <v>Gorros</v>
          </cell>
          <cell r="H1502">
            <v>49</v>
          </cell>
          <cell r="I1502" t="str">
            <v>Bicicleteria Pereyra</v>
          </cell>
          <cell r="J1502" t="str">
            <v>BIC02002</v>
          </cell>
          <cell r="K1502" t="str">
            <v>Bicicleta Reparto 20/26 c/canasto del.de caño, rayos  reforzados,</v>
          </cell>
          <cell r="L1502">
            <v>5</v>
          </cell>
          <cell r="M1502">
            <v>2773</v>
          </cell>
          <cell r="N1502">
            <v>-0.35</v>
          </cell>
          <cell r="O1502">
            <v>3093.8429752066118</v>
          </cell>
          <cell r="P1502">
            <v>0.21</v>
          </cell>
          <cell r="Q1502">
            <v>3743.55</v>
          </cell>
          <cell r="R1502">
            <v>-7.0175438596491113E-2</v>
          </cell>
          <cell r="S1502">
            <v>5264.4180730752505</v>
          </cell>
          <cell r="T1502">
            <v>1.59</v>
          </cell>
          <cell r="U1502">
            <v>4919.2103305785131</v>
          </cell>
          <cell r="X1502">
            <v>4919.2103305785131</v>
          </cell>
          <cell r="Y1502">
            <v>5952.2445000000007</v>
          </cell>
        </row>
        <row r="1503">
          <cell r="A1503">
            <v>79204</v>
          </cell>
          <cell r="B1503">
            <v>79204</v>
          </cell>
          <cell r="C1503">
            <v>0</v>
          </cell>
          <cell r="D1503">
            <v>57</v>
          </cell>
          <cell r="E1503" t="str">
            <v>NATACION</v>
          </cell>
          <cell r="F1503">
            <v>3967</v>
          </cell>
          <cell r="G1503" t="str">
            <v>Gorros</v>
          </cell>
          <cell r="H1503">
            <v>49</v>
          </cell>
          <cell r="I1503" t="str">
            <v>Bicicleteria Pereyra</v>
          </cell>
          <cell r="J1503" t="str">
            <v>BIC05001</v>
          </cell>
          <cell r="K1503" t="str">
            <v xml:space="preserve">Bicicleta TT directa R20 varón o dama s/cambios </v>
          </cell>
          <cell r="L1503">
            <v>5</v>
          </cell>
          <cell r="M1503">
            <v>3951</v>
          </cell>
          <cell r="N1503">
            <v>0.1925</v>
          </cell>
          <cell r="O1503">
            <v>2636.7210743801652</v>
          </cell>
          <cell r="P1503">
            <v>0.21</v>
          </cell>
          <cell r="Q1503">
            <v>3190.4324999999999</v>
          </cell>
          <cell r="R1503">
            <v>-7.0175438596491113E-2</v>
          </cell>
          <cell r="S1503">
            <v>4486.5890702479328</v>
          </cell>
          <cell r="T1503">
            <v>1.59</v>
          </cell>
          <cell r="U1503">
            <v>4192.3865082644625</v>
          </cell>
          <cell r="X1503">
            <v>4192.3865082644625</v>
          </cell>
          <cell r="Y1503">
            <v>5072.7876749999996</v>
          </cell>
        </row>
        <row r="1504">
          <cell r="A1504">
            <v>79205</v>
          </cell>
          <cell r="B1504">
            <v>79205</v>
          </cell>
          <cell r="C1504">
            <v>0</v>
          </cell>
          <cell r="D1504">
            <v>57</v>
          </cell>
          <cell r="E1504" t="str">
            <v>NATACION</v>
          </cell>
          <cell r="F1504">
            <v>3967</v>
          </cell>
          <cell r="G1504" t="str">
            <v>Gorros</v>
          </cell>
          <cell r="H1504">
            <v>49</v>
          </cell>
          <cell r="I1504" t="str">
            <v>Bicicleteria Pereyra</v>
          </cell>
          <cell r="J1504" t="str">
            <v>BIC05004</v>
          </cell>
          <cell r="K1504" t="str">
            <v xml:space="preserve">Bicicleta TT directa R24 varón o dama s/cambios </v>
          </cell>
          <cell r="L1504">
            <v>5</v>
          </cell>
          <cell r="M1504">
            <v>4256</v>
          </cell>
          <cell r="N1504">
            <v>0.1925</v>
          </cell>
          <cell r="O1504">
            <v>2840.2644628099179</v>
          </cell>
          <cell r="P1504">
            <v>0.21</v>
          </cell>
          <cell r="Q1504">
            <v>3436.7200000000007</v>
          </cell>
          <cell r="R1504">
            <v>-7.0175438596491113E-2</v>
          </cell>
          <cell r="S1504">
            <v>4832.9342148760334</v>
          </cell>
          <cell r="T1504">
            <v>1.59</v>
          </cell>
          <cell r="U1504">
            <v>4516.0204958677696</v>
          </cell>
          <cell r="X1504">
            <v>4516.0204958677696</v>
          </cell>
          <cell r="Y1504">
            <v>5464.3848000000007</v>
          </cell>
        </row>
        <row r="1505">
          <cell r="A1505">
            <v>79206</v>
          </cell>
          <cell r="B1505">
            <v>79206</v>
          </cell>
          <cell r="C1505">
            <v>0</v>
          </cell>
          <cell r="D1505">
            <v>57</v>
          </cell>
          <cell r="E1505" t="str">
            <v>NATACION</v>
          </cell>
          <cell r="F1505">
            <v>3967</v>
          </cell>
          <cell r="G1505" t="str">
            <v>Gorros</v>
          </cell>
          <cell r="H1505">
            <v>49</v>
          </cell>
          <cell r="I1505" t="str">
            <v>Bicicleteria Pereyra</v>
          </cell>
          <cell r="J1505" t="str">
            <v>BIC05006</v>
          </cell>
          <cell r="K1505" t="str">
            <v xml:space="preserve">Bicicleta TT 18v KS R24 varón </v>
          </cell>
          <cell r="L1505">
            <v>5</v>
          </cell>
          <cell r="M1505">
            <v>2801</v>
          </cell>
          <cell r="N1505">
            <v>-0.35</v>
          </cell>
          <cell r="O1505">
            <v>3125.0826446280994</v>
          </cell>
          <cell r="P1505">
            <v>0.21</v>
          </cell>
          <cell r="Q1505">
            <v>3781.3500000000004</v>
          </cell>
          <cell r="R1505">
            <v>-7.0175438596491113E-2</v>
          </cell>
          <cell r="S1505">
            <v>5317.5748368856021</v>
          </cell>
          <cell r="T1505">
            <v>1.59</v>
          </cell>
          <cell r="U1505">
            <v>4968.8814049586781</v>
          </cell>
          <cell r="X1505">
            <v>4968.8814049586781</v>
          </cell>
          <cell r="Y1505">
            <v>6012.3465000000006</v>
          </cell>
        </row>
        <row r="1506">
          <cell r="A1506">
            <v>79207</v>
          </cell>
          <cell r="B1506">
            <v>79207</v>
          </cell>
          <cell r="C1506">
            <v>0</v>
          </cell>
          <cell r="D1506">
            <v>57</v>
          </cell>
          <cell r="E1506" t="str">
            <v>NATACION</v>
          </cell>
          <cell r="F1506">
            <v>3967</v>
          </cell>
          <cell r="G1506" t="str">
            <v>Gorros</v>
          </cell>
          <cell r="H1506">
            <v>49</v>
          </cell>
          <cell r="I1506" t="str">
            <v>Bicicleteria Pereyra</v>
          </cell>
          <cell r="J1506" t="str">
            <v>BIC05007</v>
          </cell>
          <cell r="K1506" t="str">
            <v>Bicicleta TT 18v KS R24 varón c/suspensión c/suspensión delantera</v>
          </cell>
          <cell r="L1506">
            <v>5</v>
          </cell>
          <cell r="M1506">
            <v>1622</v>
          </cell>
          <cell r="N1506">
            <v>-0.35</v>
          </cell>
          <cell r="O1506">
            <v>1809.6694214876031</v>
          </cell>
          <cell r="P1506">
            <v>0.21</v>
          </cell>
          <cell r="Q1506">
            <v>2189.6999999999998</v>
          </cell>
          <cell r="R1506">
            <v>-7.0175438596491113E-2</v>
          </cell>
          <cell r="S1506">
            <v>3079.2953892996948</v>
          </cell>
          <cell r="T1506">
            <v>1.59</v>
          </cell>
          <cell r="U1506">
            <v>2877.374380165289</v>
          </cell>
          <cell r="X1506">
            <v>2877.374380165289</v>
          </cell>
          <cell r="Y1506">
            <v>3481.6229999999996</v>
          </cell>
        </row>
        <row r="1507">
          <cell r="A1507">
            <v>79208</v>
          </cell>
          <cell r="B1507">
            <v>79208</v>
          </cell>
          <cell r="C1507">
            <v>0</v>
          </cell>
          <cell r="D1507">
            <v>57</v>
          </cell>
          <cell r="E1507" t="str">
            <v>NATACION</v>
          </cell>
          <cell r="F1507">
            <v>3967</v>
          </cell>
          <cell r="G1507" t="str">
            <v>Gorros</v>
          </cell>
          <cell r="H1507">
            <v>49</v>
          </cell>
          <cell r="I1507" t="str">
            <v>Bicicleteria Pereyra</v>
          </cell>
          <cell r="J1507" t="str">
            <v>BIC07001</v>
          </cell>
          <cell r="K1507" t="str">
            <v xml:space="preserve">Bicicleta TT directa R26 varón o dama </v>
          </cell>
          <cell r="L1507">
            <v>5</v>
          </cell>
          <cell r="M1507">
            <v>4376</v>
          </cell>
          <cell r="N1507">
            <v>0.1925</v>
          </cell>
          <cell r="O1507">
            <v>2920.3471074380163</v>
          </cell>
          <cell r="P1507">
            <v>0.21</v>
          </cell>
          <cell r="Q1507">
            <v>3533.62</v>
          </cell>
          <cell r="R1507">
            <v>-7.0175438596491113E-2</v>
          </cell>
          <cell r="S1507">
            <v>4969.2011570247932</v>
          </cell>
          <cell r="T1507">
            <v>1.59</v>
          </cell>
          <cell r="U1507">
            <v>4643.3519008264466</v>
          </cell>
          <cell r="X1507">
            <v>4643.3519008264466</v>
          </cell>
          <cell r="Y1507">
            <v>5618.4558000000006</v>
          </cell>
        </row>
        <row r="1508">
          <cell r="A1508">
            <v>79209</v>
          </cell>
          <cell r="B1508">
            <v>79209</v>
          </cell>
          <cell r="C1508">
            <v>0</v>
          </cell>
          <cell r="D1508">
            <v>57</v>
          </cell>
          <cell r="E1508" t="str">
            <v>NATACION</v>
          </cell>
          <cell r="F1508">
            <v>3967</v>
          </cell>
          <cell r="G1508" t="str">
            <v>Gorros</v>
          </cell>
          <cell r="H1508">
            <v>49</v>
          </cell>
          <cell r="I1508" t="str">
            <v>Bicicleteria Pereyra</v>
          </cell>
          <cell r="J1508" t="str">
            <v>BIC07006</v>
          </cell>
          <cell r="K1508" t="str">
            <v>Bicicleta TT 18 vel China caño grueso bi-color Shimano TZ</v>
          </cell>
          <cell r="L1508">
            <v>5</v>
          </cell>
          <cell r="M1508">
            <v>2770</v>
          </cell>
          <cell r="N1508">
            <v>-0.35</v>
          </cell>
          <cell r="O1508">
            <v>3090.495867768595</v>
          </cell>
          <cell r="P1508">
            <v>0.21</v>
          </cell>
          <cell r="Q1508">
            <v>3739.5</v>
          </cell>
          <cell r="R1508">
            <v>-7.0175438596491113E-2</v>
          </cell>
          <cell r="S1508">
            <v>5258.7227055241401</v>
          </cell>
          <cell r="T1508">
            <v>1.59</v>
          </cell>
          <cell r="U1508">
            <v>4913.8884297520663</v>
          </cell>
          <cell r="X1508">
            <v>4913.8884297520663</v>
          </cell>
          <cell r="Y1508">
            <v>5945.8050000000003</v>
          </cell>
        </row>
        <row r="1509">
          <cell r="A1509">
            <v>79210</v>
          </cell>
          <cell r="B1509">
            <v>79210</v>
          </cell>
          <cell r="C1509">
            <v>0</v>
          </cell>
          <cell r="D1509">
            <v>57</v>
          </cell>
          <cell r="E1509" t="str">
            <v>NATACION</v>
          </cell>
          <cell r="F1509">
            <v>3967</v>
          </cell>
          <cell r="G1509" t="str">
            <v>Gorros</v>
          </cell>
          <cell r="H1509">
            <v>49</v>
          </cell>
          <cell r="I1509" t="str">
            <v>Bicicleteria Pereyra</v>
          </cell>
          <cell r="J1509" t="str">
            <v>BIC07004</v>
          </cell>
          <cell r="K1509" t="str">
            <v>Bicicleta TT 18vel Lady (dama) c/portapaquete y canasto</v>
          </cell>
          <cell r="L1509">
            <v>5</v>
          </cell>
          <cell r="M1509">
            <v>2891</v>
          </cell>
          <cell r="N1509">
            <v>-0.35</v>
          </cell>
          <cell r="O1509">
            <v>3225.495867768595</v>
          </cell>
          <cell r="P1509">
            <v>0.21</v>
          </cell>
          <cell r="Q1509">
            <v>3902.85</v>
          </cell>
          <cell r="R1509">
            <v>-7.0175438596491113E-2</v>
          </cell>
          <cell r="S1509">
            <v>5488.4358634188766</v>
          </cell>
          <cell r="T1509">
            <v>1.59</v>
          </cell>
          <cell r="U1509">
            <v>5128.5384297520659</v>
          </cell>
          <cell r="X1509">
            <v>5128.5384297520659</v>
          </cell>
          <cell r="Y1509">
            <v>6205.5314999999991</v>
          </cell>
        </row>
        <row r="1510">
          <cell r="A1510">
            <v>79211</v>
          </cell>
          <cell r="B1510">
            <v>79211</v>
          </cell>
          <cell r="C1510">
            <v>0</v>
          </cell>
          <cell r="D1510">
            <v>57</v>
          </cell>
          <cell r="E1510" t="str">
            <v>NATACION</v>
          </cell>
          <cell r="F1510">
            <v>3967</v>
          </cell>
          <cell r="G1510" t="str">
            <v>Gorros</v>
          </cell>
          <cell r="H1510">
            <v>49</v>
          </cell>
          <cell r="I1510" t="str">
            <v>Bicicleteria Pereyra</v>
          </cell>
          <cell r="J1510" t="str">
            <v>BIC07005</v>
          </cell>
          <cell r="K1510" t="str">
            <v>Bicicleta TT 18vel KS o Falcon c/suspensión delantera</v>
          </cell>
          <cell r="L1510">
            <v>5</v>
          </cell>
          <cell r="M1510">
            <v>1701</v>
          </cell>
          <cell r="N1510">
            <v>-0.35</v>
          </cell>
          <cell r="O1510">
            <v>1897.8099173553719</v>
          </cell>
          <cell r="P1510">
            <v>0.21</v>
          </cell>
          <cell r="Q1510">
            <v>2296.35</v>
          </cell>
          <cell r="R1510">
            <v>-7.0175438596491113E-2</v>
          </cell>
          <cell r="S1510">
            <v>3229.2734014789039</v>
          </cell>
          <cell r="T1510">
            <v>1.59</v>
          </cell>
          <cell r="U1510">
            <v>3017.5177685950416</v>
          </cell>
          <cell r="X1510">
            <v>3017.5177685950416</v>
          </cell>
          <cell r="Y1510">
            <v>3651.1965000000005</v>
          </cell>
        </row>
        <row r="1511">
          <cell r="A1511">
            <v>79212</v>
          </cell>
          <cell r="B1511">
            <v>79212</v>
          </cell>
          <cell r="C1511">
            <v>0</v>
          </cell>
          <cell r="D1511">
            <v>57</v>
          </cell>
          <cell r="E1511" t="str">
            <v>NATACION</v>
          </cell>
          <cell r="F1511">
            <v>3967</v>
          </cell>
          <cell r="G1511" t="str">
            <v>Gorros</v>
          </cell>
          <cell r="H1511">
            <v>49</v>
          </cell>
          <cell r="I1511" t="str">
            <v>Bicicleteria Pereyra</v>
          </cell>
          <cell r="J1511" t="str">
            <v>BIC07007</v>
          </cell>
          <cell r="K1511" t="str">
            <v xml:space="preserve">Bicicleta TT 18vel Varon China con caño fino </v>
          </cell>
          <cell r="L1511">
            <v>5</v>
          </cell>
          <cell r="M1511">
            <v>4844</v>
          </cell>
          <cell r="N1511">
            <v>0.1925</v>
          </cell>
          <cell r="O1511">
            <v>3232.6694214876034</v>
          </cell>
          <cell r="P1511">
            <v>0.21</v>
          </cell>
          <cell r="Q1511">
            <v>3911.53</v>
          </cell>
          <cell r="R1511">
            <v>-7.0175438596491113E-2</v>
          </cell>
          <cell r="S1511">
            <v>5500.6422314049587</v>
          </cell>
          <cell r="T1511">
            <v>1.59</v>
          </cell>
          <cell r="U1511">
            <v>5139.9443801652897</v>
          </cell>
          <cell r="X1511">
            <v>5139.9443801652897</v>
          </cell>
          <cell r="Y1511">
            <v>6219.3326999999999</v>
          </cell>
        </row>
        <row r="1512">
          <cell r="A1512">
            <v>79213</v>
          </cell>
          <cell r="B1512">
            <v>79213</v>
          </cell>
          <cell r="C1512">
            <v>0</v>
          </cell>
          <cell r="D1512">
            <v>57</v>
          </cell>
          <cell r="E1512" t="str">
            <v>NATACION</v>
          </cell>
          <cell r="F1512">
            <v>3967</v>
          </cell>
          <cell r="G1512" t="str">
            <v>Gorros</v>
          </cell>
          <cell r="H1512">
            <v>49</v>
          </cell>
          <cell r="I1512" t="str">
            <v>Bicicleteria Pereyra</v>
          </cell>
          <cell r="J1512" t="str">
            <v>BIC14011</v>
          </cell>
          <cell r="K1512" t="str">
            <v>Bicicleta Playera c/accesorios R20 cuadro c/portapaquetes soldado</v>
          </cell>
          <cell r="L1512">
            <v>5</v>
          </cell>
          <cell r="M1512">
            <v>2697</v>
          </cell>
          <cell r="N1512">
            <v>-0.35</v>
          </cell>
          <cell r="O1512">
            <v>3009.0495867768595</v>
          </cell>
          <cell r="P1512">
            <v>0.21</v>
          </cell>
          <cell r="Q1512">
            <v>3640.95</v>
          </cell>
          <cell r="R1512">
            <v>-7.0175438596491113E-2</v>
          </cell>
          <cell r="S1512">
            <v>5120.1354284471508</v>
          </cell>
          <cell r="T1512">
            <v>1.59</v>
          </cell>
          <cell r="U1512">
            <v>4784.3888429752069</v>
          </cell>
          <cell r="X1512">
            <v>4784.3888429752069</v>
          </cell>
          <cell r="Y1512">
            <v>5789.1104999999998</v>
          </cell>
        </row>
        <row r="1513">
          <cell r="A1513">
            <v>79214</v>
          </cell>
          <cell r="B1513">
            <v>79214</v>
          </cell>
          <cell r="C1513">
            <v>0</v>
          </cell>
          <cell r="D1513">
            <v>57</v>
          </cell>
          <cell r="E1513" t="str">
            <v>NATACION</v>
          </cell>
          <cell r="F1513">
            <v>3967</v>
          </cell>
          <cell r="G1513" t="str">
            <v>Gorros</v>
          </cell>
          <cell r="H1513">
            <v>49</v>
          </cell>
          <cell r="I1513" t="str">
            <v>Bicicleteria Pereyra</v>
          </cell>
          <cell r="J1513" t="str">
            <v>BIC14007</v>
          </cell>
          <cell r="K1513" t="str">
            <v>Bicileta playera c/accesorios R24 cuadro c/portapaquetes soldado</v>
          </cell>
          <cell r="L1513">
            <v>5</v>
          </cell>
          <cell r="M1513">
            <v>5477</v>
          </cell>
          <cell r="N1513">
            <v>0.1925</v>
          </cell>
          <cell r="O1513">
            <v>3655.1053719008264</v>
          </cell>
          <cell r="P1513">
            <v>0.21</v>
          </cell>
          <cell r="Q1513">
            <v>4422.6774999999998</v>
          </cell>
          <cell r="R1513">
            <v>-7.0175438596491113E-2</v>
          </cell>
          <cell r="S1513">
            <v>6219.4503512396695</v>
          </cell>
          <cell r="T1513">
            <v>1.59</v>
          </cell>
          <cell r="U1513">
            <v>5811.6175413223145</v>
          </cell>
          <cell r="X1513">
            <v>5811.6175413223145</v>
          </cell>
          <cell r="Y1513">
            <v>7032.0572250000005</v>
          </cell>
        </row>
        <row r="1514">
          <cell r="A1514">
            <v>79215</v>
          </cell>
          <cell r="B1514">
            <v>79215</v>
          </cell>
          <cell r="C1514">
            <v>0</v>
          </cell>
          <cell r="D1514">
            <v>57</v>
          </cell>
          <cell r="E1514" t="str">
            <v>NATACION</v>
          </cell>
          <cell r="F1514">
            <v>3967</v>
          </cell>
          <cell r="G1514" t="str">
            <v>Gorros</v>
          </cell>
          <cell r="H1514">
            <v>49</v>
          </cell>
          <cell r="I1514" t="str">
            <v>Bicicleteria Pereyra</v>
          </cell>
          <cell r="J1514" t="str">
            <v>BIC14006</v>
          </cell>
          <cell r="K1514" t="str">
            <v>Bicicleta playera c/accesorios R26 cuadro c/portapaquetes soldado, cubrecadenas largo</v>
          </cell>
          <cell r="L1514">
            <v>5</v>
          </cell>
          <cell r="M1514">
            <v>5449</v>
          </cell>
          <cell r="N1514">
            <v>0.1925</v>
          </cell>
          <cell r="O1514">
            <v>3636.4194214876034</v>
          </cell>
          <cell r="P1514">
            <v>0.21</v>
          </cell>
          <cell r="Q1514">
            <v>4400.0675000000001</v>
          </cell>
          <cell r="R1514">
            <v>-7.0175438596491113E-2</v>
          </cell>
          <cell r="S1514">
            <v>6187.6547314049585</v>
          </cell>
          <cell r="T1514">
            <v>1.59</v>
          </cell>
          <cell r="U1514">
            <v>5781.9068801652893</v>
          </cell>
          <cell r="X1514">
            <v>5781.9068801652893</v>
          </cell>
          <cell r="Y1514">
            <v>6996.1073249999999</v>
          </cell>
        </row>
        <row r="1515">
          <cell r="A1515">
            <v>79216</v>
          </cell>
          <cell r="B1515">
            <v>79216</v>
          </cell>
          <cell r="C1515">
            <v>0</v>
          </cell>
          <cell r="D1515">
            <v>57</v>
          </cell>
          <cell r="E1515" t="str">
            <v>NATACION</v>
          </cell>
          <cell r="F1515">
            <v>3967</v>
          </cell>
          <cell r="G1515" t="str">
            <v>Gorros</v>
          </cell>
          <cell r="H1515">
            <v>49</v>
          </cell>
          <cell r="I1515" t="str">
            <v>Bicicleteria Pereyra</v>
          </cell>
          <cell r="J1515" t="str">
            <v>BIC13007</v>
          </cell>
          <cell r="K1515" t="str">
            <v>BICICLETA MTB ANDES DOBLE SUSPENSION AZUL o ROJA R26 18 veloc. (acero)</v>
          </cell>
          <cell r="L1515">
            <v>5</v>
          </cell>
          <cell r="M1515">
            <v>5494</v>
          </cell>
          <cell r="N1515">
            <v>0.1925</v>
          </cell>
          <cell r="O1515">
            <v>3666.4504132231405</v>
          </cell>
          <cell r="P1515">
            <v>0.21</v>
          </cell>
          <cell r="Q1515">
            <v>4436.4049999999997</v>
          </cell>
          <cell r="R1515">
            <v>-7.0175438596491113E-2</v>
          </cell>
          <cell r="S1515">
            <v>6238.7548347107431</v>
          </cell>
          <cell r="T1515">
            <v>1.59</v>
          </cell>
          <cell r="U1515">
            <v>5829.6561570247932</v>
          </cell>
          <cell r="X1515">
            <v>5829.6561570247932</v>
          </cell>
          <cell r="Y1515">
            <v>7053.8839499999995</v>
          </cell>
        </row>
        <row r="1516">
          <cell r="A1516">
            <v>79217</v>
          </cell>
          <cell r="B1516">
            <v>79217</v>
          </cell>
          <cell r="C1516">
            <v>0</v>
          </cell>
          <cell r="D1516">
            <v>57</v>
          </cell>
          <cell r="E1516" t="str">
            <v>NATACION</v>
          </cell>
          <cell r="F1516">
            <v>3967</v>
          </cell>
          <cell r="G1516" t="str">
            <v>Gorros</v>
          </cell>
          <cell r="H1516">
            <v>49</v>
          </cell>
          <cell r="I1516" t="str">
            <v>Bicicleteria Pereyra</v>
          </cell>
          <cell r="J1516" t="str">
            <v>BIC13010</v>
          </cell>
          <cell r="K1516" t="str">
            <v>BICICLETA MTB ANDES DOBLE SUSPENSION BICOLOR R24 18 veloc. (acero)</v>
          </cell>
          <cell r="L1516">
            <v>5</v>
          </cell>
          <cell r="M1516">
            <v>5374</v>
          </cell>
          <cell r="N1516">
            <v>0.1925</v>
          </cell>
          <cell r="O1516">
            <v>3586.3677685950415</v>
          </cell>
          <cell r="P1516">
            <v>0.21</v>
          </cell>
          <cell r="Q1516">
            <v>4339.5050000000001</v>
          </cell>
          <cell r="R1516">
            <v>-7.0175438596491113E-2</v>
          </cell>
          <cell r="S1516">
            <v>6102.4878925619832</v>
          </cell>
          <cell r="T1516">
            <v>1.59</v>
          </cell>
          <cell r="U1516">
            <v>5702.3247520661162</v>
          </cell>
          <cell r="X1516">
            <v>5702.3247520661162</v>
          </cell>
          <cell r="Y1516">
            <v>6899.8129500000005</v>
          </cell>
        </row>
        <row r="1517">
          <cell r="A1517">
            <v>79218</v>
          </cell>
          <cell r="B1517">
            <v>79218</v>
          </cell>
          <cell r="C1517">
            <v>0</v>
          </cell>
          <cell r="D1517">
            <v>57</v>
          </cell>
          <cell r="E1517" t="str">
            <v>NATACION</v>
          </cell>
          <cell r="F1517">
            <v>3967</v>
          </cell>
          <cell r="G1517" t="str">
            <v>Gorros</v>
          </cell>
          <cell r="H1517">
            <v>49</v>
          </cell>
          <cell r="I1517" t="str">
            <v>Bicicleteria Pereyra</v>
          </cell>
          <cell r="J1517" t="str">
            <v>BIC14001</v>
          </cell>
          <cell r="K1517" t="str">
            <v xml:space="preserve">Bicicleta R20 maza contra pedal  </v>
          </cell>
          <cell r="L1517">
            <v>5</v>
          </cell>
          <cell r="M1517">
            <v>841.5</v>
          </cell>
          <cell r="N1517">
            <v>-0.35</v>
          </cell>
          <cell r="O1517">
            <v>938.86363636363649</v>
          </cell>
          <cell r="P1517">
            <v>0.21</v>
          </cell>
          <cell r="Q1517">
            <v>1136.0250000000001</v>
          </cell>
          <cell r="R1517">
            <v>-7.0175438596491113E-2</v>
          </cell>
          <cell r="S1517">
            <v>1597.5505980861246</v>
          </cell>
          <cell r="T1517">
            <v>1.59</v>
          </cell>
          <cell r="U1517">
            <v>1492.7931818181821</v>
          </cell>
          <cell r="X1517">
            <v>1492.7931818181821</v>
          </cell>
          <cell r="Y1517">
            <v>1806.2797500000004</v>
          </cell>
        </row>
        <row r="1518">
          <cell r="A1518">
            <v>79219</v>
          </cell>
          <cell r="B1518">
            <v>79219</v>
          </cell>
          <cell r="C1518">
            <v>0</v>
          </cell>
          <cell r="D1518">
            <v>57</v>
          </cell>
          <cell r="E1518" t="str">
            <v>NATACION</v>
          </cell>
          <cell r="F1518">
            <v>3967</v>
          </cell>
          <cell r="G1518" t="str">
            <v>Gorros</v>
          </cell>
          <cell r="H1518">
            <v>49</v>
          </cell>
          <cell r="I1518" t="str">
            <v>Bicicleteria Pereyra</v>
          </cell>
          <cell r="J1518" t="str">
            <v>BIC14002</v>
          </cell>
          <cell r="K1518" t="str">
            <v xml:space="preserve">Bicicleta R24 maza contra pedal </v>
          </cell>
          <cell r="L1518">
            <v>5</v>
          </cell>
          <cell r="M1518">
            <v>1042</v>
          </cell>
          <cell r="N1518">
            <v>-0.35</v>
          </cell>
          <cell r="O1518">
            <v>1162.5619834710744</v>
          </cell>
          <cell r="P1518">
            <v>0.21</v>
          </cell>
          <cell r="Q1518">
            <v>1406.7</v>
          </cell>
          <cell r="R1518">
            <v>-7.0175438596491113E-2</v>
          </cell>
          <cell r="S1518">
            <v>1978.1909960852543</v>
          </cell>
          <cell r="T1518">
            <v>1.59</v>
          </cell>
          <cell r="U1518">
            <v>1848.4735537190084</v>
          </cell>
          <cell r="X1518">
            <v>1848.4735537190084</v>
          </cell>
          <cell r="Y1518">
            <v>2236.6530000000002</v>
          </cell>
        </row>
        <row r="1519">
          <cell r="A1519">
            <v>79220</v>
          </cell>
          <cell r="B1519">
            <v>79220</v>
          </cell>
          <cell r="C1519">
            <v>0</v>
          </cell>
          <cell r="D1519">
            <v>57</v>
          </cell>
          <cell r="E1519" t="str">
            <v>NATACION</v>
          </cell>
          <cell r="F1519">
            <v>3967</v>
          </cell>
          <cell r="G1519" t="str">
            <v>Gorros</v>
          </cell>
          <cell r="H1519">
            <v>49</v>
          </cell>
          <cell r="I1519" t="str">
            <v>Bicicleteria Pereyra</v>
          </cell>
          <cell r="J1519" t="str">
            <v>BIC14008</v>
          </cell>
          <cell r="K1519" t="str">
            <v>BICICLETA PLAYERA ANDES R26 económica (sin pie soporte)</v>
          </cell>
          <cell r="L1519">
            <v>5</v>
          </cell>
          <cell r="M1519">
            <v>2362</v>
          </cell>
          <cell r="N1519">
            <v>-0.35</v>
          </cell>
          <cell r="O1519">
            <v>2635.2892561983472</v>
          </cell>
          <cell r="P1519">
            <v>0.21</v>
          </cell>
          <cell r="Q1519">
            <v>3188.7</v>
          </cell>
          <cell r="R1519">
            <v>-7.0175438596491113E-2</v>
          </cell>
          <cell r="S1519">
            <v>4484.1527185732921</v>
          </cell>
          <cell r="T1519">
            <v>1.59</v>
          </cell>
          <cell r="U1519">
            <v>4190.1099173553721</v>
          </cell>
          <cell r="X1519">
            <v>4190.1099173553721</v>
          </cell>
          <cell r="Y1519">
            <v>5070.0330000000004</v>
          </cell>
        </row>
        <row r="1520">
          <cell r="A1520">
            <v>79221</v>
          </cell>
          <cell r="B1520">
            <v>79221</v>
          </cell>
          <cell r="C1520">
            <v>0</v>
          </cell>
          <cell r="D1520">
            <v>57</v>
          </cell>
          <cell r="E1520" t="str">
            <v>NATACION</v>
          </cell>
          <cell r="F1520">
            <v>3967</v>
          </cell>
          <cell r="G1520" t="str">
            <v>Gorros</v>
          </cell>
          <cell r="H1520">
            <v>49</v>
          </cell>
          <cell r="I1520" t="str">
            <v>Bicicleteria Pereyra</v>
          </cell>
          <cell r="J1520" t="str">
            <v>BIC14003</v>
          </cell>
          <cell r="K1520" t="str">
            <v>BICICLETA PLAYERA ANDES R26 estándar (1 freno y pie soporte traero)</v>
          </cell>
          <cell r="L1520">
            <v>5</v>
          </cell>
          <cell r="M1520">
            <v>4454</v>
          </cell>
          <cell r="N1520">
            <v>0.1925</v>
          </cell>
          <cell r="O1520">
            <v>2972.4008264462809</v>
          </cell>
          <cell r="P1520">
            <v>0.21</v>
          </cell>
          <cell r="Q1520">
            <v>3596.605</v>
          </cell>
          <cell r="R1520">
            <v>-7.0175438596491113E-2</v>
          </cell>
          <cell r="S1520">
            <v>5057.7746694214866</v>
          </cell>
          <cell r="T1520">
            <v>1.59</v>
          </cell>
          <cell r="U1520">
            <v>4726.1173140495866</v>
          </cell>
          <cell r="X1520">
            <v>4726.1173140495866</v>
          </cell>
          <cell r="Y1520">
            <v>5718.6019499999993</v>
          </cell>
        </row>
        <row r="1521">
          <cell r="A1521">
            <v>79222</v>
          </cell>
          <cell r="B1521">
            <v>79222</v>
          </cell>
          <cell r="C1521">
            <v>0</v>
          </cell>
          <cell r="D1521">
            <v>57</v>
          </cell>
          <cell r="E1521" t="str">
            <v>NATACION</v>
          </cell>
          <cell r="F1521">
            <v>3967</v>
          </cell>
          <cell r="G1521" t="str">
            <v>Gorros</v>
          </cell>
          <cell r="H1521">
            <v>49</v>
          </cell>
          <cell r="I1521" t="str">
            <v>Bicicleteria Pereyra</v>
          </cell>
          <cell r="J1521" t="str">
            <v>BIC14004</v>
          </cell>
          <cell r="K1521" t="str">
            <v>BICICLETA PLAYERA ANDES R26 bicolor (1 freno y pie soporte trasero)</v>
          </cell>
          <cell r="L1521">
            <v>5</v>
          </cell>
          <cell r="M1521">
            <v>4454</v>
          </cell>
          <cell r="N1521">
            <v>0.1925</v>
          </cell>
          <cell r="O1521">
            <v>2972.4008264462809</v>
          </cell>
          <cell r="P1521">
            <v>0.21</v>
          </cell>
          <cell r="Q1521">
            <v>3596.605</v>
          </cell>
          <cell r="R1521">
            <v>-7.0175438596491113E-2</v>
          </cell>
          <cell r="S1521">
            <v>5057.7746694214866</v>
          </cell>
          <cell r="T1521">
            <v>1.59</v>
          </cell>
          <cell r="U1521">
            <v>4726.1173140495866</v>
          </cell>
          <cell r="X1521">
            <v>4726.1173140495866</v>
          </cell>
          <cell r="Y1521">
            <v>5718.6019499999993</v>
          </cell>
        </row>
        <row r="1522">
          <cell r="A1522">
            <v>79223</v>
          </cell>
          <cell r="B1522">
            <v>79223</v>
          </cell>
          <cell r="C1522">
            <v>0</v>
          </cell>
          <cell r="D1522">
            <v>57</v>
          </cell>
          <cell r="E1522" t="str">
            <v>NATACION</v>
          </cell>
          <cell r="F1522">
            <v>3967</v>
          </cell>
          <cell r="G1522" t="str">
            <v>Gorros</v>
          </cell>
          <cell r="H1522">
            <v>49</v>
          </cell>
          <cell r="I1522" t="str">
            <v>Bicicleteria Pereyra</v>
          </cell>
          <cell r="J1522" t="str">
            <v>BIC14009</v>
          </cell>
          <cell r="K1522" t="str">
            <v>Bicicleta R26 AND-ESTunning</v>
          </cell>
          <cell r="L1522">
            <v>5</v>
          </cell>
          <cell r="M1522">
            <v>1</v>
          </cell>
          <cell r="N1522">
            <v>0</v>
          </cell>
          <cell r="O1522">
            <v>0.82644628099173556</v>
          </cell>
          <cell r="P1522">
            <v>0.21</v>
          </cell>
          <cell r="Q1522">
            <v>1</v>
          </cell>
          <cell r="R1522">
            <v>-7.0175438596491113E-2</v>
          </cell>
          <cell r="S1522">
            <v>1.4062635928664635</v>
          </cell>
          <cell r="T1522">
            <v>1.59</v>
          </cell>
          <cell r="U1522">
            <v>1.3140495867768596</v>
          </cell>
          <cell r="X1522">
            <v>1.3140495867768596</v>
          </cell>
          <cell r="Y1522">
            <v>1.59</v>
          </cell>
        </row>
        <row r="1523">
          <cell r="A1523">
            <v>79224</v>
          </cell>
          <cell r="B1523">
            <v>79224</v>
          </cell>
          <cell r="C1523">
            <v>0</v>
          </cell>
          <cell r="D1523">
            <v>57</v>
          </cell>
          <cell r="E1523" t="str">
            <v>NATACION</v>
          </cell>
          <cell r="F1523">
            <v>3967</v>
          </cell>
          <cell r="G1523" t="str">
            <v>Gorros</v>
          </cell>
          <cell r="H1523">
            <v>49</v>
          </cell>
          <cell r="I1523" t="str">
            <v>Bicicleteria Pereyra</v>
          </cell>
          <cell r="J1523" t="str">
            <v>BIC16001</v>
          </cell>
          <cell r="K1523" t="str">
            <v>BICICLETA CROSS ANDES NENE R12 (rueda 3 colores)</v>
          </cell>
          <cell r="L1523">
            <v>5</v>
          </cell>
          <cell r="M1523">
            <v>1919</v>
          </cell>
          <cell r="N1523">
            <v>0.1925</v>
          </cell>
          <cell r="O1523">
            <v>1280.654958677686</v>
          </cell>
          <cell r="P1523">
            <v>0.21</v>
          </cell>
          <cell r="Q1523">
            <v>1549.5925</v>
          </cell>
          <cell r="R1523">
            <v>-7.0175438596491113E-2</v>
          </cell>
          <cell r="S1523">
            <v>2179.1355165289256</v>
          </cell>
          <cell r="T1523">
            <v>1.59</v>
          </cell>
          <cell r="U1523">
            <v>2036.2413842975209</v>
          </cell>
          <cell r="X1523">
            <v>2036.2413842975209</v>
          </cell>
          <cell r="Y1523">
            <v>2463.8520750000002</v>
          </cell>
        </row>
        <row r="1524">
          <cell r="A1524">
            <v>79225</v>
          </cell>
          <cell r="B1524">
            <v>79225</v>
          </cell>
          <cell r="C1524">
            <v>0</v>
          </cell>
          <cell r="D1524">
            <v>57</v>
          </cell>
          <cell r="E1524" t="str">
            <v>NATACION</v>
          </cell>
          <cell r="F1524">
            <v>3967</v>
          </cell>
          <cell r="G1524" t="str">
            <v>Gorros</v>
          </cell>
          <cell r="H1524">
            <v>49</v>
          </cell>
          <cell r="I1524" t="str">
            <v>Bicicleteria Pereyra</v>
          </cell>
          <cell r="J1524" t="str">
            <v>BIC16019</v>
          </cell>
          <cell r="K1524" t="str">
            <v>BICICLETA CROSS ANDES NENA R12 (rueda 3 colores o lisa / con o sin canasto)</v>
          </cell>
          <cell r="L1524">
            <v>5</v>
          </cell>
          <cell r="M1524">
            <v>1997</v>
          </cell>
          <cell r="N1524">
            <v>0.1925</v>
          </cell>
          <cell r="O1524">
            <v>1332.7086776859503</v>
          </cell>
          <cell r="P1524">
            <v>0.21</v>
          </cell>
          <cell r="Q1524">
            <v>1612.5774999999999</v>
          </cell>
          <cell r="R1524">
            <v>-7.0175438596491113E-2</v>
          </cell>
          <cell r="S1524">
            <v>2267.7090289256198</v>
          </cell>
          <cell r="T1524">
            <v>1.59</v>
          </cell>
          <cell r="U1524">
            <v>2119.0067975206612</v>
          </cell>
          <cell r="X1524">
            <v>2119.0067975206612</v>
          </cell>
          <cell r="Y1524">
            <v>2563.9982249999998</v>
          </cell>
        </row>
        <row r="1525">
          <cell r="A1525">
            <v>79226</v>
          </cell>
          <cell r="B1525">
            <v>79226</v>
          </cell>
          <cell r="C1525">
            <v>0</v>
          </cell>
          <cell r="D1525">
            <v>57</v>
          </cell>
          <cell r="E1525" t="str">
            <v>NATACION</v>
          </cell>
          <cell r="F1525">
            <v>3967</v>
          </cell>
          <cell r="G1525" t="str">
            <v>Gorros</v>
          </cell>
          <cell r="H1525">
            <v>49</v>
          </cell>
          <cell r="I1525" t="str">
            <v>Bicicleteria Pereyra</v>
          </cell>
          <cell r="J1525" t="str">
            <v>BIC16012</v>
          </cell>
          <cell r="K1525" t="str">
            <v>Bicicleta Cross R12 varon especial rueda 3 colores piñón libre</v>
          </cell>
          <cell r="L1525">
            <v>5</v>
          </cell>
          <cell r="M1525">
            <v>614.54999999999995</v>
          </cell>
          <cell r="N1525">
            <v>-0.35</v>
          </cell>
          <cell r="O1525">
            <v>685.65495867768595</v>
          </cell>
          <cell r="P1525">
            <v>0.21</v>
          </cell>
          <cell r="Q1525">
            <v>829.64250000000004</v>
          </cell>
          <cell r="R1525">
            <v>-7.0175438596491113E-2</v>
          </cell>
          <cell r="S1525">
            <v>1166.6960428447151</v>
          </cell>
          <cell r="T1525">
            <v>1.59</v>
          </cell>
          <cell r="U1525">
            <v>1090.1913842975207</v>
          </cell>
          <cell r="X1525">
            <v>1090.1913842975207</v>
          </cell>
          <cell r="Y1525">
            <v>1319.1315750000001</v>
          </cell>
        </row>
        <row r="1526">
          <cell r="A1526">
            <v>79227</v>
          </cell>
          <cell r="B1526">
            <v>79227</v>
          </cell>
          <cell r="C1526">
            <v>0</v>
          </cell>
          <cell r="D1526">
            <v>57</v>
          </cell>
          <cell r="E1526" t="str">
            <v>NATACION</v>
          </cell>
          <cell r="F1526">
            <v>3967</v>
          </cell>
          <cell r="G1526" t="str">
            <v>Gorros</v>
          </cell>
          <cell r="H1526">
            <v>49</v>
          </cell>
          <cell r="I1526" t="str">
            <v>Bicicleteria Pereyra</v>
          </cell>
          <cell r="J1526" t="str">
            <v>BIC16023</v>
          </cell>
          <cell r="K1526" t="str">
            <v>BICICLETA CROSS ANDES NENE R12 ROJA (con frente nave espacial)</v>
          </cell>
          <cell r="L1526">
            <v>5</v>
          </cell>
          <cell r="M1526">
            <v>1125</v>
          </cell>
          <cell r="N1526">
            <v>-0.35</v>
          </cell>
          <cell r="O1526">
            <v>1255.1652892561983</v>
          </cell>
          <cell r="P1526">
            <v>0.21</v>
          </cell>
          <cell r="Q1526">
            <v>1518.75</v>
          </cell>
          <cell r="R1526">
            <v>-7.0175438596491113E-2</v>
          </cell>
          <cell r="S1526">
            <v>2135.7628316659416</v>
          </cell>
          <cell r="T1526">
            <v>1.59</v>
          </cell>
          <cell r="U1526">
            <v>1995.7128099173553</v>
          </cell>
          <cell r="X1526">
            <v>1995.7128099173553</v>
          </cell>
          <cell r="Y1526">
            <v>2414.8125</v>
          </cell>
        </row>
        <row r="1527">
          <cell r="A1527">
            <v>79228</v>
          </cell>
          <cell r="B1527">
            <v>79228</v>
          </cell>
          <cell r="C1527">
            <v>0</v>
          </cell>
          <cell r="D1527">
            <v>57</v>
          </cell>
          <cell r="E1527" t="str">
            <v>NATACION</v>
          </cell>
          <cell r="F1527">
            <v>3967</v>
          </cell>
          <cell r="G1527" t="str">
            <v>Gorros</v>
          </cell>
          <cell r="H1527">
            <v>49</v>
          </cell>
          <cell r="I1527" t="str">
            <v>Bicicleteria Pereyra</v>
          </cell>
          <cell r="J1527" t="str">
            <v>BIC16024</v>
          </cell>
          <cell r="K1527" t="str">
            <v>BICICLETA CROSS ANDES NENA R12 ROSA (con frente rosa o blanco)</v>
          </cell>
          <cell r="L1527">
            <v>5</v>
          </cell>
          <cell r="M1527">
            <v>1171</v>
          </cell>
          <cell r="N1527">
            <v>-0.35</v>
          </cell>
          <cell r="O1527">
            <v>1306.4876033057851</v>
          </cell>
          <cell r="P1527">
            <v>0.21</v>
          </cell>
          <cell r="Q1527">
            <v>1580.85</v>
          </cell>
          <cell r="R1527">
            <v>-7.0175438596491113E-2</v>
          </cell>
          <cell r="S1527">
            <v>2223.0918007829491</v>
          </cell>
          <cell r="T1527">
            <v>1.59</v>
          </cell>
          <cell r="U1527">
            <v>2077.3152892561984</v>
          </cell>
          <cell r="X1527">
            <v>2077.3152892561984</v>
          </cell>
          <cell r="Y1527">
            <v>2513.5515</v>
          </cell>
        </row>
        <row r="1528">
          <cell r="A1528">
            <v>79229</v>
          </cell>
          <cell r="B1528">
            <v>79229</v>
          </cell>
          <cell r="C1528">
            <v>0</v>
          </cell>
          <cell r="D1528">
            <v>57</v>
          </cell>
          <cell r="E1528" t="str">
            <v>NATACION</v>
          </cell>
          <cell r="F1528">
            <v>3967</v>
          </cell>
          <cell r="G1528" t="str">
            <v>Gorros</v>
          </cell>
          <cell r="H1528">
            <v>49</v>
          </cell>
          <cell r="I1528" t="str">
            <v>Bicicleteria Pereyra</v>
          </cell>
          <cell r="J1528" t="str">
            <v>BIC16004</v>
          </cell>
          <cell r="K1528" t="str">
            <v>BICICLETA CROSS ANDES NENA R12 CON CAMARA (canasto / flecos / portamuñecas)</v>
          </cell>
          <cell r="L1528">
            <v>5</v>
          </cell>
          <cell r="M1528">
            <v>2415</v>
          </cell>
          <cell r="N1528">
            <v>-0.35</v>
          </cell>
          <cell r="O1528">
            <v>2694.4214876033056</v>
          </cell>
          <cell r="P1528">
            <v>0.21</v>
          </cell>
          <cell r="Q1528">
            <v>3260.25</v>
          </cell>
          <cell r="R1528">
            <v>-7.0175438596491113E-2</v>
          </cell>
          <cell r="S1528">
            <v>4584.7708786428875</v>
          </cell>
          <cell r="T1528">
            <v>1.59</v>
          </cell>
          <cell r="U1528">
            <v>4284.1301652892562</v>
          </cell>
          <cell r="X1528">
            <v>4284.1301652892562</v>
          </cell>
          <cell r="Y1528">
            <v>5183.7974999999997</v>
          </cell>
        </row>
        <row r="1529">
          <cell r="A1529">
            <v>79230</v>
          </cell>
          <cell r="B1529">
            <v>79230</v>
          </cell>
          <cell r="C1529">
            <v>0</v>
          </cell>
          <cell r="D1529">
            <v>57</v>
          </cell>
          <cell r="E1529" t="str">
            <v>NATACION</v>
          </cell>
          <cell r="F1529">
            <v>3967</v>
          </cell>
          <cell r="G1529" t="str">
            <v>Gorros</v>
          </cell>
          <cell r="H1529">
            <v>49</v>
          </cell>
          <cell r="I1529" t="str">
            <v>Bicicleteria Pereyra</v>
          </cell>
          <cell r="J1529" t="str">
            <v>BIC16025</v>
          </cell>
          <cell r="K1529" t="str">
            <v>BICICLETA CROSS ANDES NENE R12 CON CAMARA (bandera pirata)</v>
          </cell>
          <cell r="L1529">
            <v>5</v>
          </cell>
          <cell r="M1529">
            <v>2171</v>
          </cell>
          <cell r="N1529">
            <v>-0.35</v>
          </cell>
          <cell r="O1529">
            <v>2422.1900826446281</v>
          </cell>
          <cell r="P1529">
            <v>0.21</v>
          </cell>
          <cell r="Q1529">
            <v>2930.85</v>
          </cell>
          <cell r="R1529">
            <v>-7.0175438596491113E-2</v>
          </cell>
          <cell r="S1529">
            <v>4121.5476511526749</v>
          </cell>
          <cell r="T1529">
            <v>1.59</v>
          </cell>
          <cell r="U1529">
            <v>3851.282231404959</v>
          </cell>
          <cell r="X1529">
            <v>3851.282231404959</v>
          </cell>
          <cell r="Y1529">
            <v>4660.0515000000005</v>
          </cell>
        </row>
        <row r="1530">
          <cell r="A1530">
            <v>79231</v>
          </cell>
          <cell r="B1530">
            <v>79231</v>
          </cell>
          <cell r="C1530">
            <v>0</v>
          </cell>
          <cell r="D1530">
            <v>57</v>
          </cell>
          <cell r="E1530" t="str">
            <v>NATACION</v>
          </cell>
          <cell r="F1530">
            <v>3967</v>
          </cell>
          <cell r="G1530" t="str">
            <v>Gorros</v>
          </cell>
          <cell r="H1530">
            <v>49</v>
          </cell>
          <cell r="I1530" t="str">
            <v>Bicicleteria Pereyra</v>
          </cell>
          <cell r="J1530" t="str">
            <v>BIC16002</v>
          </cell>
          <cell r="K1530" t="str">
            <v>BICICLETA CROSS ANDES NENE R16 AZUL o ROJA (con rueditas)</v>
          </cell>
          <cell r="L1530">
            <v>5</v>
          </cell>
          <cell r="M1530">
            <v>3605</v>
          </cell>
          <cell r="N1530">
            <v>0.1925</v>
          </cell>
          <cell r="O1530">
            <v>2405.8161157024792</v>
          </cell>
          <cell r="P1530">
            <v>0.21</v>
          </cell>
          <cell r="Q1530">
            <v>2911.0374999999999</v>
          </cell>
          <cell r="R1530">
            <v>-7.0175438596491113E-2</v>
          </cell>
          <cell r="S1530">
            <v>4093.6860537190078</v>
          </cell>
          <cell r="T1530">
            <v>1.59</v>
          </cell>
          <cell r="U1530">
            <v>3825.2476239669422</v>
          </cell>
          <cell r="X1530">
            <v>3825.2476239669422</v>
          </cell>
          <cell r="Y1530">
            <v>4628.5496249999997</v>
          </cell>
        </row>
        <row r="1531">
          <cell r="A1531">
            <v>79232</v>
          </cell>
          <cell r="B1531">
            <v>79232</v>
          </cell>
          <cell r="C1531">
            <v>0</v>
          </cell>
          <cell r="D1531">
            <v>57</v>
          </cell>
          <cell r="E1531" t="str">
            <v>NATACION</v>
          </cell>
          <cell r="F1531">
            <v>3967</v>
          </cell>
          <cell r="G1531" t="str">
            <v>Gorros</v>
          </cell>
          <cell r="H1531">
            <v>49</v>
          </cell>
          <cell r="I1531" t="str">
            <v>Bicicleteria Pereyra</v>
          </cell>
          <cell r="J1531" t="str">
            <v>BIC16003</v>
          </cell>
          <cell r="K1531" t="str">
            <v>BICICLETA CROSS ANDES NENA R16 ROSA (con rueditas)</v>
          </cell>
          <cell r="L1531">
            <v>5</v>
          </cell>
          <cell r="M1531">
            <v>3605</v>
          </cell>
          <cell r="N1531">
            <v>0.1925</v>
          </cell>
          <cell r="O1531">
            <v>2405.8161157024792</v>
          </cell>
          <cell r="P1531">
            <v>0.21</v>
          </cell>
          <cell r="Q1531">
            <v>2911.0374999999999</v>
          </cell>
          <cell r="R1531">
            <v>-7.0175438596491113E-2</v>
          </cell>
          <cell r="S1531">
            <v>4093.6860537190078</v>
          </cell>
          <cell r="T1531">
            <v>1.59</v>
          </cell>
          <cell r="U1531">
            <v>3825.2476239669422</v>
          </cell>
          <cell r="X1531">
            <v>3825.2476239669422</v>
          </cell>
          <cell r="Y1531">
            <v>4628.5496249999997</v>
          </cell>
        </row>
        <row r="1532">
          <cell r="A1532">
            <v>79233</v>
          </cell>
          <cell r="B1532">
            <v>79233</v>
          </cell>
          <cell r="C1532">
            <v>0</v>
          </cell>
          <cell r="D1532">
            <v>57</v>
          </cell>
          <cell r="E1532" t="str">
            <v>NATACION</v>
          </cell>
          <cell r="F1532">
            <v>3967</v>
          </cell>
          <cell r="G1532" t="str">
            <v>Gorros</v>
          </cell>
          <cell r="H1532">
            <v>49</v>
          </cell>
          <cell r="I1532" t="str">
            <v>Bicicleteria Pereyra</v>
          </cell>
          <cell r="J1532" t="str">
            <v>BIC16010</v>
          </cell>
          <cell r="K1532" t="str">
            <v>Bicicleta Cross R16 nena especial sillita portamuñecas</v>
          </cell>
          <cell r="L1532">
            <v>5</v>
          </cell>
          <cell r="M1532">
            <v>1395.09</v>
          </cell>
          <cell r="N1532">
            <v>-0.35</v>
          </cell>
          <cell r="O1532">
            <v>1556.5053719008263</v>
          </cell>
          <cell r="P1532">
            <v>0.21</v>
          </cell>
          <cell r="Q1532">
            <v>1883.3714999999997</v>
          </cell>
          <cell r="R1532">
            <v>-7.0175438596491113E-2</v>
          </cell>
          <cell r="S1532">
            <v>2648.5167722923002</v>
          </cell>
          <cell r="T1532">
            <v>1.59</v>
          </cell>
          <cell r="U1532">
            <v>2474.8435413223137</v>
          </cell>
          <cell r="X1532">
            <v>2474.8435413223137</v>
          </cell>
          <cell r="Y1532">
            <v>2994.5606849999995</v>
          </cell>
        </row>
        <row r="1533">
          <cell r="A1533">
            <v>79234</v>
          </cell>
          <cell r="B1533">
            <v>79234</v>
          </cell>
          <cell r="C1533">
            <v>0</v>
          </cell>
          <cell r="D1533">
            <v>57</v>
          </cell>
          <cell r="E1533" t="str">
            <v>NATACION</v>
          </cell>
          <cell r="F1533">
            <v>3967</v>
          </cell>
          <cell r="G1533" t="str">
            <v>Gorros</v>
          </cell>
          <cell r="H1533">
            <v>49</v>
          </cell>
          <cell r="I1533" t="str">
            <v>Bicicleteria Pereyra</v>
          </cell>
          <cell r="J1533" t="str">
            <v>BIC16017</v>
          </cell>
          <cell r="K1533" t="str">
            <v>Bicicleta Cross R16 nena especial sillita portamuñecas</v>
          </cell>
          <cell r="L1533">
            <v>5</v>
          </cell>
          <cell r="M1533">
            <v>4174</v>
          </cell>
          <cell r="N1533">
            <v>0</v>
          </cell>
          <cell r="O1533">
            <v>3449.5867768595044</v>
          </cell>
          <cell r="P1533">
            <v>0.21</v>
          </cell>
          <cell r="Q1533">
            <v>4174</v>
          </cell>
          <cell r="R1533">
            <v>-7.0175438596491113E-2</v>
          </cell>
          <cell r="S1533">
            <v>5869.7442366246196</v>
          </cell>
          <cell r="T1533">
            <v>1.59</v>
          </cell>
          <cell r="U1533">
            <v>5484.8429752066122</v>
          </cell>
          <cell r="X1533">
            <v>5484.8429752066122</v>
          </cell>
          <cell r="Y1533">
            <v>6636.6600000000008</v>
          </cell>
        </row>
        <row r="1534">
          <cell r="A1534">
            <v>79235</v>
          </cell>
          <cell r="B1534">
            <v>79235</v>
          </cell>
          <cell r="C1534">
            <v>0</v>
          </cell>
          <cell r="D1534">
            <v>57</v>
          </cell>
          <cell r="E1534" t="str">
            <v>NATACION</v>
          </cell>
          <cell r="F1534">
            <v>3967</v>
          </cell>
          <cell r="G1534" t="str">
            <v>Gorros</v>
          </cell>
          <cell r="H1534">
            <v>49</v>
          </cell>
          <cell r="I1534" t="str">
            <v>Bicicleteria Pereyra</v>
          </cell>
          <cell r="J1534" t="str">
            <v>BIC16015</v>
          </cell>
          <cell r="K1534" t="str">
            <v>Bicicleta Cross R16 nena especial. Cuadro Y bi-color rosa con blanco Llantas pintadas</v>
          </cell>
          <cell r="L1534">
            <v>5</v>
          </cell>
          <cell r="M1534">
            <v>982.6</v>
          </cell>
          <cell r="N1534">
            <v>-0.35</v>
          </cell>
          <cell r="O1534">
            <v>1096.2892561983472</v>
          </cell>
          <cell r="P1534">
            <v>0.21</v>
          </cell>
          <cell r="Q1534">
            <v>1326.51</v>
          </cell>
          <cell r="R1534">
            <v>-7.0175438596491113E-2</v>
          </cell>
          <cell r="S1534">
            <v>1865.4227185732927</v>
          </cell>
          <cell r="T1534">
            <v>1.59</v>
          </cell>
          <cell r="U1534">
            <v>1743.0999173553721</v>
          </cell>
          <cell r="X1534">
            <v>1743.0999173553721</v>
          </cell>
          <cell r="Y1534">
            <v>2109.1509000000001</v>
          </cell>
        </row>
        <row r="1535">
          <cell r="A1535">
            <v>79236</v>
          </cell>
          <cell r="B1535">
            <v>79236</v>
          </cell>
          <cell r="C1535">
            <v>0</v>
          </cell>
          <cell r="D1535">
            <v>57</v>
          </cell>
          <cell r="E1535" t="str">
            <v>NATACION</v>
          </cell>
          <cell r="F1535">
            <v>3967</v>
          </cell>
          <cell r="G1535" t="str">
            <v>Gorros</v>
          </cell>
          <cell r="H1535">
            <v>49</v>
          </cell>
          <cell r="I1535" t="str">
            <v>Bicicleteria Pereyra</v>
          </cell>
          <cell r="J1535" t="str">
            <v>BIC16009</v>
          </cell>
          <cell r="K1535" t="str">
            <v>Bicicleta Cross R16 varon especial. Baul trasero</v>
          </cell>
          <cell r="L1535">
            <v>5</v>
          </cell>
          <cell r="M1535">
            <v>1380.23</v>
          </cell>
          <cell r="N1535">
            <v>-0.35</v>
          </cell>
          <cell r="O1535">
            <v>1539.9260330578513</v>
          </cell>
          <cell r="P1535">
            <v>0.21</v>
          </cell>
          <cell r="Q1535">
            <v>1863.3105</v>
          </cell>
          <cell r="R1535">
            <v>-7.0175438596491113E-2</v>
          </cell>
          <cell r="S1535">
            <v>2620.3057183558071</v>
          </cell>
          <cell r="T1535">
            <v>1.59</v>
          </cell>
          <cell r="U1535">
            <v>2448.4823925619839</v>
          </cell>
          <cell r="X1535">
            <v>2448.4823925619839</v>
          </cell>
          <cell r="Y1535">
            <v>2962.6636950000006</v>
          </cell>
        </row>
        <row r="1536">
          <cell r="A1536">
            <v>79237</v>
          </cell>
          <cell r="B1536">
            <v>79237</v>
          </cell>
          <cell r="C1536">
            <v>0</v>
          </cell>
          <cell r="D1536">
            <v>57</v>
          </cell>
          <cell r="E1536" t="str">
            <v>NATACION</v>
          </cell>
          <cell r="F1536">
            <v>3967</v>
          </cell>
          <cell r="G1536" t="str">
            <v>Gorros</v>
          </cell>
          <cell r="H1536">
            <v>49</v>
          </cell>
          <cell r="I1536" t="str">
            <v>Bicicleteria Pereyra</v>
          </cell>
          <cell r="J1536" t="str">
            <v>BIC16016</v>
          </cell>
          <cell r="K1536" t="str">
            <v>BICICLETA CROSS ANDES NENE R16 AZUL o ROJA (con baul pelota futbol)</v>
          </cell>
          <cell r="L1536">
            <v>5</v>
          </cell>
          <cell r="M1536">
            <v>2449</v>
          </cell>
          <cell r="N1536">
            <v>-0.35</v>
          </cell>
          <cell r="O1536">
            <v>2732.3553719008264</v>
          </cell>
          <cell r="P1536">
            <v>0.21</v>
          </cell>
          <cell r="Q1536">
            <v>3306.15</v>
          </cell>
          <cell r="R1536">
            <v>-7.0175438596491113E-2</v>
          </cell>
          <cell r="S1536">
            <v>4649.318377555458</v>
          </cell>
          <cell r="T1536">
            <v>1.59</v>
          </cell>
          <cell r="U1536">
            <v>4344.445041322314</v>
          </cell>
          <cell r="X1536">
            <v>4344.445041322314</v>
          </cell>
          <cell r="Y1536">
            <v>5256.7784999999994</v>
          </cell>
        </row>
        <row r="1537">
          <cell r="A1537">
            <v>79238</v>
          </cell>
          <cell r="B1537">
            <v>79238</v>
          </cell>
          <cell r="C1537">
            <v>0</v>
          </cell>
          <cell r="D1537">
            <v>57</v>
          </cell>
          <cell r="E1537" t="str">
            <v>NATACION</v>
          </cell>
          <cell r="F1537">
            <v>3967</v>
          </cell>
          <cell r="G1537" t="str">
            <v>Gorros</v>
          </cell>
          <cell r="H1537">
            <v>49</v>
          </cell>
          <cell r="I1537" t="str">
            <v>Bicicleteria Pereyra</v>
          </cell>
          <cell r="J1537" t="str">
            <v>BIC16020</v>
          </cell>
          <cell r="K1537" t="str">
            <v>BICICLETA CROSS ANDES NENE R16 AZUL o ROJA (con baul forma casco)</v>
          </cell>
          <cell r="L1537">
            <v>5</v>
          </cell>
          <cell r="M1537">
            <v>2473</v>
          </cell>
          <cell r="N1537">
            <v>-0.35</v>
          </cell>
          <cell r="O1537">
            <v>2759.1322314049589</v>
          </cell>
          <cell r="P1537">
            <v>0.21</v>
          </cell>
          <cell r="Q1537">
            <v>3338.55</v>
          </cell>
          <cell r="R1537">
            <v>-7.0175438596491113E-2</v>
          </cell>
          <cell r="S1537">
            <v>4694.881317964333</v>
          </cell>
          <cell r="T1537">
            <v>1.59</v>
          </cell>
          <cell r="U1537">
            <v>4387.020247933885</v>
          </cell>
          <cell r="X1537">
            <v>4387.020247933885</v>
          </cell>
          <cell r="Y1537">
            <v>5308.2945000000009</v>
          </cell>
        </row>
        <row r="1538">
          <cell r="A1538">
            <v>79239</v>
          </cell>
          <cell r="B1538">
            <v>79239</v>
          </cell>
          <cell r="C1538">
            <v>0</v>
          </cell>
          <cell r="D1538">
            <v>57</v>
          </cell>
          <cell r="E1538" t="str">
            <v>NATACION</v>
          </cell>
          <cell r="F1538">
            <v>3967</v>
          </cell>
          <cell r="G1538" t="str">
            <v>Gorros</v>
          </cell>
          <cell r="H1538">
            <v>49</v>
          </cell>
          <cell r="I1538" t="str">
            <v>Bicicleteria Pereyra</v>
          </cell>
          <cell r="J1538" t="str">
            <v>BIC16005</v>
          </cell>
          <cell r="K1538" t="str">
            <v>BICICLETA CROSS ANDES NENE R20 AZUL o ROJA (con almohadilla)</v>
          </cell>
          <cell r="L1538">
            <v>5</v>
          </cell>
          <cell r="M1538">
            <v>3928</v>
          </cell>
          <cell r="N1538">
            <v>0.1925</v>
          </cell>
          <cell r="O1538">
            <v>2621.3719008264466</v>
          </cell>
          <cell r="P1538">
            <v>0.21</v>
          </cell>
          <cell r="Q1538">
            <v>3171.8600000000006</v>
          </cell>
          <cell r="R1538">
            <v>-7.0175438596491113E-2</v>
          </cell>
          <cell r="S1538">
            <v>4460.4712396694213</v>
          </cell>
          <cell r="T1538">
            <v>1.59</v>
          </cell>
          <cell r="U1538">
            <v>4167.98132231405</v>
          </cell>
          <cell r="X1538">
            <v>4167.98132231405</v>
          </cell>
          <cell r="Y1538">
            <v>5043.2574000000004</v>
          </cell>
        </row>
        <row r="1539">
          <cell r="A1539">
            <v>79240</v>
          </cell>
          <cell r="B1539">
            <v>79240</v>
          </cell>
          <cell r="C1539">
            <v>0</v>
          </cell>
          <cell r="D1539">
            <v>57</v>
          </cell>
          <cell r="E1539" t="str">
            <v>NATACION</v>
          </cell>
          <cell r="F1539">
            <v>3967</v>
          </cell>
          <cell r="G1539" t="str">
            <v>Gorros</v>
          </cell>
          <cell r="H1539">
            <v>49</v>
          </cell>
          <cell r="I1539" t="str">
            <v>Bicicleteria Pereyra</v>
          </cell>
          <cell r="J1539" t="str">
            <v>BIC16006</v>
          </cell>
          <cell r="K1539" t="str">
            <v>BICICLETA CROSS ANDES NENA R20 ROSA (con almohadilla)</v>
          </cell>
          <cell r="L1539">
            <v>5</v>
          </cell>
          <cell r="M1539">
            <v>3928</v>
          </cell>
          <cell r="N1539">
            <v>0.1925</v>
          </cell>
          <cell r="O1539">
            <v>2621.3719008264466</v>
          </cell>
          <cell r="P1539">
            <v>0.21</v>
          </cell>
          <cell r="Q1539">
            <v>3171.8600000000006</v>
          </cell>
          <cell r="R1539">
            <v>-7.0175438596491113E-2</v>
          </cell>
          <cell r="S1539">
            <v>4460.4712396694213</v>
          </cell>
          <cell r="T1539">
            <v>1.59</v>
          </cell>
          <cell r="U1539">
            <v>4167.98132231405</v>
          </cell>
          <cell r="X1539">
            <v>4167.98132231405</v>
          </cell>
          <cell r="Y1539">
            <v>5043.2574000000004</v>
          </cell>
        </row>
        <row r="1540">
          <cell r="A1540">
            <v>79241</v>
          </cell>
          <cell r="B1540">
            <v>79241</v>
          </cell>
          <cell r="C1540">
            <v>0</v>
          </cell>
          <cell r="D1540">
            <v>57</v>
          </cell>
          <cell r="E1540" t="str">
            <v>NATACION</v>
          </cell>
          <cell r="F1540">
            <v>3967</v>
          </cell>
          <cell r="G1540" t="str">
            <v>Gorros</v>
          </cell>
          <cell r="H1540">
            <v>49</v>
          </cell>
          <cell r="I1540" t="str">
            <v>Bicicleteria Pereyra</v>
          </cell>
          <cell r="J1540" t="str">
            <v>BIC16018</v>
          </cell>
          <cell r="K1540" t="str">
            <v>BICICLETA CROSS ANDES NENA R20 ESPECIAL (canasto / bocina / flecos / portamuñeca)</v>
          </cell>
          <cell r="L1540">
            <v>5</v>
          </cell>
          <cell r="M1540">
            <v>4692</v>
          </cell>
          <cell r="N1540">
            <v>0.1925</v>
          </cell>
          <cell r="O1540">
            <v>3131.2314049586776</v>
          </cell>
          <cell r="P1540">
            <v>0.21</v>
          </cell>
          <cell r="Q1540">
            <v>3788.79</v>
          </cell>
          <cell r="R1540">
            <v>-7.0175438596491113E-2</v>
          </cell>
          <cell r="S1540">
            <v>5328.0374380165285</v>
          </cell>
          <cell r="T1540">
            <v>1.59</v>
          </cell>
          <cell r="U1540">
            <v>4978.6579338842976</v>
          </cell>
          <cell r="X1540">
            <v>4978.6579338842976</v>
          </cell>
          <cell r="Y1540">
            <v>6024.1760999999997</v>
          </cell>
        </row>
        <row r="1541">
          <cell r="A1541">
            <v>79242</v>
          </cell>
          <cell r="B1541">
            <v>79242</v>
          </cell>
          <cell r="C1541">
            <v>0</v>
          </cell>
          <cell r="D1541">
            <v>57</v>
          </cell>
          <cell r="E1541" t="str">
            <v>NATACION</v>
          </cell>
          <cell r="F1541">
            <v>3967</v>
          </cell>
          <cell r="G1541" t="str">
            <v>Gorros</v>
          </cell>
          <cell r="H1541">
            <v>49</v>
          </cell>
          <cell r="I1541" t="str">
            <v>Bicicleteria Pereyra</v>
          </cell>
          <cell r="J1541" t="str">
            <v>BIC16014</v>
          </cell>
          <cell r="K1541" t="str">
            <v>BICICLETA FREESTYLE ANDES CROMADA (48 rayos)</v>
          </cell>
          <cell r="L1541">
            <v>5</v>
          </cell>
          <cell r="M1541">
            <v>3669</v>
          </cell>
          <cell r="N1541">
            <v>-0.35</v>
          </cell>
          <cell r="O1541">
            <v>4093.5123966942147</v>
          </cell>
          <cell r="P1541">
            <v>0.21</v>
          </cell>
          <cell r="Q1541">
            <v>4953.1499999999996</v>
          </cell>
          <cell r="R1541">
            <v>-7.0175438596491113E-2</v>
          </cell>
          <cell r="S1541">
            <v>6965.4345150065237</v>
          </cell>
          <cell r="T1541">
            <v>1.59</v>
          </cell>
          <cell r="U1541">
            <v>6508.6847107438016</v>
          </cell>
          <cell r="X1541">
            <v>6508.6847107438016</v>
          </cell>
          <cell r="Y1541">
            <v>7875.5084999999999</v>
          </cell>
        </row>
        <row r="1542">
          <cell r="A1542">
            <v>79243</v>
          </cell>
          <cell r="B1542">
            <v>79243</v>
          </cell>
          <cell r="C1542">
            <v>0</v>
          </cell>
          <cell r="D1542">
            <v>57</v>
          </cell>
          <cell r="E1542" t="str">
            <v>NATACION</v>
          </cell>
          <cell r="F1542">
            <v>3967</v>
          </cell>
          <cell r="G1542" t="str">
            <v>Gorros</v>
          </cell>
          <cell r="H1542">
            <v>49</v>
          </cell>
          <cell r="I1542" t="str">
            <v>Bicicleteria Pereyra</v>
          </cell>
          <cell r="J1542" t="str">
            <v>BIC16013</v>
          </cell>
          <cell r="K1542" t="str">
            <v>BICICLETA FREESTYLE ANDES PINTADA (negra)</v>
          </cell>
          <cell r="L1542">
            <v>5</v>
          </cell>
          <cell r="M1542">
            <v>4925</v>
          </cell>
          <cell r="N1542">
            <v>0.1925</v>
          </cell>
          <cell r="O1542">
            <v>3286.7252066115702</v>
          </cell>
          <cell r="P1542">
            <v>0.21</v>
          </cell>
          <cell r="Q1542">
            <v>3976.9375</v>
          </cell>
          <cell r="R1542">
            <v>-7.0175438596491113E-2</v>
          </cell>
          <cell r="S1542">
            <v>5592.622417355371</v>
          </cell>
          <cell r="T1542">
            <v>1.59</v>
          </cell>
          <cell r="U1542">
            <v>5225.8930785123966</v>
          </cell>
          <cell r="X1542">
            <v>5225.8930785123966</v>
          </cell>
          <cell r="Y1542">
            <v>6323.3306249999996</v>
          </cell>
        </row>
        <row r="1543">
          <cell r="A1543">
            <v>79244</v>
          </cell>
          <cell r="B1543">
            <v>79244</v>
          </cell>
          <cell r="C1543">
            <v>0</v>
          </cell>
          <cell r="D1543">
            <v>57</v>
          </cell>
          <cell r="E1543" t="str">
            <v>NATACION</v>
          </cell>
          <cell r="F1543">
            <v>3967</v>
          </cell>
          <cell r="G1543" t="str">
            <v>Gorros</v>
          </cell>
          <cell r="H1543">
            <v>49</v>
          </cell>
          <cell r="I1543" t="str">
            <v>Bicicleteria Pereyra</v>
          </cell>
          <cell r="J1543" t="str">
            <v>BIC01004</v>
          </cell>
          <cell r="K1543" t="str">
            <v>BICICLETA PASEO ANDES R26 CAÑO GRUESO (canasto y guardabarro metalico)</v>
          </cell>
          <cell r="L1543">
            <v>5</v>
          </cell>
          <cell r="M1543">
            <v>1862.72</v>
          </cell>
          <cell r="N1543">
            <v>-0.35</v>
          </cell>
          <cell r="O1543">
            <v>2078.2413223140497</v>
          </cell>
          <cell r="P1543">
            <v>0.21</v>
          </cell>
          <cell r="Q1543">
            <v>2514.672</v>
          </cell>
          <cell r="R1543">
            <v>-7.0175438596491113E-2</v>
          </cell>
          <cell r="S1543">
            <v>3536.2916816006959</v>
          </cell>
          <cell r="T1543">
            <v>1.59</v>
          </cell>
          <cell r="U1543">
            <v>3304.4037024793392</v>
          </cell>
          <cell r="X1543">
            <v>3304.4037024793392</v>
          </cell>
          <cell r="Y1543">
            <v>3998.3284800000006</v>
          </cell>
        </row>
        <row r="1544">
          <cell r="A1544">
            <v>79245</v>
          </cell>
          <cell r="B1544">
            <v>79245</v>
          </cell>
          <cell r="C1544">
            <v>0</v>
          </cell>
          <cell r="D1544">
            <v>57</v>
          </cell>
          <cell r="E1544" t="str">
            <v>NATACION</v>
          </cell>
          <cell r="F1544">
            <v>3967</v>
          </cell>
          <cell r="G1544" t="str">
            <v>Gorros</v>
          </cell>
          <cell r="H1544">
            <v>49</v>
          </cell>
          <cell r="I1544" t="str">
            <v>Bicicleteria Pereyra</v>
          </cell>
          <cell r="J1544" t="str">
            <v>BIC01005</v>
          </cell>
          <cell r="K1544" t="str">
            <v>Bicicleta Paseo dama R24 cuadro caños gruesos curvos,</v>
          </cell>
          <cell r="L1544">
            <v>5</v>
          </cell>
          <cell r="M1544">
            <v>3707</v>
          </cell>
          <cell r="N1544">
            <v>0</v>
          </cell>
          <cell r="O1544">
            <v>3063.6363636363635</v>
          </cell>
          <cell r="P1544">
            <v>0.21</v>
          </cell>
          <cell r="Q1544">
            <v>3707</v>
          </cell>
          <cell r="R1544">
            <v>-7.0175438596491113E-2</v>
          </cell>
          <cell r="S1544">
            <v>5213.0191387559798</v>
          </cell>
          <cell r="T1544">
            <v>1.59</v>
          </cell>
          <cell r="U1544">
            <v>4871.181818181818</v>
          </cell>
          <cell r="X1544">
            <v>4871.181818181818</v>
          </cell>
          <cell r="Y1544">
            <v>5894.1299999999992</v>
          </cell>
        </row>
        <row r="1545">
          <cell r="A1545">
            <v>79246</v>
          </cell>
          <cell r="B1545">
            <v>79246</v>
          </cell>
          <cell r="C1545">
            <v>0</v>
          </cell>
          <cell r="D1545">
            <v>57</v>
          </cell>
          <cell r="E1545" t="str">
            <v>NATACION</v>
          </cell>
          <cell r="F1545">
            <v>3967</v>
          </cell>
          <cell r="G1545" t="str">
            <v>Gorros</v>
          </cell>
          <cell r="H1545">
            <v>49</v>
          </cell>
          <cell r="I1545" t="str">
            <v>Bicicleteria Pereyra</v>
          </cell>
          <cell r="J1545" t="str">
            <v>BID01001</v>
          </cell>
          <cell r="K1545" t="str">
            <v>Bicicleta DAF IRON R20 C/FRENO U-BRAKE Y PAL 1 PIEZA</v>
          </cell>
          <cell r="L1545">
            <v>5</v>
          </cell>
          <cell r="M1545">
            <v>5440</v>
          </cell>
          <cell r="N1545">
            <v>0.1925</v>
          </cell>
          <cell r="O1545">
            <v>3630.413223140496</v>
          </cell>
          <cell r="P1545">
            <v>0.21</v>
          </cell>
          <cell r="Q1545">
            <v>4392.8</v>
          </cell>
          <cell r="R1545">
            <v>-7.0175438596491113E-2</v>
          </cell>
          <cell r="S1545">
            <v>6177.4347107438025</v>
          </cell>
          <cell r="T1545">
            <v>1.59</v>
          </cell>
          <cell r="U1545">
            <v>5772.3570247933894</v>
          </cell>
          <cell r="X1545">
            <v>5772.3570247933894</v>
          </cell>
          <cell r="Y1545">
            <v>6984.5520000000006</v>
          </cell>
        </row>
        <row r="1546">
          <cell r="A1546">
            <v>79247</v>
          </cell>
          <cell r="B1546">
            <v>79247</v>
          </cell>
          <cell r="C1546">
            <v>0</v>
          </cell>
          <cell r="D1546">
            <v>57</v>
          </cell>
          <cell r="E1546" t="str">
            <v>NATACION</v>
          </cell>
          <cell r="F1546">
            <v>3967</v>
          </cell>
          <cell r="G1546" t="str">
            <v>Gorros</v>
          </cell>
          <cell r="H1546">
            <v>49</v>
          </cell>
          <cell r="I1546" t="str">
            <v>Bicicleteria Pereyra</v>
          </cell>
          <cell r="J1546" t="str">
            <v>BID01003</v>
          </cell>
          <cell r="K1546" t="str">
            <v>Bicicleta DAF EVIL C/FRENO U-BRAKE Y PAL 3 PIEZAS</v>
          </cell>
          <cell r="L1546">
            <v>5</v>
          </cell>
          <cell r="M1546">
            <v>8614</v>
          </cell>
          <cell r="N1546">
            <v>0.1925</v>
          </cell>
          <cell r="O1546">
            <v>5748.5991735537191</v>
          </cell>
          <cell r="P1546">
            <v>0.21</v>
          </cell>
          <cell r="Q1546">
            <v>6955.8050000000003</v>
          </cell>
          <cell r="R1546">
            <v>-7.0175438596491113E-2</v>
          </cell>
          <cell r="S1546">
            <v>9781.6953305785137</v>
          </cell>
          <cell r="T1546">
            <v>1.59</v>
          </cell>
          <cell r="U1546">
            <v>9140.2726859504146</v>
          </cell>
          <cell r="X1546">
            <v>9140.2726859504146</v>
          </cell>
          <cell r="Y1546">
            <v>11059.729950000001</v>
          </cell>
        </row>
        <row r="1547">
          <cell r="A1547">
            <v>79248</v>
          </cell>
          <cell r="B1547">
            <v>79248</v>
          </cell>
          <cell r="C1547">
            <v>0</v>
          </cell>
          <cell r="D1547">
            <v>57</v>
          </cell>
          <cell r="E1547" t="str">
            <v>NATACION</v>
          </cell>
          <cell r="F1547">
            <v>3967</v>
          </cell>
          <cell r="G1547" t="str">
            <v>Gorros</v>
          </cell>
          <cell r="H1547">
            <v>49</v>
          </cell>
          <cell r="I1547" t="str">
            <v>Bicicleteria Pereyra</v>
          </cell>
          <cell r="J1547" t="str">
            <v>BIC12009</v>
          </cell>
          <cell r="K1547" t="str">
            <v>BICICLETA MTB ANDES AND-LIGHT R26 21 veloc. (aluminio)</v>
          </cell>
          <cell r="L1547">
            <v>5</v>
          </cell>
          <cell r="M1547">
            <v>8456</v>
          </cell>
          <cell r="N1547">
            <v>0</v>
          </cell>
          <cell r="O1547">
            <v>6988.4297520661157</v>
          </cell>
          <cell r="P1547">
            <v>0.21</v>
          </cell>
          <cell r="Q1547">
            <v>8456</v>
          </cell>
          <cell r="R1547">
            <v>-7.0175438596491113E-2</v>
          </cell>
          <cell r="S1547">
            <v>11891.364941278815</v>
          </cell>
          <cell r="T1547">
            <v>1.59</v>
          </cell>
          <cell r="U1547">
            <v>11111.603305785124</v>
          </cell>
          <cell r="X1547">
            <v>11111.603305785124</v>
          </cell>
          <cell r="Y1547">
            <v>13445.039999999999</v>
          </cell>
        </row>
        <row r="1548">
          <cell r="A1548">
            <v>79249</v>
          </cell>
          <cell r="B1548">
            <v>79249</v>
          </cell>
          <cell r="C1548">
            <v>0</v>
          </cell>
          <cell r="D1548">
            <v>57</v>
          </cell>
          <cell r="E1548" t="str">
            <v>NATACION</v>
          </cell>
          <cell r="F1548">
            <v>3967</v>
          </cell>
          <cell r="G1548" t="str">
            <v>Gorros</v>
          </cell>
          <cell r="H1548">
            <v>49</v>
          </cell>
          <cell r="I1548" t="str">
            <v>Bicicleteria Pereyra</v>
          </cell>
          <cell r="J1548" t="str">
            <v>BIC12008</v>
          </cell>
          <cell r="K1548" t="str">
            <v>BICICLETA MTB ANDES AND-LIGHT R26 24 veloc. (aluminio y freno disco)</v>
          </cell>
          <cell r="L1548">
            <v>5</v>
          </cell>
          <cell r="M1548">
            <v>10472</v>
          </cell>
          <cell r="N1548">
            <v>0.1925</v>
          </cell>
          <cell r="O1548">
            <v>6988.545454545454</v>
          </cell>
          <cell r="P1548">
            <v>0.21</v>
          </cell>
          <cell r="Q1548">
            <v>8456.14</v>
          </cell>
          <cell r="R1548">
            <v>-7.0175438596491113E-2</v>
          </cell>
          <cell r="S1548">
            <v>11891.561818181817</v>
          </cell>
          <cell r="T1548">
            <v>1.59</v>
          </cell>
          <cell r="U1548">
            <v>11111.787272727273</v>
          </cell>
          <cell r="X1548">
            <v>11111.787272727273</v>
          </cell>
          <cell r="Y1548">
            <v>13445.2626</v>
          </cell>
        </row>
        <row r="1549">
          <cell r="A1549">
            <v>79250</v>
          </cell>
          <cell r="B1549">
            <v>79250</v>
          </cell>
          <cell r="C1549">
            <v>0</v>
          </cell>
          <cell r="D1549">
            <v>57</v>
          </cell>
          <cell r="E1549" t="str">
            <v>NATACION</v>
          </cell>
          <cell r="F1549">
            <v>3967</v>
          </cell>
          <cell r="G1549" t="str">
            <v>Gorros</v>
          </cell>
          <cell r="H1549">
            <v>49</v>
          </cell>
          <cell r="I1549" t="str">
            <v>Bicicleteria Pereyra</v>
          </cell>
          <cell r="J1549" t="str">
            <v>BIC12013</v>
          </cell>
          <cell r="K1549" t="str">
            <v>Bicicleta AND-LIGHT 21 veloocidades R24 Shimano TZ c/suspensión Cuadro aluminio, frenos v-brake, transmisión Shimano, tablero t/moto, manijas revoshift. Suspensión STR</v>
          </cell>
          <cell r="L1549">
            <v>5</v>
          </cell>
          <cell r="M1549">
            <v>4186.83</v>
          </cell>
          <cell r="N1549">
            <v>-0.35</v>
          </cell>
          <cell r="O1549">
            <v>4671.2566115702475</v>
          </cell>
          <cell r="P1549">
            <v>0.21</v>
          </cell>
          <cell r="Q1549">
            <v>5652.2204999999994</v>
          </cell>
          <cell r="R1549">
            <v>-7.0175438596491113E-2</v>
          </cell>
          <cell r="S1549">
            <v>7948.5119080034783</v>
          </cell>
          <cell r="T1549">
            <v>1.59</v>
          </cell>
          <cell r="U1549">
            <v>7427.2980123966936</v>
          </cell>
          <cell r="X1549">
            <v>7427.2980123966936</v>
          </cell>
          <cell r="Y1549">
            <v>8987.0305949999984</v>
          </cell>
        </row>
        <row r="1550">
          <cell r="A1550">
            <v>79251</v>
          </cell>
          <cell r="B1550">
            <v>79251</v>
          </cell>
          <cell r="C1550">
            <v>0</v>
          </cell>
          <cell r="D1550">
            <v>57</v>
          </cell>
          <cell r="E1550" t="str">
            <v>NATACION</v>
          </cell>
          <cell r="F1550">
            <v>3967</v>
          </cell>
          <cell r="G1550" t="str">
            <v>Gorros</v>
          </cell>
          <cell r="H1550">
            <v>49</v>
          </cell>
          <cell r="I1550" t="str">
            <v>Bicicleteria Pereyra</v>
          </cell>
          <cell r="J1550" t="str">
            <v>BIC12002</v>
          </cell>
          <cell r="K1550" t="str">
            <v>Bicicleta AND-LIGHT 24 vel v-brake Shimano TX accesorios blancos Cuadro aluminio Begginer, transmisión Shimano, forma, stem llantas, caño portasilla y frenos en color blanco</v>
          </cell>
          <cell r="L1550">
            <v>5</v>
          </cell>
          <cell r="M1550">
            <v>12600</v>
          </cell>
          <cell r="N1550">
            <v>0</v>
          </cell>
          <cell r="O1550">
            <v>10413.223140495867</v>
          </cell>
          <cell r="P1550">
            <v>0.21</v>
          </cell>
          <cell r="Q1550">
            <v>12600</v>
          </cell>
          <cell r="R1550">
            <v>-7.0175438596491113E-2</v>
          </cell>
          <cell r="S1550">
            <v>17718.92127011744</v>
          </cell>
          <cell r="T1550">
            <v>1.59</v>
          </cell>
          <cell r="U1550">
            <v>16557.024793388431</v>
          </cell>
          <cell r="X1550">
            <v>16557.024793388431</v>
          </cell>
          <cell r="Y1550">
            <v>20034</v>
          </cell>
        </row>
        <row r="1551">
          <cell r="A1551">
            <v>79252</v>
          </cell>
          <cell r="B1551">
            <v>79252</v>
          </cell>
          <cell r="C1551">
            <v>0</v>
          </cell>
          <cell r="D1551">
            <v>57</v>
          </cell>
          <cell r="E1551" t="str">
            <v>NATACION</v>
          </cell>
          <cell r="F1551">
            <v>3967</v>
          </cell>
          <cell r="G1551" t="str">
            <v>Gorros</v>
          </cell>
          <cell r="H1551">
            <v>49</v>
          </cell>
          <cell r="I1551" t="str">
            <v>Bicicleteria Pereyra</v>
          </cell>
          <cell r="J1551" t="str">
            <v>BIC12001</v>
          </cell>
          <cell r="K1551" t="str">
            <v>Bicicleta ANDLIGHT 24 velocidades tipo Free Ride cuadro hidroformado 15plg Shimano TX, platos Suntour, suspensión RST, frenos a disco, llantas doble pared  cubiertas 26x2,30</v>
          </cell>
          <cell r="L1551">
            <v>5</v>
          </cell>
          <cell r="M1551">
            <v>10416</v>
          </cell>
          <cell r="N1551">
            <v>0.1925</v>
          </cell>
          <cell r="O1551">
            <v>6951.1735537190089</v>
          </cell>
          <cell r="P1551">
            <v>0.21</v>
          </cell>
          <cell r="Q1551">
            <v>8410.92</v>
          </cell>
          <cell r="R1551">
            <v>-7.0175438596491113E-2</v>
          </cell>
          <cell r="S1551">
            <v>11827.970578512397</v>
          </cell>
          <cell r="T1551">
            <v>1.59</v>
          </cell>
          <cell r="U1551">
            <v>11052.365950413225</v>
          </cell>
          <cell r="X1551">
            <v>11052.365950413225</v>
          </cell>
          <cell r="Y1551">
            <v>13373.362800000001</v>
          </cell>
        </row>
        <row r="1552">
          <cell r="A1552">
            <v>79253</v>
          </cell>
          <cell r="B1552">
            <v>79253</v>
          </cell>
          <cell r="C1552">
            <v>0</v>
          </cell>
          <cell r="D1552">
            <v>57</v>
          </cell>
          <cell r="E1552" t="str">
            <v>NATACION</v>
          </cell>
          <cell r="F1552">
            <v>3967</v>
          </cell>
          <cell r="G1552" t="str">
            <v>Gorros</v>
          </cell>
          <cell r="H1552">
            <v>49</v>
          </cell>
          <cell r="I1552" t="str">
            <v>Bicicleteria Pereyra</v>
          </cell>
          <cell r="J1552" t="str">
            <v>BIC12005</v>
          </cell>
          <cell r="K1552" t="str">
            <v>Bicicleta JBC 21 ve. Cuadro aluminio Shimano TZ suspensión Spinner frenos v-brake, forma, stem, llantas, mazas y portasilla aluminio</v>
          </cell>
          <cell r="L1552">
            <v>5</v>
          </cell>
          <cell r="M1552">
            <v>3870.12</v>
          </cell>
          <cell r="N1552">
            <v>-0.35</v>
          </cell>
          <cell r="O1552">
            <v>4317.9024793388435</v>
          </cell>
          <cell r="P1552">
            <v>0.21</v>
          </cell>
          <cell r="Q1552">
            <v>5224.6620000000003</v>
          </cell>
          <cell r="R1552">
            <v>-7.0175438596491113E-2</v>
          </cell>
          <cell r="S1552">
            <v>7347.2519556328843</v>
          </cell>
          <cell r="T1552">
            <v>1.59</v>
          </cell>
          <cell r="U1552">
            <v>6865.4649421487611</v>
          </cell>
          <cell r="X1552">
            <v>6865.4649421487611</v>
          </cell>
          <cell r="Y1552">
            <v>8307.2125800000013</v>
          </cell>
        </row>
        <row r="1553">
          <cell r="A1553">
            <v>79254</v>
          </cell>
          <cell r="B1553">
            <v>79254</v>
          </cell>
          <cell r="C1553">
            <v>0</v>
          </cell>
          <cell r="D1553">
            <v>57</v>
          </cell>
          <cell r="E1553" t="str">
            <v>NATACION</v>
          </cell>
          <cell r="F1553">
            <v>3967</v>
          </cell>
          <cell r="G1553" t="str">
            <v>Gorros</v>
          </cell>
          <cell r="H1553">
            <v>49</v>
          </cell>
          <cell r="I1553" t="str">
            <v>Bicicleteria Pereyra</v>
          </cell>
          <cell r="J1553" t="str">
            <v>BIC12003</v>
          </cell>
          <cell r="K1553" t="str">
            <v>BICICLETA RUTA ANDES AND-ROAD R26 14 veloc. (aluminio)</v>
          </cell>
          <cell r="L1553">
            <v>5</v>
          </cell>
          <cell r="M1553">
            <v>4262.68</v>
          </cell>
          <cell r="N1553">
            <v>-0.35</v>
          </cell>
          <cell r="O1553">
            <v>4755.8826446281</v>
          </cell>
          <cell r="P1553">
            <v>0.21</v>
          </cell>
          <cell r="Q1553">
            <v>5754.6180000000013</v>
          </cell>
          <cell r="R1553">
            <v>-7.0175438596491113E-2</v>
          </cell>
          <cell r="S1553">
            <v>8092.5097842540245</v>
          </cell>
          <cell r="T1553">
            <v>1.59</v>
          </cell>
          <cell r="U1553">
            <v>7561.8534049586797</v>
          </cell>
          <cell r="X1553">
            <v>7561.8534049586797</v>
          </cell>
          <cell r="Y1553">
            <v>9149.8426200000013</v>
          </cell>
        </row>
        <row r="1554">
          <cell r="A1554">
            <v>79255</v>
          </cell>
          <cell r="B1554">
            <v>79255</v>
          </cell>
          <cell r="C1554">
            <v>0</v>
          </cell>
          <cell r="D1554">
            <v>57</v>
          </cell>
          <cell r="E1554" t="str">
            <v>NATACION</v>
          </cell>
          <cell r="F1554">
            <v>3967</v>
          </cell>
          <cell r="G1554" t="str">
            <v>Gorros</v>
          </cell>
          <cell r="H1554">
            <v>49</v>
          </cell>
          <cell r="I1554" t="str">
            <v>Bicicleteria Pereyra</v>
          </cell>
          <cell r="J1554" t="str">
            <v>BIC17001</v>
          </cell>
          <cell r="K1554" t="str">
            <v>Bicicleta FADIS urbana tipo fix, cuadro aluminio, llantas aluminio doble pared, forma y stem aluminio blancos (recta o levantada) plato simple c/cuadrante pedal aluminio c/rouleman y punteras</v>
          </cell>
          <cell r="L1554">
            <v>5</v>
          </cell>
          <cell r="M1554">
            <v>3213.85</v>
          </cell>
          <cell r="N1554">
            <v>-0.35</v>
          </cell>
          <cell r="O1554">
            <v>3585.7004132231409</v>
          </cell>
          <cell r="P1554">
            <v>0.21</v>
          </cell>
          <cell r="Q1554">
            <v>4338.6975000000002</v>
          </cell>
          <cell r="R1554">
            <v>-7.0175438596491113E-2</v>
          </cell>
          <cell r="S1554">
            <v>6101.3523347107439</v>
          </cell>
          <cell r="T1554">
            <v>1.59</v>
          </cell>
          <cell r="U1554">
            <v>5701.2636570247942</v>
          </cell>
          <cell r="X1554">
            <v>5701.2636570247942</v>
          </cell>
          <cell r="Y1554">
            <v>6898.5290250000007</v>
          </cell>
        </row>
        <row r="1555">
          <cell r="A1555">
            <v>79256</v>
          </cell>
          <cell r="B1555">
            <v>79256</v>
          </cell>
          <cell r="C1555">
            <v>0</v>
          </cell>
          <cell r="D1555">
            <v>57</v>
          </cell>
          <cell r="E1555" t="str">
            <v>NATACION</v>
          </cell>
          <cell r="F1555">
            <v>3967</v>
          </cell>
          <cell r="G1555" t="str">
            <v>Gorros</v>
          </cell>
          <cell r="H1555">
            <v>49</v>
          </cell>
          <cell r="I1555" t="str">
            <v>Bicicleteria Pereyra</v>
          </cell>
          <cell r="J1555" t="str">
            <v>BIC17013</v>
          </cell>
          <cell r="K1555" t="str">
            <v>BICICLETA MTB ANDES SHARK 1 R26 24 veloc. (alumino y freno disco mecanico)</v>
          </cell>
          <cell r="L1555">
            <v>5</v>
          </cell>
          <cell r="M1555">
            <v>8460</v>
          </cell>
          <cell r="N1555">
            <v>-0.35</v>
          </cell>
          <cell r="O1555">
            <v>9438.8429752066113</v>
          </cell>
          <cell r="P1555">
            <v>0.21</v>
          </cell>
          <cell r="Q1555">
            <v>11421</v>
          </cell>
          <cell r="R1555">
            <v>-7.0175438596491113E-2</v>
          </cell>
          <cell r="S1555">
            <v>16060.93649412788</v>
          </cell>
          <cell r="T1555">
            <v>1.59</v>
          </cell>
          <cell r="U1555">
            <v>15007.760330578512</v>
          </cell>
          <cell r="X1555">
            <v>15007.760330578512</v>
          </cell>
          <cell r="Y1555">
            <v>18159.39</v>
          </cell>
        </row>
        <row r="1556">
          <cell r="A1556">
            <v>79257</v>
          </cell>
          <cell r="B1556">
            <v>79257</v>
          </cell>
          <cell r="C1556">
            <v>0</v>
          </cell>
          <cell r="D1556">
            <v>57</v>
          </cell>
          <cell r="E1556" t="str">
            <v>NATACION</v>
          </cell>
          <cell r="F1556">
            <v>3967</v>
          </cell>
          <cell r="G1556" t="str">
            <v>Gorros</v>
          </cell>
          <cell r="H1556">
            <v>49</v>
          </cell>
          <cell r="I1556" t="str">
            <v>Bicicleteria Pereyra</v>
          </cell>
          <cell r="J1556" t="str">
            <v>BIC17014</v>
          </cell>
          <cell r="K1556" t="str">
            <v>BICICLETA MTB ANDES SHARK 2 R26 27 veloc. ALIVIO (aluminio y freno disco mecanico)</v>
          </cell>
          <cell r="L1556">
            <v>5</v>
          </cell>
          <cell r="M1556">
            <v>6282.59</v>
          </cell>
          <cell r="N1556">
            <v>-0.35</v>
          </cell>
          <cell r="O1556">
            <v>7009.5012396694228</v>
          </cell>
          <cell r="P1556">
            <v>0.21</v>
          </cell>
          <cell r="Q1556">
            <v>8481.4965000000011</v>
          </cell>
          <cell r="R1556">
            <v>-7.0175438596491113E-2</v>
          </cell>
          <cell r="S1556">
            <v>11927.219740974338</v>
          </cell>
          <cell r="T1556">
            <v>1.59</v>
          </cell>
          <cell r="U1556">
            <v>11145.106971074383</v>
          </cell>
          <cell r="X1556">
            <v>11145.106971074383</v>
          </cell>
          <cell r="Y1556">
            <v>13485.579435000003</v>
          </cell>
        </row>
        <row r="1557">
          <cell r="A1557">
            <v>79258</v>
          </cell>
          <cell r="B1557">
            <v>79258</v>
          </cell>
          <cell r="C1557">
            <v>0</v>
          </cell>
          <cell r="D1557">
            <v>57</v>
          </cell>
          <cell r="E1557" t="str">
            <v>NATACION</v>
          </cell>
          <cell r="F1557">
            <v>3967</v>
          </cell>
          <cell r="G1557" t="str">
            <v>Gorros</v>
          </cell>
          <cell r="H1557">
            <v>49</v>
          </cell>
          <cell r="I1557" t="str">
            <v>Bicicleteria Pereyra</v>
          </cell>
          <cell r="J1557" t="str">
            <v>BIC17002</v>
          </cell>
          <cell r="K1557" t="str">
            <v>BICICLETA MTB ANDES SHARK 2 R26 27 veloc. DEORE (aluminio y freno disco hidraulico)</v>
          </cell>
          <cell r="L1557">
            <v>5</v>
          </cell>
          <cell r="M1557">
            <v>8144.7</v>
          </cell>
          <cell r="N1557">
            <v>-0.35</v>
          </cell>
          <cell r="O1557">
            <v>9087.0619834710742</v>
          </cell>
          <cell r="P1557">
            <v>0.21</v>
          </cell>
          <cell r="Q1557">
            <v>10995.344999999999</v>
          </cell>
          <cell r="R1557">
            <v>-7.0175438596491113E-2</v>
          </cell>
          <cell r="S1557">
            <v>15462.353364506305</v>
          </cell>
          <cell r="T1557">
            <v>1.59</v>
          </cell>
          <cell r="U1557">
            <v>14448.428553719008</v>
          </cell>
          <cell r="X1557">
            <v>14448.428553719008</v>
          </cell>
          <cell r="Y1557">
            <v>17482.598549999999</v>
          </cell>
        </row>
        <row r="1558">
          <cell r="A1558">
            <v>79259</v>
          </cell>
          <cell r="B1558">
            <v>79259</v>
          </cell>
          <cell r="C1558">
            <v>0</v>
          </cell>
          <cell r="D1558">
            <v>57</v>
          </cell>
          <cell r="E1558" t="str">
            <v>NATACION</v>
          </cell>
          <cell r="F1558">
            <v>3967</v>
          </cell>
          <cell r="G1558" t="str">
            <v>Gorros</v>
          </cell>
          <cell r="H1558">
            <v>49</v>
          </cell>
          <cell r="I1558" t="str">
            <v>Bicicleteria Pereyra</v>
          </cell>
          <cell r="J1558" t="str">
            <v>BIC17008</v>
          </cell>
          <cell r="K1558" t="str">
            <v>Bicicleta ROAD LIGHT 16 Shim 2300 vel manijas STI</v>
          </cell>
          <cell r="L1558">
            <v>5</v>
          </cell>
          <cell r="M1558">
            <v>9475.15</v>
          </cell>
          <cell r="N1558">
            <v>-0.35</v>
          </cell>
          <cell r="O1558">
            <v>10571.448347107438</v>
          </cell>
          <cell r="P1558">
            <v>0.21</v>
          </cell>
          <cell r="Q1558">
            <v>12791.452499999999</v>
          </cell>
          <cell r="R1558">
            <v>-7.0175438596491113E-2</v>
          </cell>
          <cell r="S1558">
            <v>17988.153950630709</v>
          </cell>
          <cell r="T1558">
            <v>1.59</v>
          </cell>
          <cell r="U1558">
            <v>16808.602871900828</v>
          </cell>
          <cell r="X1558">
            <v>16808.602871900828</v>
          </cell>
          <cell r="Y1558">
            <v>20338.409475</v>
          </cell>
        </row>
        <row r="1559">
          <cell r="A1559">
            <v>79260</v>
          </cell>
          <cell r="B1559">
            <v>79260</v>
          </cell>
          <cell r="C1559">
            <v>0</v>
          </cell>
          <cell r="D1559">
            <v>57</v>
          </cell>
          <cell r="E1559" t="str">
            <v>NATACION</v>
          </cell>
          <cell r="F1559">
            <v>3967</v>
          </cell>
          <cell r="G1559" t="str">
            <v>Gorros</v>
          </cell>
          <cell r="H1559">
            <v>49</v>
          </cell>
          <cell r="I1559" t="str">
            <v>Bicicleteria Pereyra</v>
          </cell>
          <cell r="J1559" t="str">
            <v>BIC17003</v>
          </cell>
          <cell r="K1559" t="str">
            <v>Bicicleta WINDSTAR DUA/TRIA 16v Shimano 2300 manijas STI</v>
          </cell>
          <cell r="L1559">
            <v>5</v>
          </cell>
          <cell r="M1559">
            <v>8096.05</v>
          </cell>
          <cell r="N1559">
            <v>-0.35</v>
          </cell>
          <cell r="O1559">
            <v>9032.7830578512403</v>
          </cell>
          <cell r="P1559">
            <v>0.21</v>
          </cell>
          <cell r="Q1559">
            <v>10929.667500000001</v>
          </cell>
          <cell r="R1559">
            <v>-7.0175438596491113E-2</v>
          </cell>
          <cell r="S1559">
            <v>15369.993487385822</v>
          </cell>
          <cell r="T1559">
            <v>1.59</v>
          </cell>
          <cell r="U1559">
            <v>14362.125061983474</v>
          </cell>
          <cell r="X1559">
            <v>14362.125061983474</v>
          </cell>
          <cell r="Y1559">
            <v>17378.171325000003</v>
          </cell>
        </row>
        <row r="1560">
          <cell r="A1560">
            <v>79261</v>
          </cell>
          <cell r="B1560">
            <v>79261</v>
          </cell>
          <cell r="C1560">
            <v>0</v>
          </cell>
          <cell r="D1560">
            <v>57</v>
          </cell>
          <cell r="E1560" t="str">
            <v>NATACION</v>
          </cell>
          <cell r="F1560">
            <v>3967</v>
          </cell>
          <cell r="G1560" t="str">
            <v>Gorros</v>
          </cell>
          <cell r="H1560">
            <v>49</v>
          </cell>
          <cell r="I1560" t="str">
            <v>Bicicleteria Pereyra</v>
          </cell>
          <cell r="J1560" t="str">
            <v>BIC01007</v>
          </cell>
          <cell r="K1560" t="str">
            <v>BICICLETA HIBRIDA ANDES SPORT R28 1 veloc. (acero / freno v brake / llanta triple pared)</v>
          </cell>
          <cell r="L1560">
            <v>5</v>
          </cell>
          <cell r="M1560">
            <v>2944.23</v>
          </cell>
          <cell r="N1560">
            <v>-0.35</v>
          </cell>
          <cell r="O1560">
            <v>3284.8847107438019</v>
          </cell>
          <cell r="P1560">
            <v>0.21</v>
          </cell>
          <cell r="Q1560">
            <v>3974.7105000000001</v>
          </cell>
          <cell r="R1560">
            <v>-7.0175438596491113E-2</v>
          </cell>
          <cell r="S1560">
            <v>5589.4906683340578</v>
          </cell>
          <cell r="T1560">
            <v>1.59</v>
          </cell>
          <cell r="U1560">
            <v>5222.9666900826451</v>
          </cell>
          <cell r="X1560">
            <v>5222.9666900826451</v>
          </cell>
          <cell r="Y1560">
            <v>6319.7896950000004</v>
          </cell>
        </row>
        <row r="1561">
          <cell r="A1561">
            <v>80001</v>
          </cell>
          <cell r="B1561">
            <v>80001</v>
          </cell>
          <cell r="C1561">
            <v>0</v>
          </cell>
          <cell r="D1561">
            <v>73</v>
          </cell>
          <cell r="E1561" t="str">
            <v>NATACION</v>
          </cell>
          <cell r="F1561">
            <v>4028</v>
          </cell>
          <cell r="G1561" t="str">
            <v>Gorros</v>
          </cell>
          <cell r="H1561">
            <v>383</v>
          </cell>
          <cell r="I1561" t="str">
            <v>DISCONTINUO</v>
          </cell>
          <cell r="J1561">
            <v>0</v>
          </cell>
          <cell r="K1561" t="str">
            <v>SET MUÑEQUERA / CODERA / RODILLERA NIÑO (rojo / azul / rosa / negro)</v>
          </cell>
          <cell r="L1561">
            <v>6.5</v>
          </cell>
          <cell r="M1561">
            <v>65.289256198347104</v>
          </cell>
          <cell r="N1561">
            <v>0</v>
          </cell>
          <cell r="O1561">
            <v>65.289256198347104</v>
          </cell>
          <cell r="P1561">
            <v>0.21</v>
          </cell>
          <cell r="Q1561">
            <v>79</v>
          </cell>
          <cell r="R1561">
            <v>-2.7027027027027084E-2</v>
          </cell>
          <cell r="S1561">
            <v>120.6968952423498</v>
          </cell>
          <cell r="T1561">
            <v>1.8</v>
          </cell>
          <cell r="U1561">
            <v>117.52066115702479</v>
          </cell>
          <cell r="X1561">
            <v>117.52066115702479</v>
          </cell>
          <cell r="Y1561">
            <v>142.19999999999999</v>
          </cell>
        </row>
        <row r="1562">
          <cell r="A1562">
            <v>80002</v>
          </cell>
          <cell r="B1562">
            <v>80002</v>
          </cell>
          <cell r="C1562">
            <v>0</v>
          </cell>
          <cell r="D1562">
            <v>57</v>
          </cell>
          <cell r="E1562" t="str">
            <v>NATACION</v>
          </cell>
          <cell r="F1562">
            <v>3964</v>
          </cell>
          <cell r="G1562" t="str">
            <v>Gorros</v>
          </cell>
          <cell r="H1562">
            <v>383</v>
          </cell>
          <cell r="I1562" t="str">
            <v>DISCONTINUO</v>
          </cell>
          <cell r="J1562">
            <v>0</v>
          </cell>
          <cell r="K1562" t="str">
            <v>BOCINA BICICLETA A PILA LEI HAO</v>
          </cell>
          <cell r="L1562">
            <v>6.5</v>
          </cell>
          <cell r="M1562">
            <v>42</v>
          </cell>
          <cell r="N1562">
            <v>0</v>
          </cell>
          <cell r="O1562">
            <v>42</v>
          </cell>
          <cell r="P1562">
            <v>0.21</v>
          </cell>
          <cell r="Q1562">
            <v>50.82</v>
          </cell>
          <cell r="R1562">
            <v>-2.7027027027027084E-2</v>
          </cell>
          <cell r="S1562">
            <v>77.643243243243262</v>
          </cell>
          <cell r="T1562">
            <v>1.8</v>
          </cell>
          <cell r="U1562">
            <v>75.600000000000009</v>
          </cell>
          <cell r="X1562">
            <v>75.600000000000009</v>
          </cell>
          <cell r="Y1562">
            <v>91.476000000000013</v>
          </cell>
        </row>
        <row r="1563">
          <cell r="A1563">
            <v>80003</v>
          </cell>
          <cell r="B1563">
            <v>80003</v>
          </cell>
          <cell r="C1563">
            <v>0</v>
          </cell>
          <cell r="D1563">
            <v>75</v>
          </cell>
          <cell r="E1563" t="str">
            <v>NATACION</v>
          </cell>
          <cell r="F1563">
            <v>4039</v>
          </cell>
          <cell r="G1563" t="str">
            <v>Gorros</v>
          </cell>
          <cell r="H1563">
            <v>383</v>
          </cell>
          <cell r="I1563" t="str">
            <v>DISCONTINUO</v>
          </cell>
          <cell r="J1563">
            <v>0</v>
          </cell>
          <cell r="K1563" t="str">
            <v>MONOPATIN ALUMINIO TRES RUEDAS PRINCESA Y BEN 10</v>
          </cell>
          <cell r="L1563">
            <v>6.5</v>
          </cell>
          <cell r="M1563">
            <v>300</v>
          </cell>
          <cell r="N1563">
            <v>0</v>
          </cell>
          <cell r="O1563">
            <v>300</v>
          </cell>
          <cell r="P1563">
            <v>0.21</v>
          </cell>
          <cell r="Q1563">
            <v>363</v>
          </cell>
          <cell r="R1563">
            <v>-2.7027027027027084E-2</v>
          </cell>
          <cell r="S1563">
            <v>554.59459459459458</v>
          </cell>
          <cell r="T1563">
            <v>1.8</v>
          </cell>
          <cell r="U1563">
            <v>540</v>
          </cell>
          <cell r="X1563">
            <v>540</v>
          </cell>
          <cell r="Y1563">
            <v>653.4</v>
          </cell>
        </row>
        <row r="1564">
          <cell r="A1564">
            <v>80004</v>
          </cell>
          <cell r="B1564">
            <v>80004</v>
          </cell>
          <cell r="C1564">
            <v>0</v>
          </cell>
          <cell r="D1564">
            <v>75</v>
          </cell>
          <cell r="E1564" t="str">
            <v>NATACION</v>
          </cell>
          <cell r="F1564">
            <v>4039</v>
          </cell>
          <cell r="G1564" t="str">
            <v>Gorros</v>
          </cell>
          <cell r="H1564">
            <v>383</v>
          </cell>
          <cell r="I1564" t="str">
            <v>DISCONTINUO</v>
          </cell>
          <cell r="J1564">
            <v>0</v>
          </cell>
          <cell r="K1564" t="str">
            <v>CUATRICICLO CON AMORTIGUACION</v>
          </cell>
          <cell r="L1564">
            <v>6.5</v>
          </cell>
          <cell r="M1564">
            <v>585</v>
          </cell>
          <cell r="N1564">
            <v>0</v>
          </cell>
          <cell r="O1564">
            <v>585</v>
          </cell>
          <cell r="P1564">
            <v>0.21</v>
          </cell>
          <cell r="Q1564">
            <v>707.85</v>
          </cell>
          <cell r="R1564">
            <v>-2.7027027027027084E-2</v>
          </cell>
          <cell r="S1564">
            <v>1081.4594594594596</v>
          </cell>
          <cell r="T1564">
            <v>1.8</v>
          </cell>
          <cell r="U1564">
            <v>1053</v>
          </cell>
          <cell r="X1564">
            <v>1053</v>
          </cell>
          <cell r="Y1564">
            <v>1274.1299999999999</v>
          </cell>
        </row>
        <row r="1565">
          <cell r="A1565">
            <v>80005</v>
          </cell>
          <cell r="B1565">
            <v>80005</v>
          </cell>
          <cell r="C1565">
            <v>0</v>
          </cell>
          <cell r="D1565">
            <v>57</v>
          </cell>
          <cell r="E1565" t="str">
            <v>NATACION</v>
          </cell>
          <cell r="F1565">
            <v>3967</v>
          </cell>
          <cell r="G1565" t="str">
            <v>Gorros</v>
          </cell>
          <cell r="H1565">
            <v>383</v>
          </cell>
          <cell r="I1565" t="str">
            <v>DISCONTINUO</v>
          </cell>
          <cell r="J1565">
            <v>0</v>
          </cell>
          <cell r="K1565" t="str">
            <v>BICICLETA NIñO R12 CON AMORTIGUACION</v>
          </cell>
          <cell r="L1565">
            <v>6.5</v>
          </cell>
          <cell r="M1565">
            <v>800</v>
          </cell>
          <cell r="N1565">
            <v>0</v>
          </cell>
          <cell r="O1565">
            <v>800</v>
          </cell>
          <cell r="P1565">
            <v>0.21</v>
          </cell>
          <cell r="Q1565">
            <v>968</v>
          </cell>
          <cell r="R1565">
            <v>-2.7027027027027084E-2</v>
          </cell>
          <cell r="S1565">
            <v>1478.918918918919</v>
          </cell>
          <cell r="T1565">
            <v>1.8</v>
          </cell>
          <cell r="U1565">
            <v>1440</v>
          </cell>
          <cell r="X1565">
            <v>1440</v>
          </cell>
          <cell r="Y1565">
            <v>1742.3999999999999</v>
          </cell>
        </row>
        <row r="1566">
          <cell r="A1566">
            <v>80006</v>
          </cell>
          <cell r="B1566">
            <v>80006</v>
          </cell>
          <cell r="C1566">
            <v>0</v>
          </cell>
          <cell r="D1566">
            <v>57</v>
          </cell>
          <cell r="E1566" t="str">
            <v>NATACION</v>
          </cell>
          <cell r="F1566">
            <v>3964</v>
          </cell>
          <cell r="G1566" t="str">
            <v>Gorros</v>
          </cell>
          <cell r="H1566">
            <v>263</v>
          </cell>
          <cell r="I1566" t="str">
            <v>Olmo Bikes S.A. (Bicicletas)</v>
          </cell>
          <cell r="J1566" t="str">
            <v>2AS9007</v>
          </cell>
          <cell r="K1566" t="str">
            <v>FUNDA GEL BICICLETA VELO GEL PADZ</v>
          </cell>
          <cell r="L1566">
            <v>5.2</v>
          </cell>
          <cell r="M1566">
            <v>244.54100000000003</v>
          </cell>
          <cell r="N1566">
            <v>0.19</v>
          </cell>
          <cell r="O1566">
            <v>198.07821000000001</v>
          </cell>
          <cell r="P1566">
            <v>0.21</v>
          </cell>
          <cell r="Q1566">
            <v>239.67463410000002</v>
          </cell>
          <cell r="R1566">
            <v>-9.2485549132947931E-2</v>
          </cell>
          <cell r="S1566">
            <v>339.74420377630059</v>
          </cell>
          <cell r="T1566">
            <v>1.57</v>
          </cell>
          <cell r="U1566">
            <v>310.98278970000001</v>
          </cell>
          <cell r="X1566">
            <v>310.98278970000001</v>
          </cell>
          <cell r="Y1566">
            <v>376.28917553700001</v>
          </cell>
        </row>
        <row r="1567">
          <cell r="A1567">
            <v>80007</v>
          </cell>
          <cell r="B1567">
            <v>80007</v>
          </cell>
          <cell r="C1567">
            <v>0</v>
          </cell>
          <cell r="D1567">
            <v>57</v>
          </cell>
          <cell r="E1567" t="str">
            <v>NATACION</v>
          </cell>
          <cell r="F1567">
            <v>3964</v>
          </cell>
          <cell r="G1567" t="str">
            <v>Gorros</v>
          </cell>
          <cell r="H1567">
            <v>263</v>
          </cell>
          <cell r="I1567" t="str">
            <v>Olmo Bikes S.A. (Bicicletas)</v>
          </cell>
          <cell r="J1567" t="str">
            <v>2AS9009</v>
          </cell>
          <cell r="K1567" t="str">
            <v>FUNDA GEL BICICLETA VELO GEL PADZ ANTIPROSTATICA</v>
          </cell>
          <cell r="L1567">
            <v>5.2</v>
          </cell>
          <cell r="M1567">
            <v>262.17400000000004</v>
          </cell>
          <cell r="N1567">
            <v>0.19</v>
          </cell>
          <cell r="O1567">
            <v>212.36094000000003</v>
          </cell>
          <cell r="P1567">
            <v>0.21</v>
          </cell>
          <cell r="Q1567">
            <v>256.95673740000001</v>
          </cell>
          <cell r="R1567">
            <v>-9.2485549132947931E-2</v>
          </cell>
          <cell r="S1567">
            <v>364.24197529595381</v>
          </cell>
          <cell r="T1567">
            <v>1.57</v>
          </cell>
          <cell r="U1567">
            <v>333.40667580000007</v>
          </cell>
          <cell r="X1567">
            <v>333.40667580000007</v>
          </cell>
          <cell r="Y1567">
            <v>403.42207771800008</v>
          </cell>
        </row>
        <row r="1568">
          <cell r="A1568">
            <v>80008</v>
          </cell>
          <cell r="B1568">
            <v>80008</v>
          </cell>
          <cell r="C1568">
            <v>0</v>
          </cell>
          <cell r="D1568">
            <v>57</v>
          </cell>
          <cell r="E1568" t="str">
            <v>NATACION</v>
          </cell>
          <cell r="F1568">
            <v>3964</v>
          </cell>
          <cell r="G1568" t="str">
            <v>Gorros</v>
          </cell>
          <cell r="H1568">
            <v>383</v>
          </cell>
          <cell r="I1568" t="str">
            <v>DISCONTINUO</v>
          </cell>
          <cell r="J1568">
            <v>0</v>
          </cell>
          <cell r="K1568" t="str">
            <v>GUANTE CICLISMO FOX DEDO CORTO</v>
          </cell>
          <cell r="L1568">
            <v>6.5</v>
          </cell>
          <cell r="M1568">
            <v>55</v>
          </cell>
          <cell r="N1568">
            <v>0</v>
          </cell>
          <cell r="O1568">
            <v>55</v>
          </cell>
          <cell r="P1568">
            <v>0.21</v>
          </cell>
          <cell r="Q1568">
            <v>66.55</v>
          </cell>
          <cell r="R1568">
            <v>-2.7027027027027084E-2</v>
          </cell>
          <cell r="S1568">
            <v>101.67567567567568</v>
          </cell>
          <cell r="T1568">
            <v>1.8</v>
          </cell>
          <cell r="U1568">
            <v>99</v>
          </cell>
          <cell r="X1568">
            <v>99</v>
          </cell>
          <cell r="Y1568">
            <v>119.78999999999999</v>
          </cell>
        </row>
        <row r="1569">
          <cell r="A1569">
            <v>80009</v>
          </cell>
          <cell r="B1569">
            <v>80009</v>
          </cell>
          <cell r="C1569">
            <v>0</v>
          </cell>
          <cell r="D1569">
            <v>57</v>
          </cell>
          <cell r="E1569" t="str">
            <v>NATACION</v>
          </cell>
          <cell r="F1569">
            <v>3964</v>
          </cell>
          <cell r="G1569" t="str">
            <v>Gorros</v>
          </cell>
          <cell r="H1569">
            <v>383</v>
          </cell>
          <cell r="I1569" t="str">
            <v>DISCONTINUO</v>
          </cell>
          <cell r="J1569">
            <v>0</v>
          </cell>
          <cell r="K1569" t="str">
            <v>SET LUZ DELANTERA Y TRASERA SILICONA</v>
          </cell>
          <cell r="L1569">
            <v>6.5</v>
          </cell>
          <cell r="M1569">
            <v>60</v>
          </cell>
          <cell r="N1569">
            <v>0</v>
          </cell>
          <cell r="O1569">
            <v>60</v>
          </cell>
          <cell r="P1569">
            <v>0.21</v>
          </cell>
          <cell r="Q1569">
            <v>72.599999999999994</v>
          </cell>
          <cell r="R1569">
            <v>-2.7027027027027084E-2</v>
          </cell>
          <cell r="S1569">
            <v>110.91891891891892</v>
          </cell>
          <cell r="T1569">
            <v>1.8</v>
          </cell>
          <cell r="U1569">
            <v>108</v>
          </cell>
          <cell r="X1569">
            <v>108</v>
          </cell>
          <cell r="Y1569">
            <v>130.68</v>
          </cell>
        </row>
        <row r="1570">
          <cell r="A1570">
            <v>80010</v>
          </cell>
          <cell r="B1570">
            <v>80010</v>
          </cell>
          <cell r="C1570">
            <v>0</v>
          </cell>
          <cell r="D1570">
            <v>57</v>
          </cell>
          <cell r="E1570" t="str">
            <v>NATACION</v>
          </cell>
          <cell r="F1570">
            <v>3964</v>
          </cell>
          <cell r="G1570" t="str">
            <v>Gorros</v>
          </cell>
          <cell r="H1570">
            <v>383</v>
          </cell>
          <cell r="I1570" t="str">
            <v>DISCONTINUO</v>
          </cell>
          <cell r="J1570">
            <v>0</v>
          </cell>
          <cell r="K1570" t="str">
            <v>CANDADO BICICLETA AN CHI CABLE LOCK (con llave)</v>
          </cell>
          <cell r="L1570">
            <v>6.5</v>
          </cell>
          <cell r="M1570">
            <v>56</v>
          </cell>
          <cell r="N1570">
            <v>0</v>
          </cell>
          <cell r="O1570">
            <v>56</v>
          </cell>
          <cell r="P1570">
            <v>0.21</v>
          </cell>
          <cell r="Q1570">
            <v>67.760000000000005</v>
          </cell>
          <cell r="R1570">
            <v>-2.7027027027027084E-2</v>
          </cell>
          <cell r="S1570">
            <v>103.52432432432433</v>
          </cell>
          <cell r="T1570">
            <v>1.8</v>
          </cell>
          <cell r="U1570">
            <v>100.8</v>
          </cell>
          <cell r="X1570">
            <v>100.8</v>
          </cell>
          <cell r="Y1570">
            <v>121.96799999999999</v>
          </cell>
        </row>
        <row r="1571">
          <cell r="A1571">
            <v>80011</v>
          </cell>
          <cell r="B1571">
            <v>80011</v>
          </cell>
          <cell r="C1571">
            <v>0</v>
          </cell>
          <cell r="D1571">
            <v>57</v>
          </cell>
          <cell r="E1571" t="str">
            <v>NATACION</v>
          </cell>
          <cell r="F1571">
            <v>3964</v>
          </cell>
          <cell r="G1571" t="str">
            <v>Gorros</v>
          </cell>
          <cell r="H1571">
            <v>383</v>
          </cell>
          <cell r="I1571" t="str">
            <v>DISCONTINUO</v>
          </cell>
          <cell r="J1571">
            <v>0</v>
          </cell>
          <cell r="K1571" t="str">
            <v xml:space="preserve">CANDADO BICICLETA MOTORCYCLE LOCK (con llave) </v>
          </cell>
          <cell r="L1571">
            <v>6.5</v>
          </cell>
          <cell r="M1571">
            <v>85</v>
          </cell>
          <cell r="N1571">
            <v>0</v>
          </cell>
          <cell r="O1571">
            <v>85</v>
          </cell>
          <cell r="P1571">
            <v>0.21</v>
          </cell>
          <cell r="Q1571">
            <v>102.85</v>
          </cell>
          <cell r="R1571">
            <v>-2.7027027027027084E-2</v>
          </cell>
          <cell r="S1571">
            <v>157.13513513513516</v>
          </cell>
          <cell r="T1571">
            <v>1.8</v>
          </cell>
          <cell r="U1571">
            <v>153</v>
          </cell>
          <cell r="X1571">
            <v>153</v>
          </cell>
          <cell r="Y1571">
            <v>185.13</v>
          </cell>
        </row>
        <row r="1572">
          <cell r="A1572">
            <v>80012</v>
          </cell>
          <cell r="B1572">
            <v>80012</v>
          </cell>
          <cell r="C1572">
            <v>0</v>
          </cell>
          <cell r="D1572">
            <v>57</v>
          </cell>
          <cell r="E1572" t="str">
            <v>NATACION</v>
          </cell>
          <cell r="F1572">
            <v>3964</v>
          </cell>
          <cell r="G1572" t="str">
            <v>Gorros</v>
          </cell>
          <cell r="H1572">
            <v>383</v>
          </cell>
          <cell r="I1572" t="str">
            <v>DISCONTINUO</v>
          </cell>
          <cell r="J1572">
            <v>0</v>
          </cell>
          <cell r="K1572" t="str">
            <v>LUZ SILICONA ROJA (venta x Unid)</v>
          </cell>
          <cell r="L1572">
            <v>6.5</v>
          </cell>
          <cell r="M1572">
            <v>35</v>
          </cell>
          <cell r="N1572">
            <v>0</v>
          </cell>
          <cell r="O1572">
            <v>35</v>
          </cell>
          <cell r="P1572">
            <v>0.21</v>
          </cell>
          <cell r="Q1572">
            <v>42.35</v>
          </cell>
          <cell r="R1572">
            <v>-2.7027027027027084E-2</v>
          </cell>
          <cell r="S1572">
            <v>64.702702702702709</v>
          </cell>
          <cell r="T1572">
            <v>1.8</v>
          </cell>
          <cell r="U1572">
            <v>63</v>
          </cell>
          <cell r="X1572">
            <v>63</v>
          </cell>
          <cell r="Y1572">
            <v>76.23</v>
          </cell>
        </row>
        <row r="1573">
          <cell r="A1573">
            <v>80013</v>
          </cell>
          <cell r="B1573">
            <v>80013</v>
          </cell>
          <cell r="C1573">
            <v>0</v>
          </cell>
          <cell r="D1573">
            <v>75</v>
          </cell>
          <cell r="E1573" t="str">
            <v>NATACION</v>
          </cell>
          <cell r="F1573">
            <v>4039</v>
          </cell>
          <cell r="G1573" t="str">
            <v>Gorros</v>
          </cell>
          <cell r="H1573">
            <v>383</v>
          </cell>
          <cell r="I1573" t="str">
            <v>DISCONTINUO</v>
          </cell>
          <cell r="J1573">
            <v>0</v>
          </cell>
          <cell r="K1573" t="str">
            <v>PATINETA CHICA 60cm (varios motivos)</v>
          </cell>
          <cell r="L1573">
            <v>6.5</v>
          </cell>
          <cell r="M1573">
            <v>90</v>
          </cell>
          <cell r="N1573">
            <v>0</v>
          </cell>
          <cell r="O1573">
            <v>90</v>
          </cell>
          <cell r="P1573">
            <v>0.21</v>
          </cell>
          <cell r="Q1573">
            <v>108.9</v>
          </cell>
          <cell r="R1573">
            <v>-2.7027027027027084E-2</v>
          </cell>
          <cell r="S1573">
            <v>166.37837837837839</v>
          </cell>
          <cell r="T1573">
            <v>1.8</v>
          </cell>
          <cell r="U1573">
            <v>162</v>
          </cell>
          <cell r="X1573">
            <v>162</v>
          </cell>
          <cell r="Y1573">
            <v>196.01999999999998</v>
          </cell>
        </row>
        <row r="1574">
          <cell r="A1574">
            <v>80014</v>
          </cell>
          <cell r="B1574">
            <v>80014</v>
          </cell>
          <cell r="C1574">
            <v>0</v>
          </cell>
          <cell r="D1574">
            <v>75</v>
          </cell>
          <cell r="E1574" t="str">
            <v>NATACION</v>
          </cell>
          <cell r="F1574">
            <v>4039</v>
          </cell>
          <cell r="G1574" t="str">
            <v>Gorros</v>
          </cell>
          <cell r="H1574">
            <v>383</v>
          </cell>
          <cell r="I1574" t="str">
            <v>DISCONTINUO</v>
          </cell>
          <cell r="J1574">
            <v>0</v>
          </cell>
          <cell r="K1574" t="str">
            <v>PATINETA GRANDE 79cm (varios motivos)</v>
          </cell>
          <cell r="L1574">
            <v>6.5</v>
          </cell>
          <cell r="M1574">
            <v>138</v>
          </cell>
          <cell r="N1574">
            <v>0</v>
          </cell>
          <cell r="O1574">
            <v>138</v>
          </cell>
          <cell r="P1574">
            <v>0.21</v>
          </cell>
          <cell r="Q1574">
            <v>166.98</v>
          </cell>
          <cell r="R1574">
            <v>-2.7027027027027084E-2</v>
          </cell>
          <cell r="S1574">
            <v>255.11351351351354</v>
          </cell>
          <cell r="T1574">
            <v>1.8</v>
          </cell>
          <cell r="U1574">
            <v>248.4</v>
          </cell>
          <cell r="X1574">
            <v>248.4</v>
          </cell>
          <cell r="Y1574">
            <v>300.56400000000002</v>
          </cell>
        </row>
        <row r="1575">
          <cell r="A1575">
            <v>80015</v>
          </cell>
          <cell r="B1575">
            <v>80015</v>
          </cell>
          <cell r="C1575">
            <v>0</v>
          </cell>
          <cell r="D1575">
            <v>75</v>
          </cell>
          <cell r="E1575" t="str">
            <v>NATACION</v>
          </cell>
          <cell r="F1575">
            <v>4039</v>
          </cell>
          <cell r="G1575" t="str">
            <v>Gorros</v>
          </cell>
          <cell r="H1575">
            <v>383</v>
          </cell>
          <cell r="I1575" t="str">
            <v>DISCONTINUO</v>
          </cell>
          <cell r="J1575">
            <v>0</v>
          </cell>
          <cell r="K1575" t="str">
            <v>MONOPATIN NIÑO 3 RUEDAS SCOOTER PLEGABLE (azul / verde / amarillo)</v>
          </cell>
          <cell r="L1575">
            <v>6.5</v>
          </cell>
          <cell r="M1575">
            <v>272.72727272727275</v>
          </cell>
          <cell r="N1575">
            <v>0</v>
          </cell>
          <cell r="O1575">
            <v>272.72727272727275</v>
          </cell>
          <cell r="P1575">
            <v>0.21</v>
          </cell>
          <cell r="Q1575">
            <v>330</v>
          </cell>
          <cell r="R1575">
            <v>-2.7027027027027084E-2</v>
          </cell>
          <cell r="S1575">
            <v>504.17690417690426</v>
          </cell>
          <cell r="T1575">
            <v>1.8</v>
          </cell>
          <cell r="U1575">
            <v>490.90909090909093</v>
          </cell>
          <cell r="X1575">
            <v>490.90909090909093</v>
          </cell>
          <cell r="Y1575">
            <v>594</v>
          </cell>
        </row>
        <row r="1576">
          <cell r="A1576">
            <v>80016</v>
          </cell>
          <cell r="B1576">
            <v>80016</v>
          </cell>
          <cell r="C1576">
            <v>0</v>
          </cell>
          <cell r="D1576">
            <v>73</v>
          </cell>
          <cell r="E1576" t="str">
            <v>NATACION</v>
          </cell>
          <cell r="F1576">
            <v>4029</v>
          </cell>
          <cell r="G1576" t="str">
            <v>Gorros</v>
          </cell>
          <cell r="H1576">
            <v>383</v>
          </cell>
          <cell r="I1576" t="str">
            <v>DISCONTINUO</v>
          </cell>
          <cell r="J1576">
            <v>0</v>
          </cell>
          <cell r="K1576" t="str">
            <v>PATIN EXTENSIBLE NIÑO ECO HASTA EL TALLE 35 4 RUEDAS</v>
          </cell>
          <cell r="L1576">
            <v>6.5</v>
          </cell>
          <cell r="M1576">
            <v>140</v>
          </cell>
          <cell r="N1576">
            <v>0</v>
          </cell>
          <cell r="O1576">
            <v>140</v>
          </cell>
          <cell r="P1576">
            <v>0.21</v>
          </cell>
          <cell r="Q1576">
            <v>169.4</v>
          </cell>
          <cell r="R1576">
            <v>-2.7027027027027084E-2</v>
          </cell>
          <cell r="S1576">
            <v>258.81081081081084</v>
          </cell>
          <cell r="T1576">
            <v>1.8</v>
          </cell>
          <cell r="U1576">
            <v>252</v>
          </cell>
          <cell r="X1576">
            <v>252</v>
          </cell>
          <cell r="Y1576">
            <v>304.92</v>
          </cell>
        </row>
        <row r="1577">
          <cell r="A1577">
            <v>80017</v>
          </cell>
          <cell r="B1577">
            <v>80017</v>
          </cell>
          <cell r="C1577">
            <v>0</v>
          </cell>
          <cell r="D1577">
            <v>73</v>
          </cell>
          <cell r="E1577" t="str">
            <v>NATACION</v>
          </cell>
          <cell r="F1577">
            <v>4030</v>
          </cell>
          <cell r="G1577" t="str">
            <v>Gorros</v>
          </cell>
          <cell r="H1577">
            <v>383</v>
          </cell>
          <cell r="I1577" t="str">
            <v>DISCONTINUO</v>
          </cell>
          <cell r="J1577">
            <v>0</v>
          </cell>
          <cell r="K1577" t="str">
            <v>ROLLER RUEDA 74MM BASE ALUMINIO ABEC 7 ECONOMICO EXTENSIBLE</v>
          </cell>
          <cell r="L1577">
            <v>6.5</v>
          </cell>
          <cell r="M1577">
            <v>400</v>
          </cell>
          <cell r="N1577">
            <v>0</v>
          </cell>
          <cell r="O1577">
            <v>400</v>
          </cell>
          <cell r="P1577">
            <v>0.21</v>
          </cell>
          <cell r="Q1577">
            <v>484</v>
          </cell>
          <cell r="R1577">
            <v>-2.7027027027027084E-2</v>
          </cell>
          <cell r="S1577">
            <v>739.45945945945948</v>
          </cell>
          <cell r="T1577">
            <v>1.8</v>
          </cell>
          <cell r="U1577">
            <v>720</v>
          </cell>
          <cell r="X1577">
            <v>720</v>
          </cell>
          <cell r="Y1577">
            <v>871.19999999999993</v>
          </cell>
        </row>
        <row r="1578">
          <cell r="A1578">
            <v>80018</v>
          </cell>
          <cell r="B1578">
            <v>80018</v>
          </cell>
          <cell r="C1578">
            <v>0</v>
          </cell>
          <cell r="D1578">
            <v>73</v>
          </cell>
          <cell r="E1578" t="str">
            <v>NATACION</v>
          </cell>
          <cell r="F1578">
            <v>4030</v>
          </cell>
          <cell r="G1578" t="str">
            <v>Gorros</v>
          </cell>
          <cell r="H1578">
            <v>383</v>
          </cell>
          <cell r="I1578" t="str">
            <v>DISCONTINUO</v>
          </cell>
          <cell r="J1578">
            <v>0</v>
          </cell>
          <cell r="K1578" t="str">
            <v>ROLLER RUEDA 74MM BASE ALUMINIO ABEC 7 ECO EXTENSIBLE +bolso sonnos</v>
          </cell>
          <cell r="L1578">
            <v>6.5</v>
          </cell>
          <cell r="M1578">
            <v>480</v>
          </cell>
          <cell r="N1578">
            <v>0</v>
          </cell>
          <cell r="O1578">
            <v>480</v>
          </cell>
          <cell r="P1578">
            <v>0.21</v>
          </cell>
          <cell r="Q1578">
            <v>580.79999999999995</v>
          </cell>
          <cell r="R1578">
            <v>-2.7027027027027084E-2</v>
          </cell>
          <cell r="S1578">
            <v>887.35135135135135</v>
          </cell>
          <cell r="T1578">
            <v>1.8</v>
          </cell>
          <cell r="U1578">
            <v>864</v>
          </cell>
          <cell r="X1578">
            <v>864</v>
          </cell>
          <cell r="Y1578">
            <v>1045.44</v>
          </cell>
        </row>
        <row r="1579">
          <cell r="A1579">
            <v>80019</v>
          </cell>
          <cell r="B1579">
            <v>80019</v>
          </cell>
          <cell r="C1579">
            <v>0</v>
          </cell>
          <cell r="D1579">
            <v>57</v>
          </cell>
          <cell r="E1579" t="str">
            <v>NATACION</v>
          </cell>
          <cell r="F1579">
            <v>3964</v>
          </cell>
          <cell r="G1579" t="str">
            <v>Gorros</v>
          </cell>
          <cell r="H1579">
            <v>12</v>
          </cell>
          <cell r="I1579" t="str">
            <v>Sonnos S.A.</v>
          </cell>
          <cell r="J1579">
            <v>0</v>
          </cell>
          <cell r="K1579" t="str">
            <v>FUNDA GEL BICICLETA SONNOS</v>
          </cell>
          <cell r="L1579">
            <v>5.2</v>
          </cell>
          <cell r="M1579">
            <v>55</v>
          </cell>
          <cell r="N1579">
            <v>0</v>
          </cell>
          <cell r="O1579">
            <v>55</v>
          </cell>
          <cell r="P1579">
            <v>0.21</v>
          </cell>
          <cell r="Q1579">
            <v>66.55</v>
          </cell>
          <cell r="R1579">
            <v>-9.2485549132947931E-2</v>
          </cell>
          <cell r="S1579">
            <v>103.78612716763006</v>
          </cell>
          <cell r="T1579">
            <v>1.57</v>
          </cell>
          <cell r="U1579">
            <v>86.350000000000009</v>
          </cell>
          <cell r="V1579">
            <v>0.10017371163867961</v>
          </cell>
          <cell r="W1579" t="str">
            <v>SUBIO</v>
          </cell>
          <cell r="X1579">
            <v>95</v>
          </cell>
          <cell r="Y1579">
            <v>114.95</v>
          </cell>
        </row>
        <row r="1580">
          <cell r="A1580">
            <v>80020</v>
          </cell>
          <cell r="B1580">
            <v>80020</v>
          </cell>
          <cell r="C1580">
            <v>0</v>
          </cell>
          <cell r="D1580">
            <v>75</v>
          </cell>
          <cell r="E1580" t="str">
            <v>NATACION</v>
          </cell>
          <cell r="F1580">
            <v>4039</v>
          </cell>
          <cell r="G1580" t="str">
            <v>Gorros</v>
          </cell>
          <cell r="H1580">
            <v>383</v>
          </cell>
          <cell r="I1580" t="str">
            <v>DISCONTINUO</v>
          </cell>
          <cell r="J1580">
            <v>0</v>
          </cell>
          <cell r="K1580" t="str">
            <v>MONOPATIN NIÑO 2 RUEDAS ALUMINIO PLEGABLE (princesa / ben10 / spiderman / toy story)</v>
          </cell>
          <cell r="L1580">
            <v>6.5</v>
          </cell>
          <cell r="M1580">
            <v>285</v>
          </cell>
          <cell r="N1580">
            <v>0</v>
          </cell>
          <cell r="O1580">
            <v>285</v>
          </cell>
          <cell r="P1580">
            <v>0.21</v>
          </cell>
          <cell r="Q1580">
            <v>344.85</v>
          </cell>
          <cell r="R1580">
            <v>-2.7027027027027084E-2</v>
          </cell>
          <cell r="S1580">
            <v>526.8648648648649</v>
          </cell>
          <cell r="T1580">
            <v>1.8</v>
          </cell>
          <cell r="U1580">
            <v>513</v>
          </cell>
          <cell r="X1580">
            <v>513</v>
          </cell>
          <cell r="Y1580">
            <v>620.73</v>
          </cell>
        </row>
        <row r="1581">
          <cell r="A1581">
            <v>80021</v>
          </cell>
          <cell r="B1581">
            <v>80021</v>
          </cell>
          <cell r="C1581">
            <v>0</v>
          </cell>
          <cell r="D1581">
            <v>57</v>
          </cell>
          <cell r="E1581" t="str">
            <v>NATACION</v>
          </cell>
          <cell r="F1581">
            <v>3964</v>
          </cell>
          <cell r="G1581" t="str">
            <v>Gorros</v>
          </cell>
          <cell r="H1581">
            <v>383</v>
          </cell>
          <cell r="I1581" t="str">
            <v>DISCONTINUO</v>
          </cell>
          <cell r="J1581">
            <v>0</v>
          </cell>
          <cell r="K1581" t="str">
            <v>TRABA MOTO EN U C/LLAVE</v>
          </cell>
          <cell r="L1581">
            <v>6.5</v>
          </cell>
          <cell r="M1581">
            <v>67.09</v>
          </cell>
          <cell r="N1581">
            <v>0</v>
          </cell>
          <cell r="O1581">
            <v>67.09</v>
          </cell>
          <cell r="P1581">
            <v>0.21</v>
          </cell>
          <cell r="Q1581">
            <v>81.178899999999999</v>
          </cell>
          <cell r="R1581">
            <v>-2.7027027027027084E-2</v>
          </cell>
          <cell r="S1581">
            <v>124.02583783783786</v>
          </cell>
          <cell r="T1581">
            <v>1.8</v>
          </cell>
          <cell r="U1581">
            <v>120.76200000000001</v>
          </cell>
          <cell r="X1581">
            <v>120.76200000000001</v>
          </cell>
          <cell r="Y1581">
            <v>146.12202000000002</v>
          </cell>
        </row>
        <row r="1582">
          <cell r="A1582">
            <v>80022</v>
          </cell>
          <cell r="B1582">
            <v>80022</v>
          </cell>
          <cell r="C1582">
            <v>0</v>
          </cell>
          <cell r="D1582">
            <v>57</v>
          </cell>
          <cell r="E1582" t="str">
            <v>NATACION</v>
          </cell>
          <cell r="F1582">
            <v>3964</v>
          </cell>
          <cell r="G1582" t="str">
            <v>Gorros</v>
          </cell>
          <cell r="H1582">
            <v>383</v>
          </cell>
          <cell r="I1582" t="str">
            <v>DISCONTINUO</v>
          </cell>
          <cell r="J1582">
            <v>0</v>
          </cell>
          <cell r="K1582" t="str">
            <v>LUZ INTERMITENTE PARA BICICLETAS</v>
          </cell>
          <cell r="L1582">
            <v>6.5</v>
          </cell>
          <cell r="M1582">
            <v>6.35</v>
          </cell>
          <cell r="N1582">
            <v>0</v>
          </cell>
          <cell r="O1582">
            <v>6.35</v>
          </cell>
          <cell r="P1582">
            <v>0.21</v>
          </cell>
          <cell r="Q1582">
            <v>7.6834999999999996</v>
          </cell>
          <cell r="R1582">
            <v>-2.7027027027027084E-2</v>
          </cell>
          <cell r="S1582">
            <v>11.73891891891892</v>
          </cell>
          <cell r="T1582">
            <v>1.8</v>
          </cell>
          <cell r="U1582">
            <v>11.43</v>
          </cell>
          <cell r="X1582">
            <v>11.43</v>
          </cell>
          <cell r="Y1582">
            <v>13.830299999999999</v>
          </cell>
        </row>
        <row r="1583">
          <cell r="A1583">
            <v>80023</v>
          </cell>
          <cell r="B1583">
            <v>80023</v>
          </cell>
          <cell r="C1583">
            <v>0</v>
          </cell>
          <cell r="D1583">
            <v>57</v>
          </cell>
          <cell r="E1583" t="str">
            <v>NATACION</v>
          </cell>
          <cell r="F1583">
            <v>3964</v>
          </cell>
          <cell r="G1583" t="str">
            <v>Gorros</v>
          </cell>
          <cell r="H1583">
            <v>383</v>
          </cell>
          <cell r="I1583" t="str">
            <v>DISCONTINUO</v>
          </cell>
          <cell r="J1583">
            <v>0</v>
          </cell>
          <cell r="K1583" t="str">
            <v>TRABA BICI /MOTO CADENA</v>
          </cell>
          <cell r="L1583">
            <v>6.5</v>
          </cell>
          <cell r="M1583">
            <v>15.95</v>
          </cell>
          <cell r="N1583">
            <v>0</v>
          </cell>
          <cell r="O1583">
            <v>15.95</v>
          </cell>
          <cell r="P1583">
            <v>0.21</v>
          </cell>
          <cell r="Q1583">
            <v>19.299499999999998</v>
          </cell>
          <cell r="R1583">
            <v>-2.7027027027027084E-2</v>
          </cell>
          <cell r="S1583">
            <v>29.48594594594595</v>
          </cell>
          <cell r="T1583">
            <v>1.8</v>
          </cell>
          <cell r="U1583">
            <v>28.71</v>
          </cell>
          <cell r="X1583">
            <v>28.71</v>
          </cell>
          <cell r="Y1583">
            <v>34.739100000000001</v>
          </cell>
        </row>
        <row r="1584">
          <cell r="A1584">
            <v>80024</v>
          </cell>
          <cell r="B1584">
            <v>80024</v>
          </cell>
          <cell r="C1584">
            <v>0</v>
          </cell>
          <cell r="D1584">
            <v>73</v>
          </cell>
          <cell r="E1584" t="str">
            <v>NATACION</v>
          </cell>
          <cell r="F1584">
            <v>4028</v>
          </cell>
          <cell r="G1584" t="str">
            <v>Gorros</v>
          </cell>
          <cell r="H1584">
            <v>383</v>
          </cell>
          <cell r="I1584" t="str">
            <v>DISCONTINUO</v>
          </cell>
          <cell r="J1584">
            <v>0</v>
          </cell>
          <cell r="K1584" t="str">
            <v xml:space="preserve">SET MUÑEQUERA / CODERA / RODILLERA ADULTO (en bolsa red) </v>
          </cell>
          <cell r="L1584">
            <v>6.5</v>
          </cell>
          <cell r="M1584">
            <v>150</v>
          </cell>
          <cell r="N1584">
            <v>0</v>
          </cell>
          <cell r="O1584">
            <v>150</v>
          </cell>
          <cell r="P1584">
            <v>0.21</v>
          </cell>
          <cell r="Q1584">
            <v>181.5</v>
          </cell>
          <cell r="R1584">
            <v>-2.7027027027027084E-2</v>
          </cell>
          <cell r="S1584">
            <v>277.29729729729729</v>
          </cell>
          <cell r="T1584">
            <v>1.8</v>
          </cell>
          <cell r="U1584">
            <v>270</v>
          </cell>
          <cell r="X1584">
            <v>270</v>
          </cell>
          <cell r="Y1584">
            <v>326.7</v>
          </cell>
        </row>
        <row r="1585">
          <cell r="A1585">
            <v>81001</v>
          </cell>
          <cell r="B1585">
            <v>81001</v>
          </cell>
          <cell r="C1585">
            <v>0</v>
          </cell>
          <cell r="D1585">
            <v>57</v>
          </cell>
          <cell r="E1585" t="str">
            <v>NATACION</v>
          </cell>
          <cell r="F1585">
            <v>3967</v>
          </cell>
          <cell r="G1585" t="str">
            <v>Gorros</v>
          </cell>
          <cell r="H1585">
            <v>383</v>
          </cell>
          <cell r="I1585" t="str">
            <v>DISCONTINUO</v>
          </cell>
          <cell r="J1585" t="str">
            <v>MTB26</v>
          </cell>
          <cell r="K1585" t="str">
            <v>BICICLETA MTB X-TERRA XT-3000 R26 21 veloc. (aluminio)</v>
          </cell>
          <cell r="L1585">
            <v>6.5</v>
          </cell>
          <cell r="M1585">
            <v>6447</v>
          </cell>
          <cell r="N1585">
            <v>0.09</v>
          </cell>
          <cell r="O1585">
            <v>5866.77</v>
          </cell>
          <cell r="P1585">
            <v>0.21</v>
          </cell>
          <cell r="Q1585">
            <v>7098.7917000000007</v>
          </cell>
          <cell r="R1585">
            <v>-2.7027027027027084E-2</v>
          </cell>
          <cell r="S1585">
            <v>10845.596432432434</v>
          </cell>
          <cell r="T1585">
            <v>1.8</v>
          </cell>
          <cell r="U1585">
            <v>10560.186000000002</v>
          </cell>
          <cell r="X1585">
            <v>10560.186000000002</v>
          </cell>
          <cell r="Y1585">
            <v>12777.825060000001</v>
          </cell>
        </row>
        <row r="1586">
          <cell r="A1586">
            <v>81002</v>
          </cell>
          <cell r="B1586">
            <v>81002</v>
          </cell>
          <cell r="C1586">
            <v>0</v>
          </cell>
          <cell r="D1586">
            <v>57</v>
          </cell>
          <cell r="E1586" t="str">
            <v>NATACION</v>
          </cell>
          <cell r="F1586">
            <v>3967</v>
          </cell>
          <cell r="G1586" t="str">
            <v>Gorros</v>
          </cell>
          <cell r="H1586">
            <v>383</v>
          </cell>
          <cell r="I1586" t="str">
            <v>DISCONTINUO</v>
          </cell>
          <cell r="J1586" t="str">
            <v>FX20C</v>
          </cell>
          <cell r="K1586" t="str">
            <v>BICICLETA PLEGABLE X-TERRA FX 20 R20 6 veloc. (aluminio)</v>
          </cell>
          <cell r="L1586">
            <v>6.5</v>
          </cell>
          <cell r="M1586">
            <v>5660</v>
          </cell>
          <cell r="N1586">
            <v>0.09</v>
          </cell>
          <cell r="O1586">
            <v>5150.6000000000004</v>
          </cell>
          <cell r="P1586">
            <v>0.21</v>
          </cell>
          <cell r="Q1586">
            <v>6232.2260000000006</v>
          </cell>
          <cell r="R1586">
            <v>-2.7027027027027084E-2</v>
          </cell>
          <cell r="S1586">
            <v>9521.6497297297319</v>
          </cell>
          <cell r="T1586">
            <v>1.8</v>
          </cell>
          <cell r="U1586">
            <v>9271.0800000000017</v>
          </cell>
          <cell r="X1586">
            <v>9271.0800000000017</v>
          </cell>
          <cell r="Y1586">
            <v>11218.006800000001</v>
          </cell>
        </row>
        <row r="1587">
          <cell r="A1587">
            <v>81003</v>
          </cell>
          <cell r="B1587">
            <v>81003</v>
          </cell>
          <cell r="C1587">
            <v>0</v>
          </cell>
          <cell r="D1587">
            <v>57</v>
          </cell>
          <cell r="E1587" t="str">
            <v>NATACION</v>
          </cell>
          <cell r="F1587">
            <v>3967</v>
          </cell>
          <cell r="G1587" t="str">
            <v>Gorros</v>
          </cell>
          <cell r="H1587">
            <v>383</v>
          </cell>
          <cell r="I1587" t="str">
            <v>DISCONTINUO</v>
          </cell>
          <cell r="J1587" t="str">
            <v>TUR16</v>
          </cell>
          <cell r="K1587" t="str">
            <v>BICICLETA CROSS X-TERRA TURBO R16 (aluminio)</v>
          </cell>
          <cell r="L1587">
            <v>6.5</v>
          </cell>
          <cell r="M1587">
            <v>1546</v>
          </cell>
          <cell r="N1587">
            <v>0.09</v>
          </cell>
          <cell r="O1587">
            <v>1406.8600000000001</v>
          </cell>
          <cell r="P1587">
            <v>0.21</v>
          </cell>
          <cell r="Q1587">
            <v>1702.3006</v>
          </cell>
          <cell r="R1587">
            <v>-2.7027027027027084E-2</v>
          </cell>
          <cell r="S1587">
            <v>2600.7898378378386</v>
          </cell>
          <cell r="T1587">
            <v>1.8</v>
          </cell>
          <cell r="U1587">
            <v>2532.3480000000004</v>
          </cell>
          <cell r="X1587">
            <v>2532.3480000000004</v>
          </cell>
          <cell r="Y1587">
            <v>3064.1410800000003</v>
          </cell>
        </row>
        <row r="1588">
          <cell r="A1588">
            <v>81004</v>
          </cell>
          <cell r="B1588">
            <v>81004</v>
          </cell>
          <cell r="C1588">
            <v>0</v>
          </cell>
          <cell r="D1588">
            <v>57</v>
          </cell>
          <cell r="E1588" t="str">
            <v>NATACION</v>
          </cell>
          <cell r="F1588">
            <v>3967</v>
          </cell>
          <cell r="G1588" t="str">
            <v>Gorros</v>
          </cell>
          <cell r="H1588">
            <v>383</v>
          </cell>
          <cell r="I1588" t="str">
            <v>DISCONTINUO</v>
          </cell>
          <cell r="J1588" t="str">
            <v>VP12</v>
          </cell>
          <cell r="K1588" t="str">
            <v>BICICLETA CROSS MUSETTA VIPER R12</v>
          </cell>
          <cell r="L1588">
            <v>6.5</v>
          </cell>
          <cell r="M1588">
            <v>2078</v>
          </cell>
          <cell r="N1588">
            <v>0.09</v>
          </cell>
          <cell r="O1588">
            <v>1890.98</v>
          </cell>
          <cell r="P1588">
            <v>0.21</v>
          </cell>
          <cell r="Q1588">
            <v>2288.0857999999998</v>
          </cell>
          <cell r="R1588">
            <v>-2.7027027027027084E-2</v>
          </cell>
          <cell r="S1588">
            <v>3495.7576216216221</v>
          </cell>
          <cell r="T1588">
            <v>1.8</v>
          </cell>
          <cell r="U1588">
            <v>3403.7640000000001</v>
          </cell>
          <cell r="X1588">
            <v>3403.7640000000001</v>
          </cell>
          <cell r="Y1588">
            <v>4118.5544399999999</v>
          </cell>
        </row>
        <row r="1589">
          <cell r="A1589">
            <v>81005</v>
          </cell>
          <cell r="B1589">
            <v>81005</v>
          </cell>
          <cell r="C1589">
            <v>0</v>
          </cell>
          <cell r="D1589">
            <v>57</v>
          </cell>
          <cell r="E1589" t="str">
            <v>NATACION</v>
          </cell>
          <cell r="F1589">
            <v>3967</v>
          </cell>
          <cell r="G1589" t="str">
            <v>Gorros</v>
          </cell>
          <cell r="H1589">
            <v>383</v>
          </cell>
          <cell r="I1589" t="str">
            <v>DISCONTINUO</v>
          </cell>
          <cell r="J1589" t="str">
            <v>VP16</v>
          </cell>
          <cell r="K1589" t="str">
            <v>BICICLETA CROSS MUSETTA VIPER R16</v>
          </cell>
          <cell r="L1589">
            <v>6.5</v>
          </cell>
          <cell r="M1589">
            <v>2377</v>
          </cell>
          <cell r="N1589">
            <v>0.09</v>
          </cell>
          <cell r="O1589">
            <v>2163.0700000000002</v>
          </cell>
          <cell r="P1589">
            <v>0.21</v>
          </cell>
          <cell r="Q1589">
            <v>2617.3147000000004</v>
          </cell>
          <cell r="R1589">
            <v>-2.7027027027027084E-2</v>
          </cell>
          <cell r="S1589">
            <v>3998.756432432433</v>
          </cell>
          <cell r="T1589">
            <v>1.8</v>
          </cell>
          <cell r="U1589">
            <v>3893.5260000000003</v>
          </cell>
          <cell r="X1589">
            <v>3893.5260000000003</v>
          </cell>
          <cell r="Y1589">
            <v>4711.1664600000004</v>
          </cell>
        </row>
        <row r="1590">
          <cell r="A1590">
            <v>81006</v>
          </cell>
          <cell r="B1590">
            <v>81006</v>
          </cell>
          <cell r="C1590">
            <v>0</v>
          </cell>
          <cell r="D1590">
            <v>57</v>
          </cell>
          <cell r="E1590" t="str">
            <v>NATACION</v>
          </cell>
          <cell r="F1590">
            <v>3967</v>
          </cell>
          <cell r="G1590" t="str">
            <v>Gorros</v>
          </cell>
          <cell r="H1590">
            <v>383</v>
          </cell>
          <cell r="I1590" t="str">
            <v>DISCONTINUO</v>
          </cell>
          <cell r="J1590" t="str">
            <v>FT16</v>
          </cell>
          <cell r="K1590" t="str">
            <v>BICICLETA CROSS X-TERRA FANTASY R16</v>
          </cell>
          <cell r="L1590">
            <v>6.5</v>
          </cell>
          <cell r="M1590">
            <v>2377</v>
          </cell>
          <cell r="N1590">
            <v>0.09</v>
          </cell>
          <cell r="O1590">
            <v>2163.0700000000002</v>
          </cell>
          <cell r="P1590">
            <v>0.21</v>
          </cell>
          <cell r="Q1590">
            <v>2617.3147000000004</v>
          </cell>
          <cell r="R1590">
            <v>-2.7027027027027084E-2</v>
          </cell>
          <cell r="S1590">
            <v>3998.756432432433</v>
          </cell>
          <cell r="T1590">
            <v>1.8</v>
          </cell>
          <cell r="U1590">
            <v>3893.5260000000003</v>
          </cell>
          <cell r="X1590">
            <v>3893.5260000000003</v>
          </cell>
          <cell r="Y1590">
            <v>4711.1664600000004</v>
          </cell>
        </row>
        <row r="1591">
          <cell r="A1591">
            <v>81007</v>
          </cell>
          <cell r="B1591">
            <v>81007</v>
          </cell>
          <cell r="C1591">
            <v>0</v>
          </cell>
          <cell r="D1591">
            <v>57</v>
          </cell>
          <cell r="E1591" t="str">
            <v>NATACION</v>
          </cell>
          <cell r="F1591">
            <v>3967</v>
          </cell>
          <cell r="G1591" t="str">
            <v>Gorros</v>
          </cell>
          <cell r="H1591">
            <v>383</v>
          </cell>
          <cell r="I1591" t="str">
            <v>DISCONTINUO</v>
          </cell>
          <cell r="J1591" t="str">
            <v>0CRS16</v>
          </cell>
          <cell r="K1591" t="str">
            <v>BICICLETA CROSS X-TERRA MODELO MOTO R16 (con amortiguacion)</v>
          </cell>
          <cell r="L1591">
            <v>6.5</v>
          </cell>
          <cell r="M1591">
            <v>1825</v>
          </cell>
          <cell r="N1591">
            <v>0.09</v>
          </cell>
          <cell r="O1591">
            <v>1660.75</v>
          </cell>
          <cell r="P1591">
            <v>0.21</v>
          </cell>
          <cell r="Q1591">
            <v>2009.5074999999999</v>
          </cell>
          <cell r="R1591">
            <v>-2.7027027027027084E-2</v>
          </cell>
          <cell r="S1591">
            <v>3070.1432432432434</v>
          </cell>
          <cell r="T1591">
            <v>1.8</v>
          </cell>
          <cell r="U1591">
            <v>2989.35</v>
          </cell>
          <cell r="X1591">
            <v>2989.35</v>
          </cell>
          <cell r="Y1591">
            <v>3617.1134999999999</v>
          </cell>
        </row>
        <row r="1592">
          <cell r="A1592">
            <v>81008</v>
          </cell>
          <cell r="B1592">
            <v>81008</v>
          </cell>
          <cell r="C1592">
            <v>0</v>
          </cell>
          <cell r="D1592">
            <v>57</v>
          </cell>
          <cell r="E1592" t="str">
            <v>NATACION</v>
          </cell>
          <cell r="F1592">
            <v>3967</v>
          </cell>
          <cell r="G1592" t="str">
            <v>Gorros</v>
          </cell>
          <cell r="H1592">
            <v>383</v>
          </cell>
          <cell r="I1592" t="str">
            <v>DISCONTINUO</v>
          </cell>
          <cell r="J1592" t="str">
            <v>0CRS20</v>
          </cell>
          <cell r="K1592" t="str">
            <v>BICICLETA CROSS X-TERRA MODELO MOTO R20 (con amortiguacion)</v>
          </cell>
          <cell r="L1592">
            <v>6.5</v>
          </cell>
          <cell r="M1592">
            <v>2035</v>
          </cell>
          <cell r="N1592">
            <v>0.09</v>
          </cell>
          <cell r="O1592">
            <v>1851.85</v>
          </cell>
          <cell r="P1592">
            <v>0.21</v>
          </cell>
          <cell r="Q1592">
            <v>2240.7384999999999</v>
          </cell>
          <cell r="R1592">
            <v>-2.7027027027027084E-2</v>
          </cell>
          <cell r="S1592">
            <v>3423.42</v>
          </cell>
          <cell r="T1592">
            <v>1.8</v>
          </cell>
          <cell r="U1592">
            <v>3333.33</v>
          </cell>
          <cell r="X1592">
            <v>3333.33</v>
          </cell>
          <cell r="Y1592">
            <v>4033.3292999999999</v>
          </cell>
        </row>
        <row r="1593">
          <cell r="A1593">
            <v>81009</v>
          </cell>
          <cell r="B1593">
            <v>81009</v>
          </cell>
          <cell r="C1593">
            <v>0</v>
          </cell>
          <cell r="D1593">
            <v>57</v>
          </cell>
          <cell r="E1593" t="str">
            <v>NATACION</v>
          </cell>
          <cell r="F1593">
            <v>3967</v>
          </cell>
          <cell r="G1593" t="str">
            <v>Gorros</v>
          </cell>
          <cell r="H1593">
            <v>383</v>
          </cell>
          <cell r="I1593" t="str">
            <v>DISCONTINUO</v>
          </cell>
          <cell r="J1593" t="str">
            <v>00PL26</v>
          </cell>
          <cell r="K1593" t="str">
            <v>BICICLETA PLAYERA X-TERRA JAMAICA R26</v>
          </cell>
          <cell r="L1593">
            <v>6.5</v>
          </cell>
          <cell r="M1593">
            <v>1447</v>
          </cell>
          <cell r="N1593">
            <v>0.09</v>
          </cell>
          <cell r="O1593">
            <v>1316.77</v>
          </cell>
          <cell r="P1593">
            <v>0.21</v>
          </cell>
          <cell r="Q1593">
            <v>1593.2917</v>
          </cell>
          <cell r="R1593">
            <v>-2.7027027027027084E-2</v>
          </cell>
          <cell r="S1593">
            <v>2434.2450810810815</v>
          </cell>
          <cell r="T1593">
            <v>1.8</v>
          </cell>
          <cell r="U1593">
            <v>2370.1860000000001</v>
          </cell>
          <cell r="X1593">
            <v>2370.1860000000001</v>
          </cell>
          <cell r="Y1593">
            <v>2867.92506</v>
          </cell>
        </row>
        <row r="1594">
          <cell r="A1594">
            <v>81010</v>
          </cell>
          <cell r="B1594">
            <v>81010</v>
          </cell>
          <cell r="C1594">
            <v>0</v>
          </cell>
          <cell r="D1594">
            <v>57</v>
          </cell>
          <cell r="E1594" t="str">
            <v>NATACION</v>
          </cell>
          <cell r="F1594">
            <v>3967</v>
          </cell>
          <cell r="G1594" t="str">
            <v>Gorros</v>
          </cell>
          <cell r="H1594">
            <v>383</v>
          </cell>
          <cell r="I1594" t="str">
            <v>DISCONTINUO</v>
          </cell>
          <cell r="J1594" t="str">
            <v>0TUR20</v>
          </cell>
          <cell r="K1594" t="str">
            <v>BICICLETA CROSS X-TERRA TURBO R20 (aluminio)</v>
          </cell>
          <cell r="L1594">
            <v>6.5</v>
          </cell>
          <cell r="M1594">
            <v>1654</v>
          </cell>
          <cell r="N1594">
            <v>0.09</v>
          </cell>
          <cell r="O1594">
            <v>1505.14</v>
          </cell>
          <cell r="P1594">
            <v>0.21</v>
          </cell>
          <cell r="Q1594">
            <v>1821.2194000000002</v>
          </cell>
          <cell r="R1594">
            <v>-2.7027027027027084E-2</v>
          </cell>
          <cell r="S1594">
            <v>2782.4750270270274</v>
          </cell>
          <cell r="T1594">
            <v>1.8</v>
          </cell>
          <cell r="U1594">
            <v>2709.2520000000004</v>
          </cell>
          <cell r="X1594">
            <v>2709.2520000000004</v>
          </cell>
          <cell r="Y1594">
            <v>3278.1949200000004</v>
          </cell>
        </row>
        <row r="1595">
          <cell r="A1595">
            <v>81011</v>
          </cell>
          <cell r="B1595">
            <v>81011</v>
          </cell>
          <cell r="C1595">
            <v>0</v>
          </cell>
          <cell r="D1595">
            <v>57</v>
          </cell>
          <cell r="E1595" t="str">
            <v>NATACION</v>
          </cell>
          <cell r="F1595">
            <v>3967</v>
          </cell>
          <cell r="G1595" t="str">
            <v>Gorros</v>
          </cell>
          <cell r="H1595">
            <v>383</v>
          </cell>
          <cell r="I1595" t="str">
            <v>DISCONTINUO</v>
          </cell>
          <cell r="J1595" t="str">
            <v>0X12</v>
          </cell>
          <cell r="K1595" t="str">
            <v xml:space="preserve">BICICLETA CROSS X-TERRA X12 R12 (aluminio) </v>
          </cell>
          <cell r="L1595">
            <v>6.5</v>
          </cell>
          <cell r="M1595">
            <v>1443</v>
          </cell>
          <cell r="N1595">
            <v>0.09</v>
          </cell>
          <cell r="O1595">
            <v>1313.13</v>
          </cell>
          <cell r="P1595">
            <v>0.21</v>
          </cell>
          <cell r="Q1595">
            <v>1588.8873000000001</v>
          </cell>
          <cell r="R1595">
            <v>-2.7027027027027084E-2</v>
          </cell>
          <cell r="S1595">
            <v>2427.5160000000005</v>
          </cell>
          <cell r="T1595">
            <v>1.8</v>
          </cell>
          <cell r="U1595">
            <v>2363.6340000000005</v>
          </cell>
          <cell r="X1595">
            <v>2363.6340000000005</v>
          </cell>
          <cell r="Y1595">
            <v>2859.9971400000004</v>
          </cell>
        </row>
        <row r="1596">
          <cell r="A1596">
            <v>81012</v>
          </cell>
          <cell r="B1596">
            <v>81012</v>
          </cell>
          <cell r="C1596">
            <v>0</v>
          </cell>
          <cell r="D1596">
            <v>57</v>
          </cell>
          <cell r="E1596" t="str">
            <v>NATACION</v>
          </cell>
          <cell r="F1596">
            <v>3967</v>
          </cell>
          <cell r="G1596" t="str">
            <v>Gorros</v>
          </cell>
          <cell r="H1596">
            <v>383</v>
          </cell>
          <cell r="I1596" t="str">
            <v>DISCONTINUO</v>
          </cell>
          <cell r="J1596" t="str">
            <v>0X16</v>
          </cell>
          <cell r="K1596" t="str">
            <v>BICICLETA CROSS X-TERRA X16  R16 (aluminio)</v>
          </cell>
          <cell r="L1596">
            <v>6.5</v>
          </cell>
          <cell r="M1596">
            <v>1594</v>
          </cell>
          <cell r="N1596">
            <v>0.09</v>
          </cell>
          <cell r="O1596">
            <v>1450.54</v>
          </cell>
          <cell r="P1596">
            <v>0.21</v>
          </cell>
          <cell r="Q1596">
            <v>1755.1533999999999</v>
          </cell>
          <cell r="R1596">
            <v>-2.7027027027027084E-2</v>
          </cell>
          <cell r="S1596">
            <v>2681.5388108108114</v>
          </cell>
          <cell r="T1596">
            <v>1.8</v>
          </cell>
          <cell r="U1596">
            <v>2610.9720000000002</v>
          </cell>
          <cell r="X1596">
            <v>2610.9720000000002</v>
          </cell>
          <cell r="Y1596">
            <v>3159.27612</v>
          </cell>
        </row>
        <row r="1597">
          <cell r="A1597">
            <v>81013</v>
          </cell>
          <cell r="B1597">
            <v>81013</v>
          </cell>
          <cell r="C1597">
            <v>0</v>
          </cell>
          <cell r="D1597">
            <v>57</v>
          </cell>
          <cell r="E1597" t="str">
            <v>NATACION</v>
          </cell>
          <cell r="F1597">
            <v>3967</v>
          </cell>
          <cell r="G1597" t="str">
            <v>Gorros</v>
          </cell>
          <cell r="H1597">
            <v>383</v>
          </cell>
          <cell r="I1597" t="str">
            <v>DISCONTINUO</v>
          </cell>
          <cell r="J1597" t="str">
            <v>0LOVE16</v>
          </cell>
          <cell r="K1597" t="str">
            <v>BICICLETA CROSS X-TERRA LOVE ME R16 (aluminio)</v>
          </cell>
          <cell r="L1597">
            <v>6.5</v>
          </cell>
          <cell r="M1597">
            <v>1664</v>
          </cell>
          <cell r="N1597">
            <v>0.09</v>
          </cell>
          <cell r="O1597">
            <v>1514.24</v>
          </cell>
          <cell r="P1597">
            <v>0.21</v>
          </cell>
          <cell r="Q1597">
            <v>1832.2303999999999</v>
          </cell>
          <cell r="R1597">
            <v>-2.7027027027027084E-2</v>
          </cell>
          <cell r="S1597">
            <v>2799.2977297297298</v>
          </cell>
          <cell r="T1597">
            <v>1.8</v>
          </cell>
          <cell r="U1597">
            <v>2725.6320000000001</v>
          </cell>
          <cell r="X1597">
            <v>2725.6320000000001</v>
          </cell>
          <cell r="Y1597">
            <v>3298.0147200000001</v>
          </cell>
        </row>
        <row r="1598">
          <cell r="A1598">
            <v>81014</v>
          </cell>
          <cell r="B1598">
            <v>81014</v>
          </cell>
          <cell r="C1598">
            <v>0</v>
          </cell>
          <cell r="D1598">
            <v>57</v>
          </cell>
          <cell r="E1598" t="str">
            <v>NATACION</v>
          </cell>
          <cell r="F1598">
            <v>3967</v>
          </cell>
          <cell r="G1598" t="str">
            <v>Gorros</v>
          </cell>
          <cell r="H1598">
            <v>383</v>
          </cell>
          <cell r="I1598" t="str">
            <v>DISCONTINUO</v>
          </cell>
          <cell r="J1598" t="str">
            <v>0SPG24</v>
          </cell>
          <cell r="K1598" t="str">
            <v>BICICLETA CROSS X-TERRA SPACE GIRL R24 (aluminio)</v>
          </cell>
          <cell r="L1598">
            <v>6.5</v>
          </cell>
          <cell r="M1598">
            <v>1872</v>
          </cell>
          <cell r="N1598">
            <v>0.09</v>
          </cell>
          <cell r="O1598">
            <v>1703.52</v>
          </cell>
          <cell r="P1598">
            <v>0.21</v>
          </cell>
          <cell r="Q1598">
            <v>2061.2592</v>
          </cell>
          <cell r="R1598">
            <v>-2.7027027027027084E-2</v>
          </cell>
          <cell r="S1598">
            <v>3149.2099459459464</v>
          </cell>
          <cell r="T1598">
            <v>1.8</v>
          </cell>
          <cell r="U1598">
            <v>3066.3360000000002</v>
          </cell>
          <cell r="X1598">
            <v>3066.3360000000002</v>
          </cell>
          <cell r="Y1598">
            <v>3710.26656</v>
          </cell>
        </row>
        <row r="1599">
          <cell r="A1599">
            <v>82001</v>
          </cell>
          <cell r="B1599">
            <v>82001</v>
          </cell>
          <cell r="C1599">
            <v>0</v>
          </cell>
          <cell r="D1599">
            <v>57</v>
          </cell>
          <cell r="E1599" t="str">
            <v>NATACION</v>
          </cell>
          <cell r="F1599">
            <v>3967</v>
          </cell>
          <cell r="G1599" t="str">
            <v>Gorros</v>
          </cell>
          <cell r="H1599">
            <v>385</v>
          </cell>
          <cell r="I1599" t="str">
            <v>Carlos Karabitian S.A.</v>
          </cell>
          <cell r="J1599">
            <v>400001412</v>
          </cell>
          <cell r="K1599" t="str">
            <v xml:space="preserve">BICICLETA MTB VENZO YETY 2.4 R26 24 veloc. (aluminio) </v>
          </cell>
          <cell r="L1599">
            <v>5</v>
          </cell>
          <cell r="M1599">
            <v>6820.24</v>
          </cell>
          <cell r="N1599">
            <v>0.05</v>
          </cell>
          <cell r="O1599">
            <v>5354.7338842975205</v>
          </cell>
          <cell r="P1599">
            <v>0.21</v>
          </cell>
          <cell r="Q1599">
            <v>6479.2280000000001</v>
          </cell>
          <cell r="R1599">
            <v>-7.0175438596491113E-2</v>
          </cell>
          <cell r="S1599">
            <v>9111.5024462809906</v>
          </cell>
          <cell r="T1599">
            <v>1.59</v>
          </cell>
          <cell r="U1599">
            <v>8514.0268760330582</v>
          </cell>
          <cell r="X1599">
            <v>8514.0268760330582</v>
          </cell>
          <cell r="Y1599">
            <v>10301.972519999999</v>
          </cell>
        </row>
        <row r="1600">
          <cell r="A1600">
            <v>82002</v>
          </cell>
          <cell r="B1600">
            <v>82002</v>
          </cell>
          <cell r="C1600">
            <v>0</v>
          </cell>
          <cell r="D1600">
            <v>57</v>
          </cell>
          <cell r="E1600" t="str">
            <v>NATACION</v>
          </cell>
          <cell r="F1600">
            <v>3967</v>
          </cell>
          <cell r="G1600" t="str">
            <v>Gorros</v>
          </cell>
          <cell r="H1600">
            <v>385</v>
          </cell>
          <cell r="I1600" t="str">
            <v>Carlos Karabitian S.A.</v>
          </cell>
          <cell r="J1600">
            <v>400001619</v>
          </cell>
          <cell r="K1600" t="str">
            <v>BICICLETA MTB VENZO RAPTOR R29 27 veloc. (aluminio y freno disco, TALLE 18)</v>
          </cell>
          <cell r="L1600">
            <v>5</v>
          </cell>
          <cell r="M1600">
            <v>6469.37</v>
          </cell>
          <cell r="N1600">
            <v>0.05</v>
          </cell>
          <cell r="O1600">
            <v>5079.2574380165288</v>
          </cell>
          <cell r="P1600">
            <v>0.21</v>
          </cell>
          <cell r="Q1600">
            <v>6145.9014999999999</v>
          </cell>
          <cell r="R1600">
            <v>-7.0175438596491113E-2</v>
          </cell>
          <cell r="S1600">
            <v>8642.7575247933873</v>
          </cell>
          <cell r="T1600">
            <v>1.59</v>
          </cell>
          <cell r="U1600">
            <v>8076.0193264462814</v>
          </cell>
          <cell r="X1600">
            <v>8076.0193264462814</v>
          </cell>
          <cell r="Y1600">
            <v>9771.9833849999995</v>
          </cell>
        </row>
        <row r="1601">
          <cell r="A1601">
            <v>82003</v>
          </cell>
          <cell r="B1601">
            <v>82003</v>
          </cell>
          <cell r="C1601">
            <v>0</v>
          </cell>
          <cell r="D1601">
            <v>57</v>
          </cell>
          <cell r="E1601" t="str">
            <v>NATACION</v>
          </cell>
          <cell r="F1601">
            <v>3967</v>
          </cell>
          <cell r="G1601" t="str">
            <v>Gorros</v>
          </cell>
          <cell r="H1601">
            <v>385</v>
          </cell>
          <cell r="I1601" t="str">
            <v>Carlos Karabitian S.A.</v>
          </cell>
          <cell r="J1601">
            <v>400001621</v>
          </cell>
          <cell r="K1601" t="str">
            <v>BICICLETA MTB VENZO RAPTOR R29 27 veloc. (aluminio y freno disco, TALLE 20)</v>
          </cell>
          <cell r="L1601">
            <v>5</v>
          </cell>
          <cell r="M1601">
            <v>6469.37</v>
          </cell>
          <cell r="N1601">
            <v>0.05</v>
          </cell>
          <cell r="O1601">
            <v>5079.2574380165288</v>
          </cell>
          <cell r="P1601">
            <v>0.21</v>
          </cell>
          <cell r="Q1601">
            <v>6145.9014999999999</v>
          </cell>
          <cell r="R1601">
            <v>-7.0175438596491113E-2</v>
          </cell>
          <cell r="S1601">
            <v>8642.7575247933873</v>
          </cell>
          <cell r="T1601">
            <v>1.59</v>
          </cell>
          <cell r="U1601">
            <v>8076.0193264462814</v>
          </cell>
          <cell r="X1601">
            <v>8076.0193264462814</v>
          </cell>
          <cell r="Y1601">
            <v>9771.9833849999995</v>
          </cell>
        </row>
        <row r="1602">
          <cell r="A1602">
            <v>82004</v>
          </cell>
          <cell r="B1602">
            <v>82004</v>
          </cell>
          <cell r="C1602">
            <v>0</v>
          </cell>
          <cell r="D1602">
            <v>57</v>
          </cell>
          <cell r="E1602" t="str">
            <v>NATACION</v>
          </cell>
          <cell r="F1602">
            <v>3967</v>
          </cell>
          <cell r="G1602" t="str">
            <v>Gorros</v>
          </cell>
          <cell r="H1602">
            <v>385</v>
          </cell>
          <cell r="I1602" t="str">
            <v>Carlos Karabitian S.A.</v>
          </cell>
          <cell r="J1602">
            <v>400001423</v>
          </cell>
          <cell r="K1602" t="str">
            <v xml:space="preserve">BICICLETA MTB VENZO EVO 2.4 R26 24 veloc. (aluminio y freno disco, TALLE 18) </v>
          </cell>
          <cell r="L1602">
            <v>5</v>
          </cell>
          <cell r="M1602">
            <v>6787.33</v>
          </cell>
          <cell r="N1602">
            <v>0.05</v>
          </cell>
          <cell r="O1602">
            <v>5328.8954545454544</v>
          </cell>
          <cell r="P1602">
            <v>0.21</v>
          </cell>
          <cell r="Q1602">
            <v>6447.9634999999998</v>
          </cell>
          <cell r="R1602">
            <v>-7.0175438596491113E-2</v>
          </cell>
          <cell r="S1602">
            <v>9067.5363181818175</v>
          </cell>
          <cell r="T1602">
            <v>1.59</v>
          </cell>
          <cell r="U1602">
            <v>8472.9437727272725</v>
          </cell>
          <cell r="X1602">
            <v>8472.9437727272725</v>
          </cell>
          <cell r="Y1602">
            <v>10252.261965</v>
          </cell>
        </row>
        <row r="1603">
          <cell r="A1603">
            <v>82005</v>
          </cell>
          <cell r="B1603">
            <v>82005</v>
          </cell>
          <cell r="C1603">
            <v>0</v>
          </cell>
          <cell r="D1603">
            <v>57</v>
          </cell>
          <cell r="E1603" t="str">
            <v>NATACION</v>
          </cell>
          <cell r="F1603">
            <v>3967</v>
          </cell>
          <cell r="G1603" t="str">
            <v>Gorros</v>
          </cell>
          <cell r="H1603">
            <v>385</v>
          </cell>
          <cell r="I1603" t="str">
            <v>Carlos Karabitian S.A.</v>
          </cell>
          <cell r="J1603">
            <v>400001220</v>
          </cell>
          <cell r="K1603" t="str">
            <v>BICICLETA MTB VENZO AHEAD R26 21 veloc. (aluminio, TALLE 20)</v>
          </cell>
          <cell r="L1603">
            <v>5</v>
          </cell>
          <cell r="M1603">
            <v>3861.72</v>
          </cell>
          <cell r="N1603">
            <v>0.05</v>
          </cell>
          <cell r="O1603">
            <v>3031.9289256198349</v>
          </cell>
          <cell r="P1603">
            <v>0.21</v>
          </cell>
          <cell r="Q1603">
            <v>3668.634</v>
          </cell>
          <cell r="R1603">
            <v>-7.0175438596491113E-2</v>
          </cell>
          <cell r="S1603">
            <v>5159.0664297520661</v>
          </cell>
          <cell r="T1603">
            <v>1.59</v>
          </cell>
          <cell r="U1603">
            <v>4820.7669917355379</v>
          </cell>
          <cell r="X1603">
            <v>4820.7669917355379</v>
          </cell>
          <cell r="Y1603">
            <v>5833.1280600000009</v>
          </cell>
        </row>
        <row r="1604">
          <cell r="A1604">
            <v>82006</v>
          </cell>
          <cell r="B1604">
            <v>82006</v>
          </cell>
          <cell r="C1604">
            <v>0</v>
          </cell>
          <cell r="D1604">
            <v>57</v>
          </cell>
          <cell r="E1604" t="str">
            <v>NATACION</v>
          </cell>
          <cell r="F1604">
            <v>3967</v>
          </cell>
          <cell r="G1604" t="str">
            <v>Gorros</v>
          </cell>
          <cell r="H1604">
            <v>385</v>
          </cell>
          <cell r="I1604" t="str">
            <v>Carlos Karabitian S.A.</v>
          </cell>
          <cell r="J1604">
            <v>400001211</v>
          </cell>
          <cell r="K1604" t="str">
            <v>BICICLETA MTB VENZO YETY 2.1 R26 21 veloc. (aluminio, TALLE 18)</v>
          </cell>
          <cell r="L1604">
            <v>5</v>
          </cell>
          <cell r="M1604">
            <v>5400</v>
          </cell>
          <cell r="N1604">
            <v>0.05</v>
          </cell>
          <cell r="O1604">
            <v>4239.6694214876034</v>
          </cell>
          <cell r="P1604">
            <v>0.21</v>
          </cell>
          <cell r="Q1604">
            <v>5130</v>
          </cell>
          <cell r="R1604">
            <v>-7.0175438596491113E-2</v>
          </cell>
          <cell r="S1604">
            <v>7214.1322314049585</v>
          </cell>
          <cell r="T1604">
            <v>1.59</v>
          </cell>
          <cell r="U1604">
            <v>6741.0743801652898</v>
          </cell>
          <cell r="X1604">
            <v>6741.0743801652898</v>
          </cell>
          <cell r="Y1604">
            <v>8156.7000000000007</v>
          </cell>
        </row>
        <row r="1605">
          <cell r="A1605">
            <v>82007</v>
          </cell>
          <cell r="B1605">
            <v>82007</v>
          </cell>
          <cell r="C1605">
            <v>0</v>
          </cell>
          <cell r="D1605">
            <v>57</v>
          </cell>
          <cell r="E1605" t="str">
            <v>NATACION</v>
          </cell>
          <cell r="F1605">
            <v>3967</v>
          </cell>
          <cell r="G1605" t="str">
            <v>Gorros</v>
          </cell>
          <cell r="H1605">
            <v>385</v>
          </cell>
          <cell r="I1605" t="str">
            <v>Carlos Karabitian S.A.</v>
          </cell>
          <cell r="J1605">
            <v>400001200</v>
          </cell>
          <cell r="K1605" t="str">
            <v>BICICLETA MTB VENZO AHEAD R26 21 veloc. (aluminio, TALLE 16)</v>
          </cell>
          <cell r="L1605">
            <v>5</v>
          </cell>
          <cell r="M1605">
            <v>3861.72</v>
          </cell>
          <cell r="N1605">
            <v>0.05</v>
          </cell>
          <cell r="O1605">
            <v>3031.9289256198349</v>
          </cell>
          <cell r="P1605">
            <v>0.21</v>
          </cell>
          <cell r="Q1605">
            <v>3668.634</v>
          </cell>
          <cell r="R1605">
            <v>-7.0175438596491113E-2</v>
          </cell>
          <cell r="S1605">
            <v>5159.0664297520661</v>
          </cell>
          <cell r="T1605">
            <v>1.59</v>
          </cell>
          <cell r="U1605">
            <v>4820.7669917355379</v>
          </cell>
          <cell r="X1605">
            <v>4820.7669917355379</v>
          </cell>
          <cell r="Y1605">
            <v>5833.1280600000009</v>
          </cell>
        </row>
        <row r="1606">
          <cell r="A1606">
            <v>82008</v>
          </cell>
          <cell r="B1606">
            <v>82008</v>
          </cell>
          <cell r="C1606">
            <v>0</v>
          </cell>
          <cell r="D1606">
            <v>57</v>
          </cell>
          <cell r="E1606" t="str">
            <v>NATACION</v>
          </cell>
          <cell r="F1606">
            <v>3967</v>
          </cell>
          <cell r="G1606" t="str">
            <v>Gorros</v>
          </cell>
          <cell r="H1606">
            <v>385</v>
          </cell>
          <cell r="I1606" t="str">
            <v>Carlos Karabitian S.A.</v>
          </cell>
          <cell r="J1606">
            <v>400005153</v>
          </cell>
          <cell r="K1606" t="str">
            <v>BICICLETA FREESTYLE VENZO INFERNO R20 (con rotor)</v>
          </cell>
          <cell r="L1606">
            <v>5</v>
          </cell>
          <cell r="M1606">
            <v>1863.71</v>
          </cell>
          <cell r="N1606">
            <v>0.05</v>
          </cell>
          <cell r="O1606">
            <v>1463.243388429752</v>
          </cell>
          <cell r="P1606">
            <v>0.21</v>
          </cell>
          <cell r="Q1606">
            <v>1770.5245</v>
          </cell>
          <cell r="R1606">
            <v>-7.0175438596491113E-2</v>
          </cell>
          <cell r="S1606">
            <v>2489.824144628099</v>
          </cell>
          <cell r="T1606">
            <v>1.59</v>
          </cell>
          <cell r="U1606">
            <v>2326.556987603306</v>
          </cell>
          <cell r="X1606">
            <v>2326.556987603306</v>
          </cell>
          <cell r="Y1606">
            <v>2815.1339550000002</v>
          </cell>
        </row>
        <row r="1607">
          <cell r="A1607">
            <v>82009</v>
          </cell>
          <cell r="B1607">
            <v>82009</v>
          </cell>
          <cell r="C1607">
            <v>0</v>
          </cell>
          <cell r="D1607">
            <v>57</v>
          </cell>
          <cell r="E1607" t="str">
            <v>NATACION</v>
          </cell>
          <cell r="F1607">
            <v>3964</v>
          </cell>
          <cell r="G1607" t="str">
            <v>Gorros</v>
          </cell>
          <cell r="H1607">
            <v>385</v>
          </cell>
          <cell r="I1607" t="str">
            <v>Carlos Karabitian S.A.</v>
          </cell>
          <cell r="J1607">
            <v>480001514</v>
          </cell>
          <cell r="K1607" t="str">
            <v>GUANTE VZ GEL RXG PRO CORTO BLISTER</v>
          </cell>
          <cell r="L1607">
            <v>5.2</v>
          </cell>
          <cell r="M1607">
            <v>214.34</v>
          </cell>
          <cell r="N1607">
            <v>0.05</v>
          </cell>
          <cell r="O1607">
            <v>168.28347107438017</v>
          </cell>
          <cell r="P1607">
            <v>0.21</v>
          </cell>
          <cell r="Q1607">
            <v>203.62300000000002</v>
          </cell>
          <cell r="R1607">
            <v>-9.2485549132947931E-2</v>
          </cell>
          <cell r="S1607">
            <v>288.64019868150768</v>
          </cell>
          <cell r="T1607">
            <v>1.57</v>
          </cell>
          <cell r="U1607">
            <v>264.20504958677691</v>
          </cell>
          <cell r="X1607">
            <v>264.20504958677691</v>
          </cell>
          <cell r="Y1607">
            <v>319.68811000000005</v>
          </cell>
        </row>
        <row r="1608">
          <cell r="A1608">
            <v>82010</v>
          </cell>
          <cell r="B1608">
            <v>82010</v>
          </cell>
          <cell r="C1608">
            <v>0</v>
          </cell>
          <cell r="D1608">
            <v>57</v>
          </cell>
          <cell r="E1608" t="str">
            <v>NATACION</v>
          </cell>
          <cell r="F1608">
            <v>3964</v>
          </cell>
          <cell r="G1608" t="str">
            <v>Gorros</v>
          </cell>
          <cell r="H1608">
            <v>385</v>
          </cell>
          <cell r="I1608" t="str">
            <v>Carlos Karabitian S.A.</v>
          </cell>
          <cell r="J1608">
            <v>438006030</v>
          </cell>
          <cell r="K1608" t="str">
            <v>LLAVE 13 FUNCIONES VENZO 002 ALLEN + TUBOS</v>
          </cell>
          <cell r="L1608">
            <v>5.2</v>
          </cell>
          <cell r="M1608">
            <v>82.25</v>
          </cell>
          <cell r="N1608">
            <v>0.05</v>
          </cell>
          <cell r="O1608">
            <v>64.576446280991746</v>
          </cell>
          <cell r="P1608">
            <v>0.21</v>
          </cell>
          <cell r="Q1608">
            <v>78.137500000000017</v>
          </cell>
          <cell r="R1608">
            <v>-9.2485549132947931E-2</v>
          </cell>
          <cell r="S1608">
            <v>110.76166997085943</v>
          </cell>
          <cell r="T1608">
            <v>1.57</v>
          </cell>
          <cell r="U1608">
            <v>101.38502066115704</v>
          </cell>
          <cell r="X1608">
            <v>101.38502066115704</v>
          </cell>
          <cell r="Y1608">
            <v>122.67587500000002</v>
          </cell>
        </row>
        <row r="1609">
          <cell r="A1609">
            <v>82011</v>
          </cell>
          <cell r="B1609">
            <v>82011</v>
          </cell>
          <cell r="C1609">
            <v>0</v>
          </cell>
          <cell r="D1609">
            <v>57</v>
          </cell>
          <cell r="E1609" t="str">
            <v>NATACION</v>
          </cell>
          <cell r="F1609">
            <v>3964</v>
          </cell>
          <cell r="G1609" t="str">
            <v>Gorros</v>
          </cell>
          <cell r="H1609">
            <v>385</v>
          </cell>
          <cell r="I1609" t="str">
            <v>Carlos Karabitian S.A.</v>
          </cell>
          <cell r="J1609">
            <v>438006029</v>
          </cell>
          <cell r="K1609" t="str">
            <v xml:space="preserve">LLAVE 9 FUNCIONES VENZO 003 ALLEN </v>
          </cell>
          <cell r="L1609">
            <v>5.2</v>
          </cell>
          <cell r="M1609">
            <v>349.94</v>
          </cell>
          <cell r="N1609">
            <v>0.05</v>
          </cell>
          <cell r="O1609">
            <v>274.74628099173555</v>
          </cell>
          <cell r="P1609">
            <v>0.21</v>
          </cell>
          <cell r="Q1609">
            <v>332.44299999999998</v>
          </cell>
          <cell r="R1609">
            <v>-9.2485549132947931E-2</v>
          </cell>
          <cell r="S1609">
            <v>471.24545640854154</v>
          </cell>
          <cell r="T1609">
            <v>1.57</v>
          </cell>
          <cell r="U1609">
            <v>431.35166115702481</v>
          </cell>
          <cell r="X1609">
            <v>431.35166115702481</v>
          </cell>
          <cell r="Y1609">
            <v>521.93551000000002</v>
          </cell>
        </row>
        <row r="1610">
          <cell r="A1610">
            <v>82012</v>
          </cell>
          <cell r="B1610">
            <v>82012</v>
          </cell>
          <cell r="C1610">
            <v>0</v>
          </cell>
          <cell r="D1610">
            <v>57</v>
          </cell>
          <cell r="E1610" t="str">
            <v>NATACION</v>
          </cell>
          <cell r="F1610">
            <v>3964</v>
          </cell>
          <cell r="G1610" t="str">
            <v>Gorros</v>
          </cell>
          <cell r="H1610">
            <v>385</v>
          </cell>
          <cell r="I1610" t="str">
            <v>Carlos Karabitian S.A.</v>
          </cell>
          <cell r="J1610">
            <v>438006025</v>
          </cell>
          <cell r="K1610" t="str">
            <v>LLAVE 5 FUNCIONES VENZO 004 ALLEN + C. CADENA</v>
          </cell>
          <cell r="L1610">
            <v>5.2</v>
          </cell>
          <cell r="M1610">
            <v>153.91</v>
          </cell>
          <cell r="N1610">
            <v>0.05</v>
          </cell>
          <cell r="O1610">
            <v>120.83842975206611</v>
          </cell>
          <cell r="P1610">
            <v>0.21</v>
          </cell>
          <cell r="Q1610">
            <v>146.21449999999999</v>
          </cell>
          <cell r="R1610">
            <v>-9.2485549132947931E-2</v>
          </cell>
          <cell r="S1610">
            <v>207.26235410595706</v>
          </cell>
          <cell r="T1610">
            <v>1.57</v>
          </cell>
          <cell r="U1610">
            <v>189.71633471074378</v>
          </cell>
          <cell r="X1610">
            <v>189.71633471074378</v>
          </cell>
          <cell r="Y1610">
            <v>229.55676499999996</v>
          </cell>
        </row>
        <row r="1611">
          <cell r="A1611">
            <v>82013</v>
          </cell>
          <cell r="B1611">
            <v>82013</v>
          </cell>
          <cell r="C1611">
            <v>0</v>
          </cell>
          <cell r="D1611">
            <v>57</v>
          </cell>
          <cell r="E1611" t="str">
            <v>NATACION</v>
          </cell>
          <cell r="F1611">
            <v>3964</v>
          </cell>
          <cell r="G1611" t="str">
            <v>Gorros</v>
          </cell>
          <cell r="H1611">
            <v>385</v>
          </cell>
          <cell r="I1611" t="str">
            <v>Carlos Karabitian S.A.</v>
          </cell>
          <cell r="J1611">
            <v>474001250</v>
          </cell>
          <cell r="K1611" t="str">
            <v>PUÑOS MTB VENZO NEGRO</v>
          </cell>
          <cell r="L1611">
            <v>5.2</v>
          </cell>
          <cell r="M1611">
            <v>77.72</v>
          </cell>
          <cell r="N1611">
            <v>0.05</v>
          </cell>
          <cell r="O1611">
            <v>61.019834710743808</v>
          </cell>
          <cell r="P1611">
            <v>0.21</v>
          </cell>
          <cell r="Q1611">
            <v>73.834000000000003</v>
          </cell>
          <cell r="R1611">
            <v>-9.2485549132947931E-2</v>
          </cell>
          <cell r="S1611">
            <v>104.66136158219081</v>
          </cell>
          <cell r="T1611">
            <v>1.57</v>
          </cell>
          <cell r="U1611">
            <v>95.801140495867784</v>
          </cell>
          <cell r="X1611">
            <v>95.801140495867784</v>
          </cell>
          <cell r="Y1611">
            <v>115.91938000000002</v>
          </cell>
        </row>
        <row r="1612">
          <cell r="A1612">
            <v>82014</v>
          </cell>
          <cell r="B1612">
            <v>82014</v>
          </cell>
          <cell r="C1612">
            <v>0</v>
          </cell>
          <cell r="D1612">
            <v>89</v>
          </cell>
          <cell r="E1612" t="str">
            <v>NATACION</v>
          </cell>
          <cell r="F1612">
            <v>4080</v>
          </cell>
          <cell r="G1612" t="str">
            <v>Gorros</v>
          </cell>
          <cell r="H1612">
            <v>385</v>
          </cell>
          <cell r="I1612" t="str">
            <v>Carlos Karabitian S.A.</v>
          </cell>
          <cell r="J1612">
            <v>440004036</v>
          </cell>
          <cell r="K1612" t="str">
            <v>INFLADOR GIYO PLAST PIE C/MED PRESION</v>
          </cell>
          <cell r="L1612">
            <v>5.2</v>
          </cell>
          <cell r="M1612">
            <v>509.32</v>
          </cell>
          <cell r="N1612">
            <v>0.05</v>
          </cell>
          <cell r="O1612">
            <v>399.87933884297519</v>
          </cell>
          <cell r="P1612">
            <v>0.21</v>
          </cell>
          <cell r="Q1612">
            <v>483.85399999999998</v>
          </cell>
          <cell r="R1612">
            <v>-9.2485549132947931E-2</v>
          </cell>
          <cell r="S1612">
            <v>685.87396655997702</v>
          </cell>
          <cell r="T1612">
            <v>1.57</v>
          </cell>
          <cell r="U1612">
            <v>627.81056198347108</v>
          </cell>
          <cell r="X1612">
            <v>627.81056198347108</v>
          </cell>
          <cell r="Y1612">
            <v>759.65077999999994</v>
          </cell>
        </row>
        <row r="1613">
          <cell r="A1613">
            <v>82015</v>
          </cell>
          <cell r="B1613">
            <v>82015</v>
          </cell>
          <cell r="C1613">
            <v>0</v>
          </cell>
          <cell r="D1613">
            <v>57</v>
          </cell>
          <cell r="E1613" t="str">
            <v>NATACION</v>
          </cell>
          <cell r="F1613">
            <v>3966</v>
          </cell>
          <cell r="G1613" t="str">
            <v>Gorros</v>
          </cell>
          <cell r="H1613">
            <v>385</v>
          </cell>
          <cell r="I1613" t="str">
            <v>Carlos Karabitian S.A.</v>
          </cell>
          <cell r="J1613">
            <v>422002107</v>
          </cell>
          <cell r="K1613" t="str">
            <v>CASCO VENZO 010 C/VISERA+REG</v>
          </cell>
          <cell r="L1613">
            <v>5.2</v>
          </cell>
          <cell r="M1613">
            <v>335.96</v>
          </cell>
          <cell r="N1613">
            <v>0.05</v>
          </cell>
          <cell r="O1613">
            <v>263.77024793388426</v>
          </cell>
          <cell r="P1613">
            <v>0.21</v>
          </cell>
          <cell r="Q1613">
            <v>319.16199999999998</v>
          </cell>
          <cell r="R1613">
            <v>-9.2485549132947931E-2</v>
          </cell>
          <cell r="S1613">
            <v>452.41933912960394</v>
          </cell>
          <cell r="T1613">
            <v>1.57</v>
          </cell>
          <cell r="U1613">
            <v>414.11928925619833</v>
          </cell>
          <cell r="X1613">
            <v>414.11928925619833</v>
          </cell>
          <cell r="Y1613">
            <v>501.08433999999994</v>
          </cell>
        </row>
        <row r="1614">
          <cell r="A1614">
            <v>82016</v>
          </cell>
          <cell r="B1614">
            <v>82016</v>
          </cell>
          <cell r="C1614">
            <v>0</v>
          </cell>
          <cell r="D1614">
            <v>57</v>
          </cell>
          <cell r="E1614" t="str">
            <v>NATACION</v>
          </cell>
          <cell r="F1614">
            <v>3964</v>
          </cell>
          <cell r="G1614" t="str">
            <v>Gorros</v>
          </cell>
          <cell r="H1614">
            <v>385</v>
          </cell>
          <cell r="I1614" t="str">
            <v>Carlos Karabitian S.A.</v>
          </cell>
          <cell r="J1614">
            <v>400090094</v>
          </cell>
          <cell r="K1614" t="str">
            <v>CUBIERTA 29X2,10 H5119 CHAOYANG HIPPO SKIN X TRACTION</v>
          </cell>
          <cell r="L1614">
            <v>5.2</v>
          </cell>
          <cell r="M1614">
            <v>183.38</v>
          </cell>
          <cell r="N1614">
            <v>0.05</v>
          </cell>
          <cell r="O1614">
            <v>143.97603305785123</v>
          </cell>
          <cell r="P1614">
            <v>0.21</v>
          </cell>
          <cell r="Q1614">
            <v>174.21099999999998</v>
          </cell>
          <cell r="R1614">
            <v>-9.2485549132947931E-2</v>
          </cell>
          <cell r="S1614">
            <v>246.94802479338838</v>
          </cell>
          <cell r="T1614">
            <v>1.57</v>
          </cell>
          <cell r="U1614">
            <v>226.04237190082642</v>
          </cell>
          <cell r="X1614">
            <v>226.04237190082642</v>
          </cell>
          <cell r="Y1614">
            <v>273.51126999999997</v>
          </cell>
        </row>
        <row r="1615">
          <cell r="A1615">
            <v>82017</v>
          </cell>
          <cell r="B1615">
            <v>82017</v>
          </cell>
          <cell r="C1615">
            <v>0</v>
          </cell>
          <cell r="D1615">
            <v>57</v>
          </cell>
          <cell r="E1615" t="str">
            <v>NATACION</v>
          </cell>
          <cell r="F1615">
            <v>3964</v>
          </cell>
          <cell r="G1615" t="str">
            <v>Gorros</v>
          </cell>
          <cell r="H1615">
            <v>385</v>
          </cell>
          <cell r="I1615" t="str">
            <v>Carlos Karabitian S.A.</v>
          </cell>
          <cell r="J1615">
            <v>400079057</v>
          </cell>
          <cell r="K1615" t="str">
            <v>CAMARA BICICLETA R29 COLLA 29 x 1,90 (pico auto)</v>
          </cell>
          <cell r="L1615">
            <v>5.2</v>
          </cell>
          <cell r="M1615">
            <v>159.44</v>
          </cell>
          <cell r="N1615">
            <v>0.05</v>
          </cell>
          <cell r="O1615">
            <v>125.18016528925619</v>
          </cell>
          <cell r="P1615">
            <v>0.21</v>
          </cell>
          <cell r="Q1615">
            <v>151.46799999999999</v>
          </cell>
          <cell r="R1615">
            <v>-9.2485549132947931E-2</v>
          </cell>
          <cell r="S1615">
            <v>214.70930893804041</v>
          </cell>
          <cell r="T1615">
            <v>1.57</v>
          </cell>
          <cell r="U1615">
            <v>196.53285950413223</v>
          </cell>
          <cell r="X1615">
            <v>196.53285950413223</v>
          </cell>
          <cell r="Y1615">
            <v>237.80475999999999</v>
          </cell>
        </row>
        <row r="1616">
          <cell r="A1616">
            <v>82018</v>
          </cell>
          <cell r="B1616">
            <v>82018</v>
          </cell>
          <cell r="C1616">
            <v>0</v>
          </cell>
          <cell r="D1616">
            <v>89</v>
          </cell>
          <cell r="E1616" t="str">
            <v>NATACION</v>
          </cell>
          <cell r="F1616">
            <v>4080</v>
          </cell>
          <cell r="G1616" t="str">
            <v>Gorros</v>
          </cell>
          <cell r="H1616">
            <v>385</v>
          </cell>
          <cell r="I1616" t="str">
            <v>Carlos Karabitian S.A.</v>
          </cell>
          <cell r="J1616">
            <v>440004038</v>
          </cell>
          <cell r="K1616" t="str">
            <v>INFLADOR GIYO PLAST PIE C/MED PRESION EN BLISTER</v>
          </cell>
          <cell r="L1616">
            <v>5.2</v>
          </cell>
          <cell r="M1616">
            <v>425.4</v>
          </cell>
          <cell r="N1616">
            <v>0.05</v>
          </cell>
          <cell r="O1616">
            <v>333.9917355371901</v>
          </cell>
          <cell r="P1616">
            <v>0.21</v>
          </cell>
          <cell r="Q1616">
            <v>404.13</v>
          </cell>
          <cell r="R1616">
            <v>-9.2485549132947931E-2</v>
          </cell>
          <cell r="S1616">
            <v>572.86339702861517</v>
          </cell>
          <cell r="T1616">
            <v>1.57</v>
          </cell>
          <cell r="U1616">
            <v>524.36702479338851</v>
          </cell>
          <cell r="X1616">
            <v>524.36702479338851</v>
          </cell>
          <cell r="Y1616">
            <v>634.48410000000013</v>
          </cell>
        </row>
        <row r="1617">
          <cell r="A1617">
            <v>82019</v>
          </cell>
          <cell r="B1617">
            <v>82019</v>
          </cell>
          <cell r="C1617">
            <v>0</v>
          </cell>
          <cell r="D1617">
            <v>89</v>
          </cell>
          <cell r="E1617" t="str">
            <v>NATACION</v>
          </cell>
          <cell r="F1617">
            <v>4080</v>
          </cell>
          <cell r="G1617" t="str">
            <v>Gorros</v>
          </cell>
          <cell r="H1617">
            <v>385</v>
          </cell>
          <cell r="I1617" t="str">
            <v>Carlos Karabitian S.A.</v>
          </cell>
          <cell r="J1617">
            <v>440001001</v>
          </cell>
          <cell r="K1617" t="str">
            <v>INFLADOR GIYO MINI SIMPLE ACCION GP-04 BLISTER</v>
          </cell>
          <cell r="L1617">
            <v>5.2</v>
          </cell>
          <cell r="M1617">
            <v>78.62</v>
          </cell>
          <cell r="N1617">
            <v>0.05</v>
          </cell>
          <cell r="O1617">
            <v>61.726446280991745</v>
          </cell>
          <cell r="P1617">
            <v>0.21</v>
          </cell>
          <cell r="Q1617">
            <v>74.689000000000007</v>
          </cell>
          <cell r="R1617">
            <v>-9.2485549132947931E-2</v>
          </cell>
          <cell r="S1617">
            <v>105.87334338126404</v>
          </cell>
          <cell r="T1617">
            <v>1.57</v>
          </cell>
          <cell r="U1617">
            <v>96.910520661157037</v>
          </cell>
          <cell r="X1617">
            <v>96.910520661157037</v>
          </cell>
          <cell r="Y1617">
            <v>117.26173000000001</v>
          </cell>
        </row>
        <row r="1618">
          <cell r="A1618">
            <v>82020</v>
          </cell>
          <cell r="B1618">
            <v>82020</v>
          </cell>
          <cell r="C1618">
            <v>0</v>
          </cell>
          <cell r="D1618">
            <v>89</v>
          </cell>
          <cell r="E1618" t="str">
            <v>NATACION</v>
          </cell>
          <cell r="F1618">
            <v>4080</v>
          </cell>
          <cell r="G1618" t="str">
            <v>Gorros</v>
          </cell>
          <cell r="H1618">
            <v>385</v>
          </cell>
          <cell r="I1618" t="str">
            <v>Carlos Karabitian S.A.</v>
          </cell>
          <cell r="J1618">
            <v>440001020</v>
          </cell>
          <cell r="K1618" t="str">
            <v>INFLADOR GIYO GP-41 PLAST C/MED. PRESION BLISTER</v>
          </cell>
          <cell r="L1618">
            <v>5.2</v>
          </cell>
          <cell r="M1618">
            <v>128.57</v>
          </cell>
          <cell r="N1618">
            <v>0.05</v>
          </cell>
          <cell r="O1618">
            <v>100.94338842975206</v>
          </cell>
          <cell r="P1618">
            <v>0.21</v>
          </cell>
          <cell r="Q1618">
            <v>122.14149999999999</v>
          </cell>
          <cell r="R1618">
            <v>-9.2485549132947931E-2</v>
          </cell>
          <cell r="S1618">
            <v>173.13833322982848</v>
          </cell>
          <cell r="T1618">
            <v>1.57</v>
          </cell>
          <cell r="U1618">
            <v>158.48111983471074</v>
          </cell>
          <cell r="X1618">
            <v>158.48111983471074</v>
          </cell>
          <cell r="Y1618">
            <v>191.76215499999998</v>
          </cell>
        </row>
        <row r="1619">
          <cell r="A1619">
            <v>83001</v>
          </cell>
          <cell r="B1619">
            <v>83001</v>
          </cell>
          <cell r="C1619">
            <v>0</v>
          </cell>
          <cell r="D1619">
            <v>59</v>
          </cell>
          <cell r="E1619" t="str">
            <v>NATACION</v>
          </cell>
          <cell r="F1619">
            <v>3972</v>
          </cell>
          <cell r="G1619" t="str">
            <v>Gorros</v>
          </cell>
          <cell r="H1619">
            <v>167</v>
          </cell>
          <cell r="I1619" t="str">
            <v>Heracles Sportswear S.R.L</v>
          </cell>
          <cell r="J1619">
            <v>3001</v>
          </cell>
          <cell r="K1619" t="str">
            <v>MALLA NIÑA HERACLES ENTERA (Combinada 2 art 3001)</v>
          </cell>
          <cell r="L1619">
            <v>5.2</v>
          </cell>
          <cell r="M1619">
            <v>190</v>
          </cell>
          <cell r="N1619">
            <v>-0.15</v>
          </cell>
          <cell r="O1619">
            <v>218.5</v>
          </cell>
          <cell r="P1619">
            <v>0.21</v>
          </cell>
          <cell r="Q1619">
            <v>264.38499999999999</v>
          </cell>
          <cell r="R1619">
            <v>-9.2485549132947931E-2</v>
          </cell>
          <cell r="S1619">
            <v>374.77170520231215</v>
          </cell>
          <cell r="T1619">
            <v>1.57</v>
          </cell>
          <cell r="U1619">
            <v>343.04500000000002</v>
          </cell>
          <cell r="X1619">
            <v>343.04500000000002</v>
          </cell>
          <cell r="Y1619">
            <v>415.08445</v>
          </cell>
        </row>
        <row r="1620">
          <cell r="A1620">
            <v>83002</v>
          </cell>
          <cell r="B1620">
            <v>83002</v>
          </cell>
          <cell r="C1620">
            <v>0</v>
          </cell>
          <cell r="D1620">
            <v>59</v>
          </cell>
          <cell r="E1620" t="str">
            <v>NATACION</v>
          </cell>
          <cell r="F1620">
            <v>3972</v>
          </cell>
          <cell r="G1620" t="str">
            <v>Gorros</v>
          </cell>
          <cell r="H1620">
            <v>167</v>
          </cell>
          <cell r="I1620" t="str">
            <v>Heracles Sportswear S.R.L</v>
          </cell>
          <cell r="J1620" t="str">
            <v>3000 / 547</v>
          </cell>
          <cell r="K1620" t="str">
            <v>MALLA NIÑA HERACLES ENTERA (Classic art 3000 o art 547)</v>
          </cell>
          <cell r="L1620">
            <v>5.2</v>
          </cell>
          <cell r="M1620">
            <v>230</v>
          </cell>
          <cell r="N1620">
            <v>-0.15</v>
          </cell>
          <cell r="O1620">
            <v>264.5</v>
          </cell>
          <cell r="P1620">
            <v>0.21</v>
          </cell>
          <cell r="Q1620">
            <v>320.04500000000002</v>
          </cell>
          <cell r="R1620">
            <v>-9.2485549132947931E-2</v>
          </cell>
          <cell r="S1620">
            <v>453.67101156069367</v>
          </cell>
          <cell r="T1620">
            <v>1.57</v>
          </cell>
          <cell r="U1620">
            <v>415.26500000000004</v>
          </cell>
          <cell r="X1620">
            <v>415.26500000000004</v>
          </cell>
          <cell r="Y1620">
            <v>502.47065000000003</v>
          </cell>
        </row>
        <row r="1621">
          <cell r="A1621">
            <v>83003</v>
          </cell>
          <cell r="B1621">
            <v>83003</v>
          </cell>
          <cell r="C1621">
            <v>0</v>
          </cell>
          <cell r="D1621">
            <v>59</v>
          </cell>
          <cell r="E1621" t="str">
            <v>NATACION</v>
          </cell>
          <cell r="F1621">
            <v>3972</v>
          </cell>
          <cell r="G1621" t="str">
            <v>Gorros</v>
          </cell>
          <cell r="H1621">
            <v>167</v>
          </cell>
          <cell r="I1621" t="str">
            <v>Heracles Sportswear S.R.L</v>
          </cell>
          <cell r="J1621">
            <v>3110</v>
          </cell>
          <cell r="K1621" t="str">
            <v>MALLA NIÑA HERACLES ENTERA (Superstar art 3110)</v>
          </cell>
          <cell r="L1621">
            <v>5.2</v>
          </cell>
          <cell r="M1621">
            <v>155</v>
          </cell>
          <cell r="N1621">
            <v>-0.15</v>
          </cell>
          <cell r="O1621">
            <v>178.25</v>
          </cell>
          <cell r="P1621">
            <v>0.21</v>
          </cell>
          <cell r="Q1621">
            <v>215.6825</v>
          </cell>
          <cell r="R1621">
            <v>-9.2485549132947931E-2</v>
          </cell>
          <cell r="S1621">
            <v>305.73481213872833</v>
          </cell>
          <cell r="T1621">
            <v>1.57</v>
          </cell>
          <cell r="U1621">
            <v>279.85250000000002</v>
          </cell>
          <cell r="X1621">
            <v>279.85250000000002</v>
          </cell>
          <cell r="Y1621">
            <v>338.62152500000002</v>
          </cell>
        </row>
        <row r="1622">
          <cell r="A1622">
            <v>83004</v>
          </cell>
          <cell r="B1622">
            <v>83004</v>
          </cell>
          <cell r="C1622">
            <v>0</v>
          </cell>
          <cell r="D1622">
            <v>59</v>
          </cell>
          <cell r="E1622" t="str">
            <v>NATACION</v>
          </cell>
          <cell r="F1622">
            <v>3972</v>
          </cell>
          <cell r="G1622" t="str">
            <v>Gorros</v>
          </cell>
          <cell r="H1622">
            <v>167</v>
          </cell>
          <cell r="I1622" t="str">
            <v>Heracles Sportswear S.R.L</v>
          </cell>
          <cell r="J1622">
            <v>3111</v>
          </cell>
          <cell r="K1622" t="str">
            <v>MALLA NIÑA HERACLES ENTERA (Lady Bug art 3111)</v>
          </cell>
          <cell r="L1622">
            <v>5.2</v>
          </cell>
          <cell r="M1622">
            <v>155</v>
          </cell>
          <cell r="N1622">
            <v>-0.15</v>
          </cell>
          <cell r="O1622">
            <v>178.25</v>
          </cell>
          <cell r="P1622">
            <v>0.21</v>
          </cell>
          <cell r="Q1622">
            <v>215.6825</v>
          </cell>
          <cell r="R1622">
            <v>-9.2485549132947931E-2</v>
          </cell>
          <cell r="S1622">
            <v>305.73481213872833</v>
          </cell>
          <cell r="T1622">
            <v>1.57</v>
          </cell>
          <cell r="U1622">
            <v>279.85250000000002</v>
          </cell>
          <cell r="X1622">
            <v>279.85250000000002</v>
          </cell>
          <cell r="Y1622">
            <v>338.62152500000002</v>
          </cell>
        </row>
        <row r="1623">
          <cell r="A1623">
            <v>83005</v>
          </cell>
          <cell r="B1623">
            <v>83005</v>
          </cell>
          <cell r="C1623">
            <v>0</v>
          </cell>
          <cell r="D1623">
            <v>59</v>
          </cell>
          <cell r="E1623" t="str">
            <v>NATACION</v>
          </cell>
          <cell r="F1623">
            <v>3972</v>
          </cell>
          <cell r="G1623" t="str">
            <v>Gorros</v>
          </cell>
          <cell r="H1623">
            <v>167</v>
          </cell>
          <cell r="I1623" t="str">
            <v>Heracles Sportswear S.R.L</v>
          </cell>
          <cell r="J1623">
            <v>2006</v>
          </cell>
          <cell r="K1623" t="str">
            <v>MALLA NIÑA HERACLES 2 PIEZAS (Free Fish art 2006)</v>
          </cell>
          <cell r="L1623">
            <v>5.2</v>
          </cell>
          <cell r="M1623">
            <v>118</v>
          </cell>
          <cell r="N1623">
            <v>-0.15</v>
          </cell>
          <cell r="O1623">
            <v>135.69999999999999</v>
          </cell>
          <cell r="P1623">
            <v>0.21</v>
          </cell>
          <cell r="Q1623">
            <v>164.19699999999997</v>
          </cell>
          <cell r="R1623">
            <v>-9.2485549132947931E-2</v>
          </cell>
          <cell r="S1623">
            <v>232.75295375722538</v>
          </cell>
          <cell r="T1623">
            <v>1.57</v>
          </cell>
          <cell r="U1623">
            <v>213.04899999999998</v>
          </cell>
          <cell r="X1623">
            <v>213.04899999999998</v>
          </cell>
          <cell r="Y1623">
            <v>257.78928999999999</v>
          </cell>
        </row>
        <row r="1624">
          <cell r="A1624">
            <v>83006</v>
          </cell>
          <cell r="B1624">
            <v>83006</v>
          </cell>
          <cell r="C1624">
            <v>0</v>
          </cell>
          <cell r="D1624">
            <v>59</v>
          </cell>
          <cell r="E1624" t="str">
            <v>NATACION</v>
          </cell>
          <cell r="F1624">
            <v>3972</v>
          </cell>
          <cell r="G1624" t="str">
            <v>Gorros</v>
          </cell>
          <cell r="H1624">
            <v>167</v>
          </cell>
          <cell r="I1624" t="str">
            <v>Heracles Sportswear S.R.L</v>
          </cell>
          <cell r="J1624">
            <v>2009</v>
          </cell>
          <cell r="K1624" t="str">
            <v>MALLA NIÑA HERACLES 2 PIEZAS (Swim Lover art 2009)</v>
          </cell>
          <cell r="L1624">
            <v>5.2</v>
          </cell>
          <cell r="M1624">
            <v>118</v>
          </cell>
          <cell r="N1624">
            <v>-0.15</v>
          </cell>
          <cell r="O1624">
            <v>135.69999999999999</v>
          </cell>
          <cell r="P1624">
            <v>0.21</v>
          </cell>
          <cell r="Q1624">
            <v>164.19699999999997</v>
          </cell>
          <cell r="R1624">
            <v>-9.2485549132947931E-2</v>
          </cell>
          <cell r="S1624">
            <v>232.75295375722538</v>
          </cell>
          <cell r="T1624">
            <v>1.57</v>
          </cell>
          <cell r="U1624">
            <v>213.04899999999998</v>
          </cell>
          <cell r="X1624">
            <v>213.04899999999998</v>
          </cell>
          <cell r="Y1624">
            <v>257.78928999999999</v>
          </cell>
        </row>
        <row r="1625">
          <cell r="A1625">
            <v>83007</v>
          </cell>
          <cell r="B1625">
            <v>83007</v>
          </cell>
          <cell r="C1625">
            <v>0</v>
          </cell>
          <cell r="D1625">
            <v>59</v>
          </cell>
          <cell r="E1625" t="str">
            <v>NATACION</v>
          </cell>
          <cell r="F1625">
            <v>3972</v>
          </cell>
          <cell r="G1625" t="str">
            <v>Gorros</v>
          </cell>
          <cell r="H1625">
            <v>167</v>
          </cell>
          <cell r="I1625" t="str">
            <v>Heracles Sportswear S.R.L</v>
          </cell>
          <cell r="J1625">
            <v>2007</v>
          </cell>
          <cell r="K1625" t="str">
            <v>MALLA NIÑA HERACLES 2 PIEZAS (Funny Owl art 2007)</v>
          </cell>
          <cell r="L1625">
            <v>5.2</v>
          </cell>
          <cell r="M1625">
            <v>118</v>
          </cell>
          <cell r="N1625">
            <v>-0.15</v>
          </cell>
          <cell r="O1625">
            <v>135.69999999999999</v>
          </cell>
          <cell r="P1625">
            <v>0.21</v>
          </cell>
          <cell r="Q1625">
            <v>164.19699999999997</v>
          </cell>
          <cell r="R1625">
            <v>-9.2485549132947931E-2</v>
          </cell>
          <cell r="S1625">
            <v>232.75295375722538</v>
          </cell>
          <cell r="T1625">
            <v>1.57</v>
          </cell>
          <cell r="U1625">
            <v>213.04899999999998</v>
          </cell>
          <cell r="X1625">
            <v>213.04899999999998</v>
          </cell>
          <cell r="Y1625">
            <v>257.78928999999999</v>
          </cell>
        </row>
        <row r="1626">
          <cell r="A1626">
            <v>83008</v>
          </cell>
          <cell r="B1626">
            <v>83008</v>
          </cell>
          <cell r="C1626">
            <v>0</v>
          </cell>
          <cell r="D1626">
            <v>59</v>
          </cell>
          <cell r="E1626" t="str">
            <v>NATACION</v>
          </cell>
          <cell r="F1626">
            <v>3972</v>
          </cell>
          <cell r="G1626" t="str">
            <v>Gorros</v>
          </cell>
          <cell r="H1626">
            <v>167</v>
          </cell>
          <cell r="I1626" t="str">
            <v>Heracles Sportswear S.R.L</v>
          </cell>
          <cell r="J1626">
            <v>527</v>
          </cell>
          <cell r="K1626" t="str">
            <v>MALLA NIÑA HERACLES 2 PIEZAS (Classic art 527)</v>
          </cell>
          <cell r="L1626">
            <v>5.2</v>
          </cell>
          <cell r="M1626">
            <v>99</v>
          </cell>
          <cell r="N1626">
            <v>-0.15</v>
          </cell>
          <cell r="O1626">
            <v>113.85</v>
          </cell>
          <cell r="P1626">
            <v>0.21</v>
          </cell>
          <cell r="Q1626">
            <v>137.7585</v>
          </cell>
          <cell r="R1626">
            <v>-9.2485549132947931E-2</v>
          </cell>
          <cell r="S1626">
            <v>195.27578323699419</v>
          </cell>
          <cell r="T1626">
            <v>1.57</v>
          </cell>
          <cell r="U1626">
            <v>178.74449999999999</v>
          </cell>
          <cell r="X1626">
            <v>178.74449999999999</v>
          </cell>
          <cell r="Y1626">
            <v>216.28084499999997</v>
          </cell>
        </row>
        <row r="1627">
          <cell r="A1627">
            <v>83009</v>
          </cell>
          <cell r="B1627">
            <v>83009</v>
          </cell>
          <cell r="C1627">
            <v>0</v>
          </cell>
          <cell r="D1627">
            <v>59</v>
          </cell>
          <cell r="E1627" t="str">
            <v>NATACION</v>
          </cell>
          <cell r="F1627">
            <v>3972</v>
          </cell>
          <cell r="G1627" t="str">
            <v>Gorros</v>
          </cell>
          <cell r="H1627">
            <v>167</v>
          </cell>
          <cell r="I1627" t="str">
            <v>Heracles Sportswear S.R.L</v>
          </cell>
          <cell r="J1627">
            <v>2111</v>
          </cell>
          <cell r="K1627" t="str">
            <v>MALLA NIÑA HERACLES 2 PIEZAS (Lady Bug art 2111)</v>
          </cell>
          <cell r="L1627">
            <v>5.2</v>
          </cell>
          <cell r="M1627">
            <v>148</v>
          </cell>
          <cell r="N1627">
            <v>-0.15</v>
          </cell>
          <cell r="O1627">
            <v>170.2</v>
          </cell>
          <cell r="P1627">
            <v>0.21</v>
          </cell>
          <cell r="Q1627">
            <v>205.94199999999998</v>
          </cell>
          <cell r="R1627">
            <v>-9.2485549132947931E-2</v>
          </cell>
          <cell r="S1627">
            <v>291.92743352601155</v>
          </cell>
          <cell r="T1627">
            <v>1.57</v>
          </cell>
          <cell r="U1627">
            <v>267.214</v>
          </cell>
          <cell r="X1627">
            <v>267.214</v>
          </cell>
          <cell r="Y1627">
            <v>323.32893999999999</v>
          </cell>
        </row>
        <row r="1628">
          <cell r="A1628">
            <v>83010</v>
          </cell>
          <cell r="B1628">
            <v>83010</v>
          </cell>
          <cell r="C1628">
            <v>0</v>
          </cell>
          <cell r="D1628">
            <v>59</v>
          </cell>
          <cell r="E1628" t="str">
            <v>NATACION</v>
          </cell>
          <cell r="F1628">
            <v>3972</v>
          </cell>
          <cell r="G1628" t="str">
            <v>Gorros</v>
          </cell>
          <cell r="H1628">
            <v>167</v>
          </cell>
          <cell r="I1628" t="str">
            <v>Heracles Sportswear S.R.L</v>
          </cell>
          <cell r="J1628">
            <v>3114</v>
          </cell>
          <cell r="K1628" t="str">
            <v>MALLA NIÑA HERACLES ENTERA 2016 (Little Birds art 3114)</v>
          </cell>
          <cell r="L1628">
            <v>5.2</v>
          </cell>
          <cell r="M1628">
            <v>236</v>
          </cell>
          <cell r="N1628">
            <v>-0.15</v>
          </cell>
          <cell r="O1628">
            <v>271.39999999999998</v>
          </cell>
          <cell r="P1628">
            <v>0.21</v>
          </cell>
          <cell r="Q1628">
            <v>328.39399999999995</v>
          </cell>
          <cell r="R1628">
            <v>-9.2485549132947931E-2</v>
          </cell>
          <cell r="S1628">
            <v>465.50590751445077</v>
          </cell>
          <cell r="T1628">
            <v>1.57</v>
          </cell>
          <cell r="U1628">
            <v>426.09799999999996</v>
          </cell>
          <cell r="X1628">
            <v>426.09799999999996</v>
          </cell>
          <cell r="Y1628">
            <v>515.57857999999999</v>
          </cell>
        </row>
        <row r="1629">
          <cell r="A1629">
            <v>83011</v>
          </cell>
          <cell r="B1629">
            <v>83011</v>
          </cell>
          <cell r="C1629">
            <v>0</v>
          </cell>
          <cell r="D1629">
            <v>59</v>
          </cell>
          <cell r="E1629" t="str">
            <v>NATACION</v>
          </cell>
          <cell r="F1629">
            <v>3972</v>
          </cell>
          <cell r="G1629" t="str">
            <v>Gorros</v>
          </cell>
          <cell r="H1629">
            <v>167</v>
          </cell>
          <cell r="I1629" t="str">
            <v>Heracles Sportswear S.R.L</v>
          </cell>
          <cell r="J1629">
            <v>3115</v>
          </cell>
          <cell r="K1629" t="str">
            <v>MALLA NIÑA HERACLES ENTERA 2016 (Pet Friendly art 3115)</v>
          </cell>
          <cell r="L1629">
            <v>5.2</v>
          </cell>
          <cell r="M1629">
            <v>236</v>
          </cell>
          <cell r="N1629">
            <v>-0.15</v>
          </cell>
          <cell r="O1629">
            <v>271.39999999999998</v>
          </cell>
          <cell r="P1629">
            <v>0.21</v>
          </cell>
          <cell r="Q1629">
            <v>328.39399999999995</v>
          </cell>
          <cell r="R1629">
            <v>-9.2485549132947931E-2</v>
          </cell>
          <cell r="S1629">
            <v>465.50590751445077</v>
          </cell>
          <cell r="T1629">
            <v>1.57</v>
          </cell>
          <cell r="U1629">
            <v>426.09799999999996</v>
          </cell>
          <cell r="X1629">
            <v>426.09799999999996</v>
          </cell>
          <cell r="Y1629">
            <v>515.57857999999999</v>
          </cell>
        </row>
        <row r="1630">
          <cell r="A1630">
            <v>83012</v>
          </cell>
          <cell r="B1630">
            <v>83012</v>
          </cell>
          <cell r="C1630">
            <v>0</v>
          </cell>
          <cell r="D1630">
            <v>59</v>
          </cell>
          <cell r="E1630" t="str">
            <v>NATACION</v>
          </cell>
          <cell r="F1630">
            <v>3972</v>
          </cell>
          <cell r="G1630" t="str">
            <v>Gorros</v>
          </cell>
          <cell r="H1630">
            <v>167</v>
          </cell>
          <cell r="I1630" t="str">
            <v>Heracles Sportswear S.R.L</v>
          </cell>
          <cell r="J1630">
            <v>3116</v>
          </cell>
          <cell r="K1630" t="str">
            <v>MALLA NIÑA HERACLES ENTERA 2016 (Dreamy art 3116)</v>
          </cell>
          <cell r="L1630">
            <v>5.2</v>
          </cell>
          <cell r="M1630">
            <v>236</v>
          </cell>
          <cell r="N1630">
            <v>-0.15</v>
          </cell>
          <cell r="O1630">
            <v>271.39999999999998</v>
          </cell>
          <cell r="P1630">
            <v>0.21</v>
          </cell>
          <cell r="Q1630">
            <v>328.39399999999995</v>
          </cell>
          <cell r="R1630">
            <v>-9.2485549132947931E-2</v>
          </cell>
          <cell r="S1630">
            <v>465.50590751445077</v>
          </cell>
          <cell r="T1630">
            <v>1.57</v>
          </cell>
          <cell r="U1630">
            <v>426.09799999999996</v>
          </cell>
          <cell r="X1630">
            <v>426.09799999999996</v>
          </cell>
          <cell r="Y1630">
            <v>515.57857999999999</v>
          </cell>
        </row>
        <row r="1631">
          <cell r="A1631">
            <v>83013</v>
          </cell>
          <cell r="B1631">
            <v>83013</v>
          </cell>
          <cell r="C1631">
            <v>0</v>
          </cell>
          <cell r="D1631">
            <v>59</v>
          </cell>
          <cell r="E1631" t="str">
            <v>NATACION</v>
          </cell>
          <cell r="F1631">
            <v>3972</v>
          </cell>
          <cell r="G1631" t="str">
            <v>Gorros</v>
          </cell>
          <cell r="H1631">
            <v>167</v>
          </cell>
          <cell r="I1631" t="str">
            <v>Heracles Sportswear S.R.L</v>
          </cell>
          <cell r="J1631">
            <v>3003</v>
          </cell>
          <cell r="K1631" t="str">
            <v>MALLA NIÑA HERACLES ENTERA (art 3003)</v>
          </cell>
          <cell r="L1631">
            <v>5.2</v>
          </cell>
          <cell r="M1631">
            <v>155</v>
          </cell>
          <cell r="N1631">
            <v>-0.15</v>
          </cell>
          <cell r="O1631">
            <v>178.25</v>
          </cell>
          <cell r="P1631">
            <v>0.21</v>
          </cell>
          <cell r="Q1631">
            <v>215.6825</v>
          </cell>
          <cell r="R1631">
            <v>-9.2485549132947931E-2</v>
          </cell>
          <cell r="S1631">
            <v>305.73481213872833</v>
          </cell>
          <cell r="T1631">
            <v>1.57</v>
          </cell>
          <cell r="U1631">
            <v>279.85250000000002</v>
          </cell>
          <cell r="X1631">
            <v>279.85250000000002</v>
          </cell>
          <cell r="Y1631">
            <v>338.62152500000002</v>
          </cell>
        </row>
        <row r="1632">
          <cell r="A1632">
            <v>83050</v>
          </cell>
          <cell r="B1632">
            <v>83050</v>
          </cell>
          <cell r="C1632">
            <v>0</v>
          </cell>
          <cell r="D1632">
            <v>59</v>
          </cell>
          <cell r="E1632" t="str">
            <v>NATACION</v>
          </cell>
          <cell r="F1632">
            <v>3972</v>
          </cell>
          <cell r="G1632" t="str">
            <v>Gorros</v>
          </cell>
          <cell r="H1632">
            <v>167</v>
          </cell>
          <cell r="I1632" t="str">
            <v>Heracles Sportswear S.R.L</v>
          </cell>
          <cell r="J1632">
            <v>1006</v>
          </cell>
          <cell r="K1632" t="str">
            <v>MALLA DAMA HERACLES ENTERA (Classic art 1006)</v>
          </cell>
          <cell r="L1632">
            <v>5.2</v>
          </cell>
          <cell r="M1632">
            <v>274</v>
          </cell>
          <cell r="N1632">
            <v>-0.15</v>
          </cell>
          <cell r="O1632">
            <v>315.10000000000002</v>
          </cell>
          <cell r="P1632">
            <v>0.21</v>
          </cell>
          <cell r="Q1632">
            <v>381.27100000000002</v>
          </cell>
          <cell r="R1632">
            <v>-9.2485549132947931E-2</v>
          </cell>
          <cell r="S1632">
            <v>540.46024855491328</v>
          </cell>
          <cell r="T1632">
            <v>1.57</v>
          </cell>
          <cell r="U1632">
            <v>494.70700000000005</v>
          </cell>
          <cell r="X1632">
            <v>494.70700000000005</v>
          </cell>
          <cell r="Y1632">
            <v>598.59547000000009</v>
          </cell>
        </row>
        <row r="1633">
          <cell r="A1633">
            <v>83051</v>
          </cell>
          <cell r="B1633">
            <v>83051</v>
          </cell>
          <cell r="C1633">
            <v>0</v>
          </cell>
          <cell r="D1633">
            <v>59</v>
          </cell>
          <cell r="E1633" t="str">
            <v>NATACION</v>
          </cell>
          <cell r="F1633">
            <v>3972</v>
          </cell>
          <cell r="G1633" t="str">
            <v>Gorros</v>
          </cell>
          <cell r="H1633">
            <v>167</v>
          </cell>
          <cell r="I1633" t="str">
            <v>Heracles Sportswear S.R.L</v>
          </cell>
          <cell r="J1633">
            <v>1007</v>
          </cell>
          <cell r="K1633" t="str">
            <v>MALLA DAMA HERACLES ENTERA (Classic Silhouette art 1007)</v>
          </cell>
          <cell r="L1633">
            <v>5.2</v>
          </cell>
          <cell r="M1633">
            <v>311</v>
          </cell>
          <cell r="N1633">
            <v>-0.15</v>
          </cell>
          <cell r="O1633">
            <v>357.65</v>
          </cell>
          <cell r="P1633">
            <v>0.21</v>
          </cell>
          <cell r="Q1633">
            <v>432.75649999999996</v>
          </cell>
          <cell r="R1633">
            <v>-9.2485549132947931E-2</v>
          </cell>
          <cell r="S1633">
            <v>613.44210693641617</v>
          </cell>
          <cell r="T1633">
            <v>1.57</v>
          </cell>
          <cell r="U1633">
            <v>561.51049999999998</v>
          </cell>
          <cell r="X1633">
            <v>561.51049999999998</v>
          </cell>
          <cell r="Y1633">
            <v>679.42770499999995</v>
          </cell>
        </row>
        <row r="1634">
          <cell r="A1634">
            <v>83052</v>
          </cell>
          <cell r="B1634">
            <v>83052</v>
          </cell>
          <cell r="C1634">
            <v>0</v>
          </cell>
          <cell r="D1634">
            <v>59</v>
          </cell>
          <cell r="E1634" t="str">
            <v>NATACION</v>
          </cell>
          <cell r="F1634">
            <v>3972</v>
          </cell>
          <cell r="G1634" t="str">
            <v>Gorros</v>
          </cell>
          <cell r="H1634">
            <v>167</v>
          </cell>
          <cell r="I1634" t="str">
            <v>Heracles Sportswear S.R.L</v>
          </cell>
          <cell r="J1634">
            <v>1004</v>
          </cell>
          <cell r="K1634" t="str">
            <v>MALLA DAMA HERACLES ENTERA (Graffiti art 1004)</v>
          </cell>
          <cell r="L1634">
            <v>5.2</v>
          </cell>
          <cell r="M1634">
            <v>149.59</v>
          </cell>
          <cell r="N1634">
            <v>-0.15</v>
          </cell>
          <cell r="O1634">
            <v>172.02850000000001</v>
          </cell>
          <cell r="P1634">
            <v>0.21</v>
          </cell>
          <cell r="Q1634">
            <v>208.15448500000002</v>
          </cell>
          <cell r="R1634">
            <v>-9.2485549132947931E-2</v>
          </cell>
          <cell r="S1634">
            <v>295.06368095375723</v>
          </cell>
          <cell r="T1634">
            <v>1.57</v>
          </cell>
          <cell r="U1634">
            <v>270.084745</v>
          </cell>
          <cell r="X1634">
            <v>270.084745</v>
          </cell>
          <cell r="Y1634">
            <v>326.80254144999998</v>
          </cell>
        </row>
        <row r="1635">
          <cell r="A1635">
            <v>83053</v>
          </cell>
          <cell r="B1635">
            <v>83053</v>
          </cell>
          <cell r="C1635">
            <v>0</v>
          </cell>
          <cell r="D1635">
            <v>59</v>
          </cell>
          <cell r="E1635" t="str">
            <v>NATACION</v>
          </cell>
          <cell r="F1635">
            <v>3972</v>
          </cell>
          <cell r="G1635" t="str">
            <v>Gorros</v>
          </cell>
          <cell r="H1635">
            <v>167</v>
          </cell>
          <cell r="I1635" t="str">
            <v>Heracles Sportswear S.R.L</v>
          </cell>
          <cell r="J1635">
            <v>1003</v>
          </cell>
          <cell r="K1635" t="str">
            <v>MALLA DAMA HERACLES ENTERA (Color Waves art 1003)</v>
          </cell>
          <cell r="L1635">
            <v>5.2</v>
          </cell>
          <cell r="M1635">
            <v>149.59</v>
          </cell>
          <cell r="N1635">
            <v>-0.15</v>
          </cell>
          <cell r="O1635">
            <v>172.02850000000001</v>
          </cell>
          <cell r="P1635">
            <v>0.21</v>
          </cell>
          <cell r="Q1635">
            <v>208.15448500000002</v>
          </cell>
          <cell r="R1635">
            <v>-9.2485549132947931E-2</v>
          </cell>
          <cell r="S1635">
            <v>295.06368095375723</v>
          </cell>
          <cell r="T1635">
            <v>1.57</v>
          </cell>
          <cell r="U1635">
            <v>270.084745</v>
          </cell>
          <cell r="X1635">
            <v>270.084745</v>
          </cell>
          <cell r="Y1635">
            <v>326.80254144999998</v>
          </cell>
        </row>
        <row r="1636">
          <cell r="A1636">
            <v>83054</v>
          </cell>
          <cell r="B1636">
            <v>83054</v>
          </cell>
          <cell r="C1636">
            <v>0</v>
          </cell>
          <cell r="D1636">
            <v>59</v>
          </cell>
          <cell r="E1636" t="str">
            <v>NATACION</v>
          </cell>
          <cell r="F1636">
            <v>3972</v>
          </cell>
          <cell r="G1636" t="str">
            <v>Gorros</v>
          </cell>
          <cell r="H1636">
            <v>167</v>
          </cell>
          <cell r="I1636" t="str">
            <v>Heracles Sportswear S.R.L</v>
          </cell>
          <cell r="J1636">
            <v>0</v>
          </cell>
          <cell r="K1636" t="str">
            <v>MALLA DAMA HERACLES ENTERA (Seleccion Argentina art 1009)</v>
          </cell>
          <cell r="L1636">
            <v>5.2</v>
          </cell>
          <cell r="M1636">
            <v>166.94</v>
          </cell>
          <cell r="N1636">
            <v>-0.15</v>
          </cell>
          <cell r="O1636">
            <v>191.98099999999999</v>
          </cell>
          <cell r="P1636">
            <v>0.21</v>
          </cell>
          <cell r="Q1636">
            <v>232.29701</v>
          </cell>
          <cell r="R1636">
            <v>-9.2485549132947931E-2</v>
          </cell>
          <cell r="S1636">
            <v>329.28625508670518</v>
          </cell>
          <cell r="T1636">
            <v>1.57</v>
          </cell>
          <cell r="U1636">
            <v>301.41016999999999</v>
          </cell>
          <cell r="X1636">
            <v>301.41016999999999</v>
          </cell>
          <cell r="Y1636">
            <v>364.70630569999997</v>
          </cell>
        </row>
        <row r="1637">
          <cell r="A1637">
            <v>83055</v>
          </cell>
          <cell r="B1637">
            <v>83055</v>
          </cell>
          <cell r="C1637">
            <v>0</v>
          </cell>
          <cell r="D1637">
            <v>59</v>
          </cell>
          <cell r="E1637" t="str">
            <v>NATACION</v>
          </cell>
          <cell r="F1637">
            <v>3972</v>
          </cell>
          <cell r="G1637" t="str">
            <v>Gorros</v>
          </cell>
          <cell r="H1637">
            <v>167</v>
          </cell>
          <cell r="I1637" t="str">
            <v>Heracles Sportswear S.R.L</v>
          </cell>
          <cell r="J1637">
            <v>1012</v>
          </cell>
          <cell r="K1637" t="str">
            <v>MALLA DAMA HERACLES ENTERA (Curvy art 1012)</v>
          </cell>
          <cell r="L1637">
            <v>5.2</v>
          </cell>
          <cell r="M1637">
            <v>149.59</v>
          </cell>
          <cell r="N1637">
            <v>-0.15</v>
          </cell>
          <cell r="O1637">
            <v>172.02850000000001</v>
          </cell>
          <cell r="P1637">
            <v>0.21</v>
          </cell>
          <cell r="Q1637">
            <v>208.15448500000002</v>
          </cell>
          <cell r="R1637">
            <v>-9.2485549132947931E-2</v>
          </cell>
          <cell r="S1637">
            <v>295.06368095375723</v>
          </cell>
          <cell r="T1637">
            <v>1.57</v>
          </cell>
          <cell r="U1637">
            <v>270.084745</v>
          </cell>
          <cell r="X1637">
            <v>270.084745</v>
          </cell>
          <cell r="Y1637">
            <v>326.80254144999998</v>
          </cell>
        </row>
        <row r="1638">
          <cell r="A1638">
            <v>83056</v>
          </cell>
          <cell r="B1638">
            <v>83056</v>
          </cell>
          <cell r="C1638">
            <v>0</v>
          </cell>
          <cell r="D1638">
            <v>59</v>
          </cell>
          <cell r="E1638" t="str">
            <v>NATACION</v>
          </cell>
          <cell r="F1638">
            <v>3972</v>
          </cell>
          <cell r="G1638" t="str">
            <v>Gorros</v>
          </cell>
          <cell r="H1638">
            <v>167</v>
          </cell>
          <cell r="I1638" t="str">
            <v>Heracles Sportswear S.R.L</v>
          </cell>
          <cell r="J1638">
            <v>1011</v>
          </cell>
          <cell r="K1638" t="str">
            <v>MALLA DAMA HERACLES ENTERA (Color Splash art 1011)</v>
          </cell>
          <cell r="L1638">
            <v>5.2</v>
          </cell>
          <cell r="M1638">
            <v>149.59</v>
          </cell>
          <cell r="N1638">
            <v>-0.15</v>
          </cell>
          <cell r="O1638">
            <v>172.02850000000001</v>
          </cell>
          <cell r="P1638">
            <v>0.21</v>
          </cell>
          <cell r="Q1638">
            <v>208.15448500000002</v>
          </cell>
          <cell r="R1638">
            <v>-9.2485549132947931E-2</v>
          </cell>
          <cell r="S1638">
            <v>295.06368095375723</v>
          </cell>
          <cell r="T1638">
            <v>1.57</v>
          </cell>
          <cell r="U1638">
            <v>270.084745</v>
          </cell>
          <cell r="X1638">
            <v>270.084745</v>
          </cell>
          <cell r="Y1638">
            <v>326.80254144999998</v>
          </cell>
        </row>
        <row r="1639">
          <cell r="A1639">
            <v>83057</v>
          </cell>
          <cell r="B1639">
            <v>83057</v>
          </cell>
          <cell r="C1639">
            <v>0</v>
          </cell>
          <cell r="D1639">
            <v>59</v>
          </cell>
          <cell r="E1639" t="str">
            <v>NATACION</v>
          </cell>
          <cell r="F1639">
            <v>3972</v>
          </cell>
          <cell r="G1639" t="str">
            <v>Gorros</v>
          </cell>
          <cell r="H1639">
            <v>167</v>
          </cell>
          <cell r="I1639" t="str">
            <v>Heracles Sportswear S.R.L</v>
          </cell>
          <cell r="J1639">
            <v>1008</v>
          </cell>
          <cell r="K1639" t="str">
            <v>MALLA DAMA HERACLES ENTERA (Acqua Max art 1008)</v>
          </cell>
          <cell r="L1639">
            <v>5.2</v>
          </cell>
          <cell r="M1639">
            <v>302</v>
          </cell>
          <cell r="N1639">
            <v>-0.15</v>
          </cell>
          <cell r="O1639">
            <v>347.3</v>
          </cell>
          <cell r="P1639">
            <v>0.21</v>
          </cell>
          <cell r="Q1639">
            <v>420.233</v>
          </cell>
          <cell r="R1639">
            <v>-9.2485549132947931E-2</v>
          </cell>
          <cell r="S1639">
            <v>595.68976300578038</v>
          </cell>
          <cell r="T1639">
            <v>1.57</v>
          </cell>
          <cell r="U1639">
            <v>545.26100000000008</v>
          </cell>
          <cell r="X1639">
            <v>545.26100000000008</v>
          </cell>
          <cell r="Y1639">
            <v>659.7658100000001</v>
          </cell>
        </row>
        <row r="1640">
          <cell r="A1640">
            <v>83058</v>
          </cell>
          <cell r="B1640">
            <v>83058</v>
          </cell>
          <cell r="C1640">
            <v>0</v>
          </cell>
          <cell r="D1640">
            <v>59</v>
          </cell>
          <cell r="E1640" t="str">
            <v>NATACION</v>
          </cell>
          <cell r="F1640">
            <v>3972</v>
          </cell>
          <cell r="G1640" t="str">
            <v>Gorros</v>
          </cell>
          <cell r="H1640">
            <v>167</v>
          </cell>
          <cell r="I1640" t="str">
            <v>Heracles Sportswear S.R.L</v>
          </cell>
          <cell r="J1640">
            <v>1118</v>
          </cell>
          <cell r="K1640" t="str">
            <v>MALLA DAMA HERACLES ENTERA (Color Ribbons art 1118)</v>
          </cell>
          <cell r="L1640">
            <v>5.2</v>
          </cell>
          <cell r="M1640">
            <v>245</v>
          </cell>
          <cell r="N1640">
            <v>-0.15</v>
          </cell>
          <cell r="O1640">
            <v>281.75</v>
          </cell>
          <cell r="P1640">
            <v>0.21</v>
          </cell>
          <cell r="Q1640">
            <v>340.91750000000002</v>
          </cell>
          <cell r="R1640">
            <v>-9.2485549132947931E-2</v>
          </cell>
          <cell r="S1640">
            <v>483.25825144508673</v>
          </cell>
          <cell r="T1640">
            <v>1.57</v>
          </cell>
          <cell r="U1640">
            <v>442.34750000000003</v>
          </cell>
          <cell r="X1640">
            <v>442.34750000000003</v>
          </cell>
          <cell r="Y1640">
            <v>535.24047500000006</v>
          </cell>
        </row>
        <row r="1641">
          <cell r="A1641">
            <v>83059</v>
          </cell>
          <cell r="B1641">
            <v>83059</v>
          </cell>
          <cell r="C1641">
            <v>0</v>
          </cell>
          <cell r="D1641">
            <v>59</v>
          </cell>
          <cell r="E1641" t="str">
            <v>NATACION</v>
          </cell>
          <cell r="F1641">
            <v>3972</v>
          </cell>
          <cell r="G1641" t="str">
            <v>Gorros</v>
          </cell>
          <cell r="H1641">
            <v>167</v>
          </cell>
          <cell r="I1641" t="str">
            <v>Heracles Sportswear S.R.L</v>
          </cell>
          <cell r="J1641">
            <v>1501</v>
          </cell>
          <cell r="K1641" t="str">
            <v>MALLA DAMA HERACLES ENTERA (Water Mirror art 1501)</v>
          </cell>
          <cell r="L1641">
            <v>5.2</v>
          </cell>
          <cell r="M1641">
            <v>245</v>
          </cell>
          <cell r="N1641">
            <v>-0.15</v>
          </cell>
          <cell r="O1641">
            <v>281.75</v>
          </cell>
          <cell r="P1641">
            <v>0.21</v>
          </cell>
          <cell r="Q1641">
            <v>340.91750000000002</v>
          </cell>
          <cell r="R1641">
            <v>-9.2485549132947931E-2</v>
          </cell>
          <cell r="S1641">
            <v>483.25825144508673</v>
          </cell>
          <cell r="T1641">
            <v>1.57</v>
          </cell>
          <cell r="U1641">
            <v>442.34750000000003</v>
          </cell>
          <cell r="X1641">
            <v>442.34750000000003</v>
          </cell>
          <cell r="Y1641">
            <v>535.24047500000006</v>
          </cell>
        </row>
        <row r="1642">
          <cell r="A1642">
            <v>83060</v>
          </cell>
          <cell r="B1642">
            <v>83060</v>
          </cell>
          <cell r="C1642">
            <v>0</v>
          </cell>
          <cell r="D1642">
            <v>59</v>
          </cell>
          <cell r="E1642" t="str">
            <v>NATACION</v>
          </cell>
          <cell r="F1642">
            <v>3972</v>
          </cell>
          <cell r="G1642" t="str">
            <v>Gorros</v>
          </cell>
          <cell r="H1642">
            <v>167</v>
          </cell>
          <cell r="I1642" t="str">
            <v>Heracles Sportswear S.R.L</v>
          </cell>
          <cell r="J1642">
            <v>1116</v>
          </cell>
          <cell r="K1642" t="str">
            <v>MALLA DAMA HERACLES ENTERA (Doodle art 1116)</v>
          </cell>
          <cell r="L1642">
            <v>5.2</v>
          </cell>
          <cell r="M1642">
            <v>245</v>
          </cell>
          <cell r="N1642">
            <v>-0.15</v>
          </cell>
          <cell r="O1642">
            <v>281.75</v>
          </cell>
          <cell r="P1642">
            <v>0.21</v>
          </cell>
          <cell r="Q1642">
            <v>340.91750000000002</v>
          </cell>
          <cell r="R1642">
            <v>-9.2485549132947931E-2</v>
          </cell>
          <cell r="S1642">
            <v>483.25825144508673</v>
          </cell>
          <cell r="T1642">
            <v>1.57</v>
          </cell>
          <cell r="U1642">
            <v>442.34750000000003</v>
          </cell>
          <cell r="X1642">
            <v>442.34750000000003</v>
          </cell>
          <cell r="Y1642">
            <v>535.24047500000006</v>
          </cell>
        </row>
        <row r="1643">
          <cell r="A1643">
            <v>83061</v>
          </cell>
          <cell r="B1643">
            <v>83061</v>
          </cell>
          <cell r="C1643">
            <v>0</v>
          </cell>
          <cell r="D1643">
            <v>59</v>
          </cell>
          <cell r="E1643" t="str">
            <v>NATACION</v>
          </cell>
          <cell r="F1643">
            <v>3972</v>
          </cell>
          <cell r="G1643" t="str">
            <v>Gorros</v>
          </cell>
          <cell r="H1643">
            <v>167</v>
          </cell>
          <cell r="I1643" t="str">
            <v>Heracles Sportswear S.R.L</v>
          </cell>
          <cell r="J1643">
            <v>1015</v>
          </cell>
          <cell r="K1643" t="str">
            <v>MALLA DAMA HERACLES ENTERA (Acqua line art 1015)</v>
          </cell>
          <cell r="L1643">
            <v>5.2</v>
          </cell>
          <cell r="M1643">
            <v>195</v>
          </cell>
          <cell r="N1643">
            <v>-0.15</v>
          </cell>
          <cell r="O1643">
            <v>224.25</v>
          </cell>
          <cell r="P1643">
            <v>0.21</v>
          </cell>
          <cell r="Q1643">
            <v>271.34249999999997</v>
          </cell>
          <cell r="R1643">
            <v>-9.2485549132947931E-2</v>
          </cell>
          <cell r="S1643">
            <v>384.6341184971098</v>
          </cell>
          <cell r="T1643">
            <v>1.57</v>
          </cell>
          <cell r="U1643">
            <v>352.07249999999999</v>
          </cell>
          <cell r="X1643">
            <v>352.07249999999999</v>
          </cell>
          <cell r="Y1643">
            <v>426.00772499999999</v>
          </cell>
        </row>
        <row r="1644">
          <cell r="A1644">
            <v>83062</v>
          </cell>
          <cell r="B1644">
            <v>83062</v>
          </cell>
          <cell r="C1644">
            <v>0</v>
          </cell>
          <cell r="D1644">
            <v>59</v>
          </cell>
          <cell r="E1644" t="str">
            <v>NATACION</v>
          </cell>
          <cell r="F1644">
            <v>3972</v>
          </cell>
          <cell r="G1644" t="str">
            <v>Gorros</v>
          </cell>
          <cell r="H1644">
            <v>167</v>
          </cell>
          <cell r="I1644" t="str">
            <v>Heracles Sportswear S.R.L</v>
          </cell>
          <cell r="J1644">
            <v>1503</v>
          </cell>
          <cell r="K1644" t="str">
            <v>MALLA DAMA HERACLES ENTERA (Comics art 1503)</v>
          </cell>
          <cell r="L1644">
            <v>5.2</v>
          </cell>
          <cell r="M1644">
            <v>245</v>
          </cell>
          <cell r="N1644">
            <v>-0.15</v>
          </cell>
          <cell r="O1644">
            <v>281.75</v>
          </cell>
          <cell r="P1644">
            <v>0.21</v>
          </cell>
          <cell r="Q1644">
            <v>340.91750000000002</v>
          </cell>
          <cell r="R1644">
            <v>-9.2485549132947931E-2</v>
          </cell>
          <cell r="S1644">
            <v>483.25825144508673</v>
          </cell>
          <cell r="T1644">
            <v>1.57</v>
          </cell>
          <cell r="U1644">
            <v>442.34750000000003</v>
          </cell>
          <cell r="X1644">
            <v>442.34750000000003</v>
          </cell>
          <cell r="Y1644">
            <v>535.24047500000006</v>
          </cell>
        </row>
        <row r="1645">
          <cell r="A1645">
            <v>83063</v>
          </cell>
          <cell r="B1645">
            <v>83063</v>
          </cell>
          <cell r="C1645">
            <v>0</v>
          </cell>
          <cell r="D1645">
            <v>59</v>
          </cell>
          <cell r="E1645" t="str">
            <v>NATACION</v>
          </cell>
          <cell r="F1645">
            <v>3972</v>
          </cell>
          <cell r="G1645" t="str">
            <v>Gorros</v>
          </cell>
          <cell r="H1645">
            <v>167</v>
          </cell>
          <cell r="I1645" t="str">
            <v>Heracles Sportswear S.R.L</v>
          </cell>
          <cell r="J1645">
            <v>1502</v>
          </cell>
          <cell r="K1645" t="str">
            <v>MALLA DAMA HERACLES ENTERA (Ocean Waves art 1502)</v>
          </cell>
          <cell r="L1645">
            <v>5.2</v>
          </cell>
          <cell r="M1645">
            <v>245</v>
          </cell>
          <cell r="N1645">
            <v>-0.15</v>
          </cell>
          <cell r="O1645">
            <v>281.75</v>
          </cell>
          <cell r="P1645">
            <v>0.21</v>
          </cell>
          <cell r="Q1645">
            <v>340.91750000000002</v>
          </cell>
          <cell r="R1645">
            <v>-9.2485549132947931E-2</v>
          </cell>
          <cell r="S1645">
            <v>483.25825144508673</v>
          </cell>
          <cell r="T1645">
            <v>1.57</v>
          </cell>
          <cell r="U1645">
            <v>442.34750000000003</v>
          </cell>
          <cell r="X1645">
            <v>442.34750000000003</v>
          </cell>
          <cell r="Y1645">
            <v>535.24047500000006</v>
          </cell>
        </row>
        <row r="1646">
          <cell r="A1646">
            <v>83064</v>
          </cell>
          <cell r="B1646">
            <v>83064</v>
          </cell>
          <cell r="C1646">
            <v>0</v>
          </cell>
          <cell r="D1646">
            <v>59</v>
          </cell>
          <cell r="E1646" t="str">
            <v>NATACION</v>
          </cell>
          <cell r="F1646">
            <v>3972</v>
          </cell>
          <cell r="G1646" t="str">
            <v>Gorros</v>
          </cell>
          <cell r="H1646">
            <v>167</v>
          </cell>
          <cell r="I1646" t="str">
            <v>Heracles Sportswear S.R.L</v>
          </cell>
          <cell r="J1646">
            <v>1117</v>
          </cell>
          <cell r="K1646" t="str">
            <v>MALLA DAMA HERACLES ENTERA (Arrow art 1117)</v>
          </cell>
          <cell r="L1646">
            <v>5.2</v>
          </cell>
          <cell r="M1646">
            <v>245</v>
          </cell>
          <cell r="N1646">
            <v>-0.15</v>
          </cell>
          <cell r="O1646">
            <v>281.75</v>
          </cell>
          <cell r="P1646">
            <v>0.21</v>
          </cell>
          <cell r="Q1646">
            <v>340.91750000000002</v>
          </cell>
          <cell r="R1646">
            <v>-9.2485549132947931E-2</v>
          </cell>
          <cell r="S1646">
            <v>483.25825144508673</v>
          </cell>
          <cell r="T1646">
            <v>1.57</v>
          </cell>
          <cell r="U1646">
            <v>442.34750000000003</v>
          </cell>
          <cell r="X1646">
            <v>442.34750000000003</v>
          </cell>
          <cell r="Y1646">
            <v>535.24047500000006</v>
          </cell>
        </row>
        <row r="1647">
          <cell r="A1647">
            <v>83065</v>
          </cell>
          <cell r="B1647">
            <v>83065</v>
          </cell>
          <cell r="C1647">
            <v>0</v>
          </cell>
          <cell r="D1647">
            <v>59</v>
          </cell>
          <cell r="E1647" t="str">
            <v>NATACION</v>
          </cell>
          <cell r="F1647">
            <v>3972</v>
          </cell>
          <cell r="G1647" t="str">
            <v>Gorros</v>
          </cell>
          <cell r="H1647">
            <v>167</v>
          </cell>
          <cell r="I1647" t="str">
            <v>Heracles Sportswear S.R.L</v>
          </cell>
          <cell r="J1647">
            <v>4014</v>
          </cell>
          <cell r="K1647" t="str">
            <v>MALLA DAMA HERACLES 2 PIEZAS (Kaleidoscope art 4014)</v>
          </cell>
          <cell r="L1647">
            <v>5.2</v>
          </cell>
          <cell r="M1647">
            <v>160.33000000000001</v>
          </cell>
          <cell r="N1647">
            <v>-0.15</v>
          </cell>
          <cell r="O1647">
            <v>184.37950000000001</v>
          </cell>
          <cell r="P1647">
            <v>0.21</v>
          </cell>
          <cell r="Q1647">
            <v>223.09919500000001</v>
          </cell>
          <cell r="R1647">
            <v>-9.2485549132947931E-2</v>
          </cell>
          <cell r="S1647">
            <v>316.24814471098267</v>
          </cell>
          <cell r="T1647">
            <v>1.57</v>
          </cell>
          <cell r="U1647">
            <v>289.47581500000001</v>
          </cell>
          <cell r="X1647">
            <v>289.47581500000001</v>
          </cell>
          <cell r="Y1647">
            <v>350.26573615000001</v>
          </cell>
        </row>
        <row r="1648">
          <cell r="A1648">
            <v>83066</v>
          </cell>
          <cell r="B1648">
            <v>83066</v>
          </cell>
          <cell r="C1648">
            <v>0</v>
          </cell>
          <cell r="D1648">
            <v>59</v>
          </cell>
          <cell r="E1648" t="str">
            <v>NATACION</v>
          </cell>
          <cell r="F1648">
            <v>3972</v>
          </cell>
          <cell r="G1648" t="str">
            <v>Gorros</v>
          </cell>
          <cell r="H1648">
            <v>167</v>
          </cell>
          <cell r="I1648" t="str">
            <v>Heracles Sportswear S.R.L</v>
          </cell>
          <cell r="J1648">
            <v>4010</v>
          </cell>
          <cell r="K1648" t="str">
            <v>MALLA DAMA HERACLES 2 PIEZAS (Techni-color art 4010)</v>
          </cell>
          <cell r="L1648">
            <v>5.2</v>
          </cell>
          <cell r="M1648">
            <v>160.33000000000001</v>
          </cell>
          <cell r="N1648">
            <v>-0.15</v>
          </cell>
          <cell r="O1648">
            <v>184.37950000000001</v>
          </cell>
          <cell r="P1648">
            <v>0.21</v>
          </cell>
          <cell r="Q1648">
            <v>223.09919500000001</v>
          </cell>
          <cell r="R1648">
            <v>-9.2485549132947931E-2</v>
          </cell>
          <cell r="S1648">
            <v>316.24814471098267</v>
          </cell>
          <cell r="T1648">
            <v>1.57</v>
          </cell>
          <cell r="U1648">
            <v>289.47581500000001</v>
          </cell>
          <cell r="X1648">
            <v>289.47581500000001</v>
          </cell>
          <cell r="Y1648">
            <v>350.26573615000001</v>
          </cell>
        </row>
        <row r="1649">
          <cell r="A1649">
            <v>83067</v>
          </cell>
          <cell r="B1649">
            <v>83067</v>
          </cell>
          <cell r="C1649">
            <v>0</v>
          </cell>
          <cell r="D1649">
            <v>59</v>
          </cell>
          <cell r="E1649" t="str">
            <v>NATACION</v>
          </cell>
          <cell r="F1649">
            <v>3972</v>
          </cell>
          <cell r="G1649" t="str">
            <v>Gorros</v>
          </cell>
          <cell r="H1649">
            <v>167</v>
          </cell>
          <cell r="I1649" t="str">
            <v>Heracles Sportswear S.R.L</v>
          </cell>
          <cell r="J1649">
            <v>4012</v>
          </cell>
          <cell r="K1649" t="str">
            <v>MALLA DAMA HERACLES 2 PIEZAS (Curvy art 4012)</v>
          </cell>
          <cell r="L1649">
            <v>5.2</v>
          </cell>
          <cell r="M1649">
            <v>160.33000000000001</v>
          </cell>
          <cell r="N1649">
            <v>-0.15</v>
          </cell>
          <cell r="O1649">
            <v>184.37950000000001</v>
          </cell>
          <cell r="P1649">
            <v>0.21</v>
          </cell>
          <cell r="Q1649">
            <v>223.09919500000001</v>
          </cell>
          <cell r="R1649">
            <v>-9.2485549132947931E-2</v>
          </cell>
          <cell r="S1649">
            <v>316.24814471098267</v>
          </cell>
          <cell r="T1649">
            <v>1.57</v>
          </cell>
          <cell r="U1649">
            <v>289.47581500000001</v>
          </cell>
          <cell r="X1649">
            <v>289.47581500000001</v>
          </cell>
          <cell r="Y1649">
            <v>350.26573615000001</v>
          </cell>
        </row>
        <row r="1650">
          <cell r="A1650">
            <v>83068</v>
          </cell>
          <cell r="B1650">
            <v>83068</v>
          </cell>
          <cell r="C1650">
            <v>0</v>
          </cell>
          <cell r="D1650">
            <v>59</v>
          </cell>
          <cell r="E1650" t="str">
            <v>NATACION</v>
          </cell>
          <cell r="F1650">
            <v>3972</v>
          </cell>
          <cell r="G1650" t="str">
            <v>Gorros</v>
          </cell>
          <cell r="H1650">
            <v>167</v>
          </cell>
          <cell r="I1650" t="str">
            <v>Heracles Sportswear S.R.L</v>
          </cell>
          <cell r="J1650">
            <v>4503</v>
          </cell>
          <cell r="K1650" t="str">
            <v>MALLA DAMA HERACLES 2 PIEZAS (comics art 4503)</v>
          </cell>
          <cell r="L1650">
            <v>5.2</v>
          </cell>
          <cell r="M1650">
            <v>240</v>
          </cell>
          <cell r="N1650">
            <v>-0.15</v>
          </cell>
          <cell r="O1650">
            <v>276</v>
          </cell>
          <cell r="P1650">
            <v>0.21</v>
          </cell>
          <cell r="Q1650">
            <v>333.96</v>
          </cell>
          <cell r="R1650">
            <v>-9.2485549132947931E-2</v>
          </cell>
          <cell r="S1650">
            <v>473.39583815028897</v>
          </cell>
          <cell r="T1650">
            <v>1.57</v>
          </cell>
          <cell r="U1650">
            <v>433.32</v>
          </cell>
          <cell r="X1650">
            <v>433.32</v>
          </cell>
          <cell r="Y1650">
            <v>524.31719999999996</v>
          </cell>
        </row>
        <row r="1651">
          <cell r="A1651">
            <v>83069</v>
          </cell>
          <cell r="B1651">
            <v>83069</v>
          </cell>
          <cell r="C1651">
            <v>0</v>
          </cell>
          <cell r="D1651">
            <v>59</v>
          </cell>
          <cell r="E1651" t="str">
            <v>NATACION</v>
          </cell>
          <cell r="F1651">
            <v>3972</v>
          </cell>
          <cell r="G1651" t="str">
            <v>Gorros</v>
          </cell>
          <cell r="H1651">
            <v>167</v>
          </cell>
          <cell r="I1651" t="str">
            <v>Heracles Sportswear S.R.L</v>
          </cell>
          <cell r="J1651">
            <v>4118</v>
          </cell>
          <cell r="K1651" t="str">
            <v>MALLA DAMA HERACLES 2 PIEZAS (color ribbons art 4118)</v>
          </cell>
          <cell r="L1651">
            <v>5.2</v>
          </cell>
          <cell r="M1651">
            <v>240</v>
          </cell>
          <cell r="N1651">
            <v>-0.15</v>
          </cell>
          <cell r="O1651">
            <v>276</v>
          </cell>
          <cell r="P1651">
            <v>0.21</v>
          </cell>
          <cell r="Q1651">
            <v>333.96</v>
          </cell>
          <cell r="R1651">
            <v>-9.2485549132947931E-2</v>
          </cell>
          <cell r="S1651">
            <v>473.39583815028897</v>
          </cell>
          <cell r="T1651">
            <v>1.57</v>
          </cell>
          <cell r="U1651">
            <v>433.32</v>
          </cell>
          <cell r="X1651">
            <v>433.32</v>
          </cell>
          <cell r="Y1651">
            <v>524.31719999999996</v>
          </cell>
        </row>
        <row r="1652">
          <cell r="A1652">
            <v>83070</v>
          </cell>
          <cell r="B1652">
            <v>83070</v>
          </cell>
          <cell r="C1652">
            <v>0</v>
          </cell>
          <cell r="D1652">
            <v>59</v>
          </cell>
          <cell r="E1652" t="str">
            <v>NATACION</v>
          </cell>
          <cell r="F1652">
            <v>3972</v>
          </cell>
          <cell r="G1652" t="str">
            <v>Gorros</v>
          </cell>
          <cell r="H1652">
            <v>167</v>
          </cell>
          <cell r="I1652" t="str">
            <v>Heracles Sportswear S.R.L</v>
          </cell>
          <cell r="J1652">
            <v>4116</v>
          </cell>
          <cell r="K1652" t="str">
            <v>MALLA DAMA HERACLES 2 PIEZAS (doodle art 4116)</v>
          </cell>
          <cell r="L1652">
            <v>5.2</v>
          </cell>
          <cell r="M1652">
            <v>240</v>
          </cell>
          <cell r="N1652">
            <v>-0.15</v>
          </cell>
          <cell r="O1652">
            <v>276</v>
          </cell>
          <cell r="P1652">
            <v>0.21</v>
          </cell>
          <cell r="Q1652">
            <v>333.96</v>
          </cell>
          <cell r="R1652">
            <v>-9.2485549132947931E-2</v>
          </cell>
          <cell r="S1652">
            <v>473.39583815028897</v>
          </cell>
          <cell r="T1652">
            <v>1.57</v>
          </cell>
          <cell r="U1652">
            <v>433.32</v>
          </cell>
          <cell r="X1652">
            <v>433.32</v>
          </cell>
          <cell r="Y1652">
            <v>524.31719999999996</v>
          </cell>
        </row>
        <row r="1653">
          <cell r="A1653">
            <v>83071</v>
          </cell>
          <cell r="B1653">
            <v>83071</v>
          </cell>
          <cell r="C1653">
            <v>0</v>
          </cell>
          <cell r="D1653">
            <v>59</v>
          </cell>
          <cell r="E1653" t="str">
            <v>NATACION</v>
          </cell>
          <cell r="F1653">
            <v>3972</v>
          </cell>
          <cell r="G1653" t="str">
            <v>Gorros</v>
          </cell>
          <cell r="H1653">
            <v>167</v>
          </cell>
          <cell r="I1653" t="str">
            <v>Heracles Sportswear S.R.L</v>
          </cell>
          <cell r="J1653">
            <v>4117</v>
          </cell>
          <cell r="K1653" t="str">
            <v>MALLA DAMA HERACLES 2 PIEZAS (arrow art 4117)</v>
          </cell>
          <cell r="L1653">
            <v>5.2</v>
          </cell>
          <cell r="M1653">
            <v>240</v>
          </cell>
          <cell r="N1653">
            <v>-0.15</v>
          </cell>
          <cell r="O1653">
            <v>276</v>
          </cell>
          <cell r="P1653">
            <v>0.21</v>
          </cell>
          <cell r="Q1653">
            <v>333.96</v>
          </cell>
          <cell r="R1653">
            <v>-9.2485549132947931E-2</v>
          </cell>
          <cell r="S1653">
            <v>473.39583815028897</v>
          </cell>
          <cell r="T1653">
            <v>1.57</v>
          </cell>
          <cell r="U1653">
            <v>433.32</v>
          </cell>
          <cell r="X1653">
            <v>433.32</v>
          </cell>
          <cell r="Y1653">
            <v>524.31719999999996</v>
          </cell>
        </row>
        <row r="1654">
          <cell r="A1654">
            <v>83072</v>
          </cell>
          <cell r="B1654">
            <v>83072</v>
          </cell>
          <cell r="C1654">
            <v>0</v>
          </cell>
          <cell r="D1654">
            <v>59</v>
          </cell>
          <cell r="E1654" t="str">
            <v>NATACION</v>
          </cell>
          <cell r="F1654">
            <v>3972</v>
          </cell>
          <cell r="G1654" t="str">
            <v>Gorros</v>
          </cell>
          <cell r="H1654">
            <v>167</v>
          </cell>
          <cell r="I1654" t="str">
            <v>Heracles Sportswear S.R.L</v>
          </cell>
          <cell r="J1654">
            <v>317</v>
          </cell>
          <cell r="K1654" t="str">
            <v>MALLA DAMA HERACLES SHORT (Classic art 317)</v>
          </cell>
          <cell r="L1654">
            <v>5.2</v>
          </cell>
          <cell r="M1654">
            <v>195</v>
          </cell>
          <cell r="N1654">
            <v>-0.15</v>
          </cell>
          <cell r="O1654">
            <v>224.25</v>
          </cell>
          <cell r="P1654">
            <v>0.21</v>
          </cell>
          <cell r="Q1654">
            <v>271.34249999999997</v>
          </cell>
          <cell r="R1654">
            <v>-9.2485549132947931E-2</v>
          </cell>
          <cell r="S1654">
            <v>384.6341184971098</v>
          </cell>
          <cell r="T1654">
            <v>1.57</v>
          </cell>
          <cell r="U1654">
            <v>352.07249999999999</v>
          </cell>
          <cell r="X1654">
            <v>352.07249999999999</v>
          </cell>
          <cell r="Y1654">
            <v>426.00772499999999</v>
          </cell>
        </row>
        <row r="1655">
          <cell r="A1655">
            <v>83073</v>
          </cell>
          <cell r="B1655">
            <v>83073</v>
          </cell>
          <cell r="C1655">
            <v>0</v>
          </cell>
          <cell r="D1655">
            <v>59</v>
          </cell>
          <cell r="E1655" t="str">
            <v>NATACION</v>
          </cell>
          <cell r="F1655">
            <v>3972</v>
          </cell>
          <cell r="G1655" t="str">
            <v>Gorros</v>
          </cell>
          <cell r="H1655">
            <v>167</v>
          </cell>
          <cell r="I1655" t="str">
            <v>Heracles Sportswear S.R.L</v>
          </cell>
          <cell r="J1655">
            <v>1119</v>
          </cell>
          <cell r="K1655" t="str">
            <v>MALLA DAMA HERACLES ENTERA 2016 (Oblique art 1119)</v>
          </cell>
          <cell r="L1655">
            <v>5.2</v>
          </cell>
          <cell r="M1655">
            <v>372</v>
          </cell>
          <cell r="N1655">
            <v>-0.15</v>
          </cell>
          <cell r="O1655">
            <v>427.8</v>
          </cell>
          <cell r="P1655">
            <v>0.21</v>
          </cell>
          <cell r="Q1655">
            <v>517.63800000000003</v>
          </cell>
          <cell r="R1655">
            <v>-9.2485549132947931E-2</v>
          </cell>
          <cell r="S1655">
            <v>733.76354913294801</v>
          </cell>
          <cell r="T1655">
            <v>1.57</v>
          </cell>
          <cell r="U1655">
            <v>671.64600000000007</v>
          </cell>
          <cell r="X1655">
            <v>671.64600000000007</v>
          </cell>
          <cell r="Y1655">
            <v>812.69166000000007</v>
          </cell>
        </row>
        <row r="1656">
          <cell r="A1656">
            <v>83074</v>
          </cell>
          <cell r="B1656">
            <v>83074</v>
          </cell>
          <cell r="C1656">
            <v>0</v>
          </cell>
          <cell r="D1656">
            <v>59</v>
          </cell>
          <cell r="E1656" t="str">
            <v>NATACION</v>
          </cell>
          <cell r="F1656">
            <v>3972</v>
          </cell>
          <cell r="G1656" t="str">
            <v>Gorros</v>
          </cell>
          <cell r="H1656">
            <v>167</v>
          </cell>
          <cell r="I1656" t="str">
            <v>Heracles Sportswear S.R.L</v>
          </cell>
          <cell r="J1656">
            <v>1120</v>
          </cell>
          <cell r="K1656" t="str">
            <v>MALLA DAMA HERACLES ENTERA 2016 (Insync art 1120)</v>
          </cell>
          <cell r="L1656">
            <v>5.2</v>
          </cell>
          <cell r="M1656">
            <v>379</v>
          </cell>
          <cell r="N1656">
            <v>-0.15</v>
          </cell>
          <cell r="O1656">
            <v>435.85</v>
          </cell>
          <cell r="P1656">
            <v>0.21</v>
          </cell>
          <cell r="Q1656">
            <v>527.37850000000003</v>
          </cell>
          <cell r="R1656">
            <v>-9.2485549132947931E-2</v>
          </cell>
          <cell r="S1656">
            <v>747.57092774566479</v>
          </cell>
          <cell r="T1656">
            <v>1.57</v>
          </cell>
          <cell r="U1656">
            <v>684.28450000000009</v>
          </cell>
          <cell r="X1656">
            <v>684.28450000000009</v>
          </cell>
          <cell r="Y1656">
            <v>827.9842450000001</v>
          </cell>
        </row>
        <row r="1657">
          <cell r="A1657">
            <v>83075</v>
          </cell>
          <cell r="B1657">
            <v>83075</v>
          </cell>
          <cell r="C1657">
            <v>0</v>
          </cell>
          <cell r="D1657">
            <v>59</v>
          </cell>
          <cell r="E1657" t="str">
            <v>NATACION</v>
          </cell>
          <cell r="F1657">
            <v>3972</v>
          </cell>
          <cell r="G1657" t="str">
            <v>Gorros</v>
          </cell>
          <cell r="H1657">
            <v>167</v>
          </cell>
          <cell r="I1657" t="str">
            <v>Heracles Sportswear S.R.L</v>
          </cell>
          <cell r="J1657">
            <v>1505</v>
          </cell>
          <cell r="K1657" t="str">
            <v>MALLA DAMA HERACLES ENTERA 2016 (Foliage art 1505)</v>
          </cell>
          <cell r="L1657">
            <v>5.2</v>
          </cell>
          <cell r="M1657">
            <v>372</v>
          </cell>
          <cell r="N1657">
            <v>-0.15</v>
          </cell>
          <cell r="O1657">
            <v>427.8</v>
          </cell>
          <cell r="P1657">
            <v>0.21</v>
          </cell>
          <cell r="Q1657">
            <v>517.63800000000003</v>
          </cell>
          <cell r="R1657">
            <v>-9.2485549132947931E-2</v>
          </cell>
          <cell r="S1657">
            <v>733.76354913294801</v>
          </cell>
          <cell r="T1657">
            <v>1.57</v>
          </cell>
          <cell r="U1657">
            <v>671.64600000000007</v>
          </cell>
          <cell r="X1657">
            <v>671.64600000000007</v>
          </cell>
          <cell r="Y1657">
            <v>812.69166000000007</v>
          </cell>
        </row>
        <row r="1658">
          <cell r="A1658">
            <v>83076</v>
          </cell>
          <cell r="B1658">
            <v>83076</v>
          </cell>
          <cell r="C1658">
            <v>0</v>
          </cell>
          <cell r="D1658">
            <v>59</v>
          </cell>
          <cell r="E1658" t="str">
            <v>NATACION</v>
          </cell>
          <cell r="F1658">
            <v>3972</v>
          </cell>
          <cell r="G1658" t="str">
            <v>Gorros</v>
          </cell>
          <cell r="H1658">
            <v>167</v>
          </cell>
          <cell r="I1658" t="str">
            <v>Heracles Sportswear S.R.L</v>
          </cell>
          <cell r="J1658">
            <v>1506</v>
          </cell>
          <cell r="K1658" t="str">
            <v>MALLA DAMA HERACLES ENTERA 2016 (Network art 1506)</v>
          </cell>
          <cell r="L1658">
            <v>5.2</v>
          </cell>
          <cell r="M1658">
            <v>379</v>
          </cell>
          <cell r="N1658">
            <v>-0.15</v>
          </cell>
          <cell r="O1658">
            <v>435.85</v>
          </cell>
          <cell r="P1658">
            <v>0.21</v>
          </cell>
          <cell r="Q1658">
            <v>527.37850000000003</v>
          </cell>
          <cell r="R1658">
            <v>-9.2485549132947931E-2</v>
          </cell>
          <cell r="S1658">
            <v>747.57092774566479</v>
          </cell>
          <cell r="T1658">
            <v>1.57</v>
          </cell>
          <cell r="U1658">
            <v>684.28450000000009</v>
          </cell>
          <cell r="X1658">
            <v>684.28450000000009</v>
          </cell>
          <cell r="Y1658">
            <v>827.9842450000001</v>
          </cell>
        </row>
        <row r="1659">
          <cell r="A1659">
            <v>83077</v>
          </cell>
          <cell r="B1659">
            <v>83077</v>
          </cell>
          <cell r="C1659">
            <v>0</v>
          </cell>
          <cell r="D1659">
            <v>59</v>
          </cell>
          <cell r="E1659" t="str">
            <v>NATACION</v>
          </cell>
          <cell r="F1659">
            <v>3972</v>
          </cell>
          <cell r="G1659" t="str">
            <v>Gorros</v>
          </cell>
          <cell r="H1659">
            <v>167</v>
          </cell>
          <cell r="I1659" t="str">
            <v>Heracles Sportswear S.R.L</v>
          </cell>
          <cell r="J1659">
            <v>1508</v>
          </cell>
          <cell r="K1659" t="str">
            <v>MALLA DAMA HERACLES ENTERA 2016 (Dotty art 1508)</v>
          </cell>
          <cell r="L1659">
            <v>5.2</v>
          </cell>
          <cell r="M1659">
            <v>379</v>
          </cell>
          <cell r="N1659">
            <v>-0.15</v>
          </cell>
          <cell r="O1659">
            <v>435.85</v>
          </cell>
          <cell r="P1659">
            <v>0.21</v>
          </cell>
          <cell r="Q1659">
            <v>527.37850000000003</v>
          </cell>
          <cell r="R1659">
            <v>-9.2485549132947931E-2</v>
          </cell>
          <cell r="S1659">
            <v>747.57092774566479</v>
          </cell>
          <cell r="T1659">
            <v>1.57</v>
          </cell>
          <cell r="U1659">
            <v>684.28450000000009</v>
          </cell>
          <cell r="X1659">
            <v>684.28450000000009</v>
          </cell>
          <cell r="Y1659">
            <v>827.9842450000001</v>
          </cell>
        </row>
        <row r="1660">
          <cell r="A1660">
            <v>83078</v>
          </cell>
          <cell r="B1660">
            <v>83078</v>
          </cell>
          <cell r="C1660">
            <v>0</v>
          </cell>
          <cell r="D1660">
            <v>59</v>
          </cell>
          <cell r="E1660" t="str">
            <v>NATACION</v>
          </cell>
          <cell r="F1660">
            <v>3972</v>
          </cell>
          <cell r="G1660" t="str">
            <v>Gorros</v>
          </cell>
          <cell r="H1660">
            <v>167</v>
          </cell>
          <cell r="I1660" t="str">
            <v>Heracles Sportswear S.R.L</v>
          </cell>
          <cell r="J1660">
            <v>4120</v>
          </cell>
          <cell r="K1660" t="str">
            <v>MALLA DAMA HERACLES TOP 2016 (Insync art 4120)</v>
          </cell>
          <cell r="L1660">
            <v>5.2</v>
          </cell>
          <cell r="M1660">
            <v>221</v>
          </cell>
          <cell r="N1660">
            <v>-0.15</v>
          </cell>
          <cell r="O1660">
            <v>254.15</v>
          </cell>
          <cell r="P1660">
            <v>0.21</v>
          </cell>
          <cell r="Q1660">
            <v>307.5215</v>
          </cell>
          <cell r="R1660">
            <v>-9.2485549132947931E-2</v>
          </cell>
          <cell r="S1660">
            <v>435.91866763005783</v>
          </cell>
          <cell r="T1660">
            <v>1.57</v>
          </cell>
          <cell r="U1660">
            <v>399.01550000000003</v>
          </cell>
          <cell r="X1660">
            <v>399.01550000000003</v>
          </cell>
          <cell r="Y1660">
            <v>482.80875500000002</v>
          </cell>
        </row>
        <row r="1661">
          <cell r="A1661">
            <v>83079</v>
          </cell>
          <cell r="B1661">
            <v>83079</v>
          </cell>
          <cell r="C1661">
            <v>0</v>
          </cell>
          <cell r="D1661">
            <v>59</v>
          </cell>
          <cell r="E1661" t="str">
            <v>NATACION</v>
          </cell>
          <cell r="F1661">
            <v>3972</v>
          </cell>
          <cell r="G1661" t="str">
            <v>Gorros</v>
          </cell>
          <cell r="H1661">
            <v>167</v>
          </cell>
          <cell r="I1661" t="str">
            <v>Heracles Sportswear S.R.L</v>
          </cell>
          <cell r="J1661">
            <v>4506</v>
          </cell>
          <cell r="K1661" t="str">
            <v>MALLA DAMA HERACLES TOP 2016 (Network art 4506)</v>
          </cell>
          <cell r="L1661">
            <v>5.2</v>
          </cell>
          <cell r="M1661">
            <v>221</v>
          </cell>
          <cell r="N1661">
            <v>-0.15</v>
          </cell>
          <cell r="O1661">
            <v>254.15</v>
          </cell>
          <cell r="P1661">
            <v>0.21</v>
          </cell>
          <cell r="Q1661">
            <v>307.5215</v>
          </cell>
          <cell r="R1661">
            <v>-9.2485549132947931E-2</v>
          </cell>
          <cell r="S1661">
            <v>435.91866763005783</v>
          </cell>
          <cell r="T1661">
            <v>1.57</v>
          </cell>
          <cell r="U1661">
            <v>399.01550000000003</v>
          </cell>
          <cell r="X1661">
            <v>399.01550000000003</v>
          </cell>
          <cell r="Y1661">
            <v>482.80875500000002</v>
          </cell>
        </row>
        <row r="1662">
          <cell r="A1662">
            <v>83080</v>
          </cell>
          <cell r="B1662">
            <v>83080</v>
          </cell>
          <cell r="C1662">
            <v>0</v>
          </cell>
          <cell r="D1662">
            <v>59</v>
          </cell>
          <cell r="E1662" t="str">
            <v>NATACION</v>
          </cell>
          <cell r="F1662">
            <v>3972</v>
          </cell>
          <cell r="G1662" t="str">
            <v>Gorros</v>
          </cell>
          <cell r="H1662">
            <v>167</v>
          </cell>
          <cell r="I1662" t="str">
            <v>Heracles Sportswear S.R.L</v>
          </cell>
          <cell r="J1662">
            <v>4508</v>
          </cell>
          <cell r="K1662" t="str">
            <v>MALLA DAMA HERACLES TOP 2016 (Dotty art 4508)</v>
          </cell>
          <cell r="L1662">
            <v>5.2</v>
          </cell>
          <cell r="M1662">
            <v>221</v>
          </cell>
          <cell r="N1662">
            <v>-0.15</v>
          </cell>
          <cell r="O1662">
            <v>254.15</v>
          </cell>
          <cell r="P1662">
            <v>0.21</v>
          </cell>
          <cell r="Q1662">
            <v>307.5215</v>
          </cell>
          <cell r="R1662">
            <v>-9.2485549132947931E-2</v>
          </cell>
          <cell r="S1662">
            <v>435.91866763005783</v>
          </cell>
          <cell r="T1662">
            <v>1.57</v>
          </cell>
          <cell r="U1662">
            <v>399.01550000000003</v>
          </cell>
          <cell r="X1662">
            <v>399.01550000000003</v>
          </cell>
          <cell r="Y1662">
            <v>482.80875500000002</v>
          </cell>
        </row>
        <row r="1663">
          <cell r="A1663">
            <v>83081</v>
          </cell>
          <cell r="B1663">
            <v>83081</v>
          </cell>
          <cell r="C1663">
            <v>0</v>
          </cell>
          <cell r="D1663">
            <v>59</v>
          </cell>
          <cell r="E1663" t="str">
            <v>NATACION</v>
          </cell>
          <cell r="F1663">
            <v>3972</v>
          </cell>
          <cell r="G1663" t="str">
            <v>Gorros</v>
          </cell>
          <cell r="H1663">
            <v>167</v>
          </cell>
          <cell r="I1663" t="str">
            <v>Heracles Sportswear S.R.L</v>
          </cell>
          <cell r="J1663" t="str">
            <v>sin codigo</v>
          </cell>
          <cell r="K1663" t="str">
            <v>MALLA DAMA HERACLES BOMBACHA 2016 (basica)</v>
          </cell>
          <cell r="L1663">
            <v>5.2</v>
          </cell>
          <cell r="M1663">
            <v>158</v>
          </cell>
          <cell r="N1663">
            <v>-0.15</v>
          </cell>
          <cell r="O1663">
            <v>181.7</v>
          </cell>
          <cell r="P1663">
            <v>0.21</v>
          </cell>
          <cell r="Q1663">
            <v>219.85699999999997</v>
          </cell>
          <cell r="R1663">
            <v>-9.2485549132947931E-2</v>
          </cell>
          <cell r="S1663">
            <v>311.65226011560691</v>
          </cell>
          <cell r="T1663">
            <v>1.57</v>
          </cell>
          <cell r="U1663">
            <v>285.26900000000001</v>
          </cell>
          <cell r="X1663">
            <v>285.26900000000001</v>
          </cell>
          <cell r="Y1663">
            <v>345.17549000000002</v>
          </cell>
        </row>
        <row r="1664">
          <cell r="A1664">
            <v>83082</v>
          </cell>
          <cell r="B1664">
            <v>83082</v>
          </cell>
          <cell r="C1664">
            <v>0</v>
          </cell>
          <cell r="D1664">
            <v>59</v>
          </cell>
          <cell r="E1664" t="str">
            <v>NATACION</v>
          </cell>
          <cell r="F1664">
            <v>3972</v>
          </cell>
          <cell r="G1664" t="str">
            <v>Gorros</v>
          </cell>
          <cell r="H1664">
            <v>167</v>
          </cell>
          <cell r="I1664" t="str">
            <v>Heracles Sportswear S.R.L</v>
          </cell>
          <cell r="J1664">
            <v>1511</v>
          </cell>
          <cell r="K1664" t="str">
            <v>MALLA DAMA HERACLES ENTERA 2016 (Rio art 1511)</v>
          </cell>
          <cell r="L1664">
            <v>5.2</v>
          </cell>
          <cell r="M1664">
            <v>406</v>
          </cell>
          <cell r="N1664">
            <v>-0.15</v>
          </cell>
          <cell r="O1664">
            <v>466.9</v>
          </cell>
          <cell r="P1664">
            <v>0.21</v>
          </cell>
          <cell r="Q1664">
            <v>564.94899999999996</v>
          </cell>
          <cell r="R1664">
            <v>-9.2485549132947931E-2</v>
          </cell>
          <cell r="S1664">
            <v>800.82795953757227</v>
          </cell>
          <cell r="T1664">
            <v>1.57</v>
          </cell>
          <cell r="U1664">
            <v>733.03300000000002</v>
          </cell>
          <cell r="X1664">
            <v>733.03300000000002</v>
          </cell>
          <cell r="Y1664">
            <v>886.96992999999998</v>
          </cell>
        </row>
        <row r="1665">
          <cell r="A1665">
            <v>83083</v>
          </cell>
          <cell r="B1665">
            <v>83083</v>
          </cell>
          <cell r="C1665">
            <v>0</v>
          </cell>
          <cell r="D1665">
            <v>59</v>
          </cell>
          <cell r="E1665" t="str">
            <v>NATACION</v>
          </cell>
          <cell r="F1665">
            <v>3972</v>
          </cell>
          <cell r="G1665" t="str">
            <v>Gorros</v>
          </cell>
          <cell r="H1665">
            <v>167</v>
          </cell>
          <cell r="I1665" t="str">
            <v>Heracles Sportswear S.R.L</v>
          </cell>
          <cell r="J1665">
            <v>4511</v>
          </cell>
          <cell r="K1665" t="str">
            <v>MALLA DAMA HERACLES TOP 2016 (Rio art 4511)</v>
          </cell>
          <cell r="L1665">
            <v>5.2</v>
          </cell>
          <cell r="M1665">
            <v>258</v>
          </cell>
          <cell r="N1665">
            <v>-0.15</v>
          </cell>
          <cell r="O1665">
            <v>296.7</v>
          </cell>
          <cell r="P1665">
            <v>0.21</v>
          </cell>
          <cell r="Q1665">
            <v>359.00700000000001</v>
          </cell>
          <cell r="R1665">
            <v>-9.2485549132947931E-2</v>
          </cell>
          <cell r="S1665">
            <v>508.90052601156071</v>
          </cell>
          <cell r="T1665">
            <v>1.57</v>
          </cell>
          <cell r="U1665">
            <v>465.81900000000002</v>
          </cell>
          <cell r="X1665">
            <v>465.81900000000002</v>
          </cell>
          <cell r="Y1665">
            <v>563.64098999999999</v>
          </cell>
        </row>
        <row r="1666">
          <cell r="A1666">
            <v>83084</v>
          </cell>
          <cell r="B1666">
            <v>83084</v>
          </cell>
          <cell r="C1666">
            <v>0</v>
          </cell>
          <cell r="D1666">
            <v>59</v>
          </cell>
          <cell r="E1666" t="str">
            <v>NATACION</v>
          </cell>
          <cell r="F1666">
            <v>3972</v>
          </cell>
          <cell r="G1666" t="str">
            <v>Gorros</v>
          </cell>
          <cell r="H1666">
            <v>167</v>
          </cell>
          <cell r="I1666" t="str">
            <v>Heracles Sportswear S.R.L</v>
          </cell>
          <cell r="J1666">
            <v>4507</v>
          </cell>
          <cell r="K1666" t="str">
            <v>MALLA DAMA HERACLES TOP 2016 (Paradise art 4507)</v>
          </cell>
          <cell r="L1666">
            <v>5.2</v>
          </cell>
          <cell r="M1666">
            <v>221</v>
          </cell>
          <cell r="N1666">
            <v>-0.15</v>
          </cell>
          <cell r="O1666">
            <v>254.15</v>
          </cell>
          <cell r="P1666">
            <v>0.21</v>
          </cell>
          <cell r="Q1666">
            <v>307.5215</v>
          </cell>
          <cell r="R1666">
            <v>-9.2485549132947931E-2</v>
          </cell>
          <cell r="S1666">
            <v>435.91866763005783</v>
          </cell>
          <cell r="T1666">
            <v>1.57</v>
          </cell>
          <cell r="U1666">
            <v>399.01550000000003</v>
          </cell>
          <cell r="X1666">
            <v>399.01550000000003</v>
          </cell>
          <cell r="Y1666">
            <v>482.80875500000002</v>
          </cell>
        </row>
        <row r="1667">
          <cell r="A1667">
            <v>83100</v>
          </cell>
          <cell r="B1667">
            <v>83100</v>
          </cell>
          <cell r="C1667">
            <v>0</v>
          </cell>
          <cell r="D1667">
            <v>59</v>
          </cell>
          <cell r="E1667" t="str">
            <v>NATACION</v>
          </cell>
          <cell r="F1667">
            <v>3972</v>
          </cell>
          <cell r="G1667" t="str">
            <v>Gorros</v>
          </cell>
          <cell r="H1667">
            <v>167</v>
          </cell>
          <cell r="I1667" t="str">
            <v>Heracles Sportswear S.R.L</v>
          </cell>
          <cell r="J1667">
            <v>5000</v>
          </cell>
          <cell r="K1667" t="str">
            <v>MALLA SEÑORA HERACLES ENTERA (Galaxy art 5000)</v>
          </cell>
          <cell r="L1667">
            <v>5.2</v>
          </cell>
          <cell r="M1667">
            <v>138.02000000000001</v>
          </cell>
          <cell r="N1667">
            <v>-0.15</v>
          </cell>
          <cell r="O1667">
            <v>158.72300000000001</v>
          </cell>
          <cell r="P1667">
            <v>0.21</v>
          </cell>
          <cell r="Q1667">
            <v>192.05483000000001</v>
          </cell>
          <cell r="R1667">
            <v>-9.2485549132947931E-2</v>
          </cell>
          <cell r="S1667">
            <v>272.24205658959539</v>
          </cell>
          <cell r="T1667">
            <v>1.57</v>
          </cell>
          <cell r="U1667">
            <v>249.19511000000003</v>
          </cell>
          <cell r="X1667">
            <v>249.19511000000003</v>
          </cell>
          <cell r="Y1667">
            <v>301.52608310000005</v>
          </cell>
        </row>
        <row r="1668">
          <cell r="A1668">
            <v>83101</v>
          </cell>
          <cell r="B1668">
            <v>83101</v>
          </cell>
          <cell r="C1668">
            <v>0</v>
          </cell>
          <cell r="D1668">
            <v>59</v>
          </cell>
          <cell r="E1668" t="str">
            <v>NATACION</v>
          </cell>
          <cell r="F1668">
            <v>3972</v>
          </cell>
          <cell r="G1668" t="str">
            <v>Gorros</v>
          </cell>
          <cell r="H1668">
            <v>167</v>
          </cell>
          <cell r="I1668" t="str">
            <v>Heracles Sportswear S.R.L</v>
          </cell>
          <cell r="J1668">
            <v>5011</v>
          </cell>
          <cell r="K1668" t="str">
            <v>MALLA SEÑORA HERACLES ENTERA (Flower Parade art 5011)</v>
          </cell>
          <cell r="L1668">
            <v>5.2</v>
          </cell>
          <cell r="M1668">
            <v>138.02000000000001</v>
          </cell>
          <cell r="N1668">
            <v>-0.15</v>
          </cell>
          <cell r="O1668">
            <v>158.72300000000001</v>
          </cell>
          <cell r="P1668">
            <v>0.21</v>
          </cell>
          <cell r="Q1668">
            <v>192.05483000000001</v>
          </cell>
          <cell r="R1668">
            <v>-9.2485549132947931E-2</v>
          </cell>
          <cell r="S1668">
            <v>272.24205658959539</v>
          </cell>
          <cell r="T1668">
            <v>1.57</v>
          </cell>
          <cell r="U1668">
            <v>249.19511000000003</v>
          </cell>
          <cell r="X1668">
            <v>249.19511000000003</v>
          </cell>
          <cell r="Y1668">
            <v>301.52608310000005</v>
          </cell>
        </row>
        <row r="1669">
          <cell r="A1669">
            <v>83103</v>
          </cell>
          <cell r="B1669">
            <v>83103</v>
          </cell>
          <cell r="C1669">
            <v>0</v>
          </cell>
          <cell r="D1669">
            <v>59</v>
          </cell>
          <cell r="E1669" t="str">
            <v>NATACION</v>
          </cell>
          <cell r="F1669">
            <v>3972</v>
          </cell>
          <cell r="G1669" t="str">
            <v>Gorros</v>
          </cell>
          <cell r="H1669">
            <v>167</v>
          </cell>
          <cell r="I1669" t="str">
            <v>Heracles Sportswear S.R.L</v>
          </cell>
          <cell r="J1669">
            <v>5002</v>
          </cell>
          <cell r="K1669" t="str">
            <v>MALLA SEÑORA HERACLES ENTERA (Classic art 5002)</v>
          </cell>
          <cell r="L1669">
            <v>5.2</v>
          </cell>
          <cell r="M1669">
            <v>345</v>
          </cell>
          <cell r="N1669">
            <v>-0.15</v>
          </cell>
          <cell r="O1669">
            <v>396.75</v>
          </cell>
          <cell r="P1669">
            <v>0.21</v>
          </cell>
          <cell r="Q1669">
            <v>480.0675</v>
          </cell>
          <cell r="R1669">
            <v>-9.2485549132947931E-2</v>
          </cell>
          <cell r="S1669">
            <v>680.50651734104042</v>
          </cell>
          <cell r="T1669">
            <v>1.57</v>
          </cell>
          <cell r="U1669">
            <v>622.89750000000004</v>
          </cell>
          <cell r="X1669">
            <v>622.89750000000004</v>
          </cell>
          <cell r="Y1669">
            <v>753.70597499999997</v>
          </cell>
        </row>
        <row r="1670">
          <cell r="A1670">
            <v>83104</v>
          </cell>
          <cell r="B1670">
            <v>83104</v>
          </cell>
          <cell r="C1670">
            <v>0</v>
          </cell>
          <cell r="D1670">
            <v>59</v>
          </cell>
          <cell r="E1670" t="str">
            <v>NATACION</v>
          </cell>
          <cell r="F1670">
            <v>3972</v>
          </cell>
          <cell r="G1670" t="str">
            <v>Gorros</v>
          </cell>
          <cell r="H1670">
            <v>167</v>
          </cell>
          <cell r="I1670" t="str">
            <v>Heracles Sportswear S.R.L</v>
          </cell>
          <cell r="J1670">
            <v>5003</v>
          </cell>
          <cell r="K1670" t="str">
            <v>MALLA SEÑORA HERACLES ENTERA (Waist art 5003)</v>
          </cell>
          <cell r="L1670">
            <v>5.2</v>
          </cell>
          <cell r="M1670">
            <v>355</v>
          </cell>
          <cell r="N1670">
            <v>-0.15</v>
          </cell>
          <cell r="O1670">
            <v>408.25</v>
          </cell>
          <cell r="P1670">
            <v>0.21</v>
          </cell>
          <cell r="Q1670">
            <v>493.98250000000002</v>
          </cell>
          <cell r="R1670">
            <v>-9.2485549132947931E-2</v>
          </cell>
          <cell r="S1670">
            <v>700.23134393063583</v>
          </cell>
          <cell r="T1670">
            <v>1.57</v>
          </cell>
          <cell r="U1670">
            <v>640.95249999999999</v>
          </cell>
          <cell r="X1670">
            <v>640.95249999999999</v>
          </cell>
          <cell r="Y1670">
            <v>775.55252499999995</v>
          </cell>
        </row>
        <row r="1671">
          <cell r="A1671">
            <v>83105</v>
          </cell>
          <cell r="B1671">
            <v>83105</v>
          </cell>
          <cell r="C1671">
            <v>0</v>
          </cell>
          <cell r="D1671">
            <v>59</v>
          </cell>
          <cell r="E1671" t="str">
            <v>NATACION</v>
          </cell>
          <cell r="F1671">
            <v>3972</v>
          </cell>
          <cell r="G1671" t="str">
            <v>Gorros</v>
          </cell>
          <cell r="H1671">
            <v>167</v>
          </cell>
          <cell r="I1671" t="str">
            <v>Heracles Sportswear S.R.L</v>
          </cell>
          <cell r="J1671">
            <v>5201</v>
          </cell>
          <cell r="K1671" t="str">
            <v>MALLA SEÑORA HERACLES ENTERA (Water mirror art 5201)</v>
          </cell>
          <cell r="L1671">
            <v>5.2</v>
          </cell>
          <cell r="M1671">
            <v>270</v>
          </cell>
          <cell r="N1671">
            <v>-0.15</v>
          </cell>
          <cell r="O1671">
            <v>310.5</v>
          </cell>
          <cell r="P1671">
            <v>0.21</v>
          </cell>
          <cell r="Q1671">
            <v>375.70499999999998</v>
          </cell>
          <cell r="R1671">
            <v>-9.2485549132947931E-2</v>
          </cell>
          <cell r="S1671">
            <v>532.57031791907514</v>
          </cell>
          <cell r="T1671">
            <v>1.57</v>
          </cell>
          <cell r="U1671">
            <v>487.48500000000001</v>
          </cell>
          <cell r="X1671">
            <v>487.48500000000001</v>
          </cell>
          <cell r="Y1671">
            <v>589.85685000000001</v>
          </cell>
        </row>
        <row r="1672">
          <cell r="A1672">
            <v>83106</v>
          </cell>
          <cell r="B1672">
            <v>83106</v>
          </cell>
          <cell r="C1672">
            <v>0</v>
          </cell>
          <cell r="D1672">
            <v>59</v>
          </cell>
          <cell r="E1672" t="str">
            <v>NATACION</v>
          </cell>
          <cell r="F1672">
            <v>3972</v>
          </cell>
          <cell r="G1672" t="str">
            <v>Gorros</v>
          </cell>
          <cell r="H1672">
            <v>167</v>
          </cell>
          <cell r="I1672" t="str">
            <v>Heracles Sportswear S.R.L</v>
          </cell>
          <cell r="J1672" t="str">
            <v>5100 / 5008</v>
          </cell>
          <cell r="K1672" t="str">
            <v>MALLA SEÑORA HERACLES ENTERA (Enterito colorship art 5100 o 5008)</v>
          </cell>
          <cell r="L1672">
            <v>5.2</v>
          </cell>
          <cell r="M1672">
            <v>383</v>
          </cell>
          <cell r="N1672">
            <v>-0.15</v>
          </cell>
          <cell r="O1672">
            <v>440.45</v>
          </cell>
          <cell r="P1672">
            <v>0.21</v>
          </cell>
          <cell r="Q1672">
            <v>532.94449999999995</v>
          </cell>
          <cell r="R1672">
            <v>-9.2485549132947931E-2</v>
          </cell>
          <cell r="S1672">
            <v>755.46085838150282</v>
          </cell>
          <cell r="T1672">
            <v>1.57</v>
          </cell>
          <cell r="U1672">
            <v>691.50649999999996</v>
          </cell>
          <cell r="X1672">
            <v>691.50649999999996</v>
          </cell>
          <cell r="Y1672">
            <v>836.72286499999996</v>
          </cell>
        </row>
        <row r="1673">
          <cell r="A1673">
            <v>83107</v>
          </cell>
          <cell r="B1673">
            <v>83107</v>
          </cell>
          <cell r="C1673">
            <v>0</v>
          </cell>
          <cell r="D1673">
            <v>59</v>
          </cell>
          <cell r="E1673" t="str">
            <v>NATACION</v>
          </cell>
          <cell r="F1673">
            <v>3972</v>
          </cell>
          <cell r="G1673" t="str">
            <v>Gorros</v>
          </cell>
          <cell r="H1673">
            <v>167</v>
          </cell>
          <cell r="I1673" t="str">
            <v>Heracles Sportswear S.R.L</v>
          </cell>
          <cell r="J1673">
            <v>5101</v>
          </cell>
          <cell r="K1673" t="str">
            <v>MALLA SEÑORA HERACLES ENTERA (Enterito Classic art 5101)</v>
          </cell>
          <cell r="L1673">
            <v>5.2</v>
          </cell>
          <cell r="M1673">
            <v>383</v>
          </cell>
          <cell r="N1673">
            <v>-0.15</v>
          </cell>
          <cell r="O1673">
            <v>440.45</v>
          </cell>
          <cell r="P1673">
            <v>0.21</v>
          </cell>
          <cell r="Q1673">
            <v>532.94449999999995</v>
          </cell>
          <cell r="R1673">
            <v>-9.2485549132947931E-2</v>
          </cell>
          <cell r="S1673">
            <v>755.46085838150282</v>
          </cell>
          <cell r="T1673">
            <v>1.57</v>
          </cell>
          <cell r="U1673">
            <v>691.50649999999996</v>
          </cell>
          <cell r="X1673">
            <v>691.50649999999996</v>
          </cell>
          <cell r="Y1673">
            <v>836.72286499999996</v>
          </cell>
        </row>
        <row r="1674">
          <cell r="A1674">
            <v>83150</v>
          </cell>
          <cell r="B1674">
            <v>83150</v>
          </cell>
          <cell r="C1674">
            <v>0</v>
          </cell>
          <cell r="D1674">
            <v>59</v>
          </cell>
          <cell r="E1674" t="str">
            <v>NATACION</v>
          </cell>
          <cell r="F1674">
            <v>3972</v>
          </cell>
          <cell r="G1674" t="str">
            <v>Gorros</v>
          </cell>
          <cell r="H1674">
            <v>167</v>
          </cell>
          <cell r="I1674" t="str">
            <v>Heracles Sportswear S.R.L</v>
          </cell>
          <cell r="J1674">
            <v>7003</v>
          </cell>
          <cell r="K1674" t="str">
            <v>MALLA NIÑO HERACLES SHARK (art 7003)</v>
          </cell>
          <cell r="L1674">
            <v>5.2</v>
          </cell>
          <cell r="M1674">
            <v>130</v>
          </cell>
          <cell r="N1674">
            <v>-0.15</v>
          </cell>
          <cell r="O1674">
            <v>149.5</v>
          </cell>
          <cell r="P1674">
            <v>0.21</v>
          </cell>
          <cell r="Q1674">
            <v>180.89500000000001</v>
          </cell>
          <cell r="R1674">
            <v>-9.2485549132947931E-2</v>
          </cell>
          <cell r="S1674">
            <v>256.42274566473986</v>
          </cell>
          <cell r="T1674">
            <v>1.57</v>
          </cell>
          <cell r="U1674">
            <v>234.715</v>
          </cell>
          <cell r="X1674">
            <v>234.715</v>
          </cell>
          <cell r="Y1674">
            <v>284.00515000000001</v>
          </cell>
        </row>
        <row r="1675">
          <cell r="A1675">
            <v>83151</v>
          </cell>
          <cell r="B1675">
            <v>83151</v>
          </cell>
          <cell r="C1675">
            <v>0</v>
          </cell>
          <cell r="D1675">
            <v>59</v>
          </cell>
          <cell r="E1675" t="str">
            <v>NATACION</v>
          </cell>
          <cell r="F1675">
            <v>3972</v>
          </cell>
          <cell r="G1675" t="str">
            <v>Gorros</v>
          </cell>
          <cell r="H1675">
            <v>167</v>
          </cell>
          <cell r="I1675" t="str">
            <v>Heracles Sportswear S.R.L</v>
          </cell>
          <cell r="J1675">
            <v>7002</v>
          </cell>
          <cell r="K1675" t="str">
            <v>MALLA NIÑO HERACLES SPIDER NET (art 7002)</v>
          </cell>
          <cell r="L1675">
            <v>5.2</v>
          </cell>
          <cell r="M1675">
            <v>130</v>
          </cell>
          <cell r="N1675">
            <v>-0.15</v>
          </cell>
          <cell r="O1675">
            <v>149.5</v>
          </cell>
          <cell r="P1675">
            <v>0.21</v>
          </cell>
          <cell r="Q1675">
            <v>180.89500000000001</v>
          </cell>
          <cell r="R1675">
            <v>-9.2485549132947931E-2</v>
          </cell>
          <cell r="S1675">
            <v>256.42274566473986</v>
          </cell>
          <cell r="T1675">
            <v>1.57</v>
          </cell>
          <cell r="U1675">
            <v>234.715</v>
          </cell>
          <cell r="X1675">
            <v>234.715</v>
          </cell>
          <cell r="Y1675">
            <v>284.00515000000001</v>
          </cell>
        </row>
        <row r="1676">
          <cell r="A1676">
            <v>83152</v>
          </cell>
          <cell r="B1676">
            <v>83152</v>
          </cell>
          <cell r="C1676">
            <v>0</v>
          </cell>
          <cell r="D1676">
            <v>59</v>
          </cell>
          <cell r="E1676" t="str">
            <v>NATACION</v>
          </cell>
          <cell r="F1676">
            <v>3972</v>
          </cell>
          <cell r="G1676" t="str">
            <v>Gorros</v>
          </cell>
          <cell r="H1676">
            <v>167</v>
          </cell>
          <cell r="I1676" t="str">
            <v>Heracles Sportswear S.R.L</v>
          </cell>
          <cell r="J1676">
            <v>207</v>
          </cell>
          <cell r="K1676" t="str">
            <v>MALLA HERACLES NIÑO BOXER (Trainer art 207)</v>
          </cell>
          <cell r="L1676">
            <v>5.2</v>
          </cell>
          <cell r="M1676">
            <v>100</v>
          </cell>
          <cell r="N1676">
            <v>-0.15</v>
          </cell>
          <cell r="O1676">
            <v>115</v>
          </cell>
          <cell r="P1676">
            <v>0.21</v>
          </cell>
          <cell r="Q1676">
            <v>139.15</v>
          </cell>
          <cell r="R1676">
            <v>-9.2485549132947931E-2</v>
          </cell>
          <cell r="S1676">
            <v>197.24826589595375</v>
          </cell>
          <cell r="T1676">
            <v>1.57</v>
          </cell>
          <cell r="U1676">
            <v>180.55</v>
          </cell>
          <cell r="X1676">
            <v>180.55</v>
          </cell>
          <cell r="Y1676">
            <v>218.46550000000002</v>
          </cell>
        </row>
        <row r="1677">
          <cell r="A1677">
            <v>83153</v>
          </cell>
          <cell r="B1677">
            <v>83153</v>
          </cell>
          <cell r="C1677">
            <v>0</v>
          </cell>
          <cell r="D1677">
            <v>59</v>
          </cell>
          <cell r="E1677" t="str">
            <v>NATACION</v>
          </cell>
          <cell r="F1677">
            <v>3972</v>
          </cell>
          <cell r="G1677" t="str">
            <v>Gorros</v>
          </cell>
          <cell r="H1677">
            <v>167</v>
          </cell>
          <cell r="I1677" t="str">
            <v>Heracles Sportswear S.R.L</v>
          </cell>
          <cell r="J1677">
            <v>209</v>
          </cell>
          <cell r="K1677" t="str">
            <v>MALLA HERACLES NIÑO BOXER (Classic art 209)</v>
          </cell>
          <cell r="L1677">
            <v>5.2</v>
          </cell>
          <cell r="M1677">
            <v>95</v>
          </cell>
          <cell r="N1677">
            <v>-0.15</v>
          </cell>
          <cell r="O1677">
            <v>109.25</v>
          </cell>
          <cell r="P1677">
            <v>0.21</v>
          </cell>
          <cell r="Q1677">
            <v>132.1925</v>
          </cell>
          <cell r="R1677">
            <v>-9.2485549132947931E-2</v>
          </cell>
          <cell r="S1677">
            <v>187.38585260115607</v>
          </cell>
          <cell r="T1677">
            <v>1.57</v>
          </cell>
          <cell r="U1677">
            <v>171.52250000000001</v>
          </cell>
          <cell r="X1677">
            <v>171.52250000000001</v>
          </cell>
          <cell r="Y1677">
            <v>207.542225</v>
          </cell>
        </row>
        <row r="1678">
          <cell r="A1678">
            <v>83154</v>
          </cell>
          <cell r="B1678">
            <v>83154</v>
          </cell>
          <cell r="C1678">
            <v>0</v>
          </cell>
          <cell r="D1678">
            <v>59</v>
          </cell>
          <cell r="E1678" t="str">
            <v>NATACION</v>
          </cell>
          <cell r="F1678">
            <v>3972</v>
          </cell>
          <cell r="G1678" t="str">
            <v>Gorros</v>
          </cell>
          <cell r="H1678">
            <v>167</v>
          </cell>
          <cell r="I1678" t="str">
            <v>Heracles Sportswear S.R.L</v>
          </cell>
          <cell r="J1678">
            <v>7000</v>
          </cell>
          <cell r="K1678" t="str">
            <v>MALLA NIÑO HERACLES BOXER (Classic art 7000)</v>
          </cell>
          <cell r="L1678">
            <v>5.2</v>
          </cell>
          <cell r="M1678">
            <v>158</v>
          </cell>
          <cell r="N1678">
            <v>-0.15</v>
          </cell>
          <cell r="O1678">
            <v>181.7</v>
          </cell>
          <cell r="P1678">
            <v>0.21</v>
          </cell>
          <cell r="Q1678">
            <v>219.85699999999997</v>
          </cell>
          <cell r="R1678">
            <v>-9.2485549132947931E-2</v>
          </cell>
          <cell r="S1678">
            <v>311.65226011560691</v>
          </cell>
          <cell r="T1678">
            <v>1.57</v>
          </cell>
          <cell r="U1678">
            <v>285.26900000000001</v>
          </cell>
          <cell r="X1678">
            <v>285.26900000000001</v>
          </cell>
          <cell r="Y1678">
            <v>345.17549000000002</v>
          </cell>
        </row>
        <row r="1679">
          <cell r="A1679">
            <v>83155</v>
          </cell>
          <cell r="B1679">
            <v>83155</v>
          </cell>
          <cell r="C1679">
            <v>0</v>
          </cell>
          <cell r="D1679">
            <v>59</v>
          </cell>
          <cell r="E1679" t="str">
            <v>NATACION</v>
          </cell>
          <cell r="F1679">
            <v>3972</v>
          </cell>
          <cell r="G1679" t="str">
            <v>Gorros</v>
          </cell>
          <cell r="H1679">
            <v>167</v>
          </cell>
          <cell r="I1679" t="str">
            <v>Heracles Sportswear S.R.L</v>
          </cell>
          <cell r="J1679">
            <v>7001</v>
          </cell>
          <cell r="K1679" t="str">
            <v>MALLA NIÑO HERACLES BOXER (Trainer art 7001)</v>
          </cell>
          <cell r="L1679">
            <v>5.2</v>
          </cell>
          <cell r="M1679">
            <v>158</v>
          </cell>
          <cell r="N1679">
            <v>-0.15</v>
          </cell>
          <cell r="O1679">
            <v>181.7</v>
          </cell>
          <cell r="P1679">
            <v>0.21</v>
          </cell>
          <cell r="Q1679">
            <v>219.85699999999997</v>
          </cell>
          <cell r="R1679">
            <v>-9.2485549132947931E-2</v>
          </cell>
          <cell r="S1679">
            <v>311.65226011560691</v>
          </cell>
          <cell r="T1679">
            <v>1.57</v>
          </cell>
          <cell r="U1679">
            <v>285.26900000000001</v>
          </cell>
          <cell r="X1679">
            <v>285.26900000000001</v>
          </cell>
          <cell r="Y1679">
            <v>345.17549000000002</v>
          </cell>
        </row>
        <row r="1680">
          <cell r="A1680">
            <v>83156</v>
          </cell>
          <cell r="B1680">
            <v>83156</v>
          </cell>
          <cell r="C1680">
            <v>0</v>
          </cell>
          <cell r="D1680">
            <v>59</v>
          </cell>
          <cell r="E1680" t="str">
            <v>NATACION</v>
          </cell>
          <cell r="F1680">
            <v>3972</v>
          </cell>
          <cell r="G1680" t="str">
            <v>Gorros</v>
          </cell>
          <cell r="H1680">
            <v>167</v>
          </cell>
          <cell r="I1680" t="str">
            <v>Heracles Sportswear S.R.L</v>
          </cell>
          <cell r="J1680">
            <v>7004</v>
          </cell>
          <cell r="K1680" t="str">
            <v>MALLA NIÑO HERACLES JAMMER (Estampado art 7004)</v>
          </cell>
          <cell r="L1680">
            <v>5.2</v>
          </cell>
          <cell r="M1680">
            <v>145</v>
          </cell>
          <cell r="N1680">
            <v>-0.15</v>
          </cell>
          <cell r="O1680">
            <v>166.75</v>
          </cell>
          <cell r="P1680">
            <v>0.21</v>
          </cell>
          <cell r="Q1680">
            <v>201.76749999999998</v>
          </cell>
          <cell r="R1680">
            <v>-9.2485549132947931E-2</v>
          </cell>
          <cell r="S1680">
            <v>286.00998554913292</v>
          </cell>
          <cell r="T1680">
            <v>1.57</v>
          </cell>
          <cell r="U1680">
            <v>261.79750000000001</v>
          </cell>
          <cell r="X1680">
            <v>261.79750000000001</v>
          </cell>
          <cell r="Y1680">
            <v>316.77497499999998</v>
          </cell>
        </row>
        <row r="1681">
          <cell r="A1681">
            <v>83157</v>
          </cell>
          <cell r="B1681">
            <v>83157</v>
          </cell>
          <cell r="C1681">
            <v>0</v>
          </cell>
          <cell r="D1681">
            <v>59</v>
          </cell>
          <cell r="E1681" t="str">
            <v>NATACION</v>
          </cell>
          <cell r="F1681">
            <v>3972</v>
          </cell>
          <cell r="G1681" t="str">
            <v>Gorros</v>
          </cell>
          <cell r="H1681">
            <v>167</v>
          </cell>
          <cell r="I1681" t="str">
            <v>Heracles Sportswear S.R.L</v>
          </cell>
          <cell r="J1681">
            <v>7102</v>
          </cell>
          <cell r="K1681" t="str">
            <v>MALLA NIÑO HERACLES SHORT (Ghost art 7102)</v>
          </cell>
          <cell r="L1681">
            <v>5.2</v>
          </cell>
          <cell r="M1681">
            <v>149</v>
          </cell>
          <cell r="N1681">
            <v>-0.15</v>
          </cell>
          <cell r="O1681">
            <v>171.35</v>
          </cell>
          <cell r="P1681">
            <v>0.21</v>
          </cell>
          <cell r="Q1681">
            <v>207.33349999999999</v>
          </cell>
          <cell r="R1681">
            <v>-9.2485549132947931E-2</v>
          </cell>
          <cell r="S1681">
            <v>293.89991618497106</v>
          </cell>
          <cell r="T1681">
            <v>1.57</v>
          </cell>
          <cell r="U1681">
            <v>269.01949999999999</v>
          </cell>
          <cell r="X1681">
            <v>269.01949999999999</v>
          </cell>
          <cell r="Y1681">
            <v>325.51359500000001</v>
          </cell>
        </row>
        <row r="1682">
          <cell r="A1682">
            <v>83158</v>
          </cell>
          <cell r="B1682">
            <v>83158</v>
          </cell>
          <cell r="C1682">
            <v>0</v>
          </cell>
          <cell r="D1682">
            <v>59</v>
          </cell>
          <cell r="E1682" t="str">
            <v>NATACION</v>
          </cell>
          <cell r="F1682">
            <v>3972</v>
          </cell>
          <cell r="G1682" t="str">
            <v>Gorros</v>
          </cell>
          <cell r="H1682">
            <v>167</v>
          </cell>
          <cell r="I1682" t="str">
            <v>Heracles Sportswear S.R.L</v>
          </cell>
          <cell r="J1682">
            <v>7103</v>
          </cell>
          <cell r="K1682" t="str">
            <v>MALLA NIÑO HERACLES SHORT 2016 (Wacky art 7103)</v>
          </cell>
          <cell r="L1682">
            <v>5.2</v>
          </cell>
          <cell r="M1682">
            <v>218</v>
          </cell>
          <cell r="N1682">
            <v>-0.15</v>
          </cell>
          <cell r="O1682">
            <v>250.7</v>
          </cell>
          <cell r="P1682">
            <v>0.21</v>
          </cell>
          <cell r="Q1682">
            <v>303.34699999999998</v>
          </cell>
          <cell r="R1682">
            <v>-9.2485549132947931E-2</v>
          </cell>
          <cell r="S1682">
            <v>430.00121965317919</v>
          </cell>
          <cell r="T1682">
            <v>1.57</v>
          </cell>
          <cell r="U1682">
            <v>393.59899999999999</v>
          </cell>
          <cell r="X1682">
            <v>393.59899999999999</v>
          </cell>
          <cell r="Y1682">
            <v>476.25478999999996</v>
          </cell>
        </row>
        <row r="1683">
          <cell r="A1683">
            <v>83159</v>
          </cell>
          <cell r="B1683">
            <v>83159</v>
          </cell>
          <cell r="C1683">
            <v>0</v>
          </cell>
          <cell r="D1683">
            <v>59</v>
          </cell>
          <cell r="E1683" t="str">
            <v>NATACION</v>
          </cell>
          <cell r="F1683">
            <v>3972</v>
          </cell>
          <cell r="G1683" t="str">
            <v>Gorros</v>
          </cell>
          <cell r="H1683">
            <v>167</v>
          </cell>
          <cell r="I1683" t="str">
            <v>Heracles Sportswear S.R.L</v>
          </cell>
          <cell r="J1683">
            <v>7104</v>
          </cell>
          <cell r="K1683" t="str">
            <v>MALLA NIÑO HERACLES SHORT 2016 (Funny Skull art 7104)</v>
          </cell>
          <cell r="L1683">
            <v>5.2</v>
          </cell>
          <cell r="M1683">
            <v>218</v>
          </cell>
          <cell r="N1683">
            <v>-0.15</v>
          </cell>
          <cell r="O1683">
            <v>250.7</v>
          </cell>
          <cell r="P1683">
            <v>0.21</v>
          </cell>
          <cell r="Q1683">
            <v>303.34699999999998</v>
          </cell>
          <cell r="R1683">
            <v>-9.2485549132947931E-2</v>
          </cell>
          <cell r="S1683">
            <v>430.00121965317919</v>
          </cell>
          <cell r="T1683">
            <v>1.57</v>
          </cell>
          <cell r="U1683">
            <v>393.59899999999999</v>
          </cell>
          <cell r="X1683">
            <v>393.59899999999999</v>
          </cell>
          <cell r="Y1683">
            <v>476.25478999999996</v>
          </cell>
        </row>
        <row r="1684">
          <cell r="A1684">
            <v>83200</v>
          </cell>
          <cell r="B1684">
            <v>83200</v>
          </cell>
          <cell r="C1684">
            <v>0</v>
          </cell>
          <cell r="D1684">
            <v>59</v>
          </cell>
          <cell r="E1684" t="str">
            <v>NATACION</v>
          </cell>
          <cell r="F1684">
            <v>3972</v>
          </cell>
          <cell r="G1684" t="str">
            <v>Gorros</v>
          </cell>
          <cell r="H1684">
            <v>167</v>
          </cell>
          <cell r="I1684" t="str">
            <v>Heracles Sportswear S.R.L</v>
          </cell>
          <cell r="J1684">
            <v>6001</v>
          </cell>
          <cell r="K1684" t="str">
            <v>MALLA HOMBRE HERACLES SLIP (Colorful Classic art 6001)</v>
          </cell>
          <cell r="L1684">
            <v>5.2</v>
          </cell>
          <cell r="M1684">
            <v>183</v>
          </cell>
          <cell r="N1684">
            <v>-0.15</v>
          </cell>
          <cell r="O1684">
            <v>210.45</v>
          </cell>
          <cell r="P1684">
            <v>0.21</v>
          </cell>
          <cell r="Q1684">
            <v>254.64449999999999</v>
          </cell>
          <cell r="R1684">
            <v>-9.2485549132947931E-2</v>
          </cell>
          <cell r="S1684">
            <v>360.96432658959537</v>
          </cell>
          <cell r="T1684">
            <v>1.57</v>
          </cell>
          <cell r="U1684">
            <v>330.40649999999999</v>
          </cell>
          <cell r="X1684">
            <v>330.40649999999999</v>
          </cell>
          <cell r="Y1684">
            <v>399.79186499999997</v>
          </cell>
        </row>
        <row r="1685">
          <cell r="A1685">
            <v>83201</v>
          </cell>
          <cell r="B1685">
            <v>83201</v>
          </cell>
          <cell r="C1685">
            <v>0</v>
          </cell>
          <cell r="D1685">
            <v>59</v>
          </cell>
          <cell r="E1685" t="str">
            <v>NATACION</v>
          </cell>
          <cell r="F1685">
            <v>3972</v>
          </cell>
          <cell r="G1685" t="str">
            <v>Gorros</v>
          </cell>
          <cell r="H1685">
            <v>167</v>
          </cell>
          <cell r="I1685" t="str">
            <v>Heracles Sportswear S.R.L</v>
          </cell>
          <cell r="J1685">
            <v>6002</v>
          </cell>
          <cell r="K1685" t="str">
            <v>MALLA HOMBRE HERACLES SLIP (Classic art 6002)</v>
          </cell>
          <cell r="L1685">
            <v>5.2</v>
          </cell>
          <cell r="M1685">
            <v>170</v>
          </cell>
          <cell r="N1685">
            <v>-0.15</v>
          </cell>
          <cell r="O1685">
            <v>195.5</v>
          </cell>
          <cell r="P1685">
            <v>0.21</v>
          </cell>
          <cell r="Q1685">
            <v>236.55500000000001</v>
          </cell>
          <cell r="R1685">
            <v>-9.2485549132947931E-2</v>
          </cell>
          <cell r="S1685">
            <v>335.32205202312139</v>
          </cell>
          <cell r="T1685">
            <v>1.57</v>
          </cell>
          <cell r="U1685">
            <v>306.935</v>
          </cell>
          <cell r="X1685">
            <v>306.935</v>
          </cell>
          <cell r="Y1685">
            <v>371.39134999999999</v>
          </cell>
        </row>
        <row r="1686">
          <cell r="A1686">
            <v>83202</v>
          </cell>
          <cell r="B1686">
            <v>83202</v>
          </cell>
          <cell r="C1686">
            <v>0</v>
          </cell>
          <cell r="D1686">
            <v>59</v>
          </cell>
          <cell r="E1686" t="str">
            <v>NATACION</v>
          </cell>
          <cell r="F1686">
            <v>3972</v>
          </cell>
          <cell r="G1686" t="str">
            <v>Gorros</v>
          </cell>
          <cell r="H1686">
            <v>167</v>
          </cell>
          <cell r="I1686" t="str">
            <v>Heracles Sportswear S.R.L</v>
          </cell>
          <cell r="J1686">
            <v>6014</v>
          </cell>
          <cell r="K1686" t="str">
            <v>MALLA HOMBRE HERACLES SLIP (Curvy art 6014)</v>
          </cell>
          <cell r="L1686">
            <v>5.2</v>
          </cell>
          <cell r="M1686">
            <v>129</v>
          </cell>
          <cell r="N1686">
            <v>-0.15</v>
          </cell>
          <cell r="O1686">
            <v>148.35</v>
          </cell>
          <cell r="P1686">
            <v>0.21</v>
          </cell>
          <cell r="Q1686">
            <v>179.5035</v>
          </cell>
          <cell r="R1686">
            <v>-9.2485549132947931E-2</v>
          </cell>
          <cell r="S1686">
            <v>254.45026300578036</v>
          </cell>
          <cell r="T1686">
            <v>1.57</v>
          </cell>
          <cell r="U1686">
            <v>232.90950000000001</v>
          </cell>
          <cell r="X1686">
            <v>232.90950000000001</v>
          </cell>
          <cell r="Y1686">
            <v>281.82049499999999</v>
          </cell>
        </row>
        <row r="1687">
          <cell r="A1687">
            <v>83203</v>
          </cell>
          <cell r="B1687">
            <v>83203</v>
          </cell>
          <cell r="C1687">
            <v>0</v>
          </cell>
          <cell r="D1687">
            <v>59</v>
          </cell>
          <cell r="E1687" t="str">
            <v>NATACION</v>
          </cell>
          <cell r="F1687">
            <v>3972</v>
          </cell>
          <cell r="G1687" t="str">
            <v>Gorros</v>
          </cell>
          <cell r="H1687">
            <v>167</v>
          </cell>
          <cell r="I1687" t="str">
            <v>Heracles Sportswear S.R.L</v>
          </cell>
          <cell r="J1687">
            <v>6015</v>
          </cell>
          <cell r="K1687" t="str">
            <v>MALLA HOMBRE HERACLES SLIP (Color Splash art 6015)</v>
          </cell>
          <cell r="L1687">
            <v>5.2</v>
          </cell>
          <cell r="M1687">
            <v>129</v>
          </cell>
          <cell r="N1687">
            <v>-0.15</v>
          </cell>
          <cell r="O1687">
            <v>148.35</v>
          </cell>
          <cell r="P1687">
            <v>0.21</v>
          </cell>
          <cell r="Q1687">
            <v>179.5035</v>
          </cell>
          <cell r="R1687">
            <v>-9.2485549132947931E-2</v>
          </cell>
          <cell r="S1687">
            <v>254.45026300578036</v>
          </cell>
          <cell r="T1687">
            <v>1.57</v>
          </cell>
          <cell r="U1687">
            <v>232.90950000000001</v>
          </cell>
          <cell r="X1687">
            <v>232.90950000000001</v>
          </cell>
          <cell r="Y1687">
            <v>281.82049499999999</v>
          </cell>
        </row>
        <row r="1688">
          <cell r="A1688">
            <v>83204</v>
          </cell>
          <cell r="B1688">
            <v>83204</v>
          </cell>
          <cell r="C1688">
            <v>0</v>
          </cell>
          <cell r="D1688">
            <v>59</v>
          </cell>
          <cell r="E1688" t="str">
            <v>NATACION</v>
          </cell>
          <cell r="F1688">
            <v>3972</v>
          </cell>
          <cell r="G1688" t="str">
            <v>Gorros</v>
          </cell>
          <cell r="H1688">
            <v>167</v>
          </cell>
          <cell r="I1688" t="str">
            <v>Heracles Sportswear S.R.L</v>
          </cell>
          <cell r="J1688">
            <v>6012</v>
          </cell>
          <cell r="K1688" t="str">
            <v>MALLA HOMBRE HERACLES SLIP (Selección argentina art 6012)</v>
          </cell>
          <cell r="L1688">
            <v>5.2</v>
          </cell>
          <cell r="M1688">
            <v>150</v>
          </cell>
          <cell r="N1688">
            <v>-0.15</v>
          </cell>
          <cell r="O1688">
            <v>172.5</v>
          </cell>
          <cell r="P1688">
            <v>0.21</v>
          </cell>
          <cell r="Q1688">
            <v>208.72499999999999</v>
          </cell>
          <cell r="R1688">
            <v>-9.2485549132947931E-2</v>
          </cell>
          <cell r="S1688">
            <v>295.87239884393063</v>
          </cell>
          <cell r="T1688">
            <v>1.57</v>
          </cell>
          <cell r="U1688">
            <v>270.82499999999999</v>
          </cell>
          <cell r="X1688">
            <v>270.82499999999999</v>
          </cell>
          <cell r="Y1688">
            <v>327.69824999999997</v>
          </cell>
        </row>
        <row r="1689">
          <cell r="A1689">
            <v>83205</v>
          </cell>
          <cell r="B1689">
            <v>83205</v>
          </cell>
          <cell r="C1689">
            <v>0</v>
          </cell>
          <cell r="D1689">
            <v>59</v>
          </cell>
          <cell r="E1689" t="str">
            <v>NATACION</v>
          </cell>
          <cell r="F1689">
            <v>3972</v>
          </cell>
          <cell r="G1689" t="str">
            <v>Gorros</v>
          </cell>
          <cell r="H1689">
            <v>167</v>
          </cell>
          <cell r="I1689" t="str">
            <v>Heracles Sportswear S.R.L</v>
          </cell>
          <cell r="J1689">
            <v>6402</v>
          </cell>
          <cell r="K1689" t="str">
            <v>MALLA HOMBRE HERACLES SLIP (Tecnico de carga art 6402)</v>
          </cell>
          <cell r="L1689">
            <v>5.2</v>
          </cell>
          <cell r="M1689">
            <v>172</v>
          </cell>
          <cell r="N1689">
            <v>-0.15</v>
          </cell>
          <cell r="O1689">
            <v>197.8</v>
          </cell>
          <cell r="P1689">
            <v>0.21</v>
          </cell>
          <cell r="Q1689">
            <v>239.33800000000002</v>
          </cell>
          <cell r="R1689">
            <v>-9.2485549132947931E-2</v>
          </cell>
          <cell r="S1689">
            <v>339.26701734104051</v>
          </cell>
          <cell r="T1689">
            <v>1.57</v>
          </cell>
          <cell r="U1689">
            <v>310.54600000000005</v>
          </cell>
          <cell r="X1689">
            <v>310.54600000000005</v>
          </cell>
          <cell r="Y1689">
            <v>375.76066000000003</v>
          </cell>
        </row>
        <row r="1690">
          <cell r="A1690">
            <v>83206</v>
          </cell>
          <cell r="B1690">
            <v>83206</v>
          </cell>
          <cell r="C1690">
            <v>0</v>
          </cell>
          <cell r="D1690">
            <v>59</v>
          </cell>
          <cell r="E1690" t="str">
            <v>NATACION</v>
          </cell>
          <cell r="F1690">
            <v>3972</v>
          </cell>
          <cell r="G1690" t="str">
            <v>Gorros</v>
          </cell>
          <cell r="H1690">
            <v>167</v>
          </cell>
          <cell r="I1690" t="str">
            <v>Heracles Sportswear S.R.L</v>
          </cell>
          <cell r="J1690">
            <v>6216</v>
          </cell>
          <cell r="K1690" t="str">
            <v>MALLA HOMBRE HERACLES SUNGA (Sungon art 6216)</v>
          </cell>
          <cell r="L1690">
            <v>5.2</v>
          </cell>
          <cell r="M1690">
            <v>180</v>
          </cell>
          <cell r="N1690">
            <v>-0.15</v>
          </cell>
          <cell r="O1690">
            <v>207</v>
          </cell>
          <cell r="P1690">
            <v>0.21</v>
          </cell>
          <cell r="Q1690">
            <v>250.47</v>
          </cell>
          <cell r="R1690">
            <v>-9.2485549132947931E-2</v>
          </cell>
          <cell r="S1690">
            <v>355.04687861271674</v>
          </cell>
          <cell r="T1690">
            <v>1.57</v>
          </cell>
          <cell r="U1690">
            <v>324.99</v>
          </cell>
          <cell r="X1690">
            <v>324.99</v>
          </cell>
          <cell r="Y1690">
            <v>393.23790000000002</v>
          </cell>
        </row>
        <row r="1691">
          <cell r="A1691">
            <v>83207</v>
          </cell>
          <cell r="B1691">
            <v>83207</v>
          </cell>
          <cell r="C1691">
            <v>0</v>
          </cell>
          <cell r="D1691">
            <v>59</v>
          </cell>
          <cell r="E1691" t="str">
            <v>NATACION</v>
          </cell>
          <cell r="F1691">
            <v>3972</v>
          </cell>
          <cell r="G1691" t="str">
            <v>Gorros</v>
          </cell>
          <cell r="H1691">
            <v>167</v>
          </cell>
          <cell r="I1691" t="str">
            <v>Heracles Sportswear S.R.L</v>
          </cell>
          <cell r="J1691">
            <v>208</v>
          </cell>
          <cell r="K1691" t="str">
            <v>MALLA HOMBRE HERACLES BOXER (Trainer art 208)</v>
          </cell>
          <cell r="L1691">
            <v>5.2</v>
          </cell>
          <cell r="M1691">
            <v>156</v>
          </cell>
          <cell r="N1691">
            <v>-0.15</v>
          </cell>
          <cell r="O1691">
            <v>179.4</v>
          </cell>
          <cell r="P1691">
            <v>0.21</v>
          </cell>
          <cell r="Q1691">
            <v>217.07400000000001</v>
          </cell>
          <cell r="R1691">
            <v>-9.2485549132947931E-2</v>
          </cell>
          <cell r="S1691">
            <v>307.70729479768784</v>
          </cell>
          <cell r="T1691">
            <v>1.57</v>
          </cell>
          <cell r="U1691">
            <v>281.65800000000002</v>
          </cell>
          <cell r="X1691">
            <v>281.65800000000002</v>
          </cell>
          <cell r="Y1691">
            <v>340.80617999999998</v>
          </cell>
        </row>
        <row r="1692">
          <cell r="A1692">
            <v>83208</v>
          </cell>
          <cell r="B1692">
            <v>83208</v>
          </cell>
          <cell r="C1692">
            <v>0</v>
          </cell>
          <cell r="D1692">
            <v>59</v>
          </cell>
          <cell r="E1692" t="str">
            <v>NATACION</v>
          </cell>
          <cell r="F1692">
            <v>3972</v>
          </cell>
          <cell r="G1692" t="str">
            <v>Gorros</v>
          </cell>
          <cell r="H1692">
            <v>167</v>
          </cell>
          <cell r="I1692" t="str">
            <v>Heracles Sportswear S.R.L</v>
          </cell>
          <cell r="J1692">
            <v>6600</v>
          </cell>
          <cell r="K1692" t="str">
            <v>MALLA HOMBRE HERACLES BOXER (Classic 6600)</v>
          </cell>
          <cell r="L1692">
            <v>5.2</v>
          </cell>
          <cell r="M1692">
            <v>179</v>
          </cell>
          <cell r="N1692">
            <v>-0.15</v>
          </cell>
          <cell r="O1692">
            <v>205.85</v>
          </cell>
          <cell r="P1692">
            <v>0.21</v>
          </cell>
          <cell r="Q1692">
            <v>249.07849999999999</v>
          </cell>
          <cell r="R1692">
            <v>-9.2485549132947931E-2</v>
          </cell>
          <cell r="S1692">
            <v>353.07439595375723</v>
          </cell>
          <cell r="T1692">
            <v>1.57</v>
          </cell>
          <cell r="U1692">
            <v>323.18450000000001</v>
          </cell>
          <cell r="X1692">
            <v>323.18450000000001</v>
          </cell>
          <cell r="Y1692">
            <v>391.053245</v>
          </cell>
        </row>
        <row r="1693">
          <cell r="A1693">
            <v>83209</v>
          </cell>
          <cell r="B1693">
            <v>83209</v>
          </cell>
          <cell r="C1693">
            <v>0</v>
          </cell>
          <cell r="D1693">
            <v>59</v>
          </cell>
          <cell r="E1693" t="str">
            <v>NATACION</v>
          </cell>
          <cell r="F1693">
            <v>3972</v>
          </cell>
          <cell r="G1693" t="str">
            <v>Gorros</v>
          </cell>
          <cell r="H1693">
            <v>167</v>
          </cell>
          <cell r="I1693" t="str">
            <v>Heracles Sportswear S.R.L</v>
          </cell>
          <cell r="J1693">
            <v>6601</v>
          </cell>
          <cell r="K1693" t="str">
            <v>MALLA HOMBRE HERACLES BOXER (Trainer art 6601)</v>
          </cell>
          <cell r="L1693">
            <v>5.2</v>
          </cell>
          <cell r="M1693">
            <v>195</v>
          </cell>
          <cell r="N1693">
            <v>-0.15</v>
          </cell>
          <cell r="O1693">
            <v>224.25</v>
          </cell>
          <cell r="P1693">
            <v>0.21</v>
          </cell>
          <cell r="Q1693">
            <v>271.34249999999997</v>
          </cell>
          <cell r="R1693">
            <v>-9.2485549132947931E-2</v>
          </cell>
          <cell r="S1693">
            <v>384.6341184971098</v>
          </cell>
          <cell r="T1693">
            <v>1.57</v>
          </cell>
          <cell r="U1693">
            <v>352.07249999999999</v>
          </cell>
          <cell r="X1693">
            <v>352.07249999999999</v>
          </cell>
          <cell r="Y1693">
            <v>426.00772499999999</v>
          </cell>
        </row>
        <row r="1694">
          <cell r="A1694">
            <v>83210</v>
          </cell>
          <cell r="B1694">
            <v>83210</v>
          </cell>
          <cell r="C1694">
            <v>0</v>
          </cell>
          <cell r="D1694">
            <v>59</v>
          </cell>
          <cell r="E1694" t="str">
            <v>NATACION</v>
          </cell>
          <cell r="F1694">
            <v>3972</v>
          </cell>
          <cell r="G1694" t="str">
            <v>Gorros</v>
          </cell>
          <cell r="H1694">
            <v>167</v>
          </cell>
          <cell r="I1694" t="str">
            <v>Heracles Sportswear S.R.L</v>
          </cell>
          <cell r="J1694">
            <v>6800</v>
          </cell>
          <cell r="K1694" t="str">
            <v>MALLA HOMBRE HERACLES JAMMER (Bordado art 6800)</v>
          </cell>
          <cell r="L1694">
            <v>5.2</v>
          </cell>
          <cell r="M1694">
            <v>263</v>
          </cell>
          <cell r="N1694">
            <v>-0.15</v>
          </cell>
          <cell r="O1694">
            <v>302.45</v>
          </cell>
          <cell r="P1694">
            <v>0.21</v>
          </cell>
          <cell r="Q1694">
            <v>365.96449999999999</v>
          </cell>
          <cell r="R1694">
            <v>-9.2485549132947931E-2</v>
          </cell>
          <cell r="S1694">
            <v>518.76293930635836</v>
          </cell>
          <cell r="T1694">
            <v>1.57</v>
          </cell>
          <cell r="U1694">
            <v>474.84649999999999</v>
          </cell>
          <cell r="X1694">
            <v>474.84649999999999</v>
          </cell>
          <cell r="Y1694">
            <v>574.56426499999998</v>
          </cell>
        </row>
        <row r="1695">
          <cell r="A1695">
            <v>83211</v>
          </cell>
          <cell r="B1695">
            <v>83211</v>
          </cell>
          <cell r="C1695">
            <v>0</v>
          </cell>
          <cell r="D1695">
            <v>59</v>
          </cell>
          <cell r="E1695" t="str">
            <v>NATACION</v>
          </cell>
          <cell r="F1695">
            <v>3972</v>
          </cell>
          <cell r="G1695" t="str">
            <v>Gorros</v>
          </cell>
          <cell r="H1695">
            <v>167</v>
          </cell>
          <cell r="I1695" t="str">
            <v>Heracles Sportswear S.R.L</v>
          </cell>
          <cell r="J1695">
            <v>6815</v>
          </cell>
          <cell r="K1695" t="str">
            <v>MALLA HOMBRE HERACLES JAMMER (Estampado art 6815)</v>
          </cell>
          <cell r="L1695">
            <v>5.2</v>
          </cell>
          <cell r="M1695">
            <v>313</v>
          </cell>
          <cell r="N1695">
            <v>-0.15</v>
          </cell>
          <cell r="O1695">
            <v>359.95</v>
          </cell>
          <cell r="P1695">
            <v>0.21</v>
          </cell>
          <cell r="Q1695">
            <v>435.53949999999998</v>
          </cell>
          <cell r="R1695">
            <v>-9.2485549132947931E-2</v>
          </cell>
          <cell r="S1695">
            <v>617.38707225433518</v>
          </cell>
          <cell r="T1695">
            <v>1.57</v>
          </cell>
          <cell r="U1695">
            <v>565.12149999999997</v>
          </cell>
          <cell r="X1695">
            <v>565.12149999999997</v>
          </cell>
          <cell r="Y1695">
            <v>683.79701499999999</v>
          </cell>
        </row>
        <row r="1696">
          <cell r="A1696">
            <v>83212</v>
          </cell>
          <cell r="B1696">
            <v>83212</v>
          </cell>
          <cell r="C1696">
            <v>0</v>
          </cell>
          <cell r="D1696">
            <v>59</v>
          </cell>
          <cell r="E1696" t="str">
            <v>NATACION</v>
          </cell>
          <cell r="F1696">
            <v>3972</v>
          </cell>
          <cell r="G1696" t="str">
            <v>Gorros</v>
          </cell>
          <cell r="H1696">
            <v>167</v>
          </cell>
          <cell r="I1696" t="str">
            <v>Heracles Sportswear S.R.L</v>
          </cell>
          <cell r="J1696" t="str">
            <v>*044</v>
          </cell>
          <cell r="K1696" t="str">
            <v>MALLA HOMBRE HERACLES SHORT (con linea lateral art 044)</v>
          </cell>
          <cell r="L1696">
            <v>5.2</v>
          </cell>
          <cell r="M1696">
            <v>222</v>
          </cell>
          <cell r="N1696">
            <v>-0.15</v>
          </cell>
          <cell r="O1696">
            <v>255.3</v>
          </cell>
          <cell r="P1696">
            <v>0.21</v>
          </cell>
          <cell r="Q1696">
            <v>308.91300000000001</v>
          </cell>
          <cell r="R1696">
            <v>-9.2485549132947931E-2</v>
          </cell>
          <cell r="S1696">
            <v>437.89115028901733</v>
          </cell>
          <cell r="T1696">
            <v>1.57</v>
          </cell>
          <cell r="U1696">
            <v>400.82100000000003</v>
          </cell>
          <cell r="X1696">
            <v>400.82100000000003</v>
          </cell>
          <cell r="Y1696">
            <v>484.99341000000004</v>
          </cell>
        </row>
        <row r="1697">
          <cell r="A1697">
            <v>83213</v>
          </cell>
          <cell r="B1697">
            <v>83213</v>
          </cell>
          <cell r="C1697">
            <v>0</v>
          </cell>
          <cell r="D1697">
            <v>59</v>
          </cell>
          <cell r="E1697" t="str">
            <v>NATACION</v>
          </cell>
          <cell r="F1697">
            <v>3972</v>
          </cell>
          <cell r="G1697" t="str">
            <v>Gorros</v>
          </cell>
          <cell r="H1697">
            <v>167</v>
          </cell>
          <cell r="I1697" t="str">
            <v>Heracles Sportswear S.R.L</v>
          </cell>
          <cell r="J1697">
            <v>6603</v>
          </cell>
          <cell r="K1697" t="str">
            <v>MALLA HOMBRE HERACLES BOXER 2016 (Classic 6603)</v>
          </cell>
          <cell r="L1697">
            <v>5.2</v>
          </cell>
          <cell r="M1697">
            <v>264</v>
          </cell>
          <cell r="N1697">
            <v>-0.15</v>
          </cell>
          <cell r="O1697">
            <v>303.60000000000002</v>
          </cell>
          <cell r="P1697">
            <v>0.21</v>
          </cell>
          <cell r="Q1697">
            <v>367.35599999999999</v>
          </cell>
          <cell r="R1697">
            <v>-9.2485549132947931E-2</v>
          </cell>
          <cell r="S1697">
            <v>520.73542196531798</v>
          </cell>
          <cell r="T1697">
            <v>1.57</v>
          </cell>
          <cell r="U1697">
            <v>476.65200000000004</v>
          </cell>
          <cell r="X1697">
            <v>476.65200000000004</v>
          </cell>
          <cell r="Y1697">
            <v>576.74892</v>
          </cell>
        </row>
        <row r="1698">
          <cell r="A1698">
            <v>83214</v>
          </cell>
          <cell r="B1698">
            <v>83214</v>
          </cell>
          <cell r="C1698">
            <v>0</v>
          </cell>
          <cell r="D1698">
            <v>59</v>
          </cell>
          <cell r="E1698" t="str">
            <v>NATACION</v>
          </cell>
          <cell r="F1698">
            <v>3972</v>
          </cell>
          <cell r="G1698" t="str">
            <v>Gorros</v>
          </cell>
          <cell r="H1698">
            <v>167</v>
          </cell>
          <cell r="I1698" t="str">
            <v>Heracles Sportswear S.R.L</v>
          </cell>
          <cell r="J1698">
            <v>6604</v>
          </cell>
          <cell r="K1698" t="str">
            <v>MALLA HOMBRE HERACLES BOXER 2016 (Trainer art 6604)</v>
          </cell>
          <cell r="L1698">
            <v>5.2</v>
          </cell>
          <cell r="M1698">
            <v>264</v>
          </cell>
          <cell r="N1698">
            <v>-0.15</v>
          </cell>
          <cell r="O1698">
            <v>303.60000000000002</v>
          </cell>
          <cell r="P1698">
            <v>0.21</v>
          </cell>
          <cell r="Q1698">
            <v>367.35599999999999</v>
          </cell>
          <cell r="R1698">
            <v>-9.2485549132947931E-2</v>
          </cell>
          <cell r="S1698">
            <v>520.73542196531798</v>
          </cell>
          <cell r="T1698">
            <v>1.57</v>
          </cell>
          <cell r="U1698">
            <v>476.65200000000004</v>
          </cell>
          <cell r="X1698">
            <v>476.65200000000004</v>
          </cell>
          <cell r="Y1698">
            <v>576.74892</v>
          </cell>
        </row>
        <row r="1699">
          <cell r="A1699">
            <v>83250</v>
          </cell>
          <cell r="B1699">
            <v>83250</v>
          </cell>
          <cell r="C1699">
            <v>0</v>
          </cell>
          <cell r="D1699">
            <v>59</v>
          </cell>
          <cell r="E1699" t="str">
            <v>NATACION</v>
          </cell>
          <cell r="F1699">
            <v>3972</v>
          </cell>
          <cell r="G1699" t="str">
            <v>Gorros</v>
          </cell>
          <cell r="H1699">
            <v>167</v>
          </cell>
          <cell r="I1699" t="str">
            <v>Heracles Sportswear S.R.L</v>
          </cell>
          <cell r="J1699">
            <v>8000</v>
          </cell>
          <cell r="K1699" t="str">
            <v>BUZO CANGURO HERACLES GUARDAVIDAS (art 8000)</v>
          </cell>
          <cell r="L1699">
            <v>5.2</v>
          </cell>
          <cell r="M1699">
            <v>481</v>
          </cell>
          <cell r="N1699">
            <v>-0.15</v>
          </cell>
          <cell r="O1699">
            <v>553.15</v>
          </cell>
          <cell r="P1699">
            <v>0.21</v>
          </cell>
          <cell r="Q1699">
            <v>669.31150000000002</v>
          </cell>
          <cell r="R1699">
            <v>-9.2485549132947931E-2</v>
          </cell>
          <cell r="S1699">
            <v>948.76415895953755</v>
          </cell>
          <cell r="T1699">
            <v>1.57</v>
          </cell>
          <cell r="U1699">
            <v>868.44550000000004</v>
          </cell>
          <cell r="X1699">
            <v>868.44550000000004</v>
          </cell>
          <cell r="Y1699">
            <v>1050.8190549999999</v>
          </cell>
        </row>
        <row r="1700">
          <cell r="A1700">
            <v>83251</v>
          </cell>
          <cell r="B1700">
            <v>83251</v>
          </cell>
          <cell r="C1700">
            <v>0</v>
          </cell>
          <cell r="D1700">
            <v>59</v>
          </cell>
          <cell r="E1700" t="str">
            <v>NATACION</v>
          </cell>
          <cell r="F1700">
            <v>3972</v>
          </cell>
          <cell r="G1700" t="str">
            <v>Gorros</v>
          </cell>
          <cell r="H1700">
            <v>167</v>
          </cell>
          <cell r="I1700" t="str">
            <v>Heracles Sportswear S.R.L</v>
          </cell>
          <cell r="J1700" t="str">
            <v>8001</v>
          </cell>
          <cell r="K1700" t="str">
            <v>MUSCULOSA HERACLES GUARDAVIDAS (art 8001)</v>
          </cell>
          <cell r="L1700">
            <v>5.2</v>
          </cell>
          <cell r="M1700">
            <v>235</v>
          </cell>
          <cell r="N1700">
            <v>-0.15</v>
          </cell>
          <cell r="O1700">
            <v>270.25</v>
          </cell>
          <cell r="P1700">
            <v>0.21</v>
          </cell>
          <cell r="Q1700">
            <v>327.0025</v>
          </cell>
          <cell r="R1700">
            <v>-9.2485549132947931E-2</v>
          </cell>
          <cell r="S1700">
            <v>463.53342485549132</v>
          </cell>
          <cell r="T1700">
            <v>1.57</v>
          </cell>
          <cell r="U1700">
            <v>424.29250000000002</v>
          </cell>
          <cell r="X1700">
            <v>424.29250000000002</v>
          </cell>
          <cell r="Y1700">
            <v>513.39392499999997</v>
          </cell>
        </row>
        <row r="1701">
          <cell r="A1701">
            <v>83252</v>
          </cell>
          <cell r="B1701">
            <v>83252</v>
          </cell>
          <cell r="C1701">
            <v>0</v>
          </cell>
          <cell r="D1701">
            <v>59</v>
          </cell>
          <cell r="E1701" t="str">
            <v>NATACION</v>
          </cell>
          <cell r="F1701">
            <v>3972</v>
          </cell>
          <cell r="G1701" t="str">
            <v>Gorros</v>
          </cell>
          <cell r="H1701">
            <v>167</v>
          </cell>
          <cell r="I1701" t="str">
            <v>Heracles Sportswear S.R.L</v>
          </cell>
          <cell r="J1701" t="str">
            <v>8004</v>
          </cell>
          <cell r="K1701" t="str">
            <v>PANTALON LARGO HERACLES SELECCIÓN (art 8004)</v>
          </cell>
          <cell r="L1701">
            <v>5.2</v>
          </cell>
          <cell r="M1701">
            <v>200</v>
          </cell>
          <cell r="N1701">
            <v>-0.15</v>
          </cell>
          <cell r="O1701">
            <v>230</v>
          </cell>
          <cell r="P1701">
            <v>0.21</v>
          </cell>
          <cell r="Q1701">
            <v>278.3</v>
          </cell>
          <cell r="R1701">
            <v>-9.2485549132947931E-2</v>
          </cell>
          <cell r="S1701">
            <v>394.4965317919075</v>
          </cell>
          <cell r="T1701">
            <v>1.57</v>
          </cell>
          <cell r="U1701">
            <v>361.1</v>
          </cell>
          <cell r="X1701">
            <v>361.1</v>
          </cell>
          <cell r="Y1701">
            <v>436.93100000000004</v>
          </cell>
        </row>
        <row r="1702">
          <cell r="A1702">
            <v>83253</v>
          </cell>
          <cell r="B1702">
            <v>83253</v>
          </cell>
          <cell r="C1702">
            <v>0</v>
          </cell>
          <cell r="D1702">
            <v>59</v>
          </cell>
          <cell r="E1702" t="str">
            <v>NATACION</v>
          </cell>
          <cell r="F1702">
            <v>3972</v>
          </cell>
          <cell r="G1702" t="str">
            <v>Gorros</v>
          </cell>
          <cell r="H1702">
            <v>167</v>
          </cell>
          <cell r="I1702" t="str">
            <v>Heracles Sportswear S.R.L</v>
          </cell>
          <cell r="J1702" t="str">
            <v>8005</v>
          </cell>
          <cell r="K1702" t="str">
            <v>BUZO CANGURO HERACLES SELECCIÓN (art 8005)</v>
          </cell>
          <cell r="L1702">
            <v>5.2</v>
          </cell>
          <cell r="M1702">
            <v>320</v>
          </cell>
          <cell r="N1702">
            <v>-0.15</v>
          </cell>
          <cell r="O1702">
            <v>368</v>
          </cell>
          <cell r="P1702">
            <v>0.21</v>
          </cell>
          <cell r="Q1702">
            <v>445.28</v>
          </cell>
          <cell r="R1702">
            <v>-9.2485549132947931E-2</v>
          </cell>
          <cell r="S1702">
            <v>631.19445086705196</v>
          </cell>
          <cell r="T1702">
            <v>1.57</v>
          </cell>
          <cell r="U1702">
            <v>577.76</v>
          </cell>
          <cell r="X1702">
            <v>577.76</v>
          </cell>
          <cell r="Y1702">
            <v>699.08960000000002</v>
          </cell>
        </row>
        <row r="1703">
          <cell r="A1703">
            <v>83254</v>
          </cell>
          <cell r="B1703">
            <v>83254</v>
          </cell>
          <cell r="C1703">
            <v>0</v>
          </cell>
          <cell r="D1703">
            <v>59</v>
          </cell>
          <cell r="E1703" t="str">
            <v>NATACION</v>
          </cell>
          <cell r="F1703">
            <v>3972</v>
          </cell>
          <cell r="G1703" t="str">
            <v>Gorros</v>
          </cell>
          <cell r="H1703">
            <v>167</v>
          </cell>
          <cell r="I1703" t="str">
            <v>Heracles Sportswear S.R.L</v>
          </cell>
          <cell r="J1703" t="str">
            <v>8002</v>
          </cell>
          <cell r="K1703" t="str">
            <v>BERMUDA HERACLES GUARDAVIDAS (art 8002)</v>
          </cell>
          <cell r="L1703">
            <v>5.2</v>
          </cell>
          <cell r="M1703">
            <v>340</v>
          </cell>
          <cell r="N1703">
            <v>-0.15</v>
          </cell>
          <cell r="O1703">
            <v>391</v>
          </cell>
          <cell r="P1703">
            <v>0.21</v>
          </cell>
          <cell r="Q1703">
            <v>473.11</v>
          </cell>
          <cell r="R1703">
            <v>-9.2485549132947931E-2</v>
          </cell>
          <cell r="S1703">
            <v>670.64410404624277</v>
          </cell>
          <cell r="T1703">
            <v>1.57</v>
          </cell>
          <cell r="U1703">
            <v>613.87</v>
          </cell>
          <cell r="X1703">
            <v>613.87</v>
          </cell>
          <cell r="Y1703">
            <v>742.78269999999998</v>
          </cell>
        </row>
        <row r="1704">
          <cell r="A1704">
            <v>83255</v>
          </cell>
          <cell r="B1704">
            <v>83255</v>
          </cell>
          <cell r="C1704">
            <v>0</v>
          </cell>
          <cell r="D1704">
            <v>59</v>
          </cell>
          <cell r="E1704" t="str">
            <v>NATACION</v>
          </cell>
          <cell r="F1704">
            <v>3972</v>
          </cell>
          <cell r="G1704" t="str">
            <v>Gorros</v>
          </cell>
          <cell r="H1704">
            <v>167</v>
          </cell>
          <cell r="I1704" t="str">
            <v>Heracles Sportswear S.R.L</v>
          </cell>
          <cell r="J1704" t="str">
            <v>8006</v>
          </cell>
          <cell r="K1704" t="str">
            <v>REMERA MANGA CORTA HERACLES SELECCIÓN (art 8006)</v>
          </cell>
          <cell r="L1704">
            <v>5.2</v>
          </cell>
          <cell r="M1704">
            <v>100</v>
          </cell>
          <cell r="N1704">
            <v>-0.15</v>
          </cell>
          <cell r="O1704">
            <v>115</v>
          </cell>
          <cell r="P1704">
            <v>0.21</v>
          </cell>
          <cell r="Q1704">
            <v>139.15</v>
          </cell>
          <cell r="R1704">
            <v>-9.2485549132947931E-2</v>
          </cell>
          <cell r="S1704">
            <v>197.24826589595375</v>
          </cell>
          <cell r="T1704">
            <v>1.57</v>
          </cell>
          <cell r="U1704">
            <v>180.55</v>
          </cell>
          <cell r="X1704">
            <v>180.55</v>
          </cell>
          <cell r="Y1704">
            <v>218.46550000000002</v>
          </cell>
        </row>
        <row r="1705">
          <cell r="A1705">
            <v>84001</v>
          </cell>
          <cell r="B1705">
            <v>84001</v>
          </cell>
          <cell r="C1705">
            <v>0</v>
          </cell>
          <cell r="D1705">
            <v>50</v>
          </cell>
          <cell r="E1705" t="str">
            <v>NATACION</v>
          </cell>
          <cell r="F1705">
            <v>3940</v>
          </cell>
          <cell r="G1705" t="str">
            <v>Gorros</v>
          </cell>
          <cell r="H1705">
            <v>119</v>
          </cell>
          <cell r="I1705" t="str">
            <v>Ene Eme Producciones S.A.</v>
          </cell>
          <cell r="J1705">
            <v>2030</v>
          </cell>
          <cell r="K1705" t="str">
            <v>PELOTA BASQUET Nº3 MOLTEN BGR3 (varios colores)</v>
          </cell>
          <cell r="L1705">
            <v>5.2</v>
          </cell>
          <cell r="M1705">
            <v>358</v>
          </cell>
          <cell r="N1705">
            <v>0</v>
          </cell>
          <cell r="O1705">
            <v>358</v>
          </cell>
          <cell r="P1705">
            <v>0.21</v>
          </cell>
          <cell r="Q1705">
            <v>433.18</v>
          </cell>
          <cell r="R1705">
            <v>-9.2485549132947931E-2</v>
          </cell>
          <cell r="S1705">
            <v>614.04242774566478</v>
          </cell>
          <cell r="T1705">
            <v>1.57</v>
          </cell>
          <cell r="U1705">
            <v>562.06000000000006</v>
          </cell>
          <cell r="X1705">
            <v>562.06000000000006</v>
          </cell>
          <cell r="Y1705">
            <v>680.09260000000006</v>
          </cell>
        </row>
        <row r="1706">
          <cell r="A1706">
            <v>84002</v>
          </cell>
          <cell r="B1706">
            <v>84002</v>
          </cell>
          <cell r="C1706">
            <v>0</v>
          </cell>
          <cell r="D1706">
            <v>50</v>
          </cell>
          <cell r="E1706" t="str">
            <v>NATACION</v>
          </cell>
          <cell r="F1706">
            <v>3940</v>
          </cell>
          <cell r="G1706" t="str">
            <v>Gorros</v>
          </cell>
          <cell r="H1706">
            <v>119</v>
          </cell>
          <cell r="I1706" t="str">
            <v>Ene Eme Producciones S.A.</v>
          </cell>
          <cell r="J1706">
            <v>2050</v>
          </cell>
          <cell r="K1706" t="str">
            <v>PELOTA BASQUET Nº5 MOLTEN BGR5 (varios colores)</v>
          </cell>
          <cell r="L1706">
            <v>5.2</v>
          </cell>
          <cell r="M1706">
            <v>451</v>
          </cell>
          <cell r="N1706">
            <v>0</v>
          </cell>
          <cell r="O1706">
            <v>451</v>
          </cell>
          <cell r="P1706">
            <v>0.21</v>
          </cell>
          <cell r="Q1706">
            <v>545.71</v>
          </cell>
          <cell r="R1706">
            <v>-9.2485549132947931E-2</v>
          </cell>
          <cell r="S1706">
            <v>773.5562427745665</v>
          </cell>
          <cell r="T1706">
            <v>1.57</v>
          </cell>
          <cell r="U1706">
            <v>708.07</v>
          </cell>
          <cell r="X1706">
            <v>708.07</v>
          </cell>
          <cell r="Y1706">
            <v>856.76470000000006</v>
          </cell>
        </row>
        <row r="1707">
          <cell r="A1707">
            <v>84003</v>
          </cell>
          <cell r="B1707">
            <v>84003</v>
          </cell>
          <cell r="C1707">
            <v>0</v>
          </cell>
          <cell r="D1707">
            <v>50</v>
          </cell>
          <cell r="E1707" t="str">
            <v>NATACION</v>
          </cell>
          <cell r="F1707">
            <v>3940</v>
          </cell>
          <cell r="G1707" t="str">
            <v>Gorros</v>
          </cell>
          <cell r="H1707">
            <v>119</v>
          </cell>
          <cell r="I1707" t="str">
            <v>Ene Eme Producciones S.A.</v>
          </cell>
          <cell r="J1707">
            <v>2070</v>
          </cell>
          <cell r="K1707" t="str">
            <v>PELOTA BASQUET Nº7 MOLTEN BGR7 (varios colores)</v>
          </cell>
          <cell r="L1707">
            <v>5.2</v>
          </cell>
          <cell r="M1707">
            <v>505</v>
          </cell>
          <cell r="N1707">
            <v>0</v>
          </cell>
          <cell r="O1707">
            <v>505</v>
          </cell>
          <cell r="P1707">
            <v>0.21</v>
          </cell>
          <cell r="Q1707">
            <v>611.04999999999995</v>
          </cell>
          <cell r="R1707">
            <v>-9.2485549132947931E-2</v>
          </cell>
          <cell r="S1707">
            <v>866.17716763005774</v>
          </cell>
          <cell r="T1707">
            <v>1.57</v>
          </cell>
          <cell r="U1707">
            <v>792.85</v>
          </cell>
          <cell r="X1707">
            <v>792.85</v>
          </cell>
          <cell r="Y1707">
            <v>959.34849999999994</v>
          </cell>
        </row>
        <row r="1708">
          <cell r="A1708">
            <v>84004</v>
          </cell>
          <cell r="B1708">
            <v>84004</v>
          </cell>
          <cell r="C1708">
            <v>0</v>
          </cell>
          <cell r="D1708">
            <v>50</v>
          </cell>
          <cell r="E1708" t="str">
            <v>NATACION</v>
          </cell>
          <cell r="F1708">
            <v>3940</v>
          </cell>
          <cell r="G1708" t="str">
            <v>Gorros</v>
          </cell>
          <cell r="H1708">
            <v>119</v>
          </cell>
          <cell r="I1708" t="str">
            <v>Ene Eme Producciones S.A.</v>
          </cell>
          <cell r="J1708">
            <v>2010</v>
          </cell>
          <cell r="K1708" t="str">
            <v>PELOTA BASQUET Nº7 MOLTEN OFICIAL LNB BGG7</v>
          </cell>
          <cell r="L1708">
            <v>5.2</v>
          </cell>
          <cell r="M1708">
            <v>1818</v>
          </cell>
          <cell r="N1708">
            <v>0</v>
          </cell>
          <cell r="O1708">
            <v>1818</v>
          </cell>
          <cell r="P1708">
            <v>0.21</v>
          </cell>
          <cell r="Q1708">
            <v>2199.7799999999997</v>
          </cell>
          <cell r="R1708">
            <v>-9.2485549132947931E-2</v>
          </cell>
          <cell r="S1708">
            <v>3118.2378034682083</v>
          </cell>
          <cell r="T1708">
            <v>1.57</v>
          </cell>
          <cell r="U1708">
            <v>2854.26</v>
          </cell>
          <cell r="X1708">
            <v>2854.26</v>
          </cell>
          <cell r="Y1708">
            <v>3453.6546000000003</v>
          </cell>
        </row>
        <row r="1709">
          <cell r="A1709">
            <v>84005</v>
          </cell>
          <cell r="B1709">
            <v>84005</v>
          </cell>
          <cell r="C1709">
            <v>0</v>
          </cell>
          <cell r="D1709">
            <v>50</v>
          </cell>
          <cell r="E1709" t="str">
            <v>NATACION</v>
          </cell>
          <cell r="F1709">
            <v>3940</v>
          </cell>
          <cell r="G1709" t="str">
            <v>Gorros</v>
          </cell>
          <cell r="H1709">
            <v>119</v>
          </cell>
          <cell r="I1709" t="str">
            <v>Ene Eme Producciones S.A.</v>
          </cell>
          <cell r="J1709" t="str">
            <v>5557/1</v>
          </cell>
          <cell r="K1709" t="str">
            <v>PELOTA BASQUET Nº7 STRIKER GOMA (naranja)</v>
          </cell>
          <cell r="L1709">
            <v>5.2</v>
          </cell>
          <cell r="M1709">
            <v>285</v>
          </cell>
          <cell r="N1709">
            <v>0</v>
          </cell>
          <cell r="O1709">
            <v>285</v>
          </cell>
          <cell r="P1709">
            <v>0.21</v>
          </cell>
          <cell r="Q1709">
            <v>344.85</v>
          </cell>
          <cell r="R1709">
            <v>-9.2485549132947931E-2</v>
          </cell>
          <cell r="S1709">
            <v>488.83265895953758</v>
          </cell>
          <cell r="T1709">
            <v>1.57</v>
          </cell>
          <cell r="U1709">
            <v>447.45000000000005</v>
          </cell>
          <cell r="X1709">
            <v>447.45000000000005</v>
          </cell>
          <cell r="Y1709">
            <v>541.41450000000009</v>
          </cell>
        </row>
        <row r="1710">
          <cell r="A1710">
            <v>84006</v>
          </cell>
          <cell r="B1710">
            <v>84006</v>
          </cell>
          <cell r="C1710">
            <v>0</v>
          </cell>
          <cell r="D1710">
            <v>50</v>
          </cell>
          <cell r="E1710" t="str">
            <v>NATACION</v>
          </cell>
          <cell r="F1710">
            <v>3940</v>
          </cell>
          <cell r="G1710" t="str">
            <v>Gorros</v>
          </cell>
          <cell r="H1710">
            <v>119</v>
          </cell>
          <cell r="I1710" t="str">
            <v>Ene Eme Producciones S.A.</v>
          </cell>
          <cell r="J1710" t="str">
            <v>5558/1</v>
          </cell>
          <cell r="K1710" t="str">
            <v>PELOTA BASQUET Nº5 STRIKER GOMA (naranja)</v>
          </cell>
          <cell r="L1710">
            <v>5.2</v>
          </cell>
          <cell r="M1710">
            <v>258</v>
          </cell>
          <cell r="N1710">
            <v>0</v>
          </cell>
          <cell r="O1710">
            <v>258</v>
          </cell>
          <cell r="P1710">
            <v>0.21</v>
          </cell>
          <cell r="Q1710">
            <v>312.18</v>
          </cell>
          <cell r="R1710">
            <v>-9.2485549132947931E-2</v>
          </cell>
          <cell r="S1710">
            <v>442.52219653179191</v>
          </cell>
          <cell r="T1710">
            <v>1.57</v>
          </cell>
          <cell r="U1710">
            <v>405.06</v>
          </cell>
          <cell r="X1710">
            <v>405.06</v>
          </cell>
          <cell r="Y1710">
            <v>490.12259999999998</v>
          </cell>
        </row>
        <row r="1711">
          <cell r="A1711">
            <v>84007</v>
          </cell>
          <cell r="B1711">
            <v>84007</v>
          </cell>
          <cell r="C1711">
            <v>0</v>
          </cell>
          <cell r="D1711">
            <v>50</v>
          </cell>
          <cell r="E1711" t="str">
            <v>NATACION</v>
          </cell>
          <cell r="F1711">
            <v>3940</v>
          </cell>
          <cell r="G1711" t="str">
            <v>Gorros</v>
          </cell>
          <cell r="H1711">
            <v>119</v>
          </cell>
          <cell r="I1711" t="str">
            <v>Ene Eme Producciones S.A.</v>
          </cell>
          <cell r="J1711" t="str">
            <v>5551/1</v>
          </cell>
          <cell r="K1711" t="str">
            <v>PELOTA BASQUET Nº3 STRIKER GOMA (naranja)</v>
          </cell>
          <cell r="L1711">
            <v>5.2</v>
          </cell>
          <cell r="M1711">
            <v>214</v>
          </cell>
          <cell r="N1711">
            <v>0</v>
          </cell>
          <cell r="O1711">
            <v>214</v>
          </cell>
          <cell r="P1711">
            <v>0.21</v>
          </cell>
          <cell r="Q1711">
            <v>258.94</v>
          </cell>
          <cell r="R1711">
            <v>-9.2485549132947931E-2</v>
          </cell>
          <cell r="S1711">
            <v>367.05329479768784</v>
          </cell>
          <cell r="T1711">
            <v>1.57</v>
          </cell>
          <cell r="U1711">
            <v>335.98</v>
          </cell>
          <cell r="X1711">
            <v>335.98</v>
          </cell>
          <cell r="Y1711">
            <v>406.53579999999999</v>
          </cell>
        </row>
        <row r="1712">
          <cell r="A1712">
            <v>84008</v>
          </cell>
          <cell r="B1712">
            <v>84008</v>
          </cell>
          <cell r="C1712">
            <v>0</v>
          </cell>
          <cell r="D1712">
            <v>50</v>
          </cell>
          <cell r="E1712" t="str">
            <v>NATACION</v>
          </cell>
          <cell r="F1712">
            <v>3940</v>
          </cell>
          <cell r="G1712" t="str">
            <v>Gorros</v>
          </cell>
          <cell r="H1712">
            <v>119</v>
          </cell>
          <cell r="I1712" t="str">
            <v>Ene Eme Producciones S.A.</v>
          </cell>
          <cell r="J1712" t="str">
            <v>5554/1</v>
          </cell>
          <cell r="K1712" t="str">
            <v>PELOTA BASQUET Nº7 STRIKER GOMA (multicolor)</v>
          </cell>
          <cell r="L1712">
            <v>5.2</v>
          </cell>
          <cell r="M1712">
            <v>285</v>
          </cell>
          <cell r="N1712">
            <v>0</v>
          </cell>
          <cell r="O1712">
            <v>285</v>
          </cell>
          <cell r="P1712">
            <v>0.21</v>
          </cell>
          <cell r="Q1712">
            <v>344.85</v>
          </cell>
          <cell r="R1712">
            <v>-9.2485549132947931E-2</v>
          </cell>
          <cell r="S1712">
            <v>488.83265895953758</v>
          </cell>
          <cell r="T1712">
            <v>1.57</v>
          </cell>
          <cell r="U1712">
            <v>447.45000000000005</v>
          </cell>
          <cell r="X1712">
            <v>447.45000000000005</v>
          </cell>
          <cell r="Y1712">
            <v>541.41450000000009</v>
          </cell>
        </row>
        <row r="1713">
          <cell r="A1713">
            <v>84009</v>
          </cell>
          <cell r="B1713">
            <v>84009</v>
          </cell>
          <cell r="C1713">
            <v>0</v>
          </cell>
          <cell r="D1713">
            <v>50</v>
          </cell>
          <cell r="E1713" t="str">
            <v>NATACION</v>
          </cell>
          <cell r="F1713">
            <v>3940</v>
          </cell>
          <cell r="G1713" t="str">
            <v>Gorros</v>
          </cell>
          <cell r="H1713">
            <v>119</v>
          </cell>
          <cell r="I1713" t="str">
            <v>Ene Eme Producciones S.A.</v>
          </cell>
          <cell r="J1713" t="str">
            <v>5552/1</v>
          </cell>
          <cell r="K1713" t="str">
            <v>PELOTA BASQUET Nº5 STRIKER GOMA (multicolor)</v>
          </cell>
          <cell r="L1713">
            <v>5.2</v>
          </cell>
          <cell r="M1713">
            <v>258</v>
          </cell>
          <cell r="N1713">
            <v>0</v>
          </cell>
          <cell r="O1713">
            <v>258</v>
          </cell>
          <cell r="P1713">
            <v>0.21</v>
          </cell>
          <cell r="Q1713">
            <v>312.18</v>
          </cell>
          <cell r="R1713">
            <v>-9.2485549132947931E-2</v>
          </cell>
          <cell r="S1713">
            <v>442.52219653179191</v>
          </cell>
          <cell r="T1713">
            <v>1.57</v>
          </cell>
          <cell r="U1713">
            <v>405.06</v>
          </cell>
          <cell r="X1713">
            <v>405.06</v>
          </cell>
          <cell r="Y1713">
            <v>490.12259999999998</v>
          </cell>
        </row>
        <row r="1714">
          <cell r="A1714">
            <v>84010</v>
          </cell>
          <cell r="B1714">
            <v>84010</v>
          </cell>
          <cell r="C1714">
            <v>0</v>
          </cell>
          <cell r="D1714">
            <v>50</v>
          </cell>
          <cell r="E1714" t="str">
            <v>NATACION</v>
          </cell>
          <cell r="F1714">
            <v>3940</v>
          </cell>
          <cell r="G1714" t="str">
            <v>Gorros</v>
          </cell>
          <cell r="H1714">
            <v>119</v>
          </cell>
          <cell r="I1714" t="str">
            <v>Ene Eme Producciones S.A.</v>
          </cell>
          <cell r="J1714">
            <v>2116</v>
          </cell>
          <cell r="K1714" t="str">
            <v>PELOTA BASQUET Nº6 MOLTEN COMPOSITE GF6</v>
          </cell>
          <cell r="L1714">
            <v>5.2</v>
          </cell>
          <cell r="M1714">
            <v>1801</v>
          </cell>
          <cell r="N1714">
            <v>0</v>
          </cell>
          <cell r="O1714">
            <v>1801</v>
          </cell>
          <cell r="P1714">
            <v>0.21</v>
          </cell>
          <cell r="Q1714">
            <v>2179.21</v>
          </cell>
          <cell r="R1714">
            <v>-9.2485549132947931E-2</v>
          </cell>
          <cell r="S1714">
            <v>3089.0793641618498</v>
          </cell>
          <cell r="T1714">
            <v>1.57</v>
          </cell>
          <cell r="U1714">
            <v>2827.57</v>
          </cell>
          <cell r="X1714">
            <v>2827.57</v>
          </cell>
          <cell r="Y1714">
            <v>3421.3597</v>
          </cell>
        </row>
        <row r="1715">
          <cell r="A1715">
            <v>84020</v>
          </cell>
          <cell r="B1715">
            <v>84020</v>
          </cell>
          <cell r="C1715">
            <v>0</v>
          </cell>
          <cell r="D1715">
            <v>63</v>
          </cell>
          <cell r="E1715" t="str">
            <v>NATACION</v>
          </cell>
          <cell r="F1715">
            <v>3990</v>
          </cell>
          <cell r="G1715" t="str">
            <v>Gorros</v>
          </cell>
          <cell r="H1715">
            <v>119</v>
          </cell>
          <cell r="I1715" t="str">
            <v>Ene Eme Producciones S.A.</v>
          </cell>
          <cell r="J1715" t="str">
            <v>5503/1</v>
          </cell>
          <cell r="K1715" t="str">
            <v>PELOTA FUTBOL Nº4 STRIKER PRO 1/2 PIQUE NUEVO MODELO</v>
          </cell>
          <cell r="L1715">
            <v>5.2</v>
          </cell>
          <cell r="M1715">
            <v>569</v>
          </cell>
          <cell r="N1715">
            <v>0</v>
          </cell>
          <cell r="O1715">
            <v>569</v>
          </cell>
          <cell r="P1715">
            <v>0.21</v>
          </cell>
          <cell r="Q1715">
            <v>688.49</v>
          </cell>
          <cell r="R1715">
            <v>-9.2485549132947931E-2</v>
          </cell>
          <cell r="S1715">
            <v>975.95011560693638</v>
          </cell>
          <cell r="T1715">
            <v>1.57</v>
          </cell>
          <cell r="U1715">
            <v>893.33</v>
          </cell>
          <cell r="X1715">
            <v>893.33</v>
          </cell>
          <cell r="Y1715">
            <v>1080.9293</v>
          </cell>
        </row>
        <row r="1716">
          <cell r="A1716">
            <v>84021</v>
          </cell>
          <cell r="B1716">
            <v>84021</v>
          </cell>
          <cell r="C1716">
            <v>0</v>
          </cell>
          <cell r="D1716">
            <v>63</v>
          </cell>
          <cell r="E1716" t="str">
            <v>NATACION</v>
          </cell>
          <cell r="F1716">
            <v>3990</v>
          </cell>
          <cell r="G1716" t="str">
            <v>Gorros</v>
          </cell>
          <cell r="H1716">
            <v>119</v>
          </cell>
          <cell r="I1716" t="str">
            <v>Ene Eme Producciones S.A.</v>
          </cell>
          <cell r="J1716" t="str">
            <v>5521/1</v>
          </cell>
          <cell r="K1716" t="str">
            <v>PELOTA FUTBOL Nº4 STRIKER FOX</v>
          </cell>
          <cell r="L1716">
            <v>5.2</v>
          </cell>
          <cell r="M1716">
            <v>427</v>
          </cell>
          <cell r="N1716">
            <v>0</v>
          </cell>
          <cell r="O1716">
            <v>427</v>
          </cell>
          <cell r="P1716">
            <v>0.21</v>
          </cell>
          <cell r="Q1716">
            <v>516.66999999999996</v>
          </cell>
          <cell r="R1716">
            <v>-9.2485549132947931E-2</v>
          </cell>
          <cell r="S1716">
            <v>732.3913872832369</v>
          </cell>
          <cell r="T1716">
            <v>1.57</v>
          </cell>
          <cell r="U1716">
            <v>670.39</v>
          </cell>
          <cell r="X1716">
            <v>670.39</v>
          </cell>
          <cell r="Y1716">
            <v>811.17189999999994</v>
          </cell>
        </row>
        <row r="1717">
          <cell r="A1717">
            <v>84022</v>
          </cell>
          <cell r="B1717">
            <v>84022</v>
          </cell>
          <cell r="C1717">
            <v>0</v>
          </cell>
          <cell r="D1717">
            <v>63</v>
          </cell>
          <cell r="E1717" t="str">
            <v>NATACION</v>
          </cell>
          <cell r="F1717">
            <v>3990</v>
          </cell>
          <cell r="G1717" t="str">
            <v>Gorros</v>
          </cell>
          <cell r="H1717">
            <v>119</v>
          </cell>
          <cell r="I1717" t="str">
            <v>Ene Eme Producciones S.A.</v>
          </cell>
          <cell r="J1717" t="str">
            <v>5502/1</v>
          </cell>
          <cell r="K1717" t="str">
            <v>PELOTA FUTBOL Nº3 STRIKER (amarilla)</v>
          </cell>
          <cell r="L1717">
            <v>5.2</v>
          </cell>
          <cell r="M1717">
            <v>569</v>
          </cell>
          <cell r="N1717">
            <v>0</v>
          </cell>
          <cell r="O1717">
            <v>569</v>
          </cell>
          <cell r="P1717">
            <v>0.21</v>
          </cell>
          <cell r="Q1717">
            <v>688.49</v>
          </cell>
          <cell r="R1717">
            <v>-9.2485549132947931E-2</v>
          </cell>
          <cell r="S1717">
            <v>975.95011560693638</v>
          </cell>
          <cell r="T1717">
            <v>1.57</v>
          </cell>
          <cell r="U1717">
            <v>893.33</v>
          </cell>
          <cell r="X1717">
            <v>893.33</v>
          </cell>
          <cell r="Y1717">
            <v>1080.9293</v>
          </cell>
        </row>
        <row r="1718">
          <cell r="A1718">
            <v>84023</v>
          </cell>
          <cell r="B1718">
            <v>84023</v>
          </cell>
          <cell r="C1718">
            <v>0</v>
          </cell>
          <cell r="D1718">
            <v>63</v>
          </cell>
          <cell r="E1718" t="str">
            <v>NATACION</v>
          </cell>
          <cell r="F1718">
            <v>3990</v>
          </cell>
          <cell r="G1718" t="str">
            <v>Gorros</v>
          </cell>
          <cell r="H1718">
            <v>119</v>
          </cell>
          <cell r="I1718" t="str">
            <v>Ene Eme Producciones S.A.</v>
          </cell>
          <cell r="J1718" t="str">
            <v>5503/1</v>
          </cell>
          <cell r="K1718" t="str">
            <v>PELOTA FUTBOL Nº3 STRIKER SALA 1/2 PIQUE</v>
          </cell>
          <cell r="L1718">
            <v>5.2</v>
          </cell>
          <cell r="M1718">
            <v>569</v>
          </cell>
          <cell r="N1718">
            <v>0</v>
          </cell>
          <cell r="O1718">
            <v>569</v>
          </cell>
          <cell r="P1718">
            <v>0.21</v>
          </cell>
          <cell r="Q1718">
            <v>688.49</v>
          </cell>
          <cell r="R1718">
            <v>-9.2485549132947931E-2</v>
          </cell>
          <cell r="S1718">
            <v>975.95011560693638</v>
          </cell>
          <cell r="T1718">
            <v>1.57</v>
          </cell>
          <cell r="U1718">
            <v>893.33</v>
          </cell>
          <cell r="X1718">
            <v>893.33</v>
          </cell>
          <cell r="Y1718">
            <v>1080.9293</v>
          </cell>
        </row>
        <row r="1719">
          <cell r="A1719">
            <v>84024</v>
          </cell>
          <cell r="B1719">
            <v>84024</v>
          </cell>
          <cell r="C1719">
            <v>0</v>
          </cell>
          <cell r="D1719">
            <v>63</v>
          </cell>
          <cell r="E1719" t="str">
            <v>NATACION</v>
          </cell>
          <cell r="F1719">
            <v>3990</v>
          </cell>
          <cell r="G1719" t="str">
            <v>Gorros</v>
          </cell>
          <cell r="H1719">
            <v>119</v>
          </cell>
          <cell r="I1719" t="str">
            <v>Ene Eme Producciones S.A.</v>
          </cell>
          <cell r="J1719" t="str">
            <v>5525/1</v>
          </cell>
          <cell r="K1719" t="str">
            <v>PELOTA FUTBOL Nº4 TOP BALL SINT. REFORZADA (futbol 5)</v>
          </cell>
          <cell r="L1719">
            <v>5.2</v>
          </cell>
          <cell r="M1719">
            <v>512</v>
          </cell>
          <cell r="N1719">
            <v>0</v>
          </cell>
          <cell r="O1719">
            <v>512</v>
          </cell>
          <cell r="P1719">
            <v>0.21</v>
          </cell>
          <cell r="Q1719">
            <v>619.52</v>
          </cell>
          <cell r="R1719">
            <v>-9.2485549132947931E-2</v>
          </cell>
          <cell r="S1719">
            <v>878.1835838150289</v>
          </cell>
          <cell r="T1719">
            <v>1.57</v>
          </cell>
          <cell r="U1719">
            <v>803.84</v>
          </cell>
          <cell r="X1719">
            <v>803.84</v>
          </cell>
          <cell r="Y1719">
            <v>972.64639999999997</v>
          </cell>
        </row>
        <row r="1720">
          <cell r="A1720">
            <v>84025</v>
          </cell>
          <cell r="B1720">
            <v>84025</v>
          </cell>
          <cell r="C1720">
            <v>0</v>
          </cell>
          <cell r="D1720">
            <v>63</v>
          </cell>
          <cell r="E1720" t="str">
            <v>NATACION</v>
          </cell>
          <cell r="F1720">
            <v>3990</v>
          </cell>
          <cell r="G1720" t="str">
            <v>Gorros</v>
          </cell>
          <cell r="H1720">
            <v>119</v>
          </cell>
          <cell r="I1720" t="str">
            <v>Ene Eme Producciones S.A.</v>
          </cell>
          <cell r="J1720" t="str">
            <v>5515/1-5515/2</v>
          </cell>
          <cell r="K1720" t="str">
            <v>PELOTA FUTBOL Nº5 STRIKER DINASTY (blanca / amarilla)</v>
          </cell>
          <cell r="L1720">
            <v>5.2</v>
          </cell>
          <cell r="M1720">
            <v>507</v>
          </cell>
          <cell r="N1720">
            <v>0</v>
          </cell>
          <cell r="O1720">
            <v>507</v>
          </cell>
          <cell r="P1720">
            <v>0.21</v>
          </cell>
          <cell r="Q1720">
            <v>613.47</v>
          </cell>
          <cell r="R1720">
            <v>-9.2485549132947931E-2</v>
          </cell>
          <cell r="S1720">
            <v>869.6075722543352</v>
          </cell>
          <cell r="T1720">
            <v>1.57</v>
          </cell>
          <cell r="U1720">
            <v>795.99</v>
          </cell>
          <cell r="X1720">
            <v>795.99</v>
          </cell>
          <cell r="Y1720">
            <v>963.14789999999994</v>
          </cell>
        </row>
        <row r="1721">
          <cell r="A1721">
            <v>84026</v>
          </cell>
          <cell r="B1721">
            <v>84026</v>
          </cell>
          <cell r="C1721">
            <v>0</v>
          </cell>
          <cell r="D1721">
            <v>63</v>
          </cell>
          <cell r="E1721" t="str">
            <v>NATACION</v>
          </cell>
          <cell r="F1721">
            <v>3990</v>
          </cell>
          <cell r="G1721" t="str">
            <v>Gorros</v>
          </cell>
          <cell r="H1721">
            <v>119</v>
          </cell>
          <cell r="I1721" t="str">
            <v>Ene Eme Producciones S.A.</v>
          </cell>
          <cell r="J1721" t="str">
            <v>5514/1-5514/2</v>
          </cell>
          <cell r="K1721" t="str">
            <v>PELOTA FUTBOL Nº4 STRIKER DINASTY (blanca / amarilla)</v>
          </cell>
          <cell r="L1721">
            <v>5.2</v>
          </cell>
          <cell r="M1721">
            <v>507</v>
          </cell>
          <cell r="N1721">
            <v>0</v>
          </cell>
          <cell r="O1721">
            <v>507</v>
          </cell>
          <cell r="P1721">
            <v>0.21</v>
          </cell>
          <cell r="Q1721">
            <v>613.47</v>
          </cell>
          <cell r="R1721">
            <v>-9.2485549132947931E-2</v>
          </cell>
          <cell r="S1721">
            <v>869.6075722543352</v>
          </cell>
          <cell r="T1721">
            <v>1.57</v>
          </cell>
          <cell r="U1721">
            <v>795.99</v>
          </cell>
          <cell r="X1721">
            <v>795.99</v>
          </cell>
          <cell r="Y1721">
            <v>963.14789999999994</v>
          </cell>
        </row>
        <row r="1722">
          <cell r="A1722">
            <v>84027</v>
          </cell>
          <cell r="B1722">
            <v>84027</v>
          </cell>
          <cell r="C1722">
            <v>0</v>
          </cell>
          <cell r="D1722">
            <v>63</v>
          </cell>
          <cell r="E1722" t="str">
            <v>NATACION</v>
          </cell>
          <cell r="F1722">
            <v>3990</v>
          </cell>
          <cell r="G1722" t="str">
            <v>Gorros</v>
          </cell>
          <cell r="H1722">
            <v>119</v>
          </cell>
          <cell r="I1722" t="str">
            <v>Ene Eme Producciones S.A.</v>
          </cell>
          <cell r="J1722">
            <v>2750</v>
          </cell>
          <cell r="K1722" t="str">
            <v>PELOTA FUTBOL Nº5 MOLTEN FG1700</v>
          </cell>
          <cell r="L1722">
            <v>5.2</v>
          </cell>
          <cell r="M1722">
            <v>606</v>
          </cell>
          <cell r="N1722">
            <v>0</v>
          </cell>
          <cell r="O1722">
            <v>606</v>
          </cell>
          <cell r="P1722">
            <v>0.21</v>
          </cell>
          <cell r="Q1722">
            <v>733.26</v>
          </cell>
          <cell r="R1722">
            <v>-9.2485549132947931E-2</v>
          </cell>
          <cell r="S1722">
            <v>1039.4126011560693</v>
          </cell>
          <cell r="T1722">
            <v>1.57</v>
          </cell>
          <cell r="U1722">
            <v>951.42000000000007</v>
          </cell>
          <cell r="X1722">
            <v>951.42000000000007</v>
          </cell>
          <cell r="Y1722">
            <v>1151.2182</v>
          </cell>
        </row>
        <row r="1723">
          <cell r="A1723">
            <v>84028</v>
          </cell>
          <cell r="B1723">
            <v>84028</v>
          </cell>
          <cell r="C1723">
            <v>0</v>
          </cell>
          <cell r="D1723">
            <v>63</v>
          </cell>
          <cell r="E1723" t="str">
            <v>NATACION</v>
          </cell>
          <cell r="F1723">
            <v>3990</v>
          </cell>
          <cell r="G1723" t="str">
            <v>Gorros</v>
          </cell>
          <cell r="H1723">
            <v>119</v>
          </cell>
          <cell r="I1723" t="str">
            <v>Ene Eme Producciones S.A.</v>
          </cell>
          <cell r="J1723">
            <v>2780</v>
          </cell>
          <cell r="K1723" t="str">
            <v>PELOTA FUTBOL Nº5 MOLTEN VANTAGGIO 1700</v>
          </cell>
          <cell r="L1723">
            <v>5.2</v>
          </cell>
          <cell r="M1723">
            <v>621</v>
          </cell>
          <cell r="N1723">
            <v>0</v>
          </cell>
          <cell r="O1723">
            <v>621</v>
          </cell>
          <cell r="P1723">
            <v>0.21</v>
          </cell>
          <cell r="Q1723">
            <v>751.41</v>
          </cell>
          <cell r="R1723">
            <v>-9.2485549132947931E-2</v>
          </cell>
          <cell r="S1723">
            <v>1065.1406358381503</v>
          </cell>
          <cell r="T1723">
            <v>1.57</v>
          </cell>
          <cell r="U1723">
            <v>974.97</v>
          </cell>
          <cell r="X1723">
            <v>974.97</v>
          </cell>
          <cell r="Y1723">
            <v>1179.7137</v>
          </cell>
        </row>
        <row r="1724">
          <cell r="A1724">
            <v>84029</v>
          </cell>
          <cell r="B1724">
            <v>84029</v>
          </cell>
          <cell r="C1724">
            <v>0</v>
          </cell>
          <cell r="D1724">
            <v>63</v>
          </cell>
          <cell r="E1724" t="str">
            <v>NATACION</v>
          </cell>
          <cell r="F1724">
            <v>3990</v>
          </cell>
          <cell r="G1724" t="str">
            <v>Gorros</v>
          </cell>
          <cell r="H1724">
            <v>119</v>
          </cell>
          <cell r="I1724" t="str">
            <v>Ene Eme Producciones S.A.</v>
          </cell>
          <cell r="J1724">
            <v>2800</v>
          </cell>
          <cell r="K1724" t="str">
            <v>PELOTA FUTBOL Nº4 MOLTEN VANTAGGIO 1900 (futsal)</v>
          </cell>
          <cell r="L1724">
            <v>5.2</v>
          </cell>
          <cell r="M1724">
            <v>883</v>
          </cell>
          <cell r="N1724">
            <v>0</v>
          </cell>
          <cell r="O1724">
            <v>883</v>
          </cell>
          <cell r="P1724">
            <v>0.21</v>
          </cell>
          <cell r="Q1724">
            <v>1068.43</v>
          </cell>
          <cell r="R1724">
            <v>-9.2485549132947931E-2</v>
          </cell>
          <cell r="S1724">
            <v>1514.5236416184971</v>
          </cell>
          <cell r="T1724">
            <v>1.57</v>
          </cell>
          <cell r="U1724">
            <v>1386.31</v>
          </cell>
          <cell r="X1724">
            <v>1386.31</v>
          </cell>
          <cell r="Y1724">
            <v>1677.4350999999999</v>
          </cell>
        </row>
        <row r="1725">
          <cell r="A1725">
            <v>84030</v>
          </cell>
          <cell r="B1725">
            <v>84030</v>
          </cell>
          <cell r="C1725">
            <v>0</v>
          </cell>
          <cell r="D1725">
            <v>88</v>
          </cell>
          <cell r="E1725" t="str">
            <v>NATACION</v>
          </cell>
          <cell r="F1725">
            <v>4079</v>
          </cell>
          <cell r="G1725" t="str">
            <v>Gorros</v>
          </cell>
          <cell r="H1725">
            <v>119</v>
          </cell>
          <cell r="I1725" t="str">
            <v>Ene Eme Producciones S.A.</v>
          </cell>
          <cell r="J1725">
            <v>4040</v>
          </cell>
          <cell r="K1725" t="str">
            <v>PELOTA VOLEY STRIKER BLANCA COSIDA</v>
          </cell>
          <cell r="L1725">
            <v>5.2</v>
          </cell>
          <cell r="M1725">
            <v>344</v>
          </cell>
          <cell r="N1725">
            <v>0</v>
          </cell>
          <cell r="O1725">
            <v>344</v>
          </cell>
          <cell r="P1725">
            <v>0.21</v>
          </cell>
          <cell r="Q1725">
            <v>416.24</v>
          </cell>
          <cell r="R1725">
            <v>-9.2485549132947931E-2</v>
          </cell>
          <cell r="S1725">
            <v>590.02959537572258</v>
          </cell>
          <cell r="T1725">
            <v>1.57</v>
          </cell>
          <cell r="U1725">
            <v>540.08000000000004</v>
          </cell>
          <cell r="X1725">
            <v>540.08000000000004</v>
          </cell>
          <cell r="Y1725">
            <v>653.49680000000001</v>
          </cell>
        </row>
        <row r="1726">
          <cell r="A1726">
            <v>84031</v>
          </cell>
          <cell r="B1726">
            <v>84031</v>
          </cell>
          <cell r="C1726">
            <v>0</v>
          </cell>
          <cell r="D1726">
            <v>88</v>
          </cell>
          <cell r="E1726" t="str">
            <v>NATACION</v>
          </cell>
          <cell r="F1726">
            <v>4079</v>
          </cell>
          <cell r="G1726" t="str">
            <v>Gorros</v>
          </cell>
          <cell r="H1726">
            <v>119</v>
          </cell>
          <cell r="I1726" t="str">
            <v>Ene Eme Producciones S.A.</v>
          </cell>
          <cell r="J1726">
            <v>4050</v>
          </cell>
          <cell r="K1726" t="str">
            <v>PELOTA VOLEY STRIKER BLANCA COSIDA (3 colores)</v>
          </cell>
          <cell r="L1726">
            <v>5.2</v>
          </cell>
          <cell r="M1726">
            <v>353</v>
          </cell>
          <cell r="N1726">
            <v>0</v>
          </cell>
          <cell r="O1726">
            <v>353</v>
          </cell>
          <cell r="P1726">
            <v>0.21</v>
          </cell>
          <cell r="Q1726">
            <v>427.13</v>
          </cell>
          <cell r="R1726">
            <v>-9.2485549132947931E-2</v>
          </cell>
          <cell r="S1726">
            <v>605.46641618497108</v>
          </cell>
          <cell r="T1726">
            <v>1.57</v>
          </cell>
          <cell r="U1726">
            <v>554.21</v>
          </cell>
          <cell r="X1726">
            <v>554.21</v>
          </cell>
          <cell r="Y1726">
            <v>670.59410000000003</v>
          </cell>
        </row>
        <row r="1727">
          <cell r="A1727">
            <v>84032</v>
          </cell>
          <cell r="B1727">
            <v>84032</v>
          </cell>
          <cell r="C1727">
            <v>0</v>
          </cell>
          <cell r="D1727">
            <v>88</v>
          </cell>
          <cell r="E1727" t="str">
            <v>NATACION</v>
          </cell>
          <cell r="F1727">
            <v>4079</v>
          </cell>
          <cell r="G1727" t="str">
            <v>Gorros</v>
          </cell>
          <cell r="H1727">
            <v>119</v>
          </cell>
          <cell r="I1727" t="str">
            <v>Ene Eme Producciones S.A.</v>
          </cell>
          <cell r="J1727">
            <v>4010</v>
          </cell>
          <cell r="K1727" t="str">
            <v>PELOTA VOLEY STRIKER BLANCA GOMA</v>
          </cell>
          <cell r="L1727">
            <v>5.2</v>
          </cell>
          <cell r="M1727">
            <v>208</v>
          </cell>
          <cell r="N1727">
            <v>0</v>
          </cell>
          <cell r="O1727">
            <v>208</v>
          </cell>
          <cell r="P1727">
            <v>0.21</v>
          </cell>
          <cell r="Q1727">
            <v>251.68</v>
          </cell>
          <cell r="R1727">
            <v>-9.2485549132947931E-2</v>
          </cell>
          <cell r="S1727">
            <v>356.76208092485547</v>
          </cell>
          <cell r="T1727">
            <v>1.57</v>
          </cell>
          <cell r="U1727">
            <v>326.56</v>
          </cell>
          <cell r="X1727">
            <v>326.56</v>
          </cell>
          <cell r="Y1727">
            <v>395.13759999999996</v>
          </cell>
        </row>
        <row r="1728">
          <cell r="A1728">
            <v>84033</v>
          </cell>
          <cell r="B1728">
            <v>84033</v>
          </cell>
          <cell r="C1728">
            <v>0</v>
          </cell>
          <cell r="D1728">
            <v>88</v>
          </cell>
          <cell r="E1728" t="str">
            <v>NATACION</v>
          </cell>
          <cell r="F1728">
            <v>4079</v>
          </cell>
          <cell r="G1728" t="str">
            <v>Gorros</v>
          </cell>
          <cell r="H1728">
            <v>119</v>
          </cell>
          <cell r="I1728" t="str">
            <v>Ene Eme Producciones S.A.</v>
          </cell>
          <cell r="J1728">
            <v>4015</v>
          </cell>
          <cell r="K1728" t="str">
            <v>PELOTA VOLEY STRIKER GOMA (amarilla y azul)</v>
          </cell>
          <cell r="L1728">
            <v>5.2</v>
          </cell>
          <cell r="M1728">
            <v>215</v>
          </cell>
          <cell r="N1728">
            <v>0</v>
          </cell>
          <cell r="O1728">
            <v>215</v>
          </cell>
          <cell r="P1728">
            <v>0.21</v>
          </cell>
          <cell r="Q1728">
            <v>260.14999999999998</v>
          </cell>
          <cell r="R1728">
            <v>-9.2485549132947931E-2</v>
          </cell>
          <cell r="S1728">
            <v>368.76849710982657</v>
          </cell>
          <cell r="T1728">
            <v>1.57</v>
          </cell>
          <cell r="U1728">
            <v>337.55</v>
          </cell>
          <cell r="X1728">
            <v>337.55</v>
          </cell>
          <cell r="Y1728">
            <v>408.43549999999999</v>
          </cell>
        </row>
        <row r="1729">
          <cell r="A1729">
            <v>84034</v>
          </cell>
          <cell r="B1729">
            <v>84034</v>
          </cell>
          <cell r="C1729">
            <v>0</v>
          </cell>
          <cell r="D1729">
            <v>88</v>
          </cell>
          <cell r="E1729" t="str">
            <v>NATACION</v>
          </cell>
          <cell r="F1729">
            <v>4079</v>
          </cell>
          <cell r="G1729" t="str">
            <v>Gorros</v>
          </cell>
          <cell r="H1729">
            <v>119</v>
          </cell>
          <cell r="I1729" t="str">
            <v>Ene Eme Producciones S.A.</v>
          </cell>
          <cell r="J1729">
            <v>4080</v>
          </cell>
          <cell r="K1729" t="str">
            <v>PELOTA VOLEY STRIKER BLANCA PEGADA</v>
          </cell>
          <cell r="L1729">
            <v>5.2</v>
          </cell>
          <cell r="M1729">
            <v>357</v>
          </cell>
          <cell r="N1729">
            <v>0</v>
          </cell>
          <cell r="O1729">
            <v>357</v>
          </cell>
          <cell r="P1729">
            <v>0.21</v>
          </cell>
          <cell r="Q1729">
            <v>431.97</v>
          </cell>
          <cell r="R1729">
            <v>-9.2485549132947931E-2</v>
          </cell>
          <cell r="S1729">
            <v>612.327225433526</v>
          </cell>
          <cell r="T1729">
            <v>1.57</v>
          </cell>
          <cell r="U1729">
            <v>560.49</v>
          </cell>
          <cell r="X1729">
            <v>560.49</v>
          </cell>
          <cell r="Y1729">
            <v>678.19290000000001</v>
          </cell>
        </row>
        <row r="1730">
          <cell r="A1730">
            <v>84035</v>
          </cell>
          <cell r="B1730">
            <v>84035</v>
          </cell>
          <cell r="C1730">
            <v>0</v>
          </cell>
          <cell r="D1730">
            <v>88</v>
          </cell>
          <cell r="E1730" t="str">
            <v>NATACION</v>
          </cell>
          <cell r="F1730">
            <v>4079</v>
          </cell>
          <cell r="G1730" t="str">
            <v>Gorros</v>
          </cell>
          <cell r="H1730">
            <v>119</v>
          </cell>
          <cell r="I1730" t="str">
            <v>Ene Eme Producciones S.A.</v>
          </cell>
          <cell r="J1730">
            <v>4090</v>
          </cell>
          <cell r="K1730" t="str">
            <v>PELOTA VOLEY STRIKER AZUL Y AMARILLA PEGADA</v>
          </cell>
          <cell r="L1730">
            <v>5.2</v>
          </cell>
          <cell r="M1730">
            <v>357</v>
          </cell>
          <cell r="N1730">
            <v>0</v>
          </cell>
          <cell r="O1730">
            <v>357</v>
          </cell>
          <cell r="P1730">
            <v>0.21</v>
          </cell>
          <cell r="Q1730">
            <v>431.97</v>
          </cell>
          <cell r="R1730">
            <v>-9.2485549132947931E-2</v>
          </cell>
          <cell r="S1730">
            <v>612.327225433526</v>
          </cell>
          <cell r="T1730">
            <v>1.57</v>
          </cell>
          <cell r="U1730">
            <v>560.49</v>
          </cell>
          <cell r="X1730">
            <v>560.49</v>
          </cell>
          <cell r="Y1730">
            <v>678.19290000000001</v>
          </cell>
        </row>
        <row r="1731">
          <cell r="A1731">
            <v>84036</v>
          </cell>
          <cell r="B1731">
            <v>84036</v>
          </cell>
          <cell r="C1731">
            <v>0</v>
          </cell>
          <cell r="D1731">
            <v>88</v>
          </cell>
          <cell r="E1731" t="str">
            <v>NATACION</v>
          </cell>
          <cell r="F1731">
            <v>4079</v>
          </cell>
          <cell r="G1731" t="str">
            <v>Gorros</v>
          </cell>
          <cell r="H1731">
            <v>119</v>
          </cell>
          <cell r="I1731" t="str">
            <v>Ene Eme Producciones S.A.</v>
          </cell>
          <cell r="J1731">
            <v>4060</v>
          </cell>
          <cell r="K1731" t="str">
            <v>PELOTA VOLEY STRIKER TRAMADA COSIDA</v>
          </cell>
          <cell r="L1731">
            <v>5.2</v>
          </cell>
          <cell r="M1731">
            <v>362</v>
          </cell>
          <cell r="N1731">
            <v>0</v>
          </cell>
          <cell r="O1731">
            <v>362</v>
          </cell>
          <cell r="P1731">
            <v>0.21</v>
          </cell>
          <cell r="Q1731">
            <v>438.02</v>
          </cell>
          <cell r="R1731">
            <v>-9.2485549132947931E-2</v>
          </cell>
          <cell r="S1731">
            <v>620.9032369942197</v>
          </cell>
          <cell r="T1731">
            <v>1.57</v>
          </cell>
          <cell r="U1731">
            <v>568.34</v>
          </cell>
          <cell r="X1731">
            <v>568.34</v>
          </cell>
          <cell r="Y1731">
            <v>687.69140000000004</v>
          </cell>
        </row>
        <row r="1732">
          <cell r="A1732">
            <v>84037</v>
          </cell>
          <cell r="B1732">
            <v>84037</v>
          </cell>
          <cell r="C1732">
            <v>0</v>
          </cell>
          <cell r="D1732">
            <v>88</v>
          </cell>
          <cell r="E1732" t="str">
            <v>NATACION</v>
          </cell>
          <cell r="F1732">
            <v>4079</v>
          </cell>
          <cell r="G1732" t="str">
            <v>Gorros</v>
          </cell>
          <cell r="H1732">
            <v>119</v>
          </cell>
          <cell r="I1732" t="str">
            <v>Ene Eme Producciones S.A.</v>
          </cell>
          <cell r="J1732">
            <v>2927</v>
          </cell>
          <cell r="K1732" t="str">
            <v>PELOTA VOLEY MOLTEN V5M2700 (Rojo / Verde)</v>
          </cell>
          <cell r="L1732">
            <v>5.2</v>
          </cell>
          <cell r="M1732">
            <v>770</v>
          </cell>
          <cell r="N1732">
            <v>0</v>
          </cell>
          <cell r="O1732">
            <v>770</v>
          </cell>
          <cell r="P1732">
            <v>0.21</v>
          </cell>
          <cell r="Q1732">
            <v>931.7</v>
          </cell>
          <cell r="R1732">
            <v>-9.2485549132947931E-2</v>
          </cell>
          <cell r="S1732">
            <v>1320.7057803468208</v>
          </cell>
          <cell r="T1732">
            <v>1.57</v>
          </cell>
          <cell r="U1732">
            <v>1208.9000000000001</v>
          </cell>
          <cell r="X1732">
            <v>1208.9000000000001</v>
          </cell>
          <cell r="Y1732">
            <v>1462.769</v>
          </cell>
        </row>
        <row r="1733">
          <cell r="A1733">
            <v>84038</v>
          </cell>
          <cell r="B1733">
            <v>84038</v>
          </cell>
          <cell r="C1733">
            <v>0</v>
          </cell>
          <cell r="D1733">
            <v>88</v>
          </cell>
          <cell r="E1733" t="str">
            <v>NATACION</v>
          </cell>
          <cell r="F1733">
            <v>4079</v>
          </cell>
          <cell r="G1733" t="str">
            <v>Gorros</v>
          </cell>
          <cell r="H1733">
            <v>119</v>
          </cell>
          <cell r="I1733" t="str">
            <v>Ene Eme Producciones S.A.</v>
          </cell>
          <cell r="J1733">
            <v>2935</v>
          </cell>
          <cell r="K1733" t="str">
            <v>PELOTA VOLEY PU V5M3500 (Rojo / verde)</v>
          </cell>
          <cell r="L1733">
            <v>5.2</v>
          </cell>
          <cell r="M1733">
            <v>931</v>
          </cell>
          <cell r="N1733">
            <v>0</v>
          </cell>
          <cell r="O1733">
            <v>931</v>
          </cell>
          <cell r="P1733">
            <v>0.21</v>
          </cell>
          <cell r="Q1733">
            <v>1126.51</v>
          </cell>
          <cell r="R1733">
            <v>-9.2485549132947931E-2</v>
          </cell>
          <cell r="S1733">
            <v>1596.8533526011561</v>
          </cell>
          <cell r="T1733">
            <v>1.57</v>
          </cell>
          <cell r="U1733">
            <v>1461.67</v>
          </cell>
          <cell r="X1733">
            <v>1461.67</v>
          </cell>
          <cell r="Y1733">
            <v>1768.6206999999999</v>
          </cell>
        </row>
        <row r="1734">
          <cell r="A1734">
            <v>84039</v>
          </cell>
          <cell r="B1734">
            <v>84039</v>
          </cell>
          <cell r="C1734">
            <v>0</v>
          </cell>
          <cell r="D1734">
            <v>88</v>
          </cell>
          <cell r="E1734" t="str">
            <v>NATACION</v>
          </cell>
          <cell r="F1734">
            <v>4078</v>
          </cell>
          <cell r="G1734" t="str">
            <v>Gorros</v>
          </cell>
          <cell r="H1734">
            <v>119</v>
          </cell>
          <cell r="I1734" t="str">
            <v>Ene Eme Producciones S.A.</v>
          </cell>
          <cell r="J1734">
            <v>134</v>
          </cell>
          <cell r="K1734" t="str">
            <v xml:space="preserve">RODILLERA STD STRIKER </v>
          </cell>
          <cell r="L1734">
            <v>5.2</v>
          </cell>
          <cell r="M1734">
            <v>293</v>
          </cell>
          <cell r="N1734">
            <v>0</v>
          </cell>
          <cell r="O1734">
            <v>293</v>
          </cell>
          <cell r="P1734">
            <v>0.21</v>
          </cell>
          <cell r="Q1734">
            <v>354.53</v>
          </cell>
          <cell r="R1734">
            <v>-9.2485549132947931E-2</v>
          </cell>
          <cell r="S1734">
            <v>502.55427745664736</v>
          </cell>
          <cell r="T1734">
            <v>1.57</v>
          </cell>
          <cell r="U1734">
            <v>460.01</v>
          </cell>
          <cell r="X1734">
            <v>460.01</v>
          </cell>
          <cell r="Y1734">
            <v>556.61209999999994</v>
          </cell>
        </row>
        <row r="1735">
          <cell r="A1735">
            <v>84040</v>
          </cell>
          <cell r="B1735">
            <v>84040</v>
          </cell>
          <cell r="C1735">
            <v>0</v>
          </cell>
          <cell r="D1735">
            <v>88</v>
          </cell>
          <cell r="E1735" t="str">
            <v>NATACION</v>
          </cell>
          <cell r="F1735">
            <v>4078</v>
          </cell>
          <cell r="G1735" t="str">
            <v>Gorros</v>
          </cell>
          <cell r="H1735">
            <v>119</v>
          </cell>
          <cell r="I1735" t="str">
            <v>Ene Eme Producciones S.A.</v>
          </cell>
          <cell r="J1735" t="str">
            <v>119/L</v>
          </cell>
          <cell r="K1735" t="str">
            <v xml:space="preserve">RODILLERA ECO STRIKER </v>
          </cell>
          <cell r="L1735">
            <v>5.2</v>
          </cell>
          <cell r="M1735">
            <v>192</v>
          </cell>
          <cell r="N1735">
            <v>0</v>
          </cell>
          <cell r="O1735">
            <v>192</v>
          </cell>
          <cell r="P1735">
            <v>0.21</v>
          </cell>
          <cell r="Q1735">
            <v>232.32</v>
          </cell>
          <cell r="R1735">
            <v>-9.2485549132947931E-2</v>
          </cell>
          <cell r="S1735">
            <v>329.31884393063581</v>
          </cell>
          <cell r="T1735">
            <v>1.57</v>
          </cell>
          <cell r="U1735">
            <v>301.44</v>
          </cell>
          <cell r="X1735">
            <v>301.44</v>
          </cell>
          <cell r="Y1735">
            <v>364.74239999999998</v>
          </cell>
        </row>
        <row r="1736">
          <cell r="A1736">
            <v>84041</v>
          </cell>
          <cell r="B1736">
            <v>84041</v>
          </cell>
          <cell r="C1736">
            <v>0</v>
          </cell>
          <cell r="D1736">
            <v>63</v>
          </cell>
          <cell r="E1736" t="str">
            <v>NATACION</v>
          </cell>
          <cell r="F1736">
            <v>3989</v>
          </cell>
          <cell r="G1736" t="str">
            <v>Gorros</v>
          </cell>
          <cell r="H1736">
            <v>119</v>
          </cell>
          <cell r="I1736" t="str">
            <v>Ene Eme Producciones S.A.</v>
          </cell>
          <cell r="J1736" t="str">
            <v>237 XS</v>
          </cell>
          <cell r="K1736" t="str">
            <v>CANILLERA FUTBOL XS (art 237)</v>
          </cell>
          <cell r="L1736">
            <v>5.2</v>
          </cell>
          <cell r="M1736">
            <v>72</v>
          </cell>
          <cell r="N1736">
            <v>0</v>
          </cell>
          <cell r="O1736">
            <v>72</v>
          </cell>
          <cell r="P1736">
            <v>0.21</v>
          </cell>
          <cell r="Q1736">
            <v>87.12</v>
          </cell>
          <cell r="R1736">
            <v>-9.2485549132947931E-2</v>
          </cell>
          <cell r="S1736">
            <v>123.49456647398844</v>
          </cell>
          <cell r="T1736">
            <v>1.57</v>
          </cell>
          <cell r="U1736">
            <v>113.04</v>
          </cell>
          <cell r="X1736">
            <v>113.04</v>
          </cell>
          <cell r="Y1736">
            <v>136.7784</v>
          </cell>
        </row>
        <row r="1737">
          <cell r="A1737">
            <v>84042</v>
          </cell>
          <cell r="B1737">
            <v>84042</v>
          </cell>
          <cell r="C1737">
            <v>0</v>
          </cell>
          <cell r="D1737">
            <v>63</v>
          </cell>
          <cell r="E1737" t="str">
            <v>NATACION</v>
          </cell>
          <cell r="F1737">
            <v>3989</v>
          </cell>
          <cell r="G1737" t="str">
            <v>Gorros</v>
          </cell>
          <cell r="H1737">
            <v>119</v>
          </cell>
          <cell r="I1737" t="str">
            <v>Ene Eme Producciones S.A.</v>
          </cell>
          <cell r="J1737" t="str">
            <v>237 S</v>
          </cell>
          <cell r="K1737" t="str">
            <v>CANILLERA FUTBOL S (art 237)</v>
          </cell>
          <cell r="L1737">
            <v>5.2</v>
          </cell>
          <cell r="M1737">
            <v>86</v>
          </cell>
          <cell r="N1737">
            <v>0</v>
          </cell>
          <cell r="O1737">
            <v>86</v>
          </cell>
          <cell r="P1737">
            <v>0.21</v>
          </cell>
          <cell r="Q1737">
            <v>104.06</v>
          </cell>
          <cell r="R1737">
            <v>-9.2485549132947931E-2</v>
          </cell>
          <cell r="S1737">
            <v>147.50739884393064</v>
          </cell>
          <cell r="T1737">
            <v>1.57</v>
          </cell>
          <cell r="U1737">
            <v>135.02000000000001</v>
          </cell>
          <cell r="X1737">
            <v>135.02000000000001</v>
          </cell>
          <cell r="Y1737">
            <v>163.3742</v>
          </cell>
        </row>
        <row r="1738">
          <cell r="A1738">
            <v>84043</v>
          </cell>
          <cell r="B1738">
            <v>84043</v>
          </cell>
          <cell r="C1738">
            <v>0</v>
          </cell>
          <cell r="D1738">
            <v>63</v>
          </cell>
          <cell r="E1738" t="str">
            <v>NATACION</v>
          </cell>
          <cell r="F1738">
            <v>3989</v>
          </cell>
          <cell r="G1738" t="str">
            <v>Gorros</v>
          </cell>
          <cell r="H1738">
            <v>119</v>
          </cell>
          <cell r="I1738" t="str">
            <v>Ene Eme Producciones S.A.</v>
          </cell>
          <cell r="J1738" t="str">
            <v>237 M</v>
          </cell>
          <cell r="K1738" t="str">
            <v>CANILLERA FUTBOL M (art 237)</v>
          </cell>
          <cell r="L1738">
            <v>5.2</v>
          </cell>
          <cell r="M1738">
            <v>108</v>
          </cell>
          <cell r="N1738">
            <v>0</v>
          </cell>
          <cell r="O1738">
            <v>108</v>
          </cell>
          <cell r="P1738">
            <v>0.21</v>
          </cell>
          <cell r="Q1738">
            <v>130.68</v>
          </cell>
          <cell r="R1738">
            <v>-9.2485549132947931E-2</v>
          </cell>
          <cell r="S1738">
            <v>185.24184971098265</v>
          </cell>
          <cell r="T1738">
            <v>1.57</v>
          </cell>
          <cell r="U1738">
            <v>169.56</v>
          </cell>
          <cell r="X1738">
            <v>169.56</v>
          </cell>
          <cell r="Y1738">
            <v>205.16759999999999</v>
          </cell>
        </row>
        <row r="1739">
          <cell r="A1739">
            <v>84044</v>
          </cell>
          <cell r="B1739">
            <v>84044</v>
          </cell>
          <cell r="C1739">
            <v>0</v>
          </cell>
          <cell r="D1739">
            <v>63</v>
          </cell>
          <cell r="E1739" t="str">
            <v>NATACION</v>
          </cell>
          <cell r="F1739">
            <v>3989</v>
          </cell>
          <cell r="G1739" t="str">
            <v>Gorros</v>
          </cell>
          <cell r="H1739">
            <v>119</v>
          </cell>
          <cell r="I1739" t="str">
            <v>Ene Eme Producciones S.A.</v>
          </cell>
          <cell r="J1739" t="str">
            <v>237 L</v>
          </cell>
          <cell r="K1739" t="str">
            <v>CANILLERA FUTBOL L (art 237)</v>
          </cell>
          <cell r="L1739">
            <v>5.2</v>
          </cell>
          <cell r="M1739">
            <v>132</v>
          </cell>
          <cell r="N1739">
            <v>0</v>
          </cell>
          <cell r="O1739">
            <v>132</v>
          </cell>
          <cell r="P1739">
            <v>0.21</v>
          </cell>
          <cell r="Q1739">
            <v>159.72</v>
          </cell>
          <cell r="R1739">
            <v>-9.2485549132947931E-2</v>
          </cell>
          <cell r="S1739">
            <v>226.40670520231214</v>
          </cell>
          <cell r="T1739">
            <v>1.57</v>
          </cell>
          <cell r="U1739">
            <v>207.24</v>
          </cell>
          <cell r="X1739">
            <v>207.24</v>
          </cell>
          <cell r="Y1739">
            <v>250.7604</v>
          </cell>
        </row>
        <row r="1740">
          <cell r="A1740">
            <v>84045</v>
          </cell>
          <cell r="B1740">
            <v>84045</v>
          </cell>
          <cell r="C1740">
            <v>0</v>
          </cell>
          <cell r="D1740">
            <v>63</v>
          </cell>
          <cell r="E1740" t="str">
            <v>NATACION</v>
          </cell>
          <cell r="F1740">
            <v>3989</v>
          </cell>
          <cell r="G1740" t="str">
            <v>Gorros</v>
          </cell>
          <cell r="H1740">
            <v>119</v>
          </cell>
          <cell r="I1740" t="str">
            <v>Ene Eme Producciones S.A.</v>
          </cell>
          <cell r="J1740" t="str">
            <v>247 S</v>
          </cell>
          <cell r="K1740" t="str">
            <v>CANILLERA FUTBOL METALIZADA art 247 (XS/S/M)</v>
          </cell>
          <cell r="L1740">
            <v>5.2</v>
          </cell>
          <cell r="M1740">
            <v>179</v>
          </cell>
          <cell r="N1740">
            <v>0</v>
          </cell>
          <cell r="O1740">
            <v>179</v>
          </cell>
          <cell r="P1740">
            <v>0.21</v>
          </cell>
          <cell r="Q1740">
            <v>216.59</v>
          </cell>
          <cell r="R1740">
            <v>-9.2485549132947931E-2</v>
          </cell>
          <cell r="S1740">
            <v>307.02121387283239</v>
          </cell>
          <cell r="T1740">
            <v>1.57</v>
          </cell>
          <cell r="U1740">
            <v>281.03000000000003</v>
          </cell>
          <cell r="X1740">
            <v>281.03000000000003</v>
          </cell>
          <cell r="Y1740">
            <v>340.04630000000003</v>
          </cell>
        </row>
        <row r="1741">
          <cell r="A1741">
            <v>84046</v>
          </cell>
          <cell r="B1741">
            <v>84046</v>
          </cell>
          <cell r="C1741">
            <v>0</v>
          </cell>
          <cell r="D1741">
            <v>63</v>
          </cell>
          <cell r="E1741" t="str">
            <v>NATACION</v>
          </cell>
          <cell r="F1741">
            <v>3989</v>
          </cell>
          <cell r="G1741" t="str">
            <v>Gorros</v>
          </cell>
          <cell r="H1741">
            <v>119</v>
          </cell>
          <cell r="I1741" t="str">
            <v>Ene Eme Producciones S.A.</v>
          </cell>
          <cell r="J1741">
            <v>285</v>
          </cell>
          <cell r="K1741" t="str">
            <v>CANILLERA FUTBOL C/TOBILLERA ART 145 (S/M/L)</v>
          </cell>
          <cell r="L1741">
            <v>5.2</v>
          </cell>
          <cell r="M1741">
            <v>289</v>
          </cell>
          <cell r="N1741">
            <v>0</v>
          </cell>
          <cell r="O1741">
            <v>289</v>
          </cell>
          <cell r="P1741">
            <v>0.21</v>
          </cell>
          <cell r="Q1741">
            <v>349.69</v>
          </cell>
          <cell r="R1741">
            <v>-9.2485549132947931E-2</v>
          </cell>
          <cell r="S1741">
            <v>495.6934682080925</v>
          </cell>
          <cell r="T1741">
            <v>1.57</v>
          </cell>
          <cell r="U1741">
            <v>453.73</v>
          </cell>
          <cell r="X1741">
            <v>453.73</v>
          </cell>
          <cell r="Y1741">
            <v>549.01329999999996</v>
          </cell>
        </row>
        <row r="1742">
          <cell r="A1742">
            <v>84050</v>
          </cell>
          <cell r="B1742">
            <v>84050</v>
          </cell>
          <cell r="C1742">
            <v>0</v>
          </cell>
          <cell r="D1742">
            <v>65</v>
          </cell>
          <cell r="E1742" t="str">
            <v>NATACION</v>
          </cell>
          <cell r="F1742">
            <v>3998</v>
          </cell>
          <cell r="G1742" t="str">
            <v>Gorros</v>
          </cell>
          <cell r="H1742">
            <v>119</v>
          </cell>
          <cell r="I1742" t="str">
            <v>Ene Eme Producciones S.A.</v>
          </cell>
          <cell r="J1742">
            <v>4315</v>
          </cell>
          <cell r="K1742" t="str">
            <v xml:space="preserve">PELOTA HANDBALL Nº1 GOMA STRIKER </v>
          </cell>
          <cell r="L1742">
            <v>5.2</v>
          </cell>
          <cell r="M1742">
            <v>189</v>
          </cell>
          <cell r="N1742">
            <v>0</v>
          </cell>
          <cell r="O1742">
            <v>189</v>
          </cell>
          <cell r="P1742">
            <v>0.21</v>
          </cell>
          <cell r="Q1742">
            <v>228.69</v>
          </cell>
          <cell r="R1742">
            <v>-9.2485549132947931E-2</v>
          </cell>
          <cell r="S1742">
            <v>324.17323699421968</v>
          </cell>
          <cell r="T1742">
            <v>1.57</v>
          </cell>
          <cell r="U1742">
            <v>296.73</v>
          </cell>
          <cell r="X1742">
            <v>296.73</v>
          </cell>
          <cell r="Y1742">
            <v>359.04329999999999</v>
          </cell>
        </row>
        <row r="1743">
          <cell r="A1743">
            <v>84051</v>
          </cell>
          <cell r="B1743">
            <v>84051</v>
          </cell>
          <cell r="C1743">
            <v>0</v>
          </cell>
          <cell r="D1743">
            <v>65</v>
          </cell>
          <cell r="E1743" t="str">
            <v>NATACION</v>
          </cell>
          <cell r="F1743">
            <v>3998</v>
          </cell>
          <cell r="G1743" t="str">
            <v>Gorros</v>
          </cell>
          <cell r="H1743">
            <v>119</v>
          </cell>
          <cell r="I1743" t="str">
            <v>Ene Eme Producciones S.A.</v>
          </cell>
          <cell r="J1743">
            <v>4320</v>
          </cell>
          <cell r="K1743" t="str">
            <v xml:space="preserve">PELOTA HANDBALL Nº2 GOMA STRIKER </v>
          </cell>
          <cell r="L1743">
            <v>5.2</v>
          </cell>
          <cell r="M1743">
            <v>201</v>
          </cell>
          <cell r="N1743">
            <v>0</v>
          </cell>
          <cell r="O1743">
            <v>201</v>
          </cell>
          <cell r="P1743">
            <v>0.21</v>
          </cell>
          <cell r="Q1743">
            <v>243.21</v>
          </cell>
          <cell r="R1743">
            <v>-9.2485549132947931E-2</v>
          </cell>
          <cell r="S1743">
            <v>344.75566473988437</v>
          </cell>
          <cell r="T1743">
            <v>1.57</v>
          </cell>
          <cell r="U1743">
            <v>315.57</v>
          </cell>
          <cell r="X1743">
            <v>315.57</v>
          </cell>
          <cell r="Y1743">
            <v>381.83969999999999</v>
          </cell>
        </row>
        <row r="1744">
          <cell r="A1744">
            <v>84052</v>
          </cell>
          <cell r="B1744">
            <v>84052</v>
          </cell>
          <cell r="C1744">
            <v>0</v>
          </cell>
          <cell r="D1744">
            <v>65</v>
          </cell>
          <cell r="E1744" t="str">
            <v>NATACION</v>
          </cell>
          <cell r="F1744">
            <v>3998</v>
          </cell>
          <cell r="G1744" t="str">
            <v>Gorros</v>
          </cell>
          <cell r="H1744">
            <v>119</v>
          </cell>
          <cell r="I1744" t="str">
            <v>Ene Eme Producciones S.A.</v>
          </cell>
          <cell r="J1744">
            <v>4330</v>
          </cell>
          <cell r="K1744" t="str">
            <v xml:space="preserve">PELOTA HANDBALL Nº3 GOMA STRIKER </v>
          </cell>
          <cell r="L1744">
            <v>5.2</v>
          </cell>
          <cell r="M1744">
            <v>218</v>
          </cell>
          <cell r="N1744">
            <v>0</v>
          </cell>
          <cell r="O1744">
            <v>218</v>
          </cell>
          <cell r="P1744">
            <v>0.21</v>
          </cell>
          <cell r="Q1744">
            <v>263.77999999999997</v>
          </cell>
          <cell r="R1744">
            <v>-9.2485549132947931E-2</v>
          </cell>
          <cell r="S1744">
            <v>373.91410404624276</v>
          </cell>
          <cell r="T1744">
            <v>1.57</v>
          </cell>
          <cell r="U1744">
            <v>342.26</v>
          </cell>
          <cell r="X1744">
            <v>342.26</v>
          </cell>
          <cell r="Y1744">
            <v>414.13459999999998</v>
          </cell>
        </row>
        <row r="1745">
          <cell r="A1745">
            <v>84053</v>
          </cell>
          <cell r="B1745">
            <v>84053</v>
          </cell>
          <cell r="C1745">
            <v>0</v>
          </cell>
          <cell r="D1745">
            <v>65</v>
          </cell>
          <cell r="E1745" t="str">
            <v>NATACION</v>
          </cell>
          <cell r="F1745">
            <v>3998</v>
          </cell>
          <cell r="G1745" t="str">
            <v>Gorros</v>
          </cell>
          <cell r="H1745">
            <v>119</v>
          </cell>
          <cell r="I1745" t="str">
            <v>Ene Eme Producciones S.A.</v>
          </cell>
          <cell r="J1745">
            <v>4115</v>
          </cell>
          <cell r="K1745" t="str">
            <v xml:space="preserve">PELOTA HANDBALL Nº1 PRO STRIKER COSIDA  </v>
          </cell>
          <cell r="L1745">
            <v>5.2</v>
          </cell>
          <cell r="M1745">
            <v>518</v>
          </cell>
          <cell r="N1745">
            <v>0</v>
          </cell>
          <cell r="O1745">
            <v>518</v>
          </cell>
          <cell r="P1745">
            <v>0.21</v>
          </cell>
          <cell r="Q1745">
            <v>626.78</v>
          </cell>
          <cell r="R1745">
            <v>-9.2485549132947931E-2</v>
          </cell>
          <cell r="S1745">
            <v>888.47479768786127</v>
          </cell>
          <cell r="T1745">
            <v>1.57</v>
          </cell>
          <cell r="U1745">
            <v>813.26</v>
          </cell>
          <cell r="X1745">
            <v>813.26</v>
          </cell>
          <cell r="Y1745">
            <v>984.04459999999995</v>
          </cell>
        </row>
        <row r="1746">
          <cell r="A1746">
            <v>84054</v>
          </cell>
          <cell r="B1746">
            <v>84054</v>
          </cell>
          <cell r="C1746">
            <v>0</v>
          </cell>
          <cell r="D1746">
            <v>65</v>
          </cell>
          <cell r="E1746" t="str">
            <v>NATACION</v>
          </cell>
          <cell r="F1746">
            <v>3998</v>
          </cell>
          <cell r="G1746" t="str">
            <v>Gorros</v>
          </cell>
          <cell r="H1746">
            <v>119</v>
          </cell>
          <cell r="I1746" t="str">
            <v>Ene Eme Producciones S.A.</v>
          </cell>
          <cell r="J1746">
            <v>4120</v>
          </cell>
          <cell r="K1746" t="str">
            <v xml:space="preserve">PELOTA HANDBALL Nº2 PRO STRIKER COSIDA </v>
          </cell>
          <cell r="L1746">
            <v>5.2</v>
          </cell>
          <cell r="M1746">
            <v>519</v>
          </cell>
          <cell r="N1746">
            <v>0</v>
          </cell>
          <cell r="O1746">
            <v>519</v>
          </cell>
          <cell r="P1746">
            <v>0.21</v>
          </cell>
          <cell r="Q1746">
            <v>627.99</v>
          </cell>
          <cell r="R1746">
            <v>-9.2485549132947931E-2</v>
          </cell>
          <cell r="S1746">
            <v>890.19</v>
          </cell>
          <cell r="T1746">
            <v>1.57</v>
          </cell>
          <cell r="U1746">
            <v>814.83</v>
          </cell>
          <cell r="X1746">
            <v>814.83</v>
          </cell>
          <cell r="Y1746">
            <v>985.9443</v>
          </cell>
        </row>
        <row r="1747">
          <cell r="A1747">
            <v>84055</v>
          </cell>
          <cell r="B1747">
            <v>84055</v>
          </cell>
          <cell r="C1747">
            <v>0</v>
          </cell>
          <cell r="D1747">
            <v>65</v>
          </cell>
          <cell r="E1747" t="str">
            <v>NATACION</v>
          </cell>
          <cell r="F1747">
            <v>3998</v>
          </cell>
          <cell r="G1747" t="str">
            <v>Gorros</v>
          </cell>
          <cell r="H1747">
            <v>119</v>
          </cell>
          <cell r="I1747" t="str">
            <v>Ene Eme Producciones S.A.</v>
          </cell>
          <cell r="J1747">
            <v>4130</v>
          </cell>
          <cell r="K1747" t="str">
            <v xml:space="preserve">PELOTA HANDBALL Nº3 PRO STRIKER COSIDA </v>
          </cell>
          <cell r="L1747">
            <v>5.2</v>
          </cell>
          <cell r="M1747">
            <v>518</v>
          </cell>
          <cell r="N1747">
            <v>0</v>
          </cell>
          <cell r="O1747">
            <v>518</v>
          </cell>
          <cell r="P1747">
            <v>0.21</v>
          </cell>
          <cell r="Q1747">
            <v>626.78</v>
          </cell>
          <cell r="R1747">
            <v>-9.2485549132947931E-2</v>
          </cell>
          <cell r="S1747">
            <v>888.47479768786127</v>
          </cell>
          <cell r="T1747">
            <v>1.57</v>
          </cell>
          <cell r="U1747">
            <v>813.26</v>
          </cell>
          <cell r="X1747">
            <v>813.26</v>
          </cell>
          <cell r="Y1747">
            <v>984.04459999999995</v>
          </cell>
        </row>
        <row r="1748">
          <cell r="A1748">
            <v>84056</v>
          </cell>
          <cell r="B1748">
            <v>84056</v>
          </cell>
          <cell r="C1748">
            <v>0</v>
          </cell>
          <cell r="D1748">
            <v>81</v>
          </cell>
          <cell r="E1748" t="str">
            <v>NATACION</v>
          </cell>
          <cell r="F1748">
            <v>4051</v>
          </cell>
          <cell r="G1748" t="str">
            <v>Gorros</v>
          </cell>
          <cell r="H1748">
            <v>119</v>
          </cell>
          <cell r="I1748" t="str">
            <v>Ene Eme Producciones S.A.</v>
          </cell>
          <cell r="J1748">
            <v>4210</v>
          </cell>
          <cell r="K1748" t="str">
            <v xml:space="preserve">PELOTA RUGBY Nº4 STRIKER </v>
          </cell>
          <cell r="L1748">
            <v>5.2</v>
          </cell>
          <cell r="M1748">
            <v>615</v>
          </cell>
          <cell r="N1748">
            <v>0</v>
          </cell>
          <cell r="O1748">
            <v>615</v>
          </cell>
          <cell r="P1748">
            <v>0.21</v>
          </cell>
          <cell r="Q1748">
            <v>744.15</v>
          </cell>
          <cell r="R1748">
            <v>-9.2485549132947931E-2</v>
          </cell>
          <cell r="S1748">
            <v>1054.849421965318</v>
          </cell>
          <cell r="T1748">
            <v>1.57</v>
          </cell>
          <cell r="U1748">
            <v>965.55000000000007</v>
          </cell>
          <cell r="X1748">
            <v>965.55000000000007</v>
          </cell>
          <cell r="Y1748">
            <v>1168.3155000000002</v>
          </cell>
        </row>
        <row r="1749">
          <cell r="A1749">
            <v>84057</v>
          </cell>
          <cell r="B1749">
            <v>84057</v>
          </cell>
          <cell r="C1749">
            <v>0</v>
          </cell>
          <cell r="D1749">
            <v>81</v>
          </cell>
          <cell r="E1749" t="str">
            <v>NATACION</v>
          </cell>
          <cell r="F1749">
            <v>4051</v>
          </cell>
          <cell r="G1749" t="str">
            <v>Gorros</v>
          </cell>
          <cell r="H1749">
            <v>119</v>
          </cell>
          <cell r="I1749" t="str">
            <v>Ene Eme Producciones S.A.</v>
          </cell>
          <cell r="J1749">
            <v>4200</v>
          </cell>
          <cell r="K1749" t="str">
            <v xml:space="preserve">PELOTA RUGBY Nº5 STRIKER </v>
          </cell>
          <cell r="L1749">
            <v>5.2</v>
          </cell>
          <cell r="M1749">
            <v>615</v>
          </cell>
          <cell r="N1749">
            <v>0</v>
          </cell>
          <cell r="O1749">
            <v>615</v>
          </cell>
          <cell r="P1749">
            <v>0.21</v>
          </cell>
          <cell r="Q1749">
            <v>744.15</v>
          </cell>
          <cell r="R1749">
            <v>-9.2485549132947931E-2</v>
          </cell>
          <cell r="S1749">
            <v>1054.849421965318</v>
          </cell>
          <cell r="T1749">
            <v>1.57</v>
          </cell>
          <cell r="U1749">
            <v>965.55000000000007</v>
          </cell>
          <cell r="X1749">
            <v>965.55000000000007</v>
          </cell>
          <cell r="Y1749">
            <v>1168.3155000000002</v>
          </cell>
        </row>
        <row r="1750">
          <cell r="A1750">
            <v>84060</v>
          </cell>
          <cell r="B1750">
            <v>84060</v>
          </cell>
          <cell r="C1750">
            <v>0</v>
          </cell>
          <cell r="D1750">
            <v>59</v>
          </cell>
          <cell r="E1750" t="str">
            <v>NATACION</v>
          </cell>
          <cell r="F1750">
            <v>3971</v>
          </cell>
          <cell r="G1750" t="str">
            <v>Gorros</v>
          </cell>
          <cell r="H1750">
            <v>119</v>
          </cell>
          <cell r="I1750" t="str">
            <v>Ene Eme Producciones S.A.</v>
          </cell>
          <cell r="J1750">
            <v>1100</v>
          </cell>
          <cell r="K1750" t="str">
            <v>ANTIPARRA NA 110 STRIKER</v>
          </cell>
          <cell r="L1750">
            <v>5.2</v>
          </cell>
          <cell r="M1750">
            <v>150</v>
          </cell>
          <cell r="N1750">
            <v>0</v>
          </cell>
          <cell r="O1750">
            <v>150</v>
          </cell>
          <cell r="P1750">
            <v>0.21</v>
          </cell>
          <cell r="Q1750">
            <v>181.5</v>
          </cell>
          <cell r="R1750">
            <v>-9.2485549132947931E-2</v>
          </cell>
          <cell r="S1750">
            <v>257.28034682080926</v>
          </cell>
          <cell r="T1750">
            <v>1.57</v>
          </cell>
          <cell r="U1750">
            <v>235.5</v>
          </cell>
          <cell r="X1750">
            <v>235.5</v>
          </cell>
          <cell r="Y1750">
            <v>284.95499999999998</v>
          </cell>
        </row>
        <row r="1751">
          <cell r="A1751">
            <v>84061</v>
          </cell>
          <cell r="B1751">
            <v>84061</v>
          </cell>
          <cell r="C1751">
            <v>0</v>
          </cell>
          <cell r="D1751">
            <v>59</v>
          </cell>
          <cell r="E1751" t="str">
            <v>NATACION</v>
          </cell>
          <cell r="F1751">
            <v>3971</v>
          </cell>
          <cell r="G1751" t="str">
            <v>Gorros</v>
          </cell>
          <cell r="H1751">
            <v>119</v>
          </cell>
          <cell r="I1751" t="str">
            <v>Ene Eme Producciones S.A.</v>
          </cell>
          <cell r="J1751">
            <v>511</v>
          </cell>
          <cell r="K1751" t="str">
            <v>ANTIPARRA NA 511 STRIKER</v>
          </cell>
          <cell r="L1751">
            <v>5.2</v>
          </cell>
          <cell r="M1751">
            <v>130</v>
          </cell>
          <cell r="N1751">
            <v>0</v>
          </cell>
          <cell r="O1751">
            <v>130</v>
          </cell>
          <cell r="P1751">
            <v>0.21</v>
          </cell>
          <cell r="Q1751">
            <v>157.30000000000001</v>
          </cell>
          <cell r="R1751">
            <v>-9.2485549132947931E-2</v>
          </cell>
          <cell r="S1751">
            <v>222.97630057803468</v>
          </cell>
          <cell r="T1751">
            <v>1.57</v>
          </cell>
          <cell r="U1751">
            <v>204.1</v>
          </cell>
          <cell r="X1751">
            <v>204.1</v>
          </cell>
          <cell r="Y1751">
            <v>246.96099999999998</v>
          </cell>
        </row>
        <row r="1752">
          <cell r="A1752">
            <v>84062</v>
          </cell>
          <cell r="B1752">
            <v>84062</v>
          </cell>
          <cell r="C1752">
            <v>0</v>
          </cell>
          <cell r="D1752">
            <v>59</v>
          </cell>
          <cell r="E1752" t="str">
            <v>NATACION</v>
          </cell>
          <cell r="F1752">
            <v>3971</v>
          </cell>
          <cell r="G1752" t="str">
            <v>Gorros</v>
          </cell>
          <cell r="H1752">
            <v>119</v>
          </cell>
          <cell r="I1752" t="str">
            <v>Ene Eme Producciones S.A.</v>
          </cell>
          <cell r="J1752">
            <v>153</v>
          </cell>
          <cell r="K1752" t="str">
            <v>ANTIPARRA NA 153 STRIKER</v>
          </cell>
          <cell r="L1752">
            <v>5.2</v>
          </cell>
          <cell r="M1752">
            <v>80</v>
          </cell>
          <cell r="N1752">
            <v>0</v>
          </cell>
          <cell r="O1752">
            <v>80</v>
          </cell>
          <cell r="P1752">
            <v>0.21</v>
          </cell>
          <cell r="Q1752">
            <v>96.8</v>
          </cell>
          <cell r="R1752">
            <v>-9.2485549132947931E-2</v>
          </cell>
          <cell r="S1752">
            <v>137.21618497109827</v>
          </cell>
          <cell r="T1752">
            <v>1.57</v>
          </cell>
          <cell r="U1752">
            <v>125.60000000000001</v>
          </cell>
          <cell r="X1752">
            <v>125.60000000000001</v>
          </cell>
          <cell r="Y1752">
            <v>151.976</v>
          </cell>
        </row>
        <row r="1753">
          <cell r="A1753">
            <v>84063</v>
          </cell>
          <cell r="B1753">
            <v>84063</v>
          </cell>
          <cell r="C1753">
            <v>0</v>
          </cell>
          <cell r="D1753">
            <v>59</v>
          </cell>
          <cell r="E1753" t="str">
            <v>NATACION</v>
          </cell>
          <cell r="F1753">
            <v>3971</v>
          </cell>
          <cell r="G1753" t="str">
            <v>Gorros</v>
          </cell>
          <cell r="H1753">
            <v>119</v>
          </cell>
          <cell r="I1753" t="str">
            <v>Ene Eme Producciones S.A.</v>
          </cell>
          <cell r="J1753">
            <v>300</v>
          </cell>
          <cell r="K1753" t="str">
            <v>ANTIPARRA NA 300 STRIKER</v>
          </cell>
          <cell r="L1753">
            <v>5.2</v>
          </cell>
          <cell r="M1753">
            <v>160</v>
          </cell>
          <cell r="N1753">
            <v>0</v>
          </cell>
          <cell r="O1753">
            <v>160</v>
          </cell>
          <cell r="P1753">
            <v>0.21</v>
          </cell>
          <cell r="Q1753">
            <v>193.6</v>
          </cell>
          <cell r="R1753">
            <v>-9.2485549132947931E-2</v>
          </cell>
          <cell r="S1753">
            <v>274.43236994219654</v>
          </cell>
          <cell r="T1753">
            <v>1.57</v>
          </cell>
          <cell r="U1753">
            <v>251.20000000000002</v>
          </cell>
          <cell r="X1753">
            <v>251.20000000000002</v>
          </cell>
          <cell r="Y1753">
            <v>303.952</v>
          </cell>
        </row>
        <row r="1754">
          <cell r="A1754">
            <v>84064</v>
          </cell>
          <cell r="B1754">
            <v>84064</v>
          </cell>
          <cell r="C1754">
            <v>0</v>
          </cell>
          <cell r="D1754">
            <v>59</v>
          </cell>
          <cell r="E1754" t="str">
            <v>NATACION</v>
          </cell>
          <cell r="F1754">
            <v>3971</v>
          </cell>
          <cell r="G1754" t="str">
            <v>Gorros</v>
          </cell>
          <cell r="H1754">
            <v>119</v>
          </cell>
          <cell r="I1754" t="str">
            <v>Ene Eme Producciones S.A.</v>
          </cell>
          <cell r="J1754">
            <v>310</v>
          </cell>
          <cell r="K1754" t="str">
            <v>ANTIPARRA NA 310 STRIKER</v>
          </cell>
          <cell r="L1754">
            <v>5.2</v>
          </cell>
          <cell r="M1754">
            <v>192</v>
          </cell>
          <cell r="N1754">
            <v>0</v>
          </cell>
          <cell r="O1754">
            <v>192</v>
          </cell>
          <cell r="P1754">
            <v>0.21</v>
          </cell>
          <cell r="Q1754">
            <v>232.32</v>
          </cell>
          <cell r="R1754">
            <v>-9.2485549132947931E-2</v>
          </cell>
          <cell r="S1754">
            <v>329.31884393063581</v>
          </cell>
          <cell r="T1754">
            <v>1.57</v>
          </cell>
          <cell r="U1754">
            <v>301.44</v>
          </cell>
          <cell r="X1754">
            <v>301.44</v>
          </cell>
          <cell r="Y1754">
            <v>364.74239999999998</v>
          </cell>
        </row>
        <row r="1755">
          <cell r="A1755">
            <v>84065</v>
          </cell>
          <cell r="B1755">
            <v>84065</v>
          </cell>
          <cell r="C1755">
            <v>0</v>
          </cell>
          <cell r="D1755">
            <v>59</v>
          </cell>
          <cell r="E1755" t="str">
            <v>NATACION</v>
          </cell>
          <cell r="F1755">
            <v>3971</v>
          </cell>
          <cell r="G1755" t="str">
            <v>Gorros</v>
          </cell>
          <cell r="H1755">
            <v>119</v>
          </cell>
          <cell r="I1755" t="str">
            <v>Ene Eme Producciones S.A.</v>
          </cell>
          <cell r="J1755">
            <v>320</v>
          </cell>
          <cell r="K1755" t="str">
            <v>ANTIPARRA NA 320 STRIKER</v>
          </cell>
          <cell r="L1755">
            <v>5.2</v>
          </cell>
          <cell r="M1755">
            <v>125</v>
          </cell>
          <cell r="N1755">
            <v>0</v>
          </cell>
          <cell r="O1755">
            <v>125</v>
          </cell>
          <cell r="P1755">
            <v>0.21</v>
          </cell>
          <cell r="Q1755">
            <v>151.25</v>
          </cell>
          <cell r="R1755">
            <v>-9.2485549132947931E-2</v>
          </cell>
          <cell r="S1755">
            <v>214.40028901734104</v>
          </cell>
          <cell r="T1755">
            <v>1.57</v>
          </cell>
          <cell r="U1755">
            <v>196.25</v>
          </cell>
          <cell r="X1755">
            <v>196.25</v>
          </cell>
          <cell r="Y1755">
            <v>237.46250000000001</v>
          </cell>
        </row>
        <row r="1756">
          <cell r="A1756">
            <v>84066</v>
          </cell>
          <cell r="B1756">
            <v>84066</v>
          </cell>
          <cell r="C1756">
            <v>0</v>
          </cell>
          <cell r="D1756">
            <v>59</v>
          </cell>
          <cell r="E1756" t="str">
            <v>NATACION</v>
          </cell>
          <cell r="F1756">
            <v>3971</v>
          </cell>
          <cell r="G1756" t="str">
            <v>Gorros</v>
          </cell>
          <cell r="H1756">
            <v>119</v>
          </cell>
          <cell r="I1756" t="str">
            <v>Ene Eme Producciones S.A.</v>
          </cell>
          <cell r="J1756">
            <v>330</v>
          </cell>
          <cell r="K1756" t="str">
            <v>ANTIPARRA NA 330 STRIKER</v>
          </cell>
          <cell r="L1756">
            <v>5.2</v>
          </cell>
          <cell r="M1756">
            <v>202</v>
          </cell>
          <cell r="N1756">
            <v>0</v>
          </cell>
          <cell r="O1756">
            <v>202</v>
          </cell>
          <cell r="P1756">
            <v>0.21</v>
          </cell>
          <cell r="Q1756">
            <v>244.42000000000002</v>
          </cell>
          <cell r="R1756">
            <v>-9.2485549132947931E-2</v>
          </cell>
          <cell r="S1756">
            <v>346.4708670520231</v>
          </cell>
          <cell r="T1756">
            <v>1.57</v>
          </cell>
          <cell r="U1756">
            <v>317.14</v>
          </cell>
          <cell r="X1756">
            <v>317.14</v>
          </cell>
          <cell r="Y1756">
            <v>383.73939999999999</v>
          </cell>
        </row>
        <row r="1757">
          <cell r="A1757">
            <v>84067</v>
          </cell>
          <cell r="B1757">
            <v>84067</v>
          </cell>
          <cell r="C1757">
            <v>0</v>
          </cell>
          <cell r="D1757">
            <v>59</v>
          </cell>
          <cell r="E1757" t="str">
            <v>NATACION</v>
          </cell>
          <cell r="F1757">
            <v>3971</v>
          </cell>
          <cell r="G1757" t="str">
            <v>Gorros</v>
          </cell>
          <cell r="H1757">
            <v>119</v>
          </cell>
          <cell r="I1757" t="str">
            <v>Ene Eme Producciones S.A.</v>
          </cell>
          <cell r="J1757">
            <v>559</v>
          </cell>
          <cell r="K1757" t="str">
            <v>ANTIPARRA NA 559 STRIKER</v>
          </cell>
          <cell r="L1757">
            <v>5.2</v>
          </cell>
          <cell r="M1757">
            <v>158</v>
          </cell>
          <cell r="N1757">
            <v>0</v>
          </cell>
          <cell r="O1757">
            <v>158</v>
          </cell>
          <cell r="P1757">
            <v>0.21</v>
          </cell>
          <cell r="Q1757">
            <v>191.18</v>
          </cell>
          <cell r="R1757">
            <v>-9.2485549132947931E-2</v>
          </cell>
          <cell r="S1757">
            <v>271.00196531791909</v>
          </cell>
          <cell r="T1757">
            <v>1.57</v>
          </cell>
          <cell r="U1757">
            <v>248.06</v>
          </cell>
          <cell r="X1757">
            <v>248.06</v>
          </cell>
          <cell r="Y1757">
            <v>300.15260000000001</v>
          </cell>
        </row>
        <row r="1758">
          <cell r="A1758">
            <v>84070</v>
          </cell>
          <cell r="B1758">
            <v>84070</v>
          </cell>
          <cell r="C1758">
            <v>0</v>
          </cell>
          <cell r="D1758">
            <v>87</v>
          </cell>
          <cell r="E1758" t="str">
            <v>NATACION</v>
          </cell>
          <cell r="F1758">
            <v>4073</v>
          </cell>
          <cell r="G1758" t="str">
            <v>Gorros</v>
          </cell>
          <cell r="H1758">
            <v>119</v>
          </cell>
          <cell r="I1758" t="str">
            <v>Ene Eme Producciones S.A.</v>
          </cell>
          <cell r="J1758">
            <v>150</v>
          </cell>
          <cell r="K1758" t="str">
            <v>BOMBONERA PELOTA PING PONG X 60 PRECIO x Unid</v>
          </cell>
          <cell r="L1758">
            <v>5.2</v>
          </cell>
          <cell r="M1758">
            <v>696</v>
          </cell>
          <cell r="N1758">
            <v>0</v>
          </cell>
          <cell r="O1758">
            <v>11.6</v>
          </cell>
          <cell r="P1758">
            <v>0.21</v>
          </cell>
          <cell r="Q1758">
            <v>14.036</v>
          </cell>
          <cell r="R1758">
            <v>-9.2485549132947931E-2</v>
          </cell>
          <cell r="S1758">
            <v>19.896346820809246</v>
          </cell>
          <cell r="T1758">
            <v>1.57</v>
          </cell>
          <cell r="U1758">
            <v>18.212</v>
          </cell>
          <cell r="X1758">
            <v>18.212</v>
          </cell>
          <cell r="Y1758">
            <v>22.036519999999999</v>
          </cell>
        </row>
        <row r="1759">
          <cell r="A1759">
            <v>84071</v>
          </cell>
          <cell r="B1759">
            <v>84071</v>
          </cell>
          <cell r="C1759">
            <v>0</v>
          </cell>
          <cell r="D1759">
            <v>87</v>
          </cell>
          <cell r="E1759" t="str">
            <v>NATACION</v>
          </cell>
          <cell r="F1759">
            <v>4073</v>
          </cell>
          <cell r="G1759" t="str">
            <v>Gorros</v>
          </cell>
          <cell r="H1759">
            <v>119</v>
          </cell>
          <cell r="I1759" t="str">
            <v>Ene Eme Producciones S.A.</v>
          </cell>
          <cell r="J1759">
            <v>110</v>
          </cell>
          <cell r="K1759" t="str">
            <v>SET 2 PALETAS + 3 PELOTAS STRIKER</v>
          </cell>
          <cell r="L1759">
            <v>5.2</v>
          </cell>
          <cell r="M1759">
            <v>328</v>
          </cell>
          <cell r="N1759">
            <v>0</v>
          </cell>
          <cell r="O1759">
            <v>328</v>
          </cell>
          <cell r="P1759">
            <v>0.21</v>
          </cell>
          <cell r="Q1759">
            <v>396.88</v>
          </cell>
          <cell r="R1759">
            <v>-9.2485549132947931E-2</v>
          </cell>
          <cell r="S1759">
            <v>562.58635838150292</v>
          </cell>
          <cell r="T1759">
            <v>1.57</v>
          </cell>
          <cell r="U1759">
            <v>514.96</v>
          </cell>
          <cell r="X1759">
            <v>514.96</v>
          </cell>
          <cell r="Y1759">
            <v>623.10160000000008</v>
          </cell>
        </row>
        <row r="1760">
          <cell r="A1760">
            <v>84072</v>
          </cell>
          <cell r="B1760">
            <v>84072</v>
          </cell>
          <cell r="C1760">
            <v>0</v>
          </cell>
          <cell r="D1760">
            <v>87</v>
          </cell>
          <cell r="E1760" t="str">
            <v>NATACION</v>
          </cell>
          <cell r="F1760">
            <v>4073</v>
          </cell>
          <cell r="G1760" t="str">
            <v>Gorros</v>
          </cell>
          <cell r="H1760">
            <v>119</v>
          </cell>
          <cell r="I1760" t="str">
            <v>Ene Eme Producciones S.A.</v>
          </cell>
          <cell r="J1760">
            <v>120</v>
          </cell>
          <cell r="K1760" t="str">
            <v>SET 2 PALETAS + 3 PELOTAS + RED STRIKER</v>
          </cell>
          <cell r="L1760">
            <v>5.2</v>
          </cell>
          <cell r="M1760">
            <v>362</v>
          </cell>
          <cell r="N1760">
            <v>0</v>
          </cell>
          <cell r="O1760">
            <v>362</v>
          </cell>
          <cell r="P1760">
            <v>0.21</v>
          </cell>
          <cell r="Q1760">
            <v>438.02</v>
          </cell>
          <cell r="R1760">
            <v>-9.2485549132947931E-2</v>
          </cell>
          <cell r="S1760">
            <v>620.9032369942197</v>
          </cell>
          <cell r="T1760">
            <v>1.57</v>
          </cell>
          <cell r="U1760">
            <v>568.34</v>
          </cell>
          <cell r="X1760">
            <v>568.34</v>
          </cell>
          <cell r="Y1760">
            <v>687.69140000000004</v>
          </cell>
        </row>
        <row r="1761">
          <cell r="A1761">
            <v>84073</v>
          </cell>
          <cell r="B1761">
            <v>84073</v>
          </cell>
          <cell r="D1761">
            <v>87</v>
          </cell>
          <cell r="E1761" t="str">
            <v>NATACION</v>
          </cell>
          <cell r="F1761">
            <v>4074</v>
          </cell>
          <cell r="G1761" t="str">
            <v>Gorros</v>
          </cell>
          <cell r="H1761">
            <v>119</v>
          </cell>
          <cell r="I1761" t="str">
            <v>Ene Eme Producciones S.A.</v>
          </cell>
          <cell r="J1761">
            <v>130</v>
          </cell>
          <cell r="K1761" t="str">
            <v>PALETA PING PONG ECO  1* (art 130)</v>
          </cell>
          <cell r="L1761">
            <v>6.1</v>
          </cell>
          <cell r="M1761">
            <v>104</v>
          </cell>
          <cell r="N1761">
            <v>0</v>
          </cell>
          <cell r="O1761">
            <v>104</v>
          </cell>
          <cell r="P1761">
            <v>0.21</v>
          </cell>
          <cell r="Q1761">
            <v>125.84</v>
          </cell>
          <cell r="R1761">
            <v>1.2121212121212199E-2</v>
          </cell>
          <cell r="S1761">
            <v>171.57478787878787</v>
          </cell>
          <cell r="T1761">
            <v>1.67</v>
          </cell>
          <cell r="U1761">
            <v>173.68</v>
          </cell>
          <cell r="X1761">
            <v>173.68</v>
          </cell>
          <cell r="Y1761">
            <v>210.15280000000001</v>
          </cell>
        </row>
        <row r="1762">
          <cell r="A1762">
            <v>84075</v>
          </cell>
          <cell r="B1762">
            <v>84075</v>
          </cell>
          <cell r="C1762">
            <v>0</v>
          </cell>
          <cell r="D1762">
            <v>83</v>
          </cell>
          <cell r="E1762" t="str">
            <v>NATACION</v>
          </cell>
          <cell r="F1762">
            <v>4056</v>
          </cell>
          <cell r="G1762" t="str">
            <v>Gorros</v>
          </cell>
          <cell r="H1762">
            <v>119</v>
          </cell>
          <cell r="I1762" t="str">
            <v>Ene Eme Producciones S.A.</v>
          </cell>
          <cell r="J1762">
            <v>8004</v>
          </cell>
          <cell r="K1762" t="str">
            <v>PELOTA SOFTBALL BLANDA 11plg EZ-LIFE</v>
          </cell>
          <cell r="L1762">
            <v>5.2</v>
          </cell>
          <cell r="M1762">
            <v>249</v>
          </cell>
          <cell r="N1762">
            <v>0</v>
          </cell>
          <cell r="O1762">
            <v>249</v>
          </cell>
          <cell r="P1762">
            <v>0.21</v>
          </cell>
          <cell r="Q1762">
            <v>301.29000000000002</v>
          </cell>
          <cell r="R1762">
            <v>-9.2485549132947931E-2</v>
          </cell>
          <cell r="S1762">
            <v>427.08537572254335</v>
          </cell>
          <cell r="T1762">
            <v>1.57</v>
          </cell>
          <cell r="U1762">
            <v>390.93</v>
          </cell>
          <cell r="X1762">
            <v>390.93</v>
          </cell>
          <cell r="Y1762">
            <v>473.02530000000002</v>
          </cell>
        </row>
        <row r="1763">
          <cell r="A1763">
            <v>84076</v>
          </cell>
          <cell r="B1763">
            <v>84076</v>
          </cell>
          <cell r="C1763">
            <v>0</v>
          </cell>
          <cell r="D1763">
            <v>83</v>
          </cell>
          <cell r="E1763" t="str">
            <v>NATACION</v>
          </cell>
          <cell r="F1763">
            <v>4056</v>
          </cell>
          <cell r="G1763" t="str">
            <v>Gorros</v>
          </cell>
          <cell r="H1763">
            <v>119</v>
          </cell>
          <cell r="I1763" t="str">
            <v>Ene Eme Producciones S.A.</v>
          </cell>
          <cell r="J1763">
            <v>8002</v>
          </cell>
          <cell r="K1763" t="str">
            <v>PELOTA SOFTBALL PVC 12plg EZ-LIFE</v>
          </cell>
          <cell r="L1763">
            <v>5.2</v>
          </cell>
          <cell r="M1763">
            <v>188</v>
          </cell>
          <cell r="N1763">
            <v>0</v>
          </cell>
          <cell r="O1763">
            <v>188</v>
          </cell>
          <cell r="P1763">
            <v>0.21</v>
          </cell>
          <cell r="Q1763">
            <v>227.48</v>
          </cell>
          <cell r="R1763">
            <v>-9.2485549132947931E-2</v>
          </cell>
          <cell r="S1763">
            <v>322.45803468208095</v>
          </cell>
          <cell r="T1763">
            <v>1.57</v>
          </cell>
          <cell r="U1763">
            <v>295.16000000000003</v>
          </cell>
          <cell r="X1763">
            <v>295.16000000000003</v>
          </cell>
          <cell r="Y1763">
            <v>357.14359999999999</v>
          </cell>
        </row>
        <row r="1764">
          <cell r="A1764">
            <v>84077</v>
          </cell>
          <cell r="B1764">
            <v>84077</v>
          </cell>
          <cell r="C1764">
            <v>0</v>
          </cell>
          <cell r="D1764">
            <v>83</v>
          </cell>
          <cell r="E1764" t="str">
            <v>NATACION</v>
          </cell>
          <cell r="F1764">
            <v>4056</v>
          </cell>
          <cell r="G1764" t="str">
            <v>Gorros</v>
          </cell>
          <cell r="H1764">
            <v>119</v>
          </cell>
          <cell r="I1764" t="str">
            <v>Ene Eme Producciones S.A.</v>
          </cell>
          <cell r="J1764" t="str">
            <v xml:space="preserve"> 8005/4Z</v>
          </cell>
          <cell r="K1764" t="str">
            <v>GUANTE SOFTBALL 12plg PVC</v>
          </cell>
          <cell r="L1764">
            <v>5.2</v>
          </cell>
          <cell r="M1764">
            <v>461</v>
          </cell>
          <cell r="N1764">
            <v>0</v>
          </cell>
          <cell r="O1764">
            <v>461</v>
          </cell>
          <cell r="P1764">
            <v>0.21</v>
          </cell>
          <cell r="Q1764">
            <v>557.80999999999995</v>
          </cell>
          <cell r="R1764">
            <v>-9.2485549132947931E-2</v>
          </cell>
          <cell r="S1764">
            <v>790.70826589595367</v>
          </cell>
          <cell r="T1764">
            <v>1.57</v>
          </cell>
          <cell r="U1764">
            <v>723.77</v>
          </cell>
          <cell r="X1764">
            <v>723.77</v>
          </cell>
          <cell r="Y1764">
            <v>875.76169999999991</v>
          </cell>
        </row>
        <row r="1765">
          <cell r="A1765">
            <v>84078</v>
          </cell>
          <cell r="B1765">
            <v>84078</v>
          </cell>
          <cell r="C1765">
            <v>0</v>
          </cell>
          <cell r="D1765">
            <v>83</v>
          </cell>
          <cell r="E1765" t="str">
            <v>NATACION</v>
          </cell>
          <cell r="F1765">
            <v>4056</v>
          </cell>
          <cell r="G1765" t="str">
            <v>Gorros</v>
          </cell>
          <cell r="H1765">
            <v>119</v>
          </cell>
          <cell r="I1765" t="str">
            <v>Ene Eme Producciones S.A.</v>
          </cell>
          <cell r="J1765" t="str">
            <v>8005/2</v>
          </cell>
          <cell r="K1765" t="str">
            <v>GUANTE SOFTBALL 12plg CUERO</v>
          </cell>
          <cell r="L1765">
            <v>5.2</v>
          </cell>
          <cell r="M1765">
            <v>1371</v>
          </cell>
          <cell r="N1765">
            <v>0</v>
          </cell>
          <cell r="O1765">
            <v>1371</v>
          </cell>
          <cell r="P1765">
            <v>0.21</v>
          </cell>
          <cell r="Q1765">
            <v>1658.9099999999999</v>
          </cell>
          <cell r="R1765">
            <v>-9.2485549132947931E-2</v>
          </cell>
          <cell r="S1765">
            <v>2351.5423699421967</v>
          </cell>
          <cell r="T1765">
            <v>1.57</v>
          </cell>
          <cell r="U1765">
            <v>2152.4700000000003</v>
          </cell>
          <cell r="X1765">
            <v>2152.4700000000003</v>
          </cell>
          <cell r="Y1765">
            <v>2604.4887000000003</v>
          </cell>
        </row>
        <row r="1766">
          <cell r="A1766">
            <v>84080</v>
          </cell>
          <cell r="B1766">
            <v>84080</v>
          </cell>
          <cell r="C1766">
            <v>0</v>
          </cell>
          <cell r="D1766">
            <v>83</v>
          </cell>
          <cell r="E1766" t="str">
            <v>NATACION</v>
          </cell>
          <cell r="F1766">
            <v>4059</v>
          </cell>
          <cell r="G1766" t="str">
            <v>Gorros</v>
          </cell>
          <cell r="H1766">
            <v>119</v>
          </cell>
          <cell r="I1766" t="str">
            <v>Ene Eme Producciones S.A.</v>
          </cell>
          <cell r="J1766" t="str">
            <v>8032/1</v>
          </cell>
          <cell r="K1766" t="str">
            <v>BATE MADERA 32plg -BRETT-</v>
          </cell>
          <cell r="L1766">
            <v>5.2</v>
          </cell>
          <cell r="M1766">
            <v>536</v>
          </cell>
          <cell r="N1766">
            <v>0</v>
          </cell>
          <cell r="O1766">
            <v>536</v>
          </cell>
          <cell r="P1766">
            <v>0.21</v>
          </cell>
          <cell r="Q1766">
            <v>648.55999999999995</v>
          </cell>
          <cell r="R1766">
            <v>-9.2485549132947931E-2</v>
          </cell>
          <cell r="S1766">
            <v>919.34843930635839</v>
          </cell>
          <cell r="T1766">
            <v>1.57</v>
          </cell>
          <cell r="U1766">
            <v>841.52</v>
          </cell>
          <cell r="X1766">
            <v>841.52</v>
          </cell>
          <cell r="Y1766">
            <v>1018.2392</v>
          </cell>
        </row>
        <row r="1767">
          <cell r="A1767">
            <v>84081</v>
          </cell>
          <cell r="B1767">
            <v>84081</v>
          </cell>
          <cell r="C1767">
            <v>0</v>
          </cell>
          <cell r="D1767">
            <v>83</v>
          </cell>
          <cell r="E1767" t="str">
            <v>NATACION</v>
          </cell>
          <cell r="F1767">
            <v>4059</v>
          </cell>
          <cell r="G1767" t="str">
            <v>Gorros</v>
          </cell>
          <cell r="H1767">
            <v>119</v>
          </cell>
          <cell r="I1767" t="str">
            <v>Ene Eme Producciones S.A.</v>
          </cell>
          <cell r="J1767" t="str">
            <v>8034/1</v>
          </cell>
          <cell r="K1767" t="str">
            <v>BATE MADERA 34plg -BRETT-</v>
          </cell>
          <cell r="L1767">
            <v>5.2</v>
          </cell>
          <cell r="M1767">
            <v>567</v>
          </cell>
          <cell r="N1767">
            <v>0</v>
          </cell>
          <cell r="O1767">
            <v>567</v>
          </cell>
          <cell r="P1767">
            <v>0.21</v>
          </cell>
          <cell r="Q1767">
            <v>686.06999999999994</v>
          </cell>
          <cell r="R1767">
            <v>-9.2485549132947931E-2</v>
          </cell>
          <cell r="S1767">
            <v>972.51971098265903</v>
          </cell>
          <cell r="T1767">
            <v>1.57</v>
          </cell>
          <cell r="U1767">
            <v>890.19</v>
          </cell>
          <cell r="X1767">
            <v>890.19</v>
          </cell>
          <cell r="Y1767">
            <v>1077.1299000000001</v>
          </cell>
        </row>
        <row r="1768">
          <cell r="A1768">
            <v>84082</v>
          </cell>
          <cell r="B1768">
            <v>84082</v>
          </cell>
          <cell r="C1768">
            <v>0</v>
          </cell>
          <cell r="D1768">
            <v>83</v>
          </cell>
          <cell r="E1768" t="str">
            <v>NATACION</v>
          </cell>
          <cell r="F1768">
            <v>4059</v>
          </cell>
          <cell r="G1768" t="str">
            <v>Gorros</v>
          </cell>
          <cell r="H1768">
            <v>119</v>
          </cell>
          <cell r="I1768" t="str">
            <v>Ene Eme Producciones S.A.</v>
          </cell>
          <cell r="J1768" t="str">
            <v>8034/2</v>
          </cell>
          <cell r="K1768" t="str">
            <v>BATE ALUMINIO 34plg -BRETT-</v>
          </cell>
          <cell r="L1768">
            <v>5.2</v>
          </cell>
          <cell r="M1768">
            <v>1047</v>
          </cell>
          <cell r="N1768">
            <v>0</v>
          </cell>
          <cell r="O1768">
            <v>1047</v>
          </cell>
          <cell r="P1768">
            <v>0.21</v>
          </cell>
          <cell r="Q1768">
            <v>1266.8699999999999</v>
          </cell>
          <cell r="R1768">
            <v>-9.2485549132947931E-2</v>
          </cell>
          <cell r="S1768">
            <v>1795.8168208092484</v>
          </cell>
          <cell r="T1768">
            <v>1.57</v>
          </cell>
          <cell r="U1768">
            <v>1643.79</v>
          </cell>
          <cell r="X1768">
            <v>1643.79</v>
          </cell>
          <cell r="Y1768">
            <v>1988.9858999999999</v>
          </cell>
        </row>
        <row r="1769">
          <cell r="A1769">
            <v>84085</v>
          </cell>
          <cell r="B1769">
            <v>84085</v>
          </cell>
          <cell r="D1769">
            <v>87</v>
          </cell>
          <cell r="E1769" t="str">
            <v>NATACION</v>
          </cell>
          <cell r="F1769">
            <v>4073</v>
          </cell>
          <cell r="G1769" t="str">
            <v>Gorros</v>
          </cell>
          <cell r="H1769">
            <v>119</v>
          </cell>
          <cell r="I1769" t="str">
            <v>Ene Eme Producciones S.A.</v>
          </cell>
          <cell r="J1769">
            <v>101</v>
          </cell>
          <cell r="K1769" t="str">
            <v>PELOTA PING PONG D.FISH 1 ESTRELLA X 6 UNIDADES</v>
          </cell>
          <cell r="L1769">
            <v>5.2</v>
          </cell>
          <cell r="M1769">
            <v>72</v>
          </cell>
          <cell r="N1769">
            <v>0</v>
          </cell>
          <cell r="O1769">
            <v>72</v>
          </cell>
          <cell r="P1769">
            <v>0.21</v>
          </cell>
          <cell r="Q1769">
            <v>87.12</v>
          </cell>
          <cell r="R1769">
            <v>-9.2485549132947931E-2</v>
          </cell>
          <cell r="S1769">
            <v>123.49456647398844</v>
          </cell>
          <cell r="T1769">
            <v>1.57</v>
          </cell>
          <cell r="U1769">
            <v>113.04</v>
          </cell>
          <cell r="X1769">
            <v>113.04</v>
          </cell>
          <cell r="Y1769">
            <v>136.7784</v>
          </cell>
        </row>
        <row r="1770">
          <cell r="A1770">
            <v>84086</v>
          </cell>
          <cell r="B1770">
            <v>84086</v>
          </cell>
          <cell r="D1770">
            <v>87</v>
          </cell>
          <cell r="E1770" t="str">
            <v>NATACION</v>
          </cell>
          <cell r="F1770">
            <v>4073</v>
          </cell>
          <cell r="G1770" t="str">
            <v>Gorros</v>
          </cell>
          <cell r="H1770">
            <v>119</v>
          </cell>
          <cell r="I1770" t="str">
            <v>Ene Eme Producciones S.A.</v>
          </cell>
          <cell r="J1770">
            <v>102</v>
          </cell>
          <cell r="K1770" t="str">
            <v>PELOTA PING PONG D.FISH 2 ESTRELLAS X 3 UNIDADES</v>
          </cell>
          <cell r="L1770">
            <v>5.2</v>
          </cell>
          <cell r="M1770">
            <v>38</v>
          </cell>
          <cell r="N1770">
            <v>0</v>
          </cell>
          <cell r="O1770">
            <v>38</v>
          </cell>
          <cell r="P1770">
            <v>0.21</v>
          </cell>
          <cell r="Q1770">
            <v>45.98</v>
          </cell>
          <cell r="R1770">
            <v>-9.2485549132947931E-2</v>
          </cell>
          <cell r="S1770">
            <v>65.177687861271679</v>
          </cell>
          <cell r="T1770">
            <v>1.57</v>
          </cell>
          <cell r="U1770">
            <v>59.660000000000004</v>
          </cell>
          <cell r="X1770">
            <v>59.660000000000004</v>
          </cell>
          <cell r="Y1770">
            <v>72.188600000000008</v>
          </cell>
        </row>
        <row r="1771">
          <cell r="A1771">
            <v>84087</v>
          </cell>
          <cell r="B1771">
            <v>84087</v>
          </cell>
          <cell r="D1771">
            <v>87</v>
          </cell>
          <cell r="E1771" t="str">
            <v>NATACION</v>
          </cell>
          <cell r="F1771">
            <v>4073</v>
          </cell>
          <cell r="G1771" t="str">
            <v>Gorros</v>
          </cell>
          <cell r="H1771">
            <v>119</v>
          </cell>
          <cell r="I1771" t="str">
            <v>Ene Eme Producciones S.A.</v>
          </cell>
          <cell r="J1771">
            <v>103</v>
          </cell>
          <cell r="K1771" t="str">
            <v>PELOTA PING PONG D.FISH 3 ESTRELLAS X 3 UNIDADES</v>
          </cell>
          <cell r="L1771">
            <v>5.2</v>
          </cell>
          <cell r="M1771">
            <v>50</v>
          </cell>
          <cell r="N1771">
            <v>0</v>
          </cell>
          <cell r="O1771">
            <v>50</v>
          </cell>
          <cell r="P1771">
            <v>0.21</v>
          </cell>
          <cell r="Q1771">
            <v>60.5</v>
          </cell>
          <cell r="R1771">
            <v>-9.2485549132947931E-2</v>
          </cell>
          <cell r="S1771">
            <v>85.760115606936409</v>
          </cell>
          <cell r="T1771">
            <v>1.57</v>
          </cell>
          <cell r="U1771">
            <v>78.5</v>
          </cell>
          <cell r="X1771">
            <v>78.5</v>
          </cell>
          <cell r="Y1771">
            <v>94.984999999999999</v>
          </cell>
        </row>
        <row r="1772">
          <cell r="A1772">
            <v>84088</v>
          </cell>
          <cell r="B1772">
            <v>84088</v>
          </cell>
          <cell r="D1772">
            <v>87</v>
          </cell>
          <cell r="E1772" t="str">
            <v>NATACION</v>
          </cell>
          <cell r="F1772">
            <v>4073</v>
          </cell>
          <cell r="G1772" t="str">
            <v>Gorros</v>
          </cell>
          <cell r="H1772">
            <v>119</v>
          </cell>
          <cell r="I1772" t="str">
            <v>Ene Eme Producciones S.A.</v>
          </cell>
          <cell r="J1772">
            <v>140</v>
          </cell>
          <cell r="K1772" t="str">
            <v>RED PING PONG CON SOPORTE (art 140)</v>
          </cell>
          <cell r="L1772">
            <v>5.2</v>
          </cell>
          <cell r="M1772">
            <v>156</v>
          </cell>
          <cell r="N1772">
            <v>0</v>
          </cell>
          <cell r="O1772">
            <v>156</v>
          </cell>
          <cell r="P1772">
            <v>0.21</v>
          </cell>
          <cell r="Q1772">
            <v>188.76</v>
          </cell>
          <cell r="R1772">
            <v>-9.2485549132947931E-2</v>
          </cell>
          <cell r="S1772">
            <v>267.57156069364163</v>
          </cell>
          <cell r="T1772">
            <v>1.57</v>
          </cell>
          <cell r="U1772">
            <v>244.92000000000002</v>
          </cell>
          <cell r="X1772">
            <v>244.92000000000002</v>
          </cell>
          <cell r="Y1772">
            <v>296.35320000000002</v>
          </cell>
        </row>
        <row r="1773">
          <cell r="A1773">
            <v>84089</v>
          </cell>
          <cell r="B1773">
            <v>84089</v>
          </cell>
          <cell r="D1773">
            <v>87</v>
          </cell>
          <cell r="E1773" t="str">
            <v>NATACION</v>
          </cell>
          <cell r="F1773">
            <v>4073</v>
          </cell>
          <cell r="G1773" t="str">
            <v>Gorros</v>
          </cell>
          <cell r="H1773">
            <v>119</v>
          </cell>
          <cell r="I1773" t="str">
            <v>Ene Eme Producciones S.A.</v>
          </cell>
          <cell r="J1773">
            <v>145</v>
          </cell>
          <cell r="K1773" t="str">
            <v>SOPORTE RED PROFESIONAL PING PONG (art 145)</v>
          </cell>
          <cell r="L1773">
            <v>5.2</v>
          </cell>
          <cell r="M1773">
            <v>290</v>
          </cell>
          <cell r="N1773">
            <v>0</v>
          </cell>
          <cell r="O1773">
            <v>290</v>
          </cell>
          <cell r="P1773">
            <v>0.21</v>
          </cell>
          <cell r="Q1773">
            <v>350.9</v>
          </cell>
          <cell r="R1773">
            <v>-9.2485549132947931E-2</v>
          </cell>
          <cell r="S1773">
            <v>497.40867052023123</v>
          </cell>
          <cell r="T1773">
            <v>1.57</v>
          </cell>
          <cell r="U1773">
            <v>455.3</v>
          </cell>
          <cell r="X1773">
            <v>455.3</v>
          </cell>
          <cell r="Y1773">
            <v>550.91300000000001</v>
          </cell>
        </row>
        <row r="1774">
          <cell r="A1774">
            <v>84090</v>
          </cell>
          <cell r="B1774">
            <v>84090</v>
          </cell>
          <cell r="D1774">
            <v>87</v>
          </cell>
          <cell r="E1774" t="str">
            <v>NATACION</v>
          </cell>
          <cell r="F1774">
            <v>4073</v>
          </cell>
          <cell r="G1774" t="str">
            <v>Gorros</v>
          </cell>
          <cell r="H1774">
            <v>119</v>
          </cell>
          <cell r="I1774" t="str">
            <v>Ene Eme Producciones S.A.</v>
          </cell>
          <cell r="J1774">
            <v>148</v>
          </cell>
          <cell r="K1774" t="str">
            <v>RED PING PONG PROFESIONAL (art 148)</v>
          </cell>
          <cell r="L1774">
            <v>5.2</v>
          </cell>
          <cell r="M1774">
            <v>125</v>
          </cell>
          <cell r="N1774">
            <v>0</v>
          </cell>
          <cell r="O1774">
            <v>125</v>
          </cell>
          <cell r="P1774">
            <v>0.21</v>
          </cell>
          <cell r="Q1774">
            <v>151.25</v>
          </cell>
          <cell r="R1774">
            <v>-9.2485549132947931E-2</v>
          </cell>
          <cell r="S1774">
            <v>214.40028901734104</v>
          </cell>
          <cell r="T1774">
            <v>1.57</v>
          </cell>
          <cell r="U1774">
            <v>196.25</v>
          </cell>
          <cell r="X1774">
            <v>196.25</v>
          </cell>
          <cell r="Y1774">
            <v>237.46250000000001</v>
          </cell>
        </row>
        <row r="1775">
          <cell r="A1775">
            <v>85001</v>
          </cell>
          <cell r="B1775">
            <v>85001</v>
          </cell>
          <cell r="C1775">
            <v>0</v>
          </cell>
          <cell r="D1775">
            <v>74</v>
          </cell>
          <cell r="E1775" t="str">
            <v>NATACION</v>
          </cell>
          <cell r="F1775">
            <v>4033</v>
          </cell>
          <cell r="G1775" t="str">
            <v>Gorros</v>
          </cell>
          <cell r="H1775">
            <v>321</v>
          </cell>
          <cell r="I1775" t="str">
            <v>Sarkis kircos S.A.</v>
          </cell>
          <cell r="J1775">
            <v>0</v>
          </cell>
          <cell r="K1775" t="str">
            <v>PISO ENCASTRABLE 50cm x 50cm x 11mm (INF)</v>
          </cell>
          <cell r="L1775">
            <v>5.2</v>
          </cell>
          <cell r="M1775">
            <v>67.561983471074385</v>
          </cell>
          <cell r="N1775">
            <v>0</v>
          </cell>
          <cell r="O1775">
            <v>67.561983471074385</v>
          </cell>
          <cell r="P1775">
            <v>0.21</v>
          </cell>
          <cell r="Q1775">
            <v>81.75</v>
          </cell>
          <cell r="R1775">
            <v>-9.2485549132947931E-2</v>
          </cell>
          <cell r="S1775">
            <v>115.88247026226534</v>
          </cell>
          <cell r="T1775">
            <v>1.57</v>
          </cell>
          <cell r="U1775">
            <v>106.07231404958679</v>
          </cell>
          <cell r="X1775">
            <v>106.07231404958679</v>
          </cell>
          <cell r="Y1775">
            <v>128.34750000000003</v>
          </cell>
        </row>
        <row r="1776">
          <cell r="A1776">
            <v>85002</v>
          </cell>
          <cell r="B1776">
            <v>85002</v>
          </cell>
          <cell r="C1776">
            <v>0</v>
          </cell>
          <cell r="D1776">
            <v>74</v>
          </cell>
          <cell r="E1776" t="str">
            <v>NATACION</v>
          </cell>
          <cell r="F1776">
            <v>4035</v>
          </cell>
          <cell r="G1776" t="str">
            <v>Gorros</v>
          </cell>
          <cell r="H1776">
            <v>321</v>
          </cell>
          <cell r="I1776" t="str">
            <v>Sarkis kircos S.A.</v>
          </cell>
          <cell r="J1776">
            <v>0</v>
          </cell>
          <cell r="K1776" t="str">
            <v>PISO ENCASTRABLE 50cm x 50cm x 16mm (INF)</v>
          </cell>
          <cell r="L1776">
            <v>5.2</v>
          </cell>
          <cell r="M1776">
            <v>81.07438016528927</v>
          </cell>
          <cell r="N1776">
            <v>0</v>
          </cell>
          <cell r="O1776">
            <v>81.07438016528927</v>
          </cell>
          <cell r="P1776">
            <v>0.21</v>
          </cell>
          <cell r="Q1776">
            <v>98.100000000000023</v>
          </cell>
          <cell r="R1776">
            <v>-9.2485549132947931E-2</v>
          </cell>
          <cell r="S1776">
            <v>139.05896431471842</v>
          </cell>
          <cell r="T1776">
            <v>1.57</v>
          </cell>
          <cell r="U1776">
            <v>127.28677685950416</v>
          </cell>
          <cell r="X1776">
            <v>127.28677685950416</v>
          </cell>
          <cell r="Y1776">
            <v>154.01700000000002</v>
          </cell>
        </row>
        <row r="1777">
          <cell r="A1777">
            <v>85003</v>
          </cell>
          <cell r="B1777">
            <v>85003</v>
          </cell>
          <cell r="C1777">
            <v>0</v>
          </cell>
          <cell r="D1777">
            <v>74</v>
          </cell>
          <cell r="E1777" t="str">
            <v>NATACION</v>
          </cell>
          <cell r="F1777">
            <v>4037</v>
          </cell>
          <cell r="G1777" t="str">
            <v>Gorros</v>
          </cell>
          <cell r="H1777">
            <v>321</v>
          </cell>
          <cell r="I1777" t="str">
            <v>Sarkis kircos S.A.</v>
          </cell>
          <cell r="J1777">
            <v>0</v>
          </cell>
          <cell r="K1777" t="str">
            <v>PISO ENCASTRABLE 50cm x 50cm x 23mm (INF)</v>
          </cell>
          <cell r="L1777">
            <v>5.2</v>
          </cell>
          <cell r="M1777">
            <v>74.380165289256198</v>
          </cell>
          <cell r="N1777">
            <v>0</v>
          </cell>
          <cell r="O1777">
            <v>74.380165289256198</v>
          </cell>
          <cell r="P1777">
            <v>0.21</v>
          </cell>
          <cell r="Q1777">
            <v>90</v>
          </cell>
          <cell r="R1777">
            <v>-9.2485549132947931E-2</v>
          </cell>
          <cell r="S1777">
            <v>127.57703148139301</v>
          </cell>
          <cell r="T1777">
            <v>1.57</v>
          </cell>
          <cell r="U1777">
            <v>116.77685950413223</v>
          </cell>
          <cell r="X1777">
            <v>116.77685950413223</v>
          </cell>
          <cell r="Y1777">
            <v>141.30000000000001</v>
          </cell>
        </row>
        <row r="1778">
          <cell r="A1778">
            <v>85004</v>
          </cell>
          <cell r="B1778">
            <v>85004</v>
          </cell>
          <cell r="C1778">
            <v>0</v>
          </cell>
          <cell r="D1778">
            <v>74</v>
          </cell>
          <cell r="E1778" t="str">
            <v>NATACION</v>
          </cell>
          <cell r="F1778">
            <v>4031</v>
          </cell>
          <cell r="G1778" t="str">
            <v>Gorros</v>
          </cell>
          <cell r="H1778">
            <v>321</v>
          </cell>
          <cell r="I1778" t="str">
            <v>Sarkis kircos S.A.</v>
          </cell>
          <cell r="J1778">
            <v>0</v>
          </cell>
          <cell r="K1778" t="str">
            <v>PISO ENCASTRABLE 1mt x 1mt x 8mm (INF)</v>
          </cell>
          <cell r="L1778">
            <v>5.2</v>
          </cell>
          <cell r="M1778">
            <v>160</v>
          </cell>
          <cell r="N1778">
            <v>0</v>
          </cell>
          <cell r="O1778">
            <v>160</v>
          </cell>
          <cell r="P1778">
            <v>0.21</v>
          </cell>
          <cell r="Q1778">
            <v>193.6</v>
          </cell>
          <cell r="R1778">
            <v>-9.2485549132947931E-2</v>
          </cell>
          <cell r="S1778">
            <v>274.43236994219654</v>
          </cell>
          <cell r="T1778">
            <v>1.57</v>
          </cell>
          <cell r="U1778">
            <v>251.20000000000002</v>
          </cell>
          <cell r="X1778">
            <v>251.20000000000002</v>
          </cell>
          <cell r="Y1778">
            <v>303.952</v>
          </cell>
        </row>
        <row r="1779">
          <cell r="A1779">
            <v>85005</v>
          </cell>
          <cell r="B1779">
            <v>85005</v>
          </cell>
          <cell r="C1779">
            <v>0</v>
          </cell>
          <cell r="D1779">
            <v>74</v>
          </cell>
          <cell r="E1779" t="str">
            <v>NATACION</v>
          </cell>
          <cell r="F1779">
            <v>4033</v>
          </cell>
          <cell r="G1779" t="str">
            <v>Gorros</v>
          </cell>
          <cell r="H1779">
            <v>321</v>
          </cell>
          <cell r="I1779" t="str">
            <v>Sarkis kircos S.A.</v>
          </cell>
          <cell r="J1779">
            <v>0</v>
          </cell>
          <cell r="K1779" t="str">
            <v>PISO ENCASTRABLE 1mt x 1mt x 11mm (INF)</v>
          </cell>
          <cell r="L1779">
            <v>5.2</v>
          </cell>
          <cell r="M1779">
            <v>180</v>
          </cell>
          <cell r="N1779">
            <v>0</v>
          </cell>
          <cell r="O1779">
            <v>180</v>
          </cell>
          <cell r="P1779">
            <v>0.21</v>
          </cell>
          <cell r="Q1779">
            <v>217.8</v>
          </cell>
          <cell r="R1779">
            <v>-9.2485549132947931E-2</v>
          </cell>
          <cell r="S1779">
            <v>308.73641618497112</v>
          </cell>
          <cell r="T1779">
            <v>1.57</v>
          </cell>
          <cell r="U1779">
            <v>282.60000000000002</v>
          </cell>
          <cell r="X1779">
            <v>282.60000000000002</v>
          </cell>
          <cell r="Y1779">
            <v>341.94600000000003</v>
          </cell>
        </row>
        <row r="1780">
          <cell r="A1780">
            <v>85006</v>
          </cell>
          <cell r="B1780">
            <v>85006</v>
          </cell>
          <cell r="C1780">
            <v>0</v>
          </cell>
          <cell r="D1780">
            <v>74</v>
          </cell>
          <cell r="E1780" t="str">
            <v>NATACION</v>
          </cell>
          <cell r="F1780">
            <v>4035</v>
          </cell>
          <cell r="G1780" t="str">
            <v>Gorros</v>
          </cell>
          <cell r="H1780">
            <v>321</v>
          </cell>
          <cell r="I1780" t="str">
            <v>Sarkis kircos S.A.</v>
          </cell>
          <cell r="J1780">
            <v>0</v>
          </cell>
          <cell r="K1780" t="str">
            <v>PISO ENCASTRABLE 1mt x 1mt x 16mm (INF)</v>
          </cell>
          <cell r="L1780">
            <v>5.2</v>
          </cell>
          <cell r="M1780">
            <v>220</v>
          </cell>
          <cell r="N1780">
            <v>0</v>
          </cell>
          <cell r="O1780">
            <v>220</v>
          </cell>
          <cell r="P1780">
            <v>0.21</v>
          </cell>
          <cell r="Q1780">
            <v>266.2</v>
          </cell>
          <cell r="R1780">
            <v>-9.2485549132947931E-2</v>
          </cell>
          <cell r="S1780">
            <v>377.34450867052027</v>
          </cell>
          <cell r="T1780">
            <v>1.57</v>
          </cell>
          <cell r="U1780">
            <v>345.40000000000003</v>
          </cell>
          <cell r="X1780">
            <v>345.40000000000003</v>
          </cell>
          <cell r="Y1780">
            <v>417.93400000000003</v>
          </cell>
        </row>
        <row r="1781">
          <cell r="A1781">
            <v>85007</v>
          </cell>
          <cell r="B1781">
            <v>85007</v>
          </cell>
          <cell r="C1781">
            <v>0</v>
          </cell>
          <cell r="D1781">
            <v>74</v>
          </cell>
          <cell r="E1781" t="str">
            <v>NATACION</v>
          </cell>
          <cell r="F1781">
            <v>4037</v>
          </cell>
          <cell r="G1781" t="str">
            <v>Gorros</v>
          </cell>
          <cell r="H1781">
            <v>321</v>
          </cell>
          <cell r="I1781" t="str">
            <v>Sarkis kircos S.A.</v>
          </cell>
          <cell r="J1781">
            <v>0</v>
          </cell>
          <cell r="K1781" t="str">
            <v>PISO ENCASTRABLE 1mt x 1mt x 23mm (INF)</v>
          </cell>
          <cell r="L1781">
            <v>5.2</v>
          </cell>
          <cell r="M1781">
            <v>265</v>
          </cell>
          <cell r="N1781">
            <v>0</v>
          </cell>
          <cell r="O1781">
            <v>265</v>
          </cell>
          <cell r="P1781">
            <v>0.21</v>
          </cell>
          <cell r="Q1781">
            <v>320.64999999999998</v>
          </cell>
          <cell r="R1781">
            <v>-9.2485549132947931E-2</v>
          </cell>
          <cell r="S1781">
            <v>454.52861271676301</v>
          </cell>
          <cell r="T1781">
            <v>1.57</v>
          </cell>
          <cell r="U1781">
            <v>416.05</v>
          </cell>
          <cell r="X1781">
            <v>416.05</v>
          </cell>
          <cell r="Y1781">
            <v>503.4205</v>
          </cell>
        </row>
        <row r="1782">
          <cell r="A1782">
            <v>85008</v>
          </cell>
          <cell r="B1782">
            <v>85008</v>
          </cell>
          <cell r="C1782">
            <v>0</v>
          </cell>
          <cell r="D1782">
            <v>74</v>
          </cell>
          <cell r="E1782" t="str">
            <v>NATACION</v>
          </cell>
          <cell r="F1782">
            <v>4032</v>
          </cell>
          <cell r="G1782" t="str">
            <v>Gorros</v>
          </cell>
          <cell r="H1782">
            <v>321</v>
          </cell>
          <cell r="I1782" t="str">
            <v>Sarkis kircos S.A.</v>
          </cell>
          <cell r="J1782">
            <v>0</v>
          </cell>
          <cell r="K1782" t="str">
            <v>PISO ENCASTRABLE Piso feliz (10 pisos 30cm x 30cm del 0 al 9) (INF)</v>
          </cell>
          <cell r="L1782">
            <v>5.2</v>
          </cell>
          <cell r="M1782">
            <v>310</v>
          </cell>
          <cell r="N1782">
            <v>0</v>
          </cell>
          <cell r="O1782">
            <v>310</v>
          </cell>
          <cell r="P1782">
            <v>0.21</v>
          </cell>
          <cell r="Q1782">
            <v>375.1</v>
          </cell>
          <cell r="R1782">
            <v>-9.2485549132947931E-2</v>
          </cell>
          <cell r="S1782">
            <v>531.7127167630058</v>
          </cell>
          <cell r="T1782">
            <v>1.57</v>
          </cell>
          <cell r="U1782">
            <v>486.70000000000005</v>
          </cell>
          <cell r="X1782">
            <v>486.70000000000005</v>
          </cell>
          <cell r="Y1782">
            <v>588.90700000000004</v>
          </cell>
        </row>
        <row r="1783">
          <cell r="A1783">
            <v>85009</v>
          </cell>
          <cell r="B1783">
            <v>85009</v>
          </cell>
          <cell r="C1783">
            <v>0</v>
          </cell>
          <cell r="D1783">
            <v>74</v>
          </cell>
          <cell r="E1783" t="str">
            <v>NATACION</v>
          </cell>
          <cell r="F1783">
            <v>4032</v>
          </cell>
          <cell r="G1783" t="str">
            <v>Gorros</v>
          </cell>
          <cell r="H1783">
            <v>321</v>
          </cell>
          <cell r="I1783" t="str">
            <v>Sarkis kircos S.A.</v>
          </cell>
          <cell r="J1783">
            <v>0</v>
          </cell>
          <cell r="K1783" t="str">
            <v>PISO ENCASTRABLE Piso feliz (30 pisos 30cm x 30cm abecedario + numeros) (INF)</v>
          </cell>
          <cell r="L1783">
            <v>5.2</v>
          </cell>
          <cell r="M1783">
            <v>540.49586776859508</v>
          </cell>
          <cell r="N1783">
            <v>0</v>
          </cell>
          <cell r="O1783">
            <v>540.49586776859508</v>
          </cell>
          <cell r="P1783">
            <v>0.21</v>
          </cell>
          <cell r="Q1783">
            <v>654</v>
          </cell>
          <cell r="R1783">
            <v>-9.2485549132947931E-2</v>
          </cell>
          <cell r="S1783">
            <v>927.05976209812275</v>
          </cell>
          <cell r="T1783">
            <v>1.57</v>
          </cell>
          <cell r="U1783">
            <v>848.57851239669435</v>
          </cell>
          <cell r="X1783">
            <v>848.57851239669435</v>
          </cell>
          <cell r="Y1783">
            <v>1026.7800000000002</v>
          </cell>
        </row>
        <row r="1784">
          <cell r="A1784">
            <v>85010</v>
          </cell>
          <cell r="B1784">
            <v>85010</v>
          </cell>
          <cell r="C1784">
            <v>0</v>
          </cell>
          <cell r="D1784">
            <v>59</v>
          </cell>
          <cell r="E1784" t="str">
            <v>NATACION</v>
          </cell>
          <cell r="F1784">
            <v>3971</v>
          </cell>
          <cell r="G1784" t="str">
            <v>Gorros</v>
          </cell>
          <cell r="H1784">
            <v>321</v>
          </cell>
          <cell r="I1784" t="str">
            <v>Sarkis kircos S.A.</v>
          </cell>
          <cell r="J1784">
            <v>0</v>
          </cell>
          <cell r="K1784" t="str">
            <v>Isla Goma Eva Natacion 2mt x 1mt x 23mm (INF)</v>
          </cell>
          <cell r="L1784">
            <v>5.2</v>
          </cell>
          <cell r="M1784">
            <v>408.75000000000006</v>
          </cell>
          <cell r="N1784">
            <v>0</v>
          </cell>
          <cell r="O1784">
            <v>408.75000000000006</v>
          </cell>
          <cell r="P1784">
            <v>0.21</v>
          </cell>
          <cell r="Q1784">
            <v>494.58750000000009</v>
          </cell>
          <cell r="R1784">
            <v>-9.2485549132947931E-2</v>
          </cell>
          <cell r="S1784">
            <v>701.08894508670528</v>
          </cell>
          <cell r="T1784">
            <v>1.57</v>
          </cell>
          <cell r="U1784">
            <v>641.73750000000007</v>
          </cell>
          <cell r="X1784">
            <v>641.73750000000007</v>
          </cell>
          <cell r="Y1784">
            <v>776.50237500000003</v>
          </cell>
        </row>
        <row r="1785">
          <cell r="A1785">
            <v>86001</v>
          </cell>
          <cell r="B1785">
            <v>86001</v>
          </cell>
          <cell r="C1785">
            <v>0</v>
          </cell>
          <cell r="D1785">
            <v>52</v>
          </cell>
          <cell r="E1785" t="str">
            <v>NATACION</v>
          </cell>
          <cell r="F1785">
            <v>3948</v>
          </cell>
          <cell r="G1785" t="str">
            <v>Gorros</v>
          </cell>
          <cell r="H1785">
            <v>369</v>
          </cell>
          <cell r="I1785" t="str">
            <v>Vaud Sport</v>
          </cell>
          <cell r="J1785" t="str">
            <v>LTB 19019</v>
          </cell>
          <cell r="K1785" t="str">
            <v>GUANTE BOXEO DX BULLS ART 19019</v>
          </cell>
          <cell r="L1785">
            <v>5.2</v>
          </cell>
          <cell r="M1785">
            <v>421</v>
          </cell>
          <cell r="N1785">
            <v>0</v>
          </cell>
          <cell r="O1785">
            <v>421</v>
          </cell>
          <cell r="P1785">
            <v>0.21</v>
          </cell>
          <cell r="Q1785">
            <v>509.40999999999997</v>
          </cell>
          <cell r="R1785">
            <v>-9.2485549132947931E-2</v>
          </cell>
          <cell r="S1785">
            <v>722.10017341040464</v>
          </cell>
          <cell r="T1785">
            <v>1.57</v>
          </cell>
          <cell r="U1785">
            <v>660.97</v>
          </cell>
          <cell r="X1785">
            <v>660.97</v>
          </cell>
          <cell r="Y1785">
            <v>799.77369999999996</v>
          </cell>
        </row>
        <row r="1786">
          <cell r="A1786">
            <v>86002</v>
          </cell>
          <cell r="B1786">
            <v>86002</v>
          </cell>
          <cell r="C1786">
            <v>0</v>
          </cell>
          <cell r="D1786">
            <v>52</v>
          </cell>
          <cell r="E1786" t="str">
            <v>NATACION</v>
          </cell>
          <cell r="F1786">
            <v>3948</v>
          </cell>
          <cell r="G1786" t="str">
            <v>Gorros</v>
          </cell>
          <cell r="H1786">
            <v>369</v>
          </cell>
          <cell r="I1786" t="str">
            <v>Vaud Sport</v>
          </cell>
          <cell r="J1786" t="str">
            <v>TT 2024</v>
          </cell>
          <cell r="K1786" t="str">
            <v>GUANTE BOXEO BULLS PU ART 2024 (10oz / 12oz / 14oz)</v>
          </cell>
          <cell r="L1786">
            <v>5.2</v>
          </cell>
          <cell r="M1786">
            <v>412</v>
          </cell>
          <cell r="N1786">
            <v>0</v>
          </cell>
          <cell r="O1786">
            <v>412</v>
          </cell>
          <cell r="P1786">
            <v>0.21</v>
          </cell>
          <cell r="Q1786">
            <v>498.52</v>
          </cell>
          <cell r="R1786">
            <v>-9.2485549132947931E-2</v>
          </cell>
          <cell r="S1786">
            <v>706.66335260115602</v>
          </cell>
          <cell r="T1786">
            <v>1.57</v>
          </cell>
          <cell r="U1786">
            <v>646.84</v>
          </cell>
          <cell r="X1786">
            <v>646.84</v>
          </cell>
          <cell r="Y1786">
            <v>782.67640000000006</v>
          </cell>
        </row>
        <row r="1787">
          <cell r="A1787">
            <v>86003</v>
          </cell>
          <cell r="B1787">
            <v>86003</v>
          </cell>
          <cell r="C1787">
            <v>0</v>
          </cell>
          <cell r="D1787">
            <v>52</v>
          </cell>
          <cell r="E1787" t="str">
            <v>NATACION</v>
          </cell>
          <cell r="F1787">
            <v>3948</v>
          </cell>
          <cell r="G1787" t="str">
            <v>Gorros</v>
          </cell>
          <cell r="H1787">
            <v>369</v>
          </cell>
          <cell r="I1787" t="str">
            <v>Vaud Sport</v>
          </cell>
          <cell r="J1787" t="str">
            <v>TT 207/208</v>
          </cell>
          <cell r="K1787" t="str">
            <v>GUANTE BOXEO BULLS PU ART 208 (8oz / 10oz / 12oz / 14oz / 16oz)</v>
          </cell>
          <cell r="L1787">
            <v>5.2</v>
          </cell>
          <cell r="M1787">
            <v>412</v>
          </cell>
          <cell r="N1787">
            <v>0</v>
          </cell>
          <cell r="O1787">
            <v>412</v>
          </cell>
          <cell r="P1787">
            <v>0.21</v>
          </cell>
          <cell r="Q1787">
            <v>498.52</v>
          </cell>
          <cell r="R1787">
            <v>-9.2485549132947931E-2</v>
          </cell>
          <cell r="S1787">
            <v>706.66335260115602</v>
          </cell>
          <cell r="T1787">
            <v>1.57</v>
          </cell>
          <cell r="U1787">
            <v>646.84</v>
          </cell>
          <cell r="X1787">
            <v>646.84</v>
          </cell>
          <cell r="Y1787">
            <v>782.67640000000006</v>
          </cell>
        </row>
        <row r="1788">
          <cell r="A1788">
            <v>86004</v>
          </cell>
          <cell r="B1788">
            <v>86004</v>
          </cell>
          <cell r="C1788">
            <v>0</v>
          </cell>
          <cell r="D1788">
            <v>52</v>
          </cell>
          <cell r="E1788" t="str">
            <v>NATACION</v>
          </cell>
          <cell r="F1788">
            <v>3948</v>
          </cell>
          <cell r="G1788" t="str">
            <v>Gorros</v>
          </cell>
          <cell r="H1788">
            <v>369</v>
          </cell>
          <cell r="I1788" t="str">
            <v>Vaud Sport</v>
          </cell>
          <cell r="J1788" t="str">
            <v>TT 203</v>
          </cell>
          <cell r="K1788" t="str">
            <v>GUANTE BOXEO BULLS CUERO NATURAL ART 203 (10oz / 12oz / 14oz)</v>
          </cell>
          <cell r="L1788">
            <v>5.2</v>
          </cell>
          <cell r="M1788">
            <v>790</v>
          </cell>
          <cell r="N1788">
            <v>0</v>
          </cell>
          <cell r="O1788">
            <v>790</v>
          </cell>
          <cell r="P1788">
            <v>0.21</v>
          </cell>
          <cell r="Q1788">
            <v>955.9</v>
          </cell>
          <cell r="R1788">
            <v>-9.2485549132947931E-2</v>
          </cell>
          <cell r="S1788">
            <v>1355.0098265895954</v>
          </cell>
          <cell r="T1788">
            <v>1.57</v>
          </cell>
          <cell r="U1788">
            <v>1240.3</v>
          </cell>
          <cell r="X1788">
            <v>1240.3</v>
          </cell>
          <cell r="Y1788">
            <v>1500.7629999999999</v>
          </cell>
        </row>
        <row r="1789">
          <cell r="A1789">
            <v>86005</v>
          </cell>
          <cell r="B1789">
            <v>86005</v>
          </cell>
          <cell r="C1789">
            <v>0</v>
          </cell>
          <cell r="D1789">
            <v>52</v>
          </cell>
          <cell r="E1789" t="str">
            <v>NATACION</v>
          </cell>
          <cell r="F1789">
            <v>3948</v>
          </cell>
          <cell r="G1789" t="str">
            <v>Gorros</v>
          </cell>
          <cell r="H1789">
            <v>369</v>
          </cell>
          <cell r="I1789" t="str">
            <v>Vaud Sport</v>
          </cell>
          <cell r="J1789" t="str">
            <v>LTB 19010</v>
          </cell>
          <cell r="K1789" t="str">
            <v>GUANTE BOXEO BULLS TWINTONE ART LTB-19010 (10oz / 12oz / 14oz)</v>
          </cell>
          <cell r="L1789">
            <v>5.2</v>
          </cell>
          <cell r="M1789">
            <v>421</v>
          </cell>
          <cell r="N1789">
            <v>0</v>
          </cell>
          <cell r="O1789">
            <v>421</v>
          </cell>
          <cell r="P1789">
            <v>0.21</v>
          </cell>
          <cell r="Q1789">
            <v>509.40999999999997</v>
          </cell>
          <cell r="R1789">
            <v>-9.2485549132947931E-2</v>
          </cell>
          <cell r="S1789">
            <v>722.10017341040464</v>
          </cell>
          <cell r="T1789">
            <v>1.57</v>
          </cell>
          <cell r="U1789">
            <v>660.97</v>
          </cell>
          <cell r="X1789">
            <v>660.97</v>
          </cell>
          <cell r="Y1789">
            <v>799.77369999999996</v>
          </cell>
        </row>
        <row r="1790">
          <cell r="A1790">
            <v>86006</v>
          </cell>
          <cell r="B1790">
            <v>86006</v>
          </cell>
          <cell r="C1790">
            <v>0</v>
          </cell>
          <cell r="D1790">
            <v>52</v>
          </cell>
          <cell r="E1790" t="str">
            <v>NATACION</v>
          </cell>
          <cell r="F1790">
            <v>3948</v>
          </cell>
          <cell r="G1790" t="str">
            <v>Gorros</v>
          </cell>
          <cell r="H1790">
            <v>369</v>
          </cell>
          <cell r="I1790" t="str">
            <v>Vaud Sport</v>
          </cell>
          <cell r="J1790" t="str">
            <v>LTB 19015</v>
          </cell>
          <cell r="K1790" t="str">
            <v>GUANTE BOXEO BULLS TWINTONE ART LTB-19015 (10oz / 12oz / 14oz)</v>
          </cell>
          <cell r="L1790">
            <v>5.2</v>
          </cell>
          <cell r="M1790">
            <v>421</v>
          </cell>
          <cell r="N1790">
            <v>0</v>
          </cell>
          <cell r="O1790">
            <v>421</v>
          </cell>
          <cell r="P1790">
            <v>0.21</v>
          </cell>
          <cell r="Q1790">
            <v>509.40999999999997</v>
          </cell>
          <cell r="R1790">
            <v>-9.2485549132947931E-2</v>
          </cell>
          <cell r="S1790">
            <v>722.10017341040464</v>
          </cell>
          <cell r="T1790">
            <v>1.57</v>
          </cell>
          <cell r="U1790">
            <v>660.97</v>
          </cell>
          <cell r="X1790">
            <v>660.97</v>
          </cell>
          <cell r="Y1790">
            <v>799.77369999999996</v>
          </cell>
        </row>
        <row r="1791">
          <cell r="A1791">
            <v>86015</v>
          </cell>
          <cell r="B1791">
            <v>86015</v>
          </cell>
          <cell r="C1791">
            <v>0</v>
          </cell>
          <cell r="D1791">
            <v>52</v>
          </cell>
          <cell r="E1791" t="str">
            <v>NATACION</v>
          </cell>
          <cell r="F1791">
            <v>3948</v>
          </cell>
          <cell r="G1791" t="str">
            <v>Gorros</v>
          </cell>
          <cell r="H1791">
            <v>369</v>
          </cell>
          <cell r="I1791" t="str">
            <v>Vaud Sport</v>
          </cell>
          <cell r="J1791" t="str">
            <v>PM 274</v>
          </cell>
          <cell r="K1791" t="str">
            <v>GUANTIN BOXEO BULLS CUERO ART 274 (JR / SR)</v>
          </cell>
          <cell r="L1791">
            <v>5.2</v>
          </cell>
          <cell r="M1791">
            <v>398</v>
          </cell>
          <cell r="N1791">
            <v>0</v>
          </cell>
          <cell r="O1791">
            <v>398</v>
          </cell>
          <cell r="P1791">
            <v>0.21</v>
          </cell>
          <cell r="Q1791">
            <v>481.58</v>
          </cell>
          <cell r="R1791">
            <v>-9.2485549132947931E-2</v>
          </cell>
          <cell r="S1791">
            <v>682.65052023121382</v>
          </cell>
          <cell r="T1791">
            <v>1.57</v>
          </cell>
          <cell r="U1791">
            <v>624.86</v>
          </cell>
          <cell r="X1791">
            <v>624.86</v>
          </cell>
          <cell r="Y1791">
            <v>756.0806</v>
          </cell>
        </row>
        <row r="1792">
          <cell r="A1792">
            <v>86016</v>
          </cell>
          <cell r="B1792">
            <v>86016</v>
          </cell>
          <cell r="C1792">
            <v>0</v>
          </cell>
          <cell r="D1792">
            <v>52</v>
          </cell>
          <cell r="E1792" t="str">
            <v>NATACION</v>
          </cell>
          <cell r="F1792">
            <v>3948</v>
          </cell>
          <cell r="G1792" t="str">
            <v>Gorros</v>
          </cell>
          <cell r="H1792">
            <v>369</v>
          </cell>
          <cell r="I1792" t="str">
            <v>Vaud Sport</v>
          </cell>
          <cell r="J1792" t="str">
            <v>PM 272</v>
          </cell>
          <cell r="K1792" t="str">
            <v>GUANTIN BOXEO BULLS PVC y PU ART 272 (JR / SR)</v>
          </cell>
          <cell r="L1792">
            <v>5.2</v>
          </cell>
          <cell r="M1792">
            <v>264</v>
          </cell>
          <cell r="N1792">
            <v>0</v>
          </cell>
          <cell r="O1792">
            <v>264</v>
          </cell>
          <cell r="P1792">
            <v>0.21</v>
          </cell>
          <cell r="Q1792">
            <v>319.44</v>
          </cell>
          <cell r="R1792">
            <v>-9.2485549132947931E-2</v>
          </cell>
          <cell r="S1792">
            <v>452.81341040462428</v>
          </cell>
          <cell r="T1792">
            <v>1.57</v>
          </cell>
          <cell r="U1792">
            <v>414.48</v>
          </cell>
          <cell r="X1792">
            <v>414.48</v>
          </cell>
          <cell r="Y1792">
            <v>501.52080000000001</v>
          </cell>
        </row>
        <row r="1793">
          <cell r="A1793">
            <v>86017</v>
          </cell>
          <cell r="B1793">
            <v>86017</v>
          </cell>
          <cell r="C1793">
            <v>0</v>
          </cell>
          <cell r="D1793">
            <v>46</v>
          </cell>
          <cell r="E1793" t="str">
            <v>NATACION</v>
          </cell>
          <cell r="F1793">
            <v>4089</v>
          </cell>
          <cell r="G1793" t="str">
            <v>Gorros</v>
          </cell>
          <cell r="H1793">
            <v>369</v>
          </cell>
          <cell r="I1793" t="str">
            <v>Vaud Sport</v>
          </cell>
          <cell r="J1793" t="str">
            <v>PM 5014</v>
          </cell>
          <cell r="K1793" t="str">
            <v>GUANTE MMA BULLS MITT ART 5014 (L / XL)</v>
          </cell>
          <cell r="L1793">
            <v>5.2</v>
          </cell>
          <cell r="M1793">
            <v>458</v>
          </cell>
          <cell r="N1793">
            <v>0</v>
          </cell>
          <cell r="O1793">
            <v>458</v>
          </cell>
          <cell r="P1793">
            <v>0.21</v>
          </cell>
          <cell r="Q1793">
            <v>554.17999999999995</v>
          </cell>
          <cell r="R1793">
            <v>-9.2485549132947931E-2</v>
          </cell>
          <cell r="S1793">
            <v>785.56265895953766</v>
          </cell>
          <cell r="T1793">
            <v>1.57</v>
          </cell>
          <cell r="U1793">
            <v>719.06000000000006</v>
          </cell>
          <cell r="X1793">
            <v>719.06000000000006</v>
          </cell>
          <cell r="Y1793">
            <v>870.06260000000009</v>
          </cell>
        </row>
        <row r="1794">
          <cell r="A1794">
            <v>86018</v>
          </cell>
          <cell r="B1794">
            <v>86018</v>
          </cell>
          <cell r="C1794">
            <v>0</v>
          </cell>
          <cell r="D1794">
            <v>46</v>
          </cell>
          <cell r="E1794" t="str">
            <v>NATACION</v>
          </cell>
          <cell r="F1794">
            <v>4089</v>
          </cell>
          <cell r="G1794" t="str">
            <v>Gorros</v>
          </cell>
          <cell r="H1794">
            <v>369</v>
          </cell>
          <cell r="I1794" t="str">
            <v>Vaud Sport</v>
          </cell>
          <cell r="J1794" t="str">
            <v>PM 5015</v>
          </cell>
          <cell r="K1794" t="str">
            <v>GUANTE MMA BULLS MITT ART 5015 (L / XL)</v>
          </cell>
          <cell r="L1794">
            <v>5.2</v>
          </cell>
          <cell r="M1794">
            <v>458</v>
          </cell>
          <cell r="N1794">
            <v>0</v>
          </cell>
          <cell r="O1794">
            <v>458</v>
          </cell>
          <cell r="P1794">
            <v>0.21</v>
          </cell>
          <cell r="Q1794">
            <v>554.17999999999995</v>
          </cell>
          <cell r="R1794">
            <v>-9.2485549132947931E-2</v>
          </cell>
          <cell r="S1794">
            <v>785.56265895953766</v>
          </cell>
          <cell r="T1794">
            <v>1.57</v>
          </cell>
          <cell r="U1794">
            <v>719.06000000000006</v>
          </cell>
          <cell r="X1794">
            <v>719.06000000000006</v>
          </cell>
          <cell r="Y1794">
            <v>870.06260000000009</v>
          </cell>
        </row>
        <row r="1795">
          <cell r="A1795">
            <v>86019</v>
          </cell>
          <cell r="B1795">
            <v>86019</v>
          </cell>
          <cell r="C1795">
            <v>0</v>
          </cell>
          <cell r="D1795">
            <v>46</v>
          </cell>
          <cell r="E1795" t="str">
            <v>NATACION</v>
          </cell>
          <cell r="F1795">
            <v>4089</v>
          </cell>
          <cell r="G1795" t="str">
            <v>Gorros</v>
          </cell>
          <cell r="H1795">
            <v>369</v>
          </cell>
          <cell r="I1795" t="str">
            <v>Vaud Sport</v>
          </cell>
          <cell r="J1795" t="str">
            <v>MF 6002</v>
          </cell>
          <cell r="K1795" t="str">
            <v>GUANTE VALE TODO BULLS ART 6002 (L / XL)</v>
          </cell>
          <cell r="L1795">
            <v>5.2</v>
          </cell>
          <cell r="M1795">
            <v>500</v>
          </cell>
          <cell r="N1795">
            <v>0</v>
          </cell>
          <cell r="O1795">
            <v>500</v>
          </cell>
          <cell r="P1795">
            <v>0.21</v>
          </cell>
          <cell r="Q1795">
            <v>605</v>
          </cell>
          <cell r="R1795">
            <v>-9.2485549132947931E-2</v>
          </cell>
          <cell r="S1795">
            <v>857.60115606936415</v>
          </cell>
          <cell r="T1795">
            <v>1.57</v>
          </cell>
          <cell r="U1795">
            <v>785</v>
          </cell>
          <cell r="X1795">
            <v>785</v>
          </cell>
          <cell r="Y1795">
            <v>949.85</v>
          </cell>
        </row>
        <row r="1796">
          <cell r="A1796">
            <v>86020</v>
          </cell>
          <cell r="B1796">
            <v>86020</v>
          </cell>
          <cell r="C1796">
            <v>0</v>
          </cell>
          <cell r="D1796">
            <v>61</v>
          </cell>
          <cell r="E1796" t="str">
            <v>NATACION</v>
          </cell>
          <cell r="F1796">
            <v>3980</v>
          </cell>
          <cell r="G1796" t="str">
            <v>Gorros</v>
          </cell>
          <cell r="H1796">
            <v>369</v>
          </cell>
          <cell r="I1796" t="str">
            <v>Vaud Sport</v>
          </cell>
          <cell r="J1796">
            <v>132</v>
          </cell>
          <cell r="K1796" t="str">
            <v>GUANTE FITNESS BULLS GEL ART 132 (gris y negro)</v>
          </cell>
          <cell r="L1796">
            <v>5.2</v>
          </cell>
          <cell r="M1796">
            <v>155</v>
          </cell>
          <cell r="N1796">
            <v>0</v>
          </cell>
          <cell r="O1796">
            <v>155</v>
          </cell>
          <cell r="P1796">
            <v>0.21</v>
          </cell>
          <cell r="Q1796">
            <v>187.55</v>
          </cell>
          <cell r="R1796">
            <v>-9.2485549132947931E-2</v>
          </cell>
          <cell r="S1796">
            <v>265.8563583815029</v>
          </cell>
          <cell r="T1796">
            <v>1.57</v>
          </cell>
          <cell r="U1796">
            <v>243.35000000000002</v>
          </cell>
          <cell r="X1796">
            <v>243.35000000000002</v>
          </cell>
          <cell r="Y1796">
            <v>294.45350000000002</v>
          </cell>
        </row>
        <row r="1797">
          <cell r="A1797">
            <v>86021</v>
          </cell>
          <cell r="B1797">
            <v>86021</v>
          </cell>
          <cell r="C1797">
            <v>0</v>
          </cell>
          <cell r="D1797">
            <v>61</v>
          </cell>
          <cell r="E1797" t="str">
            <v>NATACION</v>
          </cell>
          <cell r="F1797">
            <v>3980</v>
          </cell>
          <cell r="G1797" t="str">
            <v>Gorros</v>
          </cell>
          <cell r="H1797">
            <v>369</v>
          </cell>
          <cell r="I1797" t="str">
            <v>Vaud Sport</v>
          </cell>
          <cell r="J1797">
            <v>307</v>
          </cell>
          <cell r="K1797" t="str">
            <v>GUANTE FITNESS BULLS GEL COME ART 307 (rojo y negro)</v>
          </cell>
          <cell r="L1797">
            <v>5.2</v>
          </cell>
          <cell r="M1797">
            <v>155</v>
          </cell>
          <cell r="N1797">
            <v>0</v>
          </cell>
          <cell r="O1797">
            <v>155</v>
          </cell>
          <cell r="P1797">
            <v>0.21</v>
          </cell>
          <cell r="Q1797">
            <v>187.55</v>
          </cell>
          <cell r="R1797">
            <v>-9.2485549132947931E-2</v>
          </cell>
          <cell r="S1797">
            <v>265.8563583815029</v>
          </cell>
          <cell r="T1797">
            <v>1.57</v>
          </cell>
          <cell r="U1797">
            <v>243.35000000000002</v>
          </cell>
          <cell r="X1797">
            <v>243.35000000000002</v>
          </cell>
          <cell r="Y1797">
            <v>294.45350000000002</v>
          </cell>
        </row>
        <row r="1798">
          <cell r="A1798">
            <v>86022</v>
          </cell>
          <cell r="B1798">
            <v>86022</v>
          </cell>
          <cell r="C1798">
            <v>0</v>
          </cell>
          <cell r="D1798">
            <v>61</v>
          </cell>
          <cell r="E1798" t="str">
            <v>NATACION</v>
          </cell>
          <cell r="F1798">
            <v>3980</v>
          </cell>
          <cell r="G1798" t="str">
            <v>Gorros</v>
          </cell>
          <cell r="H1798">
            <v>369</v>
          </cell>
          <cell r="I1798" t="str">
            <v>Vaud Sport</v>
          </cell>
          <cell r="J1798">
            <v>577</v>
          </cell>
          <cell r="K1798" t="str">
            <v>GUANTE FITNESS BULLS GEL ART 577 (gris,negro y rojo)</v>
          </cell>
          <cell r="L1798">
            <v>5.2</v>
          </cell>
          <cell r="M1798">
            <v>155</v>
          </cell>
          <cell r="N1798">
            <v>0</v>
          </cell>
          <cell r="O1798">
            <v>155</v>
          </cell>
          <cell r="P1798">
            <v>0.21</v>
          </cell>
          <cell r="Q1798">
            <v>187.55</v>
          </cell>
          <cell r="R1798">
            <v>-9.2485549132947931E-2</v>
          </cell>
          <cell r="S1798">
            <v>265.8563583815029</v>
          </cell>
          <cell r="T1798">
            <v>1.57</v>
          </cell>
          <cell r="U1798">
            <v>243.35000000000002</v>
          </cell>
          <cell r="X1798">
            <v>243.35000000000002</v>
          </cell>
          <cell r="Y1798">
            <v>294.45350000000002</v>
          </cell>
        </row>
        <row r="1799">
          <cell r="A1799">
            <v>86023</v>
          </cell>
          <cell r="B1799">
            <v>86023</v>
          </cell>
          <cell r="C1799">
            <v>0</v>
          </cell>
          <cell r="D1799">
            <v>61</v>
          </cell>
          <cell r="E1799" t="str">
            <v>NATACION</v>
          </cell>
          <cell r="F1799">
            <v>3980</v>
          </cell>
          <cell r="G1799" t="str">
            <v>Gorros</v>
          </cell>
          <cell r="H1799">
            <v>369</v>
          </cell>
          <cell r="I1799" t="str">
            <v>Vaud Sport</v>
          </cell>
          <cell r="J1799">
            <v>693</v>
          </cell>
          <cell r="K1799" t="str">
            <v>GUANTE FITNESS BULLS GEL PROTECTION ART 693 (rojo y negro)</v>
          </cell>
          <cell r="L1799">
            <v>5.2</v>
          </cell>
          <cell r="M1799">
            <v>155</v>
          </cell>
          <cell r="N1799">
            <v>0</v>
          </cell>
          <cell r="O1799">
            <v>155</v>
          </cell>
          <cell r="P1799">
            <v>0.21</v>
          </cell>
          <cell r="Q1799">
            <v>187.55</v>
          </cell>
          <cell r="R1799">
            <v>-9.2485549132947931E-2</v>
          </cell>
          <cell r="S1799">
            <v>265.8563583815029</v>
          </cell>
          <cell r="T1799">
            <v>1.57</v>
          </cell>
          <cell r="U1799">
            <v>243.35000000000002</v>
          </cell>
          <cell r="X1799">
            <v>243.35000000000002</v>
          </cell>
          <cell r="Y1799">
            <v>294.45350000000002</v>
          </cell>
        </row>
        <row r="1800">
          <cell r="A1800">
            <v>86050</v>
          </cell>
          <cell r="B1800">
            <v>86050</v>
          </cell>
          <cell r="C1800">
            <v>0</v>
          </cell>
          <cell r="D1800">
            <v>52</v>
          </cell>
          <cell r="E1800" t="str">
            <v>NATACION</v>
          </cell>
          <cell r="F1800">
            <v>3947</v>
          </cell>
          <cell r="G1800" t="str">
            <v>Gorros</v>
          </cell>
          <cell r="H1800">
            <v>369</v>
          </cell>
          <cell r="I1800" t="str">
            <v>Vaud Sport</v>
          </cell>
          <cell r="J1800" t="str">
            <v>HG 293</v>
          </cell>
          <cell r="K1800" t="str">
            <v>CABEZAL BULLS CON o SIN POMULO CUERO ART 293</v>
          </cell>
          <cell r="L1800">
            <v>5.2</v>
          </cell>
          <cell r="M1800">
            <v>541</v>
          </cell>
          <cell r="N1800">
            <v>0</v>
          </cell>
          <cell r="O1800">
            <v>541</v>
          </cell>
          <cell r="P1800">
            <v>0.21</v>
          </cell>
          <cell r="Q1800">
            <v>654.61</v>
          </cell>
          <cell r="R1800">
            <v>-9.2485549132947931E-2</v>
          </cell>
          <cell r="S1800">
            <v>927.92445086705197</v>
          </cell>
          <cell r="T1800">
            <v>1.57</v>
          </cell>
          <cell r="U1800">
            <v>849.37</v>
          </cell>
          <cell r="X1800">
            <v>849.37</v>
          </cell>
          <cell r="Y1800">
            <v>1027.7376999999999</v>
          </cell>
        </row>
        <row r="1801">
          <cell r="A1801">
            <v>86051</v>
          </cell>
          <cell r="B1801">
            <v>86051</v>
          </cell>
          <cell r="C1801">
            <v>0</v>
          </cell>
          <cell r="D1801">
            <v>52</v>
          </cell>
          <cell r="E1801" t="str">
            <v>NATACION</v>
          </cell>
          <cell r="F1801">
            <v>3947</v>
          </cell>
          <cell r="G1801" t="str">
            <v>Gorros</v>
          </cell>
          <cell r="H1801">
            <v>369</v>
          </cell>
          <cell r="I1801" t="str">
            <v>Vaud Sport</v>
          </cell>
          <cell r="J1801" t="str">
            <v>HG11022/3</v>
          </cell>
          <cell r="K1801" t="str">
            <v>CABEZAL CON MASCARA ACRILICO BULLS ART 11022/3</v>
          </cell>
          <cell r="L1801">
            <v>5.2</v>
          </cell>
          <cell r="M1801">
            <v>1342</v>
          </cell>
          <cell r="N1801">
            <v>0</v>
          </cell>
          <cell r="O1801">
            <v>1342</v>
          </cell>
          <cell r="P1801">
            <v>0.21</v>
          </cell>
          <cell r="Q1801">
            <v>1623.82</v>
          </cell>
          <cell r="R1801">
            <v>-9.2485549132947931E-2</v>
          </cell>
          <cell r="S1801">
            <v>2301.8015028901732</v>
          </cell>
          <cell r="T1801">
            <v>1.57</v>
          </cell>
          <cell r="U1801">
            <v>2106.94</v>
          </cell>
          <cell r="X1801">
            <v>2106.94</v>
          </cell>
          <cell r="Y1801">
            <v>2549.3973999999998</v>
          </cell>
        </row>
        <row r="1802">
          <cell r="A1802">
            <v>86052</v>
          </cell>
          <cell r="B1802">
            <v>86052</v>
          </cell>
          <cell r="C1802">
            <v>0</v>
          </cell>
          <cell r="D1802">
            <v>52</v>
          </cell>
          <cell r="E1802" t="str">
            <v>NATACION</v>
          </cell>
          <cell r="F1802">
            <v>3947</v>
          </cell>
          <cell r="G1802" t="str">
            <v>Gorros</v>
          </cell>
          <cell r="H1802">
            <v>369</v>
          </cell>
          <cell r="I1802" t="str">
            <v>Vaud Sport</v>
          </cell>
          <cell r="J1802" t="str">
            <v>TE 310</v>
          </cell>
          <cell r="K1802" t="str">
            <v>FOCO BULLS ART 310 (venta x par)</v>
          </cell>
          <cell r="L1802">
            <v>5.2</v>
          </cell>
          <cell r="M1802">
            <v>322</v>
          </cell>
          <cell r="N1802">
            <v>0</v>
          </cell>
          <cell r="O1802">
            <v>322</v>
          </cell>
          <cell r="P1802">
            <v>0.21</v>
          </cell>
          <cell r="Q1802">
            <v>389.62</v>
          </cell>
          <cell r="R1802">
            <v>-9.2485549132947931E-2</v>
          </cell>
          <cell r="S1802">
            <v>552.29514450867055</v>
          </cell>
          <cell r="T1802">
            <v>1.57</v>
          </cell>
          <cell r="U1802">
            <v>505.54</v>
          </cell>
          <cell r="X1802">
            <v>505.54</v>
          </cell>
          <cell r="Y1802">
            <v>611.70339999999999</v>
          </cell>
        </row>
        <row r="1803">
          <cell r="A1803">
            <v>86053</v>
          </cell>
          <cell r="B1803">
            <v>86053</v>
          </cell>
          <cell r="C1803">
            <v>0</v>
          </cell>
          <cell r="D1803">
            <v>52</v>
          </cell>
          <cell r="E1803" t="str">
            <v>NATACION</v>
          </cell>
          <cell r="F1803">
            <v>3947</v>
          </cell>
          <cell r="G1803" t="str">
            <v>Gorros</v>
          </cell>
          <cell r="H1803">
            <v>369</v>
          </cell>
          <cell r="I1803" t="str">
            <v>Vaud Sport</v>
          </cell>
          <cell r="J1803" t="str">
            <v>LTB 19307</v>
          </cell>
          <cell r="K1803" t="str">
            <v>ESCUDO PAO BULLS CUERO ART 19307 (importado)</v>
          </cell>
          <cell r="L1803">
            <v>5.2</v>
          </cell>
          <cell r="M1803">
            <v>370</v>
          </cell>
          <cell r="N1803">
            <v>0</v>
          </cell>
          <cell r="O1803">
            <v>370</v>
          </cell>
          <cell r="P1803">
            <v>0.21</v>
          </cell>
          <cell r="Q1803">
            <v>447.7</v>
          </cell>
          <cell r="R1803">
            <v>-9.2485549132947931E-2</v>
          </cell>
          <cell r="S1803">
            <v>634.62485549132941</v>
          </cell>
          <cell r="T1803">
            <v>1.57</v>
          </cell>
          <cell r="U1803">
            <v>580.9</v>
          </cell>
          <cell r="X1803">
            <v>580.9</v>
          </cell>
          <cell r="Y1803">
            <v>702.8889999999999</v>
          </cell>
        </row>
        <row r="1804">
          <cell r="A1804">
            <v>86054</v>
          </cell>
          <cell r="B1804">
            <v>86054</v>
          </cell>
          <cell r="C1804">
            <v>0</v>
          </cell>
          <cell r="D1804">
            <v>52</v>
          </cell>
          <cell r="E1804" t="str">
            <v>NATACION</v>
          </cell>
          <cell r="F1804">
            <v>3947</v>
          </cell>
          <cell r="G1804" t="str">
            <v>Gorros</v>
          </cell>
          <cell r="H1804">
            <v>369</v>
          </cell>
          <cell r="I1804" t="str">
            <v>Vaud Sport</v>
          </cell>
          <cell r="J1804" t="str">
            <v>TE 308</v>
          </cell>
          <cell r="K1804" t="str">
            <v>ESCUDO PAO BULLS ART TE 308 (venta x unid)</v>
          </cell>
          <cell r="L1804">
            <v>5.2</v>
          </cell>
          <cell r="M1804">
            <v>361</v>
          </cell>
          <cell r="N1804">
            <v>0</v>
          </cell>
          <cell r="O1804">
            <v>361</v>
          </cell>
          <cell r="P1804">
            <v>0.21</v>
          </cell>
          <cell r="Q1804">
            <v>436.81</v>
          </cell>
          <cell r="R1804">
            <v>-9.2485549132947931E-2</v>
          </cell>
          <cell r="S1804">
            <v>619.18803468208091</v>
          </cell>
          <cell r="T1804">
            <v>1.57</v>
          </cell>
          <cell r="U1804">
            <v>566.77</v>
          </cell>
          <cell r="X1804">
            <v>566.77</v>
          </cell>
          <cell r="Y1804">
            <v>685.79169999999999</v>
          </cell>
        </row>
        <row r="1805">
          <cell r="A1805">
            <v>86055</v>
          </cell>
          <cell r="B1805">
            <v>86055</v>
          </cell>
          <cell r="C1805">
            <v>0</v>
          </cell>
          <cell r="D1805">
            <v>52</v>
          </cell>
          <cell r="E1805" t="str">
            <v>NATACION</v>
          </cell>
          <cell r="F1805">
            <v>3947</v>
          </cell>
          <cell r="G1805" t="str">
            <v>Gorros</v>
          </cell>
          <cell r="H1805">
            <v>369</v>
          </cell>
          <cell r="I1805" t="str">
            <v>Vaud Sport</v>
          </cell>
          <cell r="J1805" t="str">
            <v>PE 1307</v>
          </cell>
          <cell r="K1805" t="str">
            <v>TIBIAL ENTRENAMIENTO BULLS ART 1307</v>
          </cell>
          <cell r="L1805">
            <v>5.2</v>
          </cell>
          <cell r="M1805">
            <v>170</v>
          </cell>
          <cell r="N1805">
            <v>0</v>
          </cell>
          <cell r="O1805">
            <v>170</v>
          </cell>
          <cell r="P1805">
            <v>0.21</v>
          </cell>
          <cell r="Q1805">
            <v>205.7</v>
          </cell>
          <cell r="R1805">
            <v>-9.2485549132947931E-2</v>
          </cell>
          <cell r="S1805">
            <v>291.58439306358383</v>
          </cell>
          <cell r="T1805">
            <v>1.57</v>
          </cell>
          <cell r="U1805">
            <v>266.90000000000003</v>
          </cell>
          <cell r="X1805">
            <v>266.90000000000003</v>
          </cell>
          <cell r="Y1805">
            <v>322.94900000000001</v>
          </cell>
        </row>
        <row r="1806">
          <cell r="A1806">
            <v>86056</v>
          </cell>
          <cell r="B1806">
            <v>86056</v>
          </cell>
          <cell r="C1806">
            <v>0</v>
          </cell>
          <cell r="D1806">
            <v>52</v>
          </cell>
          <cell r="E1806" t="str">
            <v>NATACION</v>
          </cell>
          <cell r="F1806">
            <v>3947</v>
          </cell>
          <cell r="G1806" t="str">
            <v>Gorros</v>
          </cell>
          <cell r="H1806">
            <v>369</v>
          </cell>
          <cell r="I1806" t="str">
            <v>Vaud Sport</v>
          </cell>
          <cell r="J1806" t="str">
            <v>FP 17009</v>
          </cell>
          <cell r="K1806" t="str">
            <v>PROTECTOR PIE BULLS ART 17009</v>
          </cell>
          <cell r="L1806">
            <v>5.2</v>
          </cell>
          <cell r="M1806">
            <v>362</v>
          </cell>
          <cell r="N1806">
            <v>0</v>
          </cell>
          <cell r="O1806">
            <v>362</v>
          </cell>
          <cell r="P1806">
            <v>0.21</v>
          </cell>
          <cell r="Q1806">
            <v>438.02</v>
          </cell>
          <cell r="R1806">
            <v>-9.2485549132947931E-2</v>
          </cell>
          <cell r="S1806">
            <v>620.9032369942197</v>
          </cell>
          <cell r="T1806">
            <v>1.57</v>
          </cell>
          <cell r="U1806">
            <v>568.34</v>
          </cell>
          <cell r="X1806">
            <v>568.34</v>
          </cell>
          <cell r="Y1806">
            <v>687.69140000000004</v>
          </cell>
        </row>
        <row r="1807">
          <cell r="A1807">
            <v>86057</v>
          </cell>
          <cell r="B1807">
            <v>86057</v>
          </cell>
          <cell r="C1807">
            <v>0</v>
          </cell>
          <cell r="D1807">
            <v>52</v>
          </cell>
          <cell r="E1807" t="str">
            <v>NATACION</v>
          </cell>
          <cell r="F1807">
            <v>3947</v>
          </cell>
          <cell r="G1807" t="str">
            <v>Gorros</v>
          </cell>
          <cell r="H1807">
            <v>369</v>
          </cell>
          <cell r="I1807" t="str">
            <v>Vaud Sport</v>
          </cell>
          <cell r="J1807" t="str">
            <v>PE 366</v>
          </cell>
          <cell r="K1807" t="str">
            <v>PROTECTOR INGUINAL BULLS ART 366 (S / M / L)(grande)</v>
          </cell>
          <cell r="L1807">
            <v>5.2</v>
          </cell>
          <cell r="M1807">
            <v>242</v>
          </cell>
          <cell r="N1807">
            <v>0</v>
          </cell>
          <cell r="O1807">
            <v>242</v>
          </cell>
          <cell r="P1807">
            <v>0.21</v>
          </cell>
          <cell r="Q1807">
            <v>292.82</v>
          </cell>
          <cell r="R1807">
            <v>-9.2485549132947931E-2</v>
          </cell>
          <cell r="S1807">
            <v>415.07895953757225</v>
          </cell>
          <cell r="T1807">
            <v>1.57</v>
          </cell>
          <cell r="U1807">
            <v>379.94</v>
          </cell>
          <cell r="X1807">
            <v>379.94</v>
          </cell>
          <cell r="Y1807">
            <v>459.72739999999999</v>
          </cell>
        </row>
        <row r="1808">
          <cell r="A1808">
            <v>86058</v>
          </cell>
          <cell r="B1808">
            <v>86058</v>
          </cell>
          <cell r="C1808">
            <v>0</v>
          </cell>
          <cell r="D1808">
            <v>52</v>
          </cell>
          <cell r="E1808" t="str">
            <v>NATACION</v>
          </cell>
          <cell r="F1808">
            <v>3947</v>
          </cell>
          <cell r="G1808" t="str">
            <v>Gorros</v>
          </cell>
          <cell r="H1808">
            <v>369</v>
          </cell>
          <cell r="I1808" t="str">
            <v>Vaud Sport</v>
          </cell>
          <cell r="J1808" t="str">
            <v>PE 1318</v>
          </cell>
          <cell r="K1808" t="str">
            <v>PROTECTOR INGUINAL BULLS ART 1318 (S / M / L / XL)(chico)</v>
          </cell>
          <cell r="L1808">
            <v>5.2</v>
          </cell>
          <cell r="M1808">
            <v>116</v>
          </cell>
          <cell r="N1808">
            <v>0</v>
          </cell>
          <cell r="O1808">
            <v>116</v>
          </cell>
          <cell r="P1808">
            <v>0.21</v>
          </cell>
          <cell r="Q1808">
            <v>140.36000000000001</v>
          </cell>
          <cell r="R1808">
            <v>-9.2485549132947931E-2</v>
          </cell>
          <cell r="S1808">
            <v>198.96346820809248</v>
          </cell>
          <cell r="T1808">
            <v>1.57</v>
          </cell>
          <cell r="U1808">
            <v>182.12</v>
          </cell>
          <cell r="X1808">
            <v>182.12</v>
          </cell>
          <cell r="Y1808">
            <v>220.36519999999999</v>
          </cell>
        </row>
        <row r="1809">
          <cell r="A1809">
            <v>86059</v>
          </cell>
          <cell r="B1809">
            <v>86059</v>
          </cell>
          <cell r="C1809">
            <v>0</v>
          </cell>
          <cell r="D1809">
            <v>52</v>
          </cell>
          <cell r="E1809" t="str">
            <v>NATACION</v>
          </cell>
          <cell r="F1809">
            <v>3945</v>
          </cell>
          <cell r="G1809" t="str">
            <v>Gorros</v>
          </cell>
          <cell r="H1809">
            <v>369</v>
          </cell>
          <cell r="I1809" t="str">
            <v>Vaud Sport</v>
          </cell>
          <cell r="J1809" t="str">
            <v>DB 12028/29</v>
          </cell>
          <cell r="K1809" t="str">
            <v>CIELO Y TIERRA BULLS PVC ART 12028/29 (con tensores)</v>
          </cell>
          <cell r="L1809">
            <v>5.2</v>
          </cell>
          <cell r="M1809">
            <v>343</v>
          </cell>
          <cell r="N1809">
            <v>0</v>
          </cell>
          <cell r="O1809">
            <v>343</v>
          </cell>
          <cell r="P1809">
            <v>0.21</v>
          </cell>
          <cell r="Q1809">
            <v>415.03</v>
          </cell>
          <cell r="R1809">
            <v>-9.2485549132947931E-2</v>
          </cell>
          <cell r="S1809">
            <v>588.31439306358379</v>
          </cell>
          <cell r="T1809">
            <v>1.57</v>
          </cell>
          <cell r="U1809">
            <v>538.51</v>
          </cell>
          <cell r="X1809">
            <v>538.51</v>
          </cell>
          <cell r="Y1809">
            <v>651.59709999999995</v>
          </cell>
        </row>
        <row r="1810">
          <cell r="A1810">
            <v>86060</v>
          </cell>
          <cell r="B1810">
            <v>86060</v>
          </cell>
          <cell r="C1810">
            <v>0</v>
          </cell>
          <cell r="D1810">
            <v>79</v>
          </cell>
          <cell r="E1810" t="str">
            <v>NATACION</v>
          </cell>
          <cell r="F1810">
            <v>4041</v>
          </cell>
          <cell r="G1810" t="str">
            <v>Gorros</v>
          </cell>
          <cell r="H1810">
            <v>369</v>
          </cell>
          <cell r="I1810" t="str">
            <v>Vaud Sport</v>
          </cell>
          <cell r="J1810">
            <v>480</v>
          </cell>
          <cell r="K1810" t="str">
            <v>VENDA ELASTICA BULLS 5cm</v>
          </cell>
          <cell r="L1810">
            <v>5.2</v>
          </cell>
          <cell r="M1810">
            <v>420</v>
          </cell>
          <cell r="N1810">
            <v>0.1</v>
          </cell>
          <cell r="O1810">
            <v>31.5</v>
          </cell>
          <cell r="P1810">
            <v>0.21</v>
          </cell>
          <cell r="Q1810">
            <v>38.115000000000002</v>
          </cell>
          <cell r="R1810">
            <v>-9.2485549132947931E-2</v>
          </cell>
          <cell r="S1810">
            <v>54.028872832369949</v>
          </cell>
          <cell r="T1810">
            <v>1.57</v>
          </cell>
          <cell r="U1810">
            <v>49.455000000000005</v>
          </cell>
          <cell r="X1810">
            <v>49.455000000000005</v>
          </cell>
          <cell r="Y1810">
            <v>59.840550000000007</v>
          </cell>
        </row>
        <row r="1811">
          <cell r="A1811">
            <v>86061</v>
          </cell>
          <cell r="B1811">
            <v>86061</v>
          </cell>
          <cell r="C1811">
            <v>0</v>
          </cell>
          <cell r="D1811">
            <v>79</v>
          </cell>
          <cell r="E1811" t="str">
            <v>NATACION</v>
          </cell>
          <cell r="F1811">
            <v>4041</v>
          </cell>
          <cell r="G1811" t="str">
            <v>Gorros</v>
          </cell>
          <cell r="H1811">
            <v>369</v>
          </cell>
          <cell r="I1811" t="str">
            <v>Vaud Sport</v>
          </cell>
          <cell r="J1811">
            <v>481</v>
          </cell>
          <cell r="K1811" t="str">
            <v>VENDA ELASTICA BULLS 7cm</v>
          </cell>
          <cell r="L1811">
            <v>5.2</v>
          </cell>
          <cell r="M1811">
            <v>556</v>
          </cell>
          <cell r="N1811">
            <v>0.1</v>
          </cell>
          <cell r="O1811">
            <v>41.699999999999996</v>
          </cell>
          <cell r="P1811">
            <v>0.21</v>
          </cell>
          <cell r="Q1811">
            <v>50.456999999999994</v>
          </cell>
          <cell r="R1811">
            <v>-9.2485549132947931E-2</v>
          </cell>
          <cell r="S1811">
            <v>71.523936416184966</v>
          </cell>
          <cell r="T1811">
            <v>1.57</v>
          </cell>
          <cell r="U1811">
            <v>65.468999999999994</v>
          </cell>
          <cell r="X1811">
            <v>65.468999999999994</v>
          </cell>
          <cell r="Y1811">
            <v>79.217489999999984</v>
          </cell>
        </row>
        <row r="1812">
          <cell r="A1812">
            <v>86062</v>
          </cell>
          <cell r="B1812">
            <v>86062</v>
          </cell>
          <cell r="C1812">
            <v>0</v>
          </cell>
          <cell r="D1812">
            <v>79</v>
          </cell>
          <cell r="E1812" t="str">
            <v>NATACION</v>
          </cell>
          <cell r="F1812">
            <v>4041</v>
          </cell>
          <cell r="G1812" t="str">
            <v>Gorros</v>
          </cell>
          <cell r="H1812">
            <v>369</v>
          </cell>
          <cell r="I1812" t="str">
            <v>Vaud Sport</v>
          </cell>
          <cell r="J1812">
            <v>482</v>
          </cell>
          <cell r="K1812" t="str">
            <v>VENDA ELASTICA BULLS 8cm</v>
          </cell>
          <cell r="L1812">
            <v>5.2</v>
          </cell>
          <cell r="M1812">
            <v>603</v>
          </cell>
          <cell r="N1812">
            <v>0.1</v>
          </cell>
          <cell r="O1812">
            <v>45.225000000000001</v>
          </cell>
          <cell r="P1812">
            <v>0.21</v>
          </cell>
          <cell r="Q1812">
            <v>54.722250000000003</v>
          </cell>
          <cell r="R1812">
            <v>-9.2485549132947931E-2</v>
          </cell>
          <cell r="S1812">
            <v>77.57002456647399</v>
          </cell>
          <cell r="T1812">
            <v>1.57</v>
          </cell>
          <cell r="U1812">
            <v>71.003250000000008</v>
          </cell>
          <cell r="X1812">
            <v>71.003250000000008</v>
          </cell>
          <cell r="Y1812">
            <v>85.913932500000001</v>
          </cell>
        </row>
        <row r="1813">
          <cell r="A1813">
            <v>86063</v>
          </cell>
          <cell r="B1813">
            <v>86063</v>
          </cell>
          <cell r="C1813">
            <v>0</v>
          </cell>
          <cell r="D1813">
            <v>79</v>
          </cell>
          <cell r="E1813" t="str">
            <v>NATACION</v>
          </cell>
          <cell r="F1813">
            <v>4041</v>
          </cell>
          <cell r="G1813" t="str">
            <v>Gorros</v>
          </cell>
          <cell r="H1813">
            <v>369</v>
          </cell>
          <cell r="I1813" t="str">
            <v>Vaud Sport</v>
          </cell>
          <cell r="J1813">
            <v>483</v>
          </cell>
          <cell r="K1813" t="str">
            <v>VENDA ELASTICA BULLS 10cm</v>
          </cell>
          <cell r="L1813">
            <v>5.2</v>
          </cell>
          <cell r="M1813">
            <v>726</v>
          </cell>
          <cell r="N1813">
            <v>0.1</v>
          </cell>
          <cell r="O1813">
            <v>54.449999999999996</v>
          </cell>
          <cell r="P1813">
            <v>0.21</v>
          </cell>
          <cell r="Q1813">
            <v>65.884499999999989</v>
          </cell>
          <cell r="R1813">
            <v>-9.2485549132947931E-2</v>
          </cell>
          <cell r="S1813">
            <v>93.392765895953744</v>
          </cell>
          <cell r="T1813">
            <v>1.57</v>
          </cell>
          <cell r="U1813">
            <v>85.486499999999992</v>
          </cell>
          <cell r="X1813">
            <v>85.486499999999992</v>
          </cell>
          <cell r="Y1813">
            <v>103.43866499999999</v>
          </cell>
        </row>
        <row r="1814">
          <cell r="A1814">
            <v>86064</v>
          </cell>
          <cell r="B1814">
            <v>86064</v>
          </cell>
          <cell r="C1814">
            <v>0</v>
          </cell>
          <cell r="D1814">
            <v>79</v>
          </cell>
          <cell r="E1814" t="str">
            <v>NATACION</v>
          </cell>
          <cell r="F1814">
            <v>4041</v>
          </cell>
          <cell r="G1814" t="str">
            <v>Gorros</v>
          </cell>
          <cell r="H1814">
            <v>369</v>
          </cell>
          <cell r="I1814" t="str">
            <v>Vaud Sport</v>
          </cell>
          <cell r="J1814">
            <v>10059</v>
          </cell>
          <cell r="K1814" t="str">
            <v>VENDA ELASTICA BULLS 12cm</v>
          </cell>
          <cell r="L1814">
            <v>5.2</v>
          </cell>
          <cell r="M1814">
            <v>651</v>
          </cell>
          <cell r="N1814">
            <v>0.1</v>
          </cell>
          <cell r="O1814">
            <v>48.824999999999996</v>
          </cell>
          <cell r="P1814">
            <v>0.21</v>
          </cell>
          <cell r="Q1814">
            <v>59.078249999999997</v>
          </cell>
          <cell r="R1814">
            <v>-9.2485549132947931E-2</v>
          </cell>
          <cell r="S1814">
            <v>83.744752890173402</v>
          </cell>
          <cell r="T1814">
            <v>1.57</v>
          </cell>
          <cell r="U1814">
            <v>76.655249999999995</v>
          </cell>
          <cell r="X1814">
            <v>76.655249999999995</v>
          </cell>
          <cell r="Y1814">
            <v>92.752852499999989</v>
          </cell>
        </row>
        <row r="1815">
          <cell r="A1815">
            <v>86065</v>
          </cell>
          <cell r="B1815">
            <v>86065</v>
          </cell>
          <cell r="C1815">
            <v>0</v>
          </cell>
          <cell r="D1815">
            <v>79</v>
          </cell>
          <cell r="E1815" t="str">
            <v>NATACION</v>
          </cell>
          <cell r="F1815">
            <v>4041</v>
          </cell>
          <cell r="G1815" t="str">
            <v>Gorros</v>
          </cell>
          <cell r="H1815">
            <v>369</v>
          </cell>
          <cell r="I1815" t="str">
            <v>Vaud Sport</v>
          </cell>
          <cell r="J1815">
            <v>484</v>
          </cell>
          <cell r="K1815" t="str">
            <v>VENDA ELASTICA BULLS 5cm (color)</v>
          </cell>
          <cell r="L1815">
            <v>5.2</v>
          </cell>
          <cell r="M1815">
            <v>556</v>
          </cell>
          <cell r="N1815">
            <v>0.1</v>
          </cell>
          <cell r="O1815">
            <v>41.699999999999996</v>
          </cell>
          <cell r="P1815">
            <v>0.21</v>
          </cell>
          <cell r="Q1815">
            <v>50.456999999999994</v>
          </cell>
          <cell r="R1815">
            <v>-9.2485549132947931E-2</v>
          </cell>
          <cell r="S1815">
            <v>71.523936416184966</v>
          </cell>
          <cell r="T1815">
            <v>1.57</v>
          </cell>
          <cell r="U1815">
            <v>65.468999999999994</v>
          </cell>
          <cell r="X1815">
            <v>65.468999999999994</v>
          </cell>
          <cell r="Y1815">
            <v>79.217489999999984</v>
          </cell>
        </row>
        <row r="1816">
          <cell r="A1816">
            <v>86066</v>
          </cell>
          <cell r="B1816">
            <v>86066</v>
          </cell>
          <cell r="C1816">
            <v>0</v>
          </cell>
          <cell r="D1816">
            <v>79</v>
          </cell>
          <cell r="E1816" t="str">
            <v>NATACION</v>
          </cell>
          <cell r="F1816">
            <v>4041</v>
          </cell>
          <cell r="G1816" t="str">
            <v>Gorros</v>
          </cell>
          <cell r="H1816">
            <v>369</v>
          </cell>
          <cell r="I1816" t="str">
            <v>Vaud Sport</v>
          </cell>
          <cell r="J1816">
            <v>10097</v>
          </cell>
          <cell r="K1816" t="str">
            <v>VENDA ELASTICA BULLS 10cm (color)</v>
          </cell>
          <cell r="L1816">
            <v>5.2</v>
          </cell>
          <cell r="M1816">
            <v>520</v>
          </cell>
          <cell r="N1816">
            <v>0.1</v>
          </cell>
          <cell r="O1816">
            <v>39</v>
          </cell>
          <cell r="P1816">
            <v>0.21</v>
          </cell>
          <cell r="Q1816">
            <v>47.19</v>
          </cell>
          <cell r="R1816">
            <v>-9.2485549132947931E-2</v>
          </cell>
          <cell r="S1816">
            <v>66.892890173410407</v>
          </cell>
          <cell r="T1816">
            <v>1.57</v>
          </cell>
          <cell r="U1816">
            <v>61.230000000000004</v>
          </cell>
          <cell r="X1816">
            <v>61.230000000000004</v>
          </cell>
          <cell r="Y1816">
            <v>74.088300000000004</v>
          </cell>
        </row>
        <row r="1817">
          <cell r="A1817">
            <v>86070</v>
          </cell>
          <cell r="B1817">
            <v>86070</v>
          </cell>
          <cell r="C1817">
            <v>0</v>
          </cell>
          <cell r="D1817">
            <v>46</v>
          </cell>
          <cell r="E1817" t="str">
            <v>NATACION</v>
          </cell>
          <cell r="F1817">
            <v>3928</v>
          </cell>
          <cell r="G1817" t="str">
            <v>Gorros</v>
          </cell>
          <cell r="H1817">
            <v>369</v>
          </cell>
          <cell r="I1817" t="str">
            <v>Vaud Sport</v>
          </cell>
          <cell r="J1817" t="str">
            <v>TB 1913</v>
          </cell>
          <cell r="K1817" t="str">
            <v>SHORT MUAY THAI BULLS ART 1913 (importado)</v>
          </cell>
          <cell r="L1817">
            <v>5.2</v>
          </cell>
          <cell r="M1817">
            <v>152</v>
          </cell>
          <cell r="N1817">
            <v>0</v>
          </cell>
          <cell r="O1817">
            <v>152</v>
          </cell>
          <cell r="P1817">
            <v>0.21</v>
          </cell>
          <cell r="Q1817">
            <v>183.92</v>
          </cell>
          <cell r="R1817">
            <v>-9.2485549132947931E-2</v>
          </cell>
          <cell r="S1817">
            <v>260.71075144508671</v>
          </cell>
          <cell r="T1817">
            <v>1.57</v>
          </cell>
          <cell r="U1817">
            <v>238.64000000000001</v>
          </cell>
          <cell r="X1817">
            <v>238.64000000000001</v>
          </cell>
          <cell r="Y1817">
            <v>288.75440000000003</v>
          </cell>
        </row>
        <row r="1818">
          <cell r="A1818">
            <v>86071</v>
          </cell>
          <cell r="B1818">
            <v>86071</v>
          </cell>
          <cell r="C1818">
            <v>0</v>
          </cell>
          <cell r="D1818">
            <v>52</v>
          </cell>
          <cell r="E1818" t="str">
            <v>NATACION</v>
          </cell>
          <cell r="F1818">
            <v>3945</v>
          </cell>
          <cell r="G1818" t="str">
            <v>Gorros</v>
          </cell>
          <cell r="H1818">
            <v>369</v>
          </cell>
          <cell r="I1818" t="str">
            <v>Vaud Sport</v>
          </cell>
          <cell r="J1818">
            <v>12053</v>
          </cell>
          <cell r="K1818" t="str">
            <v>ROTOR PARA PUNCHINGBALL A RULEMAN BULLS (art 12053)</v>
          </cell>
          <cell r="L1818">
            <v>5.2</v>
          </cell>
          <cell r="M1818">
            <v>267</v>
          </cell>
          <cell r="N1818">
            <v>0</v>
          </cell>
          <cell r="O1818">
            <v>267</v>
          </cell>
          <cell r="P1818">
            <v>0.21</v>
          </cell>
          <cell r="Q1818">
            <v>323.07</v>
          </cell>
          <cell r="R1818">
            <v>-9.2485549132947931E-2</v>
          </cell>
          <cell r="S1818">
            <v>457.95901734104046</v>
          </cell>
          <cell r="T1818">
            <v>1.57</v>
          </cell>
          <cell r="U1818">
            <v>419.19</v>
          </cell>
          <cell r="X1818">
            <v>419.19</v>
          </cell>
          <cell r="Y1818">
            <v>507.2199</v>
          </cell>
        </row>
        <row r="1819">
          <cell r="A1819">
            <v>87001</v>
          </cell>
          <cell r="B1819">
            <v>87001</v>
          </cell>
          <cell r="C1819">
            <v>0</v>
          </cell>
          <cell r="D1819">
            <v>85</v>
          </cell>
          <cell r="E1819" t="str">
            <v>NATACION</v>
          </cell>
          <cell r="F1819">
            <v>4066</v>
          </cell>
          <cell r="G1819" t="str">
            <v>Gorros</v>
          </cell>
          <cell r="H1819">
            <v>148</v>
          </cell>
          <cell r="I1819" t="str">
            <v>Gentech Argentina S.A.</v>
          </cell>
          <cell r="J1819" t="str">
            <v>10000/1/2/3</v>
          </cell>
          <cell r="K1819" t="str">
            <v xml:space="preserve">PROTEINAS GENTECH WHEY PROTEIN x 500grms </v>
          </cell>
          <cell r="L1819">
            <v>5.3</v>
          </cell>
          <cell r="M1819">
            <v>311.81</v>
          </cell>
          <cell r="N1819">
            <v>0</v>
          </cell>
          <cell r="O1819">
            <v>311.81</v>
          </cell>
          <cell r="P1819">
            <v>0.21</v>
          </cell>
          <cell r="Q1819">
            <v>377.2901</v>
          </cell>
          <cell r="R1819">
            <v>-0.16000000000000003</v>
          </cell>
          <cell r="S1819">
            <v>531.69841199999996</v>
          </cell>
          <cell r="T1819">
            <v>1.47</v>
          </cell>
          <cell r="U1819">
            <v>458.36070000000001</v>
          </cell>
          <cell r="X1819">
            <v>458.36070000000001</v>
          </cell>
          <cell r="Y1819">
            <v>554.61644699999999</v>
          </cell>
        </row>
        <row r="1820">
          <cell r="A1820">
            <v>87002</v>
          </cell>
          <cell r="B1820">
            <v>87002</v>
          </cell>
          <cell r="C1820">
            <v>0</v>
          </cell>
          <cell r="D1820">
            <v>85</v>
          </cell>
          <cell r="E1820" t="str">
            <v>NATACION</v>
          </cell>
          <cell r="F1820">
            <v>4066</v>
          </cell>
          <cell r="G1820" t="str">
            <v>Gorros</v>
          </cell>
          <cell r="H1820">
            <v>148</v>
          </cell>
          <cell r="I1820" t="str">
            <v>Gentech Argentina S.A.</v>
          </cell>
          <cell r="J1820" t="str">
            <v>10008/09/10/11</v>
          </cell>
          <cell r="K1820" t="str">
            <v>PROTEINAS GENTECH WHEY PROTEIN x 1kg</v>
          </cell>
          <cell r="L1820">
            <v>5.3</v>
          </cell>
          <cell r="M1820">
            <v>514.87</v>
          </cell>
          <cell r="N1820">
            <v>0</v>
          </cell>
          <cell r="O1820">
            <v>514.87</v>
          </cell>
          <cell r="P1820">
            <v>0.21</v>
          </cell>
          <cell r="Q1820">
            <v>622.99270000000001</v>
          </cell>
          <cell r="R1820">
            <v>-0.16000000000000003</v>
          </cell>
          <cell r="S1820">
            <v>877.956324</v>
          </cell>
          <cell r="T1820">
            <v>1.47</v>
          </cell>
          <cell r="U1820">
            <v>756.85889999999995</v>
          </cell>
          <cell r="X1820">
            <v>756.85889999999995</v>
          </cell>
          <cell r="Y1820">
            <v>915.79926899999987</v>
          </cell>
        </row>
        <row r="1821">
          <cell r="A1821">
            <v>87003</v>
          </cell>
          <cell r="B1821">
            <v>87003</v>
          </cell>
          <cell r="C1821">
            <v>0</v>
          </cell>
          <cell r="D1821">
            <v>85</v>
          </cell>
          <cell r="E1821" t="str">
            <v>NATACION</v>
          </cell>
          <cell r="F1821">
            <v>4066</v>
          </cell>
          <cell r="G1821" t="str">
            <v>Gorros</v>
          </cell>
          <cell r="H1821">
            <v>148</v>
          </cell>
          <cell r="I1821" t="str">
            <v>Gentech Argentina S.A.</v>
          </cell>
          <cell r="J1821" t="str">
            <v>10012/013</v>
          </cell>
          <cell r="K1821" t="str">
            <v>PROTEINAS GENTECH ONE WEEK 175grms (en sobre)</v>
          </cell>
          <cell r="L1821">
            <v>5.3</v>
          </cell>
          <cell r="M1821">
            <v>125.53</v>
          </cell>
          <cell r="N1821">
            <v>0</v>
          </cell>
          <cell r="O1821">
            <v>125.53</v>
          </cell>
          <cell r="P1821">
            <v>0.21</v>
          </cell>
          <cell r="Q1821">
            <v>151.8913</v>
          </cell>
          <cell r="R1821">
            <v>-0.16000000000000003</v>
          </cell>
          <cell r="S1821">
            <v>214.05375600000002</v>
          </cell>
          <cell r="T1821">
            <v>1.47</v>
          </cell>
          <cell r="U1821">
            <v>184.5291</v>
          </cell>
          <cell r="X1821">
            <v>184.5291</v>
          </cell>
          <cell r="Y1821">
            <v>223.28021099999998</v>
          </cell>
        </row>
        <row r="1822">
          <cell r="A1822">
            <v>87004</v>
          </cell>
          <cell r="B1822">
            <v>87004</v>
          </cell>
          <cell r="C1822">
            <v>0</v>
          </cell>
          <cell r="D1822">
            <v>85</v>
          </cell>
          <cell r="E1822" t="str">
            <v>NATACION</v>
          </cell>
          <cell r="F1822">
            <v>4062</v>
          </cell>
          <cell r="G1822" t="str">
            <v>Gorros</v>
          </cell>
          <cell r="H1822">
            <v>148</v>
          </cell>
          <cell r="I1822" t="str">
            <v>Gentech Argentina S.A.</v>
          </cell>
          <cell r="J1822" t="str">
            <v>10110/111/112/113</v>
          </cell>
          <cell r="K1822" t="str">
            <v>GANADOR GENTECH MAXI GAIN x 1,25kg</v>
          </cell>
          <cell r="L1822">
            <v>5.3</v>
          </cell>
          <cell r="M1822">
            <v>334.37</v>
          </cell>
          <cell r="N1822">
            <v>0</v>
          </cell>
          <cell r="O1822">
            <v>334.37</v>
          </cell>
          <cell r="P1822">
            <v>0.21</v>
          </cell>
          <cell r="Q1822">
            <v>404.58769999999998</v>
          </cell>
          <cell r="R1822">
            <v>-0.16000000000000003</v>
          </cell>
          <cell r="S1822">
            <v>570.16772400000002</v>
          </cell>
          <cell r="T1822">
            <v>1.47</v>
          </cell>
          <cell r="U1822">
            <v>491.52390000000003</v>
          </cell>
          <cell r="X1822">
            <v>491.52390000000003</v>
          </cell>
          <cell r="Y1822">
            <v>594.74391900000001</v>
          </cell>
        </row>
        <row r="1823">
          <cell r="A1823">
            <v>87005</v>
          </cell>
          <cell r="B1823">
            <v>87005</v>
          </cell>
          <cell r="C1823">
            <v>0</v>
          </cell>
          <cell r="D1823">
            <v>85</v>
          </cell>
          <cell r="E1823" t="str">
            <v>NATACION</v>
          </cell>
          <cell r="F1823">
            <v>4062</v>
          </cell>
          <cell r="G1823" t="str">
            <v>Gorros</v>
          </cell>
          <cell r="H1823">
            <v>148</v>
          </cell>
          <cell r="I1823" t="str">
            <v>Gentech Argentina S.A.</v>
          </cell>
          <cell r="J1823" t="str">
            <v>10100/101/102/103</v>
          </cell>
          <cell r="K1823" t="str">
            <v>GANADOR GENTECH MAXI GAIN POUCH x 750grms</v>
          </cell>
          <cell r="L1823">
            <v>5.3</v>
          </cell>
          <cell r="M1823">
            <v>225.61</v>
          </cell>
          <cell r="N1823">
            <v>0</v>
          </cell>
          <cell r="O1823">
            <v>225.61</v>
          </cell>
          <cell r="P1823">
            <v>0.21</v>
          </cell>
          <cell r="Q1823">
            <v>272.98810000000003</v>
          </cell>
          <cell r="R1823">
            <v>-0.16000000000000003</v>
          </cell>
          <cell r="S1823">
            <v>384.710172</v>
          </cell>
          <cell r="T1823">
            <v>1.47</v>
          </cell>
          <cell r="U1823">
            <v>331.64670000000001</v>
          </cell>
          <cell r="X1823">
            <v>331.64670000000001</v>
          </cell>
          <cell r="Y1823">
            <v>401.292507</v>
          </cell>
        </row>
        <row r="1824">
          <cell r="A1824">
            <v>87006</v>
          </cell>
          <cell r="B1824">
            <v>87006</v>
          </cell>
          <cell r="C1824">
            <v>0</v>
          </cell>
          <cell r="D1824">
            <v>85</v>
          </cell>
          <cell r="E1824" t="str">
            <v>NATACION</v>
          </cell>
          <cell r="F1824">
            <v>4064</v>
          </cell>
          <cell r="G1824" t="str">
            <v>Gorros</v>
          </cell>
          <cell r="H1824">
            <v>148</v>
          </cell>
          <cell r="I1824" t="str">
            <v>Gentech Argentina S.A.</v>
          </cell>
          <cell r="J1824">
            <v>10203</v>
          </cell>
          <cell r="K1824" t="str">
            <v>POTENCIADOR CREATINA GENTECH MONOHIDRATO x 500grms</v>
          </cell>
          <cell r="L1824">
            <v>5.3</v>
          </cell>
          <cell r="M1824">
            <v>382.97</v>
          </cell>
          <cell r="N1824">
            <v>0</v>
          </cell>
          <cell r="O1824">
            <v>382.97</v>
          </cell>
          <cell r="P1824">
            <v>0.21</v>
          </cell>
          <cell r="Q1824">
            <v>463.39370000000002</v>
          </cell>
          <cell r="R1824">
            <v>-0.16000000000000003</v>
          </cell>
          <cell r="S1824">
            <v>653.04044400000009</v>
          </cell>
          <cell r="T1824">
            <v>1.47</v>
          </cell>
          <cell r="U1824">
            <v>562.96590000000003</v>
          </cell>
          <cell r="X1824">
            <v>562.96590000000003</v>
          </cell>
          <cell r="Y1824">
            <v>681.18873900000006</v>
          </cell>
        </row>
        <row r="1825">
          <cell r="A1825">
            <v>87007</v>
          </cell>
          <cell r="B1825">
            <v>87007</v>
          </cell>
          <cell r="C1825">
            <v>0</v>
          </cell>
          <cell r="D1825">
            <v>85</v>
          </cell>
          <cell r="E1825" t="str">
            <v>NATACION</v>
          </cell>
          <cell r="F1825">
            <v>4064</v>
          </cell>
          <cell r="G1825" t="str">
            <v>Gorros</v>
          </cell>
          <cell r="H1825">
            <v>148</v>
          </cell>
          <cell r="I1825" t="str">
            <v>Gentech Argentina S.A.</v>
          </cell>
          <cell r="J1825">
            <v>10205</v>
          </cell>
          <cell r="K1825" t="str">
            <v>POTENCIADOR CREATINA GENTECH MONOHIDRATO x 250grms (en polvo)</v>
          </cell>
          <cell r="L1825">
            <v>5.3</v>
          </cell>
          <cell r="M1825">
            <v>241.23</v>
          </cell>
          <cell r="N1825">
            <v>0</v>
          </cell>
          <cell r="O1825">
            <v>241.23</v>
          </cell>
          <cell r="P1825">
            <v>0.21</v>
          </cell>
          <cell r="Q1825">
            <v>291.88829999999996</v>
          </cell>
          <cell r="R1825">
            <v>-0.16000000000000003</v>
          </cell>
          <cell r="S1825">
            <v>411.34539599999999</v>
          </cell>
          <cell r="T1825">
            <v>1.47</v>
          </cell>
          <cell r="U1825">
            <v>354.60809999999998</v>
          </cell>
          <cell r="X1825">
            <v>354.60809999999998</v>
          </cell>
          <cell r="Y1825">
            <v>429.07580099999996</v>
          </cell>
        </row>
        <row r="1826">
          <cell r="A1826">
            <v>87008</v>
          </cell>
          <cell r="B1826">
            <v>87008</v>
          </cell>
          <cell r="C1826">
            <v>0</v>
          </cell>
          <cell r="D1826">
            <v>85</v>
          </cell>
          <cell r="E1826" t="str">
            <v>NATACION</v>
          </cell>
          <cell r="F1826">
            <v>4064</v>
          </cell>
          <cell r="G1826" t="str">
            <v>Gorros</v>
          </cell>
          <cell r="H1826">
            <v>148</v>
          </cell>
          <cell r="I1826" t="str">
            <v>Gentech Argentina S.A.</v>
          </cell>
          <cell r="J1826">
            <v>10209</v>
          </cell>
          <cell r="K1826" t="str">
            <v>POTENCIADOR CREATINA GENTECH MONOHIDRATO x 150tabs (masticable)</v>
          </cell>
          <cell r="L1826">
            <v>5.3</v>
          </cell>
          <cell r="M1826">
            <v>402.06</v>
          </cell>
          <cell r="N1826">
            <v>0</v>
          </cell>
          <cell r="O1826">
            <v>402.06</v>
          </cell>
          <cell r="P1826">
            <v>0.21</v>
          </cell>
          <cell r="Q1826">
            <v>486.49259999999998</v>
          </cell>
          <cell r="R1826">
            <v>-0.16000000000000003</v>
          </cell>
          <cell r="S1826">
            <v>685.59271200000001</v>
          </cell>
          <cell r="T1826">
            <v>1.47</v>
          </cell>
          <cell r="U1826">
            <v>591.02819999999997</v>
          </cell>
          <cell r="X1826">
            <v>591.02819999999997</v>
          </cell>
          <cell r="Y1826">
            <v>715.14412199999992</v>
          </cell>
        </row>
        <row r="1827">
          <cell r="A1827">
            <v>87009</v>
          </cell>
          <cell r="B1827">
            <v>87009</v>
          </cell>
          <cell r="C1827">
            <v>0</v>
          </cell>
          <cell r="D1827">
            <v>85</v>
          </cell>
          <cell r="E1827" t="str">
            <v>NATACION</v>
          </cell>
          <cell r="F1827">
            <v>4067</v>
          </cell>
          <cell r="G1827" t="str">
            <v>Gorros</v>
          </cell>
          <cell r="H1827">
            <v>148</v>
          </cell>
          <cell r="I1827" t="str">
            <v>Gentech Argentina S.A.</v>
          </cell>
          <cell r="J1827">
            <v>10303</v>
          </cell>
          <cell r="K1827" t="str">
            <v>QUEMADOR GENTECH RIPPED MAX x 60tabs</v>
          </cell>
          <cell r="L1827">
            <v>5.3</v>
          </cell>
          <cell r="M1827">
            <v>199.58</v>
          </cell>
          <cell r="N1827">
            <v>0</v>
          </cell>
          <cell r="O1827">
            <v>199.58</v>
          </cell>
          <cell r="P1827">
            <v>0.21</v>
          </cell>
          <cell r="Q1827">
            <v>241.49180000000001</v>
          </cell>
          <cell r="R1827">
            <v>-0.16000000000000003</v>
          </cell>
          <cell r="S1827">
            <v>340.32381600000002</v>
          </cell>
          <cell r="T1827">
            <v>1.47</v>
          </cell>
          <cell r="U1827">
            <v>293.38260000000002</v>
          </cell>
          <cell r="X1827">
            <v>293.38260000000002</v>
          </cell>
          <cell r="Y1827">
            <v>354.99294600000002</v>
          </cell>
        </row>
        <row r="1828">
          <cell r="A1828">
            <v>87010</v>
          </cell>
          <cell r="B1828">
            <v>87010</v>
          </cell>
          <cell r="C1828">
            <v>0</v>
          </cell>
          <cell r="D1828">
            <v>85</v>
          </cell>
          <cell r="E1828" t="str">
            <v>NATACION</v>
          </cell>
          <cell r="F1828">
            <v>4067</v>
          </cell>
          <cell r="G1828" t="str">
            <v>Gorros</v>
          </cell>
          <cell r="H1828">
            <v>148</v>
          </cell>
          <cell r="I1828" t="str">
            <v>Gentech Argentina S.A.</v>
          </cell>
          <cell r="J1828">
            <v>10304</v>
          </cell>
          <cell r="K1828" t="str">
            <v>QUEMADOR GENTECH RIPPED MAX x 120tabs</v>
          </cell>
          <cell r="L1828">
            <v>5.3</v>
          </cell>
          <cell r="M1828">
            <v>341.32</v>
          </cell>
          <cell r="N1828">
            <v>0</v>
          </cell>
          <cell r="O1828">
            <v>341.32</v>
          </cell>
          <cell r="P1828">
            <v>0.21</v>
          </cell>
          <cell r="Q1828">
            <v>412.99720000000002</v>
          </cell>
          <cell r="R1828">
            <v>-0.16000000000000003</v>
          </cell>
          <cell r="S1828">
            <v>582.01886400000001</v>
          </cell>
          <cell r="T1828">
            <v>1.47</v>
          </cell>
          <cell r="U1828">
            <v>501.74039999999997</v>
          </cell>
          <cell r="X1828">
            <v>501.74039999999997</v>
          </cell>
          <cell r="Y1828">
            <v>607.10588399999995</v>
          </cell>
        </row>
        <row r="1829">
          <cell r="A1829">
            <v>87011</v>
          </cell>
          <cell r="B1829">
            <v>87011</v>
          </cell>
          <cell r="C1829">
            <v>0</v>
          </cell>
          <cell r="D1829">
            <v>85</v>
          </cell>
          <cell r="E1829" t="str">
            <v>NATACION</v>
          </cell>
          <cell r="F1829">
            <v>4061</v>
          </cell>
          <cell r="G1829" t="str">
            <v>Gorros</v>
          </cell>
          <cell r="H1829">
            <v>148</v>
          </cell>
          <cell r="I1829" t="str">
            <v>Gentech Argentina S.A.</v>
          </cell>
          <cell r="J1829">
            <v>10500</v>
          </cell>
          <cell r="K1829" t="str">
            <v>ENERGIZANTE GENTECH CARTILAGO TIBURON x 160tabs (calcio)</v>
          </cell>
          <cell r="L1829">
            <v>5.3</v>
          </cell>
          <cell r="M1829">
            <v>186.85</v>
          </cell>
          <cell r="N1829">
            <v>0</v>
          </cell>
          <cell r="O1829">
            <v>186.85</v>
          </cell>
          <cell r="P1829">
            <v>0.21</v>
          </cell>
          <cell r="Q1829">
            <v>226.08849999999998</v>
          </cell>
          <cell r="R1829">
            <v>-0.16000000000000003</v>
          </cell>
          <cell r="S1829">
            <v>318.61661999999995</v>
          </cell>
          <cell r="T1829">
            <v>1.47</v>
          </cell>
          <cell r="U1829">
            <v>274.66949999999997</v>
          </cell>
          <cell r="X1829">
            <v>274.66949999999997</v>
          </cell>
          <cell r="Y1829">
            <v>332.35009499999995</v>
          </cell>
        </row>
        <row r="1830">
          <cell r="A1830">
            <v>87012</v>
          </cell>
          <cell r="B1830">
            <v>87012</v>
          </cell>
          <cell r="C1830">
            <v>0</v>
          </cell>
          <cell r="D1830">
            <v>85</v>
          </cell>
          <cell r="E1830" t="str">
            <v>NATACION</v>
          </cell>
          <cell r="F1830">
            <v>4061</v>
          </cell>
          <cell r="G1830" t="str">
            <v>Gorros</v>
          </cell>
          <cell r="H1830">
            <v>148</v>
          </cell>
          <cell r="I1830" t="str">
            <v>Gentech Argentina S.A.</v>
          </cell>
          <cell r="J1830">
            <v>10502</v>
          </cell>
          <cell r="K1830" t="str">
            <v>ENERGIZANTE GENTECH MULTIVITAMIN NEUTRO</v>
          </cell>
          <cell r="L1830">
            <v>5.3</v>
          </cell>
          <cell r="M1830">
            <v>154.46</v>
          </cell>
          <cell r="N1830">
            <v>0</v>
          </cell>
          <cell r="O1830">
            <v>154.46</v>
          </cell>
          <cell r="P1830">
            <v>0.21</v>
          </cell>
          <cell r="Q1830">
            <v>186.89660000000001</v>
          </cell>
          <cell r="R1830">
            <v>-0.16000000000000003</v>
          </cell>
          <cell r="S1830">
            <v>263.38519200000002</v>
          </cell>
          <cell r="T1830">
            <v>1.47</v>
          </cell>
          <cell r="U1830">
            <v>227.05620000000002</v>
          </cell>
          <cell r="X1830">
            <v>227.05620000000002</v>
          </cell>
          <cell r="Y1830">
            <v>274.73800199999999</v>
          </cell>
        </row>
        <row r="1831">
          <cell r="A1831">
            <v>87013</v>
          </cell>
          <cell r="B1831">
            <v>87013</v>
          </cell>
          <cell r="C1831">
            <v>0</v>
          </cell>
          <cell r="D1831">
            <v>85</v>
          </cell>
          <cell r="E1831" t="str">
            <v>NATACION</v>
          </cell>
          <cell r="F1831">
            <v>4067</v>
          </cell>
          <cell r="G1831" t="str">
            <v>Gorros</v>
          </cell>
          <cell r="H1831">
            <v>148</v>
          </cell>
          <cell r="I1831" t="str">
            <v>Gentech Argentina S.A.</v>
          </cell>
          <cell r="J1831">
            <v>10503</v>
          </cell>
          <cell r="K1831" t="str">
            <v>QUEMADOR GENTECH CARNITINA x 90caps</v>
          </cell>
          <cell r="L1831">
            <v>5.3</v>
          </cell>
          <cell r="M1831">
            <v>212.31</v>
          </cell>
          <cell r="N1831">
            <v>0</v>
          </cell>
          <cell r="O1831">
            <v>212.31</v>
          </cell>
          <cell r="P1831">
            <v>0.21</v>
          </cell>
          <cell r="Q1831">
            <v>256.89510000000001</v>
          </cell>
          <cell r="R1831">
            <v>-0.16000000000000003</v>
          </cell>
          <cell r="S1831">
            <v>362.03101200000003</v>
          </cell>
          <cell r="T1831">
            <v>1.47</v>
          </cell>
          <cell r="U1831">
            <v>312.09570000000002</v>
          </cell>
          <cell r="X1831">
            <v>312.09570000000002</v>
          </cell>
          <cell r="Y1831">
            <v>377.63579700000003</v>
          </cell>
        </row>
        <row r="1832">
          <cell r="A1832">
            <v>87014</v>
          </cell>
          <cell r="B1832">
            <v>87014</v>
          </cell>
          <cell r="C1832">
            <v>0</v>
          </cell>
          <cell r="D1832">
            <v>85</v>
          </cell>
          <cell r="E1832" t="str">
            <v>NATACION</v>
          </cell>
          <cell r="F1832">
            <v>4060</v>
          </cell>
          <cell r="G1832" t="str">
            <v>Gorros</v>
          </cell>
          <cell r="H1832">
            <v>148</v>
          </cell>
          <cell r="I1832" t="str">
            <v>Gentech Argentina S.A.</v>
          </cell>
          <cell r="J1832">
            <v>0</v>
          </cell>
          <cell r="K1832" t="str">
            <v>AMINOACIDOS GENTECH AMINO 1900 x 150tabs</v>
          </cell>
          <cell r="L1832">
            <v>5.3</v>
          </cell>
          <cell r="M1832">
            <v>161.97999999999999</v>
          </cell>
          <cell r="N1832">
            <v>0</v>
          </cell>
          <cell r="O1832">
            <v>161.97999999999999</v>
          </cell>
          <cell r="P1832">
            <v>0.21</v>
          </cell>
          <cell r="Q1832">
            <v>195.99579999999997</v>
          </cell>
          <cell r="R1832">
            <v>-0.16000000000000003</v>
          </cell>
          <cell r="S1832">
            <v>276.20829599999996</v>
          </cell>
          <cell r="T1832">
            <v>1.47</v>
          </cell>
          <cell r="U1832">
            <v>238.11059999999998</v>
          </cell>
          <cell r="X1832">
            <v>238.11059999999998</v>
          </cell>
          <cell r="Y1832">
            <v>288.11382599999996</v>
          </cell>
        </row>
        <row r="1833">
          <cell r="A1833">
            <v>87015</v>
          </cell>
          <cell r="B1833">
            <v>87015</v>
          </cell>
          <cell r="C1833">
            <v>0</v>
          </cell>
          <cell r="D1833">
            <v>85</v>
          </cell>
          <cell r="E1833" t="str">
            <v>NATACION</v>
          </cell>
          <cell r="F1833">
            <v>4060</v>
          </cell>
          <cell r="G1833" t="str">
            <v>Gorros</v>
          </cell>
          <cell r="H1833">
            <v>148</v>
          </cell>
          <cell r="I1833" t="str">
            <v>Gentech Argentina S.A.</v>
          </cell>
          <cell r="J1833">
            <v>0</v>
          </cell>
          <cell r="K1833" t="str">
            <v>AMINOACIDOS GENTECH AMINO 1900 x 325tabs</v>
          </cell>
          <cell r="L1833">
            <v>5.3</v>
          </cell>
          <cell r="M1833">
            <v>295.04000000000002</v>
          </cell>
          <cell r="N1833">
            <v>0</v>
          </cell>
          <cell r="O1833">
            <v>295.04000000000002</v>
          </cell>
          <cell r="P1833">
            <v>0.21</v>
          </cell>
          <cell r="Q1833">
            <v>356.9984</v>
          </cell>
          <cell r="R1833">
            <v>-0.16000000000000003</v>
          </cell>
          <cell r="S1833">
            <v>503.10220800000002</v>
          </cell>
          <cell r="T1833">
            <v>1.47</v>
          </cell>
          <cell r="U1833">
            <v>433.7088</v>
          </cell>
          <cell r="X1833">
            <v>433.7088</v>
          </cell>
          <cell r="Y1833">
            <v>524.78764799999999</v>
          </cell>
        </row>
        <row r="1834">
          <cell r="A1834">
            <v>87016</v>
          </cell>
          <cell r="B1834">
            <v>87016</v>
          </cell>
          <cell r="C1834">
            <v>0</v>
          </cell>
          <cell r="D1834">
            <v>85</v>
          </cell>
          <cell r="E1834" t="str">
            <v>NATACION</v>
          </cell>
          <cell r="F1834">
            <v>4060</v>
          </cell>
          <cell r="G1834" t="str">
            <v>Gorros</v>
          </cell>
          <cell r="H1834">
            <v>148</v>
          </cell>
          <cell r="I1834" t="str">
            <v>Gentech Argentina S.A.</v>
          </cell>
          <cell r="J1834">
            <v>0</v>
          </cell>
          <cell r="K1834" t="str">
            <v>AMINOACIDOS GENTECH AMINO 3000 x 160tabs (masticable)</v>
          </cell>
          <cell r="L1834">
            <v>5.3</v>
          </cell>
          <cell r="M1834">
            <v>242.97</v>
          </cell>
          <cell r="N1834">
            <v>0</v>
          </cell>
          <cell r="O1834">
            <v>242.97</v>
          </cell>
          <cell r="P1834">
            <v>0.21</v>
          </cell>
          <cell r="Q1834">
            <v>293.99369999999999</v>
          </cell>
          <cell r="R1834">
            <v>-0.16000000000000003</v>
          </cell>
          <cell r="S1834">
            <v>414.31244399999997</v>
          </cell>
          <cell r="T1834">
            <v>1.47</v>
          </cell>
          <cell r="U1834">
            <v>357.16589999999997</v>
          </cell>
          <cell r="X1834">
            <v>357.16589999999997</v>
          </cell>
          <cell r="Y1834">
            <v>432.17073899999997</v>
          </cell>
        </row>
        <row r="1835">
          <cell r="A1835">
            <v>87017</v>
          </cell>
          <cell r="B1835">
            <v>87017</v>
          </cell>
          <cell r="C1835">
            <v>0</v>
          </cell>
          <cell r="D1835">
            <v>85</v>
          </cell>
          <cell r="E1835" t="str">
            <v>NATACION</v>
          </cell>
          <cell r="F1835">
            <v>4060</v>
          </cell>
          <cell r="G1835" t="str">
            <v>Gorros</v>
          </cell>
          <cell r="H1835">
            <v>148</v>
          </cell>
          <cell r="I1835" t="str">
            <v>Gentech Argentina S.A.</v>
          </cell>
          <cell r="J1835">
            <v>0</v>
          </cell>
          <cell r="K1835" t="str">
            <v>AMINOACIDOS GENTECH BCAA 2000 x 120tabs</v>
          </cell>
          <cell r="L1835">
            <v>5.3</v>
          </cell>
          <cell r="M1835">
            <v>185.12</v>
          </cell>
          <cell r="N1835">
            <v>0</v>
          </cell>
          <cell r="O1835">
            <v>185.12</v>
          </cell>
          <cell r="P1835">
            <v>0.21</v>
          </cell>
          <cell r="Q1835">
            <v>223.99520000000001</v>
          </cell>
          <cell r="R1835">
            <v>-0.16000000000000003</v>
          </cell>
          <cell r="S1835">
            <v>315.66662400000001</v>
          </cell>
          <cell r="T1835">
            <v>1.47</v>
          </cell>
          <cell r="U1835">
            <v>272.12639999999999</v>
          </cell>
          <cell r="X1835">
            <v>272.12639999999999</v>
          </cell>
          <cell r="Y1835">
            <v>329.272944</v>
          </cell>
        </row>
        <row r="1836">
          <cell r="A1836">
            <v>87018</v>
          </cell>
          <cell r="B1836">
            <v>87018</v>
          </cell>
          <cell r="C1836">
            <v>0</v>
          </cell>
          <cell r="D1836">
            <v>85</v>
          </cell>
          <cell r="E1836" t="str">
            <v>NATACION</v>
          </cell>
          <cell r="F1836">
            <v>4063</v>
          </cell>
          <cell r="G1836" t="str">
            <v>Gorros</v>
          </cell>
          <cell r="H1836">
            <v>148</v>
          </cell>
          <cell r="I1836" t="str">
            <v>Gentech Argentina S.A.</v>
          </cell>
          <cell r="J1836">
            <v>10701</v>
          </cell>
          <cell r="K1836" t="str">
            <v>MEGA SUPLEMENTO GENTECH VOLCANO x 800grms</v>
          </cell>
          <cell r="L1836">
            <v>5.3</v>
          </cell>
          <cell r="M1836">
            <v>389.33</v>
          </cell>
          <cell r="N1836">
            <v>0</v>
          </cell>
          <cell r="O1836">
            <v>389.33</v>
          </cell>
          <cell r="P1836">
            <v>0.21</v>
          </cell>
          <cell r="Q1836">
            <v>471.08929999999998</v>
          </cell>
          <cell r="R1836">
            <v>-0.16000000000000003</v>
          </cell>
          <cell r="S1836">
            <v>663.88551599999994</v>
          </cell>
          <cell r="T1836">
            <v>1.47</v>
          </cell>
          <cell r="U1836">
            <v>572.31509999999992</v>
          </cell>
          <cell r="X1836">
            <v>572.31509999999992</v>
          </cell>
          <cell r="Y1836">
            <v>692.50127099999986</v>
          </cell>
        </row>
        <row r="1837">
          <cell r="A1837">
            <v>87019</v>
          </cell>
          <cell r="B1837">
            <v>87019</v>
          </cell>
          <cell r="C1837">
            <v>0</v>
          </cell>
          <cell r="D1837">
            <v>85</v>
          </cell>
          <cell r="E1837" t="str">
            <v>NATACION</v>
          </cell>
          <cell r="F1837">
            <v>4064</v>
          </cell>
          <cell r="G1837" t="str">
            <v>Gorros</v>
          </cell>
          <cell r="H1837">
            <v>148</v>
          </cell>
          <cell r="I1837" t="str">
            <v>Gentech Argentina S.A.</v>
          </cell>
          <cell r="J1837">
            <v>10703</v>
          </cell>
          <cell r="K1837" t="str">
            <v>POTENCIADOR CREATINA GENTECH CDS x 800grms</v>
          </cell>
          <cell r="L1837">
            <v>5.3</v>
          </cell>
          <cell r="M1837">
            <v>289.25</v>
          </cell>
          <cell r="N1837">
            <v>0</v>
          </cell>
          <cell r="O1837">
            <v>289.25</v>
          </cell>
          <cell r="P1837">
            <v>0.21</v>
          </cell>
          <cell r="Q1837">
            <v>349.99250000000001</v>
          </cell>
          <cell r="R1837">
            <v>-0.16000000000000003</v>
          </cell>
          <cell r="S1837">
            <v>493.22910000000002</v>
          </cell>
          <cell r="T1837">
            <v>1.47</v>
          </cell>
          <cell r="U1837">
            <v>425.19749999999999</v>
          </cell>
          <cell r="X1837">
            <v>425.19749999999999</v>
          </cell>
          <cell r="Y1837">
            <v>514.48897499999998</v>
          </cell>
        </row>
        <row r="1838">
          <cell r="A1838">
            <v>87020</v>
          </cell>
          <cell r="B1838">
            <v>87020</v>
          </cell>
          <cell r="C1838">
            <v>0</v>
          </cell>
          <cell r="D1838">
            <v>85</v>
          </cell>
          <cell r="E1838" t="str">
            <v>NATACION</v>
          </cell>
          <cell r="F1838">
            <v>4064</v>
          </cell>
          <cell r="G1838" t="str">
            <v>Gorros</v>
          </cell>
          <cell r="H1838">
            <v>148</v>
          </cell>
          <cell r="I1838" t="str">
            <v>Gentech Argentina S.A.</v>
          </cell>
          <cell r="J1838">
            <v>10707</v>
          </cell>
          <cell r="K1838" t="str">
            <v>POTENCIADOR AMINOACIDOS GENTECH GLUTAMIC ACID x 150grms</v>
          </cell>
          <cell r="L1838">
            <v>5.3</v>
          </cell>
          <cell r="M1838">
            <v>363.3</v>
          </cell>
          <cell r="N1838">
            <v>0</v>
          </cell>
          <cell r="O1838">
            <v>363.3</v>
          </cell>
          <cell r="P1838">
            <v>0.21</v>
          </cell>
          <cell r="Q1838">
            <v>439.59300000000002</v>
          </cell>
          <cell r="R1838">
            <v>-0.16000000000000003</v>
          </cell>
          <cell r="S1838">
            <v>619.49916000000007</v>
          </cell>
          <cell r="T1838">
            <v>1.47</v>
          </cell>
          <cell r="U1838">
            <v>534.05100000000004</v>
          </cell>
          <cell r="X1838">
            <v>534.05100000000004</v>
          </cell>
          <cell r="Y1838">
            <v>646.20171000000005</v>
          </cell>
        </row>
        <row r="1839">
          <cell r="A1839">
            <v>87021</v>
          </cell>
          <cell r="B1839">
            <v>87021</v>
          </cell>
          <cell r="C1839">
            <v>0</v>
          </cell>
          <cell r="D1839">
            <v>85</v>
          </cell>
          <cell r="E1839" t="str">
            <v>NATACION</v>
          </cell>
          <cell r="F1839">
            <v>4063</v>
          </cell>
          <cell r="G1839" t="str">
            <v>Gorros</v>
          </cell>
          <cell r="H1839">
            <v>148</v>
          </cell>
          <cell r="I1839" t="str">
            <v>Gentech Argentina S.A.</v>
          </cell>
          <cell r="J1839">
            <v>10708</v>
          </cell>
          <cell r="K1839" t="str">
            <v>MEGA SUPLEMENTO GENTECH TNT x 500grms</v>
          </cell>
          <cell r="L1839">
            <v>5.3</v>
          </cell>
          <cell r="M1839">
            <v>354.04</v>
          </cell>
          <cell r="N1839">
            <v>0</v>
          </cell>
          <cell r="O1839">
            <v>354.04</v>
          </cell>
          <cell r="P1839">
            <v>0.21</v>
          </cell>
          <cell r="Q1839">
            <v>428.38840000000005</v>
          </cell>
          <cell r="R1839">
            <v>-0.16000000000000003</v>
          </cell>
          <cell r="S1839">
            <v>603.70900800000004</v>
          </cell>
          <cell r="T1839">
            <v>1.47</v>
          </cell>
          <cell r="U1839">
            <v>520.43880000000001</v>
          </cell>
          <cell r="X1839">
            <v>520.43880000000001</v>
          </cell>
          <cell r="Y1839">
            <v>629.73094800000001</v>
          </cell>
        </row>
        <row r="1840">
          <cell r="A1840">
            <v>87022</v>
          </cell>
          <cell r="B1840">
            <v>87022</v>
          </cell>
          <cell r="C1840">
            <v>0</v>
          </cell>
          <cell r="D1840">
            <v>85</v>
          </cell>
          <cell r="E1840" t="str">
            <v>NATACION</v>
          </cell>
          <cell r="F1840">
            <v>4064</v>
          </cell>
          <cell r="G1840" t="str">
            <v>Gorros</v>
          </cell>
          <cell r="H1840">
            <v>148</v>
          </cell>
          <cell r="I1840" t="str">
            <v>Gentech Argentina S.A.</v>
          </cell>
          <cell r="J1840">
            <v>10709</v>
          </cell>
          <cell r="K1840" t="str">
            <v>POTENCIADOR GENTECH NITRIC OXIDE x 90caps</v>
          </cell>
          <cell r="L1840">
            <v>5.3</v>
          </cell>
          <cell r="M1840">
            <v>233.71</v>
          </cell>
          <cell r="N1840">
            <v>0</v>
          </cell>
          <cell r="O1840">
            <v>233.71</v>
          </cell>
          <cell r="P1840">
            <v>0.21</v>
          </cell>
          <cell r="Q1840">
            <v>282.78910000000002</v>
          </cell>
          <cell r="R1840">
            <v>-0.16000000000000003</v>
          </cell>
          <cell r="S1840">
            <v>398.52229199999999</v>
          </cell>
          <cell r="T1840">
            <v>1.47</v>
          </cell>
          <cell r="U1840">
            <v>343.55369999999999</v>
          </cell>
          <cell r="X1840">
            <v>343.55369999999999</v>
          </cell>
          <cell r="Y1840">
            <v>415.69997699999999</v>
          </cell>
        </row>
        <row r="1841">
          <cell r="A1841">
            <v>87023</v>
          </cell>
          <cell r="B1841">
            <v>87023</v>
          </cell>
          <cell r="C1841">
            <v>0</v>
          </cell>
          <cell r="D1841">
            <v>85</v>
          </cell>
          <cell r="E1841" t="str">
            <v>NATACION</v>
          </cell>
          <cell r="F1841">
            <v>4068</v>
          </cell>
          <cell r="G1841" t="str">
            <v>Gorros</v>
          </cell>
          <cell r="H1841">
            <v>148</v>
          </cell>
          <cell r="I1841" t="str">
            <v>Gentech Argentina S.A.</v>
          </cell>
          <cell r="J1841">
            <v>25006</v>
          </cell>
          <cell r="K1841" t="str">
            <v>VASO BATIDOR GENTECH THREE SHAKER 500cm3</v>
          </cell>
          <cell r="L1841">
            <v>5.3</v>
          </cell>
          <cell r="M1841">
            <v>188.02</v>
          </cell>
          <cell r="N1841">
            <v>0</v>
          </cell>
          <cell r="O1841">
            <v>188.02</v>
          </cell>
          <cell r="P1841">
            <v>0.21</v>
          </cell>
          <cell r="Q1841">
            <v>227.50420000000003</v>
          </cell>
          <cell r="R1841">
            <v>-0.16000000000000003</v>
          </cell>
          <cell r="S1841">
            <v>320.61170400000003</v>
          </cell>
          <cell r="T1841">
            <v>1.47</v>
          </cell>
          <cell r="U1841">
            <v>276.38940000000002</v>
          </cell>
          <cell r="X1841">
            <v>276.38940000000002</v>
          </cell>
          <cell r="Y1841">
            <v>334.431174</v>
          </cell>
        </row>
        <row r="1842">
          <cell r="A1842">
            <v>87024</v>
          </cell>
          <cell r="B1842">
            <v>87024</v>
          </cell>
          <cell r="C1842">
            <v>0</v>
          </cell>
          <cell r="D1842">
            <v>85</v>
          </cell>
          <cell r="E1842" t="str">
            <v>NATACION</v>
          </cell>
          <cell r="F1842">
            <v>4066</v>
          </cell>
          <cell r="G1842" t="str">
            <v>Gorros</v>
          </cell>
          <cell r="H1842">
            <v>148</v>
          </cell>
          <cell r="I1842" t="str">
            <v>Gentech Argentina S.A.</v>
          </cell>
          <cell r="J1842" t="str">
            <v>20801/02/03/04</v>
          </cell>
          <cell r="K1842" t="str">
            <v xml:space="preserve">BARRA PROTEINAS IRON BAR x 30grms  </v>
          </cell>
          <cell r="L1842">
            <v>5.3</v>
          </cell>
          <cell r="M1842">
            <v>26.03</v>
          </cell>
          <cell r="N1842">
            <v>0</v>
          </cell>
          <cell r="O1842">
            <v>26.03</v>
          </cell>
          <cell r="P1842">
            <v>0.21</v>
          </cell>
          <cell r="Q1842">
            <v>31.496300000000002</v>
          </cell>
          <cell r="R1842">
            <v>-0.16000000000000003</v>
          </cell>
          <cell r="S1842">
            <v>44.386355999999999</v>
          </cell>
          <cell r="T1842">
            <v>1.47</v>
          </cell>
          <cell r="U1842">
            <v>38.264099999999999</v>
          </cell>
          <cell r="X1842">
            <v>38.264099999999999</v>
          </cell>
          <cell r="Y1842">
            <v>46.299560999999997</v>
          </cell>
        </row>
        <row r="1843">
          <cell r="A1843">
            <v>87025</v>
          </cell>
          <cell r="B1843">
            <v>87025</v>
          </cell>
          <cell r="C1843">
            <v>0</v>
          </cell>
          <cell r="D1843">
            <v>85</v>
          </cell>
          <cell r="E1843" t="str">
            <v>NATACION</v>
          </cell>
          <cell r="F1843">
            <v>4061</v>
          </cell>
          <cell r="G1843" t="str">
            <v>Gorros</v>
          </cell>
          <cell r="H1843">
            <v>148</v>
          </cell>
          <cell r="I1843" t="str">
            <v>Gentech Argentina S.A.</v>
          </cell>
          <cell r="J1843" t="str">
            <v>20850/51/52/53/54/55/60/61/63/65</v>
          </cell>
          <cell r="K1843" t="str">
            <v>GEL ENERGIZANTE IRON GEL x 20grms (con ginseng varios gustos)</v>
          </cell>
          <cell r="L1843">
            <v>5.3</v>
          </cell>
          <cell r="M1843">
            <v>15.04</v>
          </cell>
          <cell r="N1843">
            <v>0</v>
          </cell>
          <cell r="O1843">
            <v>15.04</v>
          </cell>
          <cell r="P1843">
            <v>0.21</v>
          </cell>
          <cell r="Q1843">
            <v>18.198399999999999</v>
          </cell>
          <cell r="R1843">
            <v>-0.16000000000000003</v>
          </cell>
          <cell r="S1843">
            <v>25.646207999999998</v>
          </cell>
          <cell r="T1843">
            <v>1.47</v>
          </cell>
          <cell r="U1843">
            <v>22.108799999999999</v>
          </cell>
          <cell r="X1843">
            <v>22.108799999999999</v>
          </cell>
          <cell r="Y1843">
            <v>26.751647999999996</v>
          </cell>
        </row>
        <row r="1844">
          <cell r="A1844">
            <v>87026</v>
          </cell>
          <cell r="B1844">
            <v>87026</v>
          </cell>
          <cell r="C1844">
            <v>0</v>
          </cell>
          <cell r="D1844">
            <v>85</v>
          </cell>
          <cell r="E1844" t="str">
            <v>NATACION</v>
          </cell>
          <cell r="F1844">
            <v>4061</v>
          </cell>
          <cell r="G1844" t="str">
            <v>Gorros</v>
          </cell>
          <cell r="H1844">
            <v>148</v>
          </cell>
          <cell r="I1844" t="str">
            <v>Gentech Argentina S.A.</v>
          </cell>
          <cell r="J1844" t="str">
            <v>20900/901/910/960</v>
          </cell>
          <cell r="K1844" t="str">
            <v>GEL ENERGIZANTE IRON GEL x 20grms (con cafeina varios gustos)</v>
          </cell>
          <cell r="L1844">
            <v>5.3</v>
          </cell>
          <cell r="M1844">
            <v>16.190000000000001</v>
          </cell>
          <cell r="N1844">
            <v>0</v>
          </cell>
          <cell r="O1844">
            <v>16.190000000000001</v>
          </cell>
          <cell r="P1844">
            <v>0.21</v>
          </cell>
          <cell r="Q1844">
            <v>19.5899</v>
          </cell>
          <cell r="R1844">
            <v>-0.16000000000000003</v>
          </cell>
          <cell r="S1844">
            <v>27.607188000000004</v>
          </cell>
          <cell r="T1844">
            <v>1.47</v>
          </cell>
          <cell r="U1844">
            <v>23.799300000000002</v>
          </cell>
          <cell r="X1844">
            <v>23.799300000000002</v>
          </cell>
          <cell r="Y1844">
            <v>28.797153000000002</v>
          </cell>
        </row>
        <row r="1845">
          <cell r="A1845">
            <v>87027</v>
          </cell>
          <cell r="B1845">
            <v>87027</v>
          </cell>
          <cell r="C1845">
            <v>0</v>
          </cell>
          <cell r="D1845">
            <v>85</v>
          </cell>
          <cell r="E1845" t="str">
            <v>NATACION</v>
          </cell>
          <cell r="F1845">
            <v>4060</v>
          </cell>
          <cell r="G1845" t="str">
            <v>Gorros</v>
          </cell>
          <cell r="H1845">
            <v>148</v>
          </cell>
          <cell r="I1845" t="str">
            <v>Gentech Argentina S.A.</v>
          </cell>
          <cell r="J1845">
            <v>20601</v>
          </cell>
          <cell r="K1845" t="str">
            <v>AMINOACIDOS GENTECH BCAA 4000 x 120tabs</v>
          </cell>
          <cell r="L1845">
            <v>5.3</v>
          </cell>
          <cell r="M1845">
            <v>302.56</v>
          </cell>
          <cell r="N1845">
            <v>0</v>
          </cell>
          <cell r="O1845">
            <v>302.56</v>
          </cell>
          <cell r="P1845">
            <v>0.21</v>
          </cell>
          <cell r="Q1845">
            <v>366.0976</v>
          </cell>
          <cell r="R1845">
            <v>-0.16000000000000003</v>
          </cell>
          <cell r="S1845">
            <v>515.92531199999996</v>
          </cell>
          <cell r="T1845">
            <v>1.47</v>
          </cell>
          <cell r="U1845">
            <v>444.76319999999998</v>
          </cell>
          <cell r="X1845">
            <v>444.76319999999998</v>
          </cell>
          <cell r="Y1845">
            <v>538.16347199999996</v>
          </cell>
        </row>
        <row r="1846">
          <cell r="A1846">
            <v>87028</v>
          </cell>
          <cell r="B1846">
            <v>87028</v>
          </cell>
          <cell r="C1846">
            <v>0</v>
          </cell>
          <cell r="D1846">
            <v>85</v>
          </cell>
          <cell r="E1846" t="str">
            <v>NATACION</v>
          </cell>
          <cell r="F1846">
            <v>4060</v>
          </cell>
          <cell r="G1846" t="str">
            <v>Gorros</v>
          </cell>
          <cell r="H1846">
            <v>148</v>
          </cell>
          <cell r="I1846" t="str">
            <v>Gentech Argentina S.A.</v>
          </cell>
          <cell r="J1846">
            <v>10601</v>
          </cell>
          <cell r="K1846" t="str">
            <v>AMINOACIDOS GENTECH AMINO 7600 x 150tabs</v>
          </cell>
          <cell r="L1846">
            <v>5.3</v>
          </cell>
          <cell r="M1846">
            <v>253.96</v>
          </cell>
          <cell r="N1846">
            <v>0</v>
          </cell>
          <cell r="O1846">
            <v>253.96</v>
          </cell>
          <cell r="P1846">
            <v>0.21</v>
          </cell>
          <cell r="Q1846">
            <v>307.29160000000002</v>
          </cell>
          <cell r="R1846">
            <v>-0.16000000000000003</v>
          </cell>
          <cell r="S1846">
            <v>433.05259200000006</v>
          </cell>
          <cell r="T1846">
            <v>1.47</v>
          </cell>
          <cell r="U1846">
            <v>373.32120000000003</v>
          </cell>
          <cell r="X1846">
            <v>373.32120000000003</v>
          </cell>
          <cell r="Y1846">
            <v>451.71865200000002</v>
          </cell>
        </row>
        <row r="1847">
          <cell r="A1847">
            <v>87029</v>
          </cell>
          <cell r="B1847">
            <v>87029</v>
          </cell>
          <cell r="C1847">
            <v>0</v>
          </cell>
          <cell r="D1847">
            <v>85</v>
          </cell>
          <cell r="E1847" t="str">
            <v>NATACION</v>
          </cell>
          <cell r="F1847">
            <v>4060</v>
          </cell>
          <cell r="G1847" t="str">
            <v>Gorros</v>
          </cell>
          <cell r="H1847">
            <v>148</v>
          </cell>
          <cell r="I1847" t="str">
            <v>Gentech Argentina S.A.</v>
          </cell>
          <cell r="J1847">
            <v>10602</v>
          </cell>
          <cell r="K1847" t="str">
            <v>AMINOACIDOS GENTECH AMINO 7600 x 325tabs</v>
          </cell>
          <cell r="L1847">
            <v>5.3</v>
          </cell>
          <cell r="M1847">
            <v>469.75</v>
          </cell>
          <cell r="N1847">
            <v>0</v>
          </cell>
          <cell r="O1847">
            <v>469.75</v>
          </cell>
          <cell r="P1847">
            <v>0.21</v>
          </cell>
          <cell r="Q1847">
            <v>568.39750000000004</v>
          </cell>
          <cell r="R1847">
            <v>-0.16000000000000003</v>
          </cell>
          <cell r="S1847">
            <v>801.0177000000001</v>
          </cell>
          <cell r="T1847">
            <v>1.47</v>
          </cell>
          <cell r="U1847">
            <v>690.53250000000003</v>
          </cell>
          <cell r="X1847">
            <v>690.53250000000003</v>
          </cell>
          <cell r="Y1847">
            <v>835.54432499999996</v>
          </cell>
        </row>
        <row r="1848">
          <cell r="A1848">
            <v>87030</v>
          </cell>
          <cell r="B1848">
            <v>87030</v>
          </cell>
          <cell r="C1848">
            <v>0</v>
          </cell>
          <cell r="D1848">
            <v>85</v>
          </cell>
          <cell r="E1848" t="str">
            <v>NATACION</v>
          </cell>
          <cell r="F1848">
            <v>4060</v>
          </cell>
          <cell r="G1848" t="str">
            <v>Gorros</v>
          </cell>
          <cell r="H1848">
            <v>148</v>
          </cell>
          <cell r="I1848" t="str">
            <v>Gentech Argentina S.A.</v>
          </cell>
          <cell r="J1848" t="str">
            <v>10603/05</v>
          </cell>
          <cell r="K1848" t="str">
            <v>AMINOACIDOS GENTECH AMINO 9000 x 160tabs</v>
          </cell>
          <cell r="L1848">
            <v>5.3</v>
          </cell>
          <cell r="M1848">
            <v>402.06</v>
          </cell>
          <cell r="N1848">
            <v>0</v>
          </cell>
          <cell r="O1848">
            <v>402.06</v>
          </cell>
          <cell r="P1848">
            <v>0.21</v>
          </cell>
          <cell r="Q1848">
            <v>486.49259999999998</v>
          </cell>
          <cell r="R1848">
            <v>-0.16000000000000003</v>
          </cell>
          <cell r="S1848">
            <v>685.59271200000001</v>
          </cell>
          <cell r="T1848">
            <v>1.47</v>
          </cell>
          <cell r="U1848">
            <v>591.02819999999997</v>
          </cell>
          <cell r="X1848">
            <v>591.02819999999997</v>
          </cell>
          <cell r="Y1848">
            <v>715.14412199999992</v>
          </cell>
        </row>
        <row r="1849">
          <cell r="A1849">
            <v>87031</v>
          </cell>
          <cell r="B1849">
            <v>87031</v>
          </cell>
          <cell r="C1849">
            <v>0</v>
          </cell>
          <cell r="D1849">
            <v>85</v>
          </cell>
          <cell r="E1849" t="str">
            <v>NATACION</v>
          </cell>
          <cell r="F1849">
            <v>4066</v>
          </cell>
          <cell r="G1849" t="str">
            <v>Gorros</v>
          </cell>
          <cell r="H1849">
            <v>148</v>
          </cell>
          <cell r="I1849" t="str">
            <v>Gentech Argentina S.A.</v>
          </cell>
          <cell r="J1849" t="str">
            <v>30000/1/3</v>
          </cell>
          <cell r="K1849" t="str">
            <v>PROTEINAS GENTECH WHEY PROTEIN PREMIUM x 500grms</v>
          </cell>
          <cell r="L1849">
            <v>5.3</v>
          </cell>
          <cell r="M1849">
            <v>392.97</v>
          </cell>
          <cell r="N1849">
            <v>0</v>
          </cell>
          <cell r="O1849">
            <v>392.97</v>
          </cell>
          <cell r="P1849">
            <v>0.21</v>
          </cell>
          <cell r="Q1849">
            <v>475.49370000000005</v>
          </cell>
          <cell r="R1849">
            <v>-0.16000000000000003</v>
          </cell>
          <cell r="S1849">
            <v>670.09244400000011</v>
          </cell>
          <cell r="T1849">
            <v>1.47</v>
          </cell>
          <cell r="U1849">
            <v>577.66590000000008</v>
          </cell>
          <cell r="X1849">
            <v>577.66590000000008</v>
          </cell>
          <cell r="Y1849">
            <v>698.97573900000009</v>
          </cell>
        </row>
        <row r="1850">
          <cell r="A1850">
            <v>87032</v>
          </cell>
          <cell r="B1850">
            <v>87032</v>
          </cell>
          <cell r="C1850">
            <v>0</v>
          </cell>
          <cell r="D1850">
            <v>85</v>
          </cell>
          <cell r="E1850" t="str">
            <v>NATACION</v>
          </cell>
          <cell r="F1850">
            <v>4066</v>
          </cell>
          <cell r="G1850" t="str">
            <v>Gorros</v>
          </cell>
          <cell r="H1850">
            <v>148</v>
          </cell>
          <cell r="I1850" t="str">
            <v>Gentech Argentina S.A.</v>
          </cell>
          <cell r="J1850">
            <v>30005</v>
          </cell>
          <cell r="K1850" t="str">
            <v>PROTEINAS GENTECH NITRIC WHEY x 500grms</v>
          </cell>
          <cell r="L1850">
            <v>5.3</v>
          </cell>
          <cell r="M1850">
            <v>365.08</v>
          </cell>
          <cell r="N1850">
            <v>0</v>
          </cell>
          <cell r="O1850">
            <v>365.08</v>
          </cell>
          <cell r="P1850">
            <v>0.21</v>
          </cell>
          <cell r="Q1850">
            <v>441.74680000000001</v>
          </cell>
          <cell r="R1850">
            <v>-0.16000000000000003</v>
          </cell>
          <cell r="S1850">
            <v>622.53441599999996</v>
          </cell>
          <cell r="T1850">
            <v>1.47</v>
          </cell>
          <cell r="U1850">
            <v>536.66759999999999</v>
          </cell>
          <cell r="X1850">
            <v>536.66759999999999</v>
          </cell>
          <cell r="Y1850">
            <v>649.367796</v>
          </cell>
        </row>
        <row r="1851">
          <cell r="A1851">
            <v>87033</v>
          </cell>
          <cell r="B1851">
            <v>87033</v>
          </cell>
          <cell r="C1851">
            <v>0</v>
          </cell>
          <cell r="D1851">
            <v>85</v>
          </cell>
          <cell r="E1851" t="str">
            <v>NATACION</v>
          </cell>
          <cell r="F1851">
            <v>4066</v>
          </cell>
          <cell r="G1851" t="str">
            <v>Gorros</v>
          </cell>
          <cell r="H1851">
            <v>148</v>
          </cell>
          <cell r="I1851" t="str">
            <v>Gentech Argentina S.A.</v>
          </cell>
          <cell r="J1851">
            <v>30008</v>
          </cell>
          <cell r="K1851" t="str">
            <v>PROTEINAS GENTECH E.H.P.O. x 500grms</v>
          </cell>
          <cell r="L1851">
            <v>5.3</v>
          </cell>
          <cell r="M1851">
            <v>358.26</v>
          </cell>
          <cell r="N1851">
            <v>0</v>
          </cell>
          <cell r="O1851">
            <v>358.26</v>
          </cell>
          <cell r="P1851">
            <v>0.21</v>
          </cell>
          <cell r="Q1851">
            <v>433.49459999999999</v>
          </cell>
          <cell r="R1851">
            <v>-0.16000000000000003</v>
          </cell>
          <cell r="S1851">
            <v>610.90495199999998</v>
          </cell>
          <cell r="T1851">
            <v>1.47</v>
          </cell>
          <cell r="U1851">
            <v>526.6422</v>
          </cell>
          <cell r="X1851">
            <v>526.6422</v>
          </cell>
          <cell r="Y1851">
            <v>637.23706200000004</v>
          </cell>
        </row>
        <row r="1852">
          <cell r="A1852">
            <v>87034</v>
          </cell>
          <cell r="B1852">
            <v>87034</v>
          </cell>
          <cell r="C1852">
            <v>0</v>
          </cell>
          <cell r="D1852">
            <v>85</v>
          </cell>
          <cell r="E1852" t="str">
            <v>NATACION</v>
          </cell>
          <cell r="F1852">
            <v>4063</v>
          </cell>
          <cell r="G1852" t="str">
            <v>Gorros</v>
          </cell>
          <cell r="H1852">
            <v>148</v>
          </cell>
          <cell r="I1852" t="str">
            <v>Gentech Argentina S.A.</v>
          </cell>
          <cell r="J1852">
            <v>30009</v>
          </cell>
          <cell r="K1852" t="str">
            <v>MEGA SUPLEMENTO GENTECH VOLCANO XTREME x 800grms</v>
          </cell>
          <cell r="L1852">
            <v>5.3</v>
          </cell>
          <cell r="M1852">
            <v>454.95</v>
          </cell>
          <cell r="N1852">
            <v>0</v>
          </cell>
          <cell r="O1852">
            <v>454.95</v>
          </cell>
          <cell r="P1852">
            <v>0.21</v>
          </cell>
          <cell r="Q1852">
            <v>550.48950000000002</v>
          </cell>
          <cell r="R1852">
            <v>-0.16000000000000003</v>
          </cell>
          <cell r="S1852">
            <v>775.78073999999992</v>
          </cell>
          <cell r="T1852">
            <v>1.47</v>
          </cell>
          <cell r="U1852">
            <v>668.77649999999994</v>
          </cell>
          <cell r="X1852">
            <v>668.77649999999994</v>
          </cell>
          <cell r="Y1852">
            <v>809.21956499999987</v>
          </cell>
        </row>
        <row r="1853">
          <cell r="A1853">
            <v>88001</v>
          </cell>
          <cell r="B1853">
            <v>88001</v>
          </cell>
          <cell r="C1853">
            <v>0</v>
          </cell>
          <cell r="D1853">
            <v>79</v>
          </cell>
          <cell r="E1853" t="str">
            <v>NATACION</v>
          </cell>
          <cell r="F1853">
            <v>4041</v>
          </cell>
          <cell r="G1853" t="str">
            <v>Gorros</v>
          </cell>
          <cell r="H1853">
            <v>338</v>
          </cell>
          <cell r="I1853" t="str">
            <v>Sport Protection S.A. (Flash)</v>
          </cell>
          <cell r="J1853">
            <v>106</v>
          </cell>
          <cell r="K1853" t="str">
            <v>RODILLERA C/BISAGRA RIGIDA FLASH (art 106)</v>
          </cell>
          <cell r="L1853">
            <v>7</v>
          </cell>
          <cell r="M1853">
            <v>596.1</v>
          </cell>
          <cell r="N1853">
            <v>0</v>
          </cell>
          <cell r="O1853">
            <v>596.1</v>
          </cell>
          <cell r="P1853">
            <v>0.21</v>
          </cell>
          <cell r="Q1853">
            <v>721.28100000000006</v>
          </cell>
          <cell r="R1853">
            <v>0</v>
          </cell>
          <cell r="S1853">
            <v>1043.175</v>
          </cell>
          <cell r="T1853">
            <v>1.75</v>
          </cell>
          <cell r="U1853">
            <v>1043.175</v>
          </cell>
          <cell r="X1853">
            <v>1043.175</v>
          </cell>
          <cell r="Y1853">
            <v>1262.2417499999999</v>
          </cell>
        </row>
        <row r="1854">
          <cell r="A1854">
            <v>88002</v>
          </cell>
          <cell r="B1854">
            <v>88002</v>
          </cell>
          <cell r="C1854">
            <v>0</v>
          </cell>
          <cell r="D1854">
            <v>79</v>
          </cell>
          <cell r="E1854" t="str">
            <v>NATACION</v>
          </cell>
          <cell r="F1854">
            <v>4041</v>
          </cell>
          <cell r="G1854" t="str">
            <v>Gorros</v>
          </cell>
          <cell r="H1854">
            <v>338</v>
          </cell>
          <cell r="I1854" t="str">
            <v>Sport Protection S.A. (Flash)</v>
          </cell>
          <cell r="J1854">
            <v>111</v>
          </cell>
          <cell r="K1854" t="str">
            <v>SOSTEN ROTULA FLASH (art 111)</v>
          </cell>
          <cell r="L1854">
            <v>7</v>
          </cell>
          <cell r="M1854">
            <v>135.47</v>
          </cell>
          <cell r="N1854">
            <v>0</v>
          </cell>
          <cell r="O1854">
            <v>135.47</v>
          </cell>
          <cell r="P1854">
            <v>0.21</v>
          </cell>
          <cell r="Q1854">
            <v>163.9187</v>
          </cell>
          <cell r="R1854">
            <v>0</v>
          </cell>
          <cell r="S1854">
            <v>237.07249999999999</v>
          </cell>
          <cell r="T1854">
            <v>1.75</v>
          </cell>
          <cell r="U1854">
            <v>237.07249999999999</v>
          </cell>
          <cell r="X1854">
            <v>237.07249999999999</v>
          </cell>
          <cell r="Y1854">
            <v>286.85772499999996</v>
          </cell>
        </row>
        <row r="1855">
          <cell r="A1855">
            <v>88003</v>
          </cell>
          <cell r="B1855">
            <v>88003</v>
          </cell>
          <cell r="C1855">
            <v>0</v>
          </cell>
          <cell r="D1855">
            <v>79</v>
          </cell>
          <cell r="E1855" t="str">
            <v>NATACION</v>
          </cell>
          <cell r="F1855">
            <v>4041</v>
          </cell>
          <cell r="G1855" t="str">
            <v>Gorros</v>
          </cell>
          <cell r="H1855">
            <v>338</v>
          </cell>
          <cell r="I1855" t="str">
            <v>Sport Protection S.A. (Flash)</v>
          </cell>
          <cell r="J1855">
            <v>201</v>
          </cell>
          <cell r="K1855" t="str">
            <v>MUSLERA FLASH (art 201)</v>
          </cell>
          <cell r="L1855">
            <v>7</v>
          </cell>
          <cell r="M1855">
            <v>202.91</v>
          </cell>
          <cell r="N1855">
            <v>0</v>
          </cell>
          <cell r="O1855">
            <v>202.91</v>
          </cell>
          <cell r="P1855">
            <v>0.21</v>
          </cell>
          <cell r="Q1855">
            <v>245.52109999999999</v>
          </cell>
          <cell r="R1855">
            <v>0</v>
          </cell>
          <cell r="S1855">
            <v>355.09249999999997</v>
          </cell>
          <cell r="T1855">
            <v>1.75</v>
          </cell>
          <cell r="U1855">
            <v>355.09249999999997</v>
          </cell>
          <cell r="X1855">
            <v>355.09249999999997</v>
          </cell>
          <cell r="Y1855">
            <v>429.66192499999994</v>
          </cell>
        </row>
        <row r="1856">
          <cell r="A1856">
            <v>88004</v>
          </cell>
          <cell r="B1856">
            <v>88004</v>
          </cell>
          <cell r="C1856">
            <v>0</v>
          </cell>
          <cell r="D1856">
            <v>81</v>
          </cell>
          <cell r="E1856" t="str">
            <v>NATACION</v>
          </cell>
          <cell r="F1856">
            <v>4048</v>
          </cell>
          <cell r="G1856" t="str">
            <v>Gorros</v>
          </cell>
          <cell r="H1856">
            <v>338</v>
          </cell>
          <cell r="I1856" t="str">
            <v>Sport Protection S.A. (Flash)</v>
          </cell>
          <cell r="J1856">
            <v>202</v>
          </cell>
          <cell r="K1856" t="str">
            <v>LINE UP RUGBY FLASH (art 202)</v>
          </cell>
          <cell r="L1856">
            <v>7</v>
          </cell>
          <cell r="M1856">
            <v>237.22</v>
          </cell>
          <cell r="N1856">
            <v>0</v>
          </cell>
          <cell r="O1856">
            <v>237.22</v>
          </cell>
          <cell r="P1856">
            <v>0.21</v>
          </cell>
          <cell r="Q1856">
            <v>287.03620000000001</v>
          </cell>
          <cell r="R1856">
            <v>0</v>
          </cell>
          <cell r="S1856">
            <v>415.13499999999999</v>
          </cell>
          <cell r="T1856">
            <v>1.75</v>
          </cell>
          <cell r="U1856">
            <v>415.13499999999999</v>
          </cell>
          <cell r="X1856">
            <v>415.13499999999999</v>
          </cell>
          <cell r="Y1856">
            <v>502.31334999999996</v>
          </cell>
        </row>
        <row r="1857">
          <cell r="A1857">
            <v>88005</v>
          </cell>
          <cell r="B1857">
            <v>88005</v>
          </cell>
          <cell r="C1857">
            <v>0</v>
          </cell>
          <cell r="D1857">
            <v>79</v>
          </cell>
          <cell r="E1857" t="str">
            <v>NATACION</v>
          </cell>
          <cell r="F1857">
            <v>4041</v>
          </cell>
          <cell r="G1857" t="str">
            <v>Gorros</v>
          </cell>
          <cell r="H1857">
            <v>338</v>
          </cell>
          <cell r="I1857" t="str">
            <v>Sport Protection S.A. (Flash)</v>
          </cell>
          <cell r="J1857">
            <v>303</v>
          </cell>
          <cell r="K1857" t="str">
            <v>FAJA REDUCTORA DAMA FLASH (art 303)</v>
          </cell>
          <cell r="L1857">
            <v>7</v>
          </cell>
          <cell r="M1857">
            <v>491.78</v>
          </cell>
          <cell r="N1857">
            <v>0</v>
          </cell>
          <cell r="O1857">
            <v>491.78</v>
          </cell>
          <cell r="P1857">
            <v>0.21</v>
          </cell>
          <cell r="Q1857">
            <v>595.05379999999991</v>
          </cell>
          <cell r="R1857">
            <v>0</v>
          </cell>
          <cell r="S1857">
            <v>860.61500000000001</v>
          </cell>
          <cell r="T1857">
            <v>1.75</v>
          </cell>
          <cell r="U1857">
            <v>860.61500000000001</v>
          </cell>
          <cell r="X1857">
            <v>860.61500000000001</v>
          </cell>
          <cell r="Y1857">
            <v>1041.3441499999999</v>
          </cell>
        </row>
        <row r="1858">
          <cell r="A1858">
            <v>88006</v>
          </cell>
          <cell r="B1858">
            <v>88006</v>
          </cell>
          <cell r="C1858">
            <v>0</v>
          </cell>
          <cell r="D1858">
            <v>79</v>
          </cell>
          <cell r="E1858" t="str">
            <v>NATACION</v>
          </cell>
          <cell r="F1858">
            <v>4041</v>
          </cell>
          <cell r="G1858" t="str">
            <v>Gorros</v>
          </cell>
          <cell r="H1858">
            <v>338</v>
          </cell>
          <cell r="I1858" t="str">
            <v>Sport Protection S.A. (Flash)</v>
          </cell>
          <cell r="J1858">
            <v>310</v>
          </cell>
          <cell r="K1858" t="str">
            <v>FAJA ABDOMINAL FLASH (art 310)</v>
          </cell>
          <cell r="L1858">
            <v>7</v>
          </cell>
          <cell r="M1858">
            <v>310.95999999999998</v>
          </cell>
          <cell r="N1858">
            <v>0</v>
          </cell>
          <cell r="O1858">
            <v>310.95999999999998</v>
          </cell>
          <cell r="P1858">
            <v>0.21</v>
          </cell>
          <cell r="Q1858">
            <v>376.26159999999999</v>
          </cell>
          <cell r="R1858">
            <v>0</v>
          </cell>
          <cell r="S1858">
            <v>544.17999999999995</v>
          </cell>
          <cell r="T1858">
            <v>1.75</v>
          </cell>
          <cell r="U1858">
            <v>544.17999999999995</v>
          </cell>
          <cell r="X1858">
            <v>544.17999999999995</v>
          </cell>
          <cell r="Y1858">
            <v>658.45779999999991</v>
          </cell>
        </row>
        <row r="1859">
          <cell r="A1859">
            <v>88007</v>
          </cell>
          <cell r="B1859">
            <v>88007</v>
          </cell>
          <cell r="C1859">
            <v>0</v>
          </cell>
          <cell r="D1859">
            <v>79</v>
          </cell>
          <cell r="E1859" t="str">
            <v>NATACION</v>
          </cell>
          <cell r="F1859">
            <v>4041</v>
          </cell>
          <cell r="G1859" t="str">
            <v>Gorros</v>
          </cell>
          <cell r="H1859">
            <v>338</v>
          </cell>
          <cell r="I1859" t="str">
            <v>Sport Protection S.A. (Flash)</v>
          </cell>
          <cell r="J1859">
            <v>404</v>
          </cell>
          <cell r="K1859" t="str">
            <v>TOBILLERA C/ESTABILIZADORES DERECHA FLASH (art 404)</v>
          </cell>
          <cell r="L1859">
            <v>7</v>
          </cell>
          <cell r="M1859">
            <v>248.56</v>
          </cell>
          <cell r="N1859">
            <v>0</v>
          </cell>
          <cell r="O1859">
            <v>248.56</v>
          </cell>
          <cell r="P1859">
            <v>0.21</v>
          </cell>
          <cell r="Q1859">
            <v>300.75760000000002</v>
          </cell>
          <cell r="R1859">
            <v>0</v>
          </cell>
          <cell r="S1859">
            <v>434.98</v>
          </cell>
          <cell r="T1859">
            <v>1.75</v>
          </cell>
          <cell r="U1859">
            <v>434.98</v>
          </cell>
          <cell r="X1859">
            <v>434.98</v>
          </cell>
          <cell r="Y1859">
            <v>526.32579999999996</v>
          </cell>
        </row>
        <row r="1860">
          <cell r="A1860">
            <v>88008</v>
          </cell>
          <cell r="B1860">
            <v>88008</v>
          </cell>
          <cell r="C1860">
            <v>0</v>
          </cell>
          <cell r="D1860">
            <v>79</v>
          </cell>
          <cell r="E1860" t="str">
            <v>NATACION</v>
          </cell>
          <cell r="F1860">
            <v>4041</v>
          </cell>
          <cell r="G1860" t="str">
            <v>Gorros</v>
          </cell>
          <cell r="H1860">
            <v>338</v>
          </cell>
          <cell r="I1860" t="str">
            <v>Sport Protection S.A. (Flash)</v>
          </cell>
          <cell r="J1860">
            <v>404</v>
          </cell>
          <cell r="K1860" t="str">
            <v>TOBILLERA C/ESTABILIZADORES IZQUIERDA FLASH (art 404)</v>
          </cell>
          <cell r="L1860">
            <v>7</v>
          </cell>
          <cell r="M1860">
            <v>248.56</v>
          </cell>
          <cell r="N1860">
            <v>0</v>
          </cell>
          <cell r="O1860">
            <v>248.56</v>
          </cell>
          <cell r="P1860">
            <v>0.21</v>
          </cell>
          <cell r="Q1860">
            <v>300.75760000000002</v>
          </cell>
          <cell r="R1860">
            <v>0</v>
          </cell>
          <cell r="S1860">
            <v>434.98</v>
          </cell>
          <cell r="T1860">
            <v>1.75</v>
          </cell>
          <cell r="U1860">
            <v>434.98</v>
          </cell>
          <cell r="X1860">
            <v>434.98</v>
          </cell>
          <cell r="Y1860">
            <v>526.32579999999996</v>
          </cell>
        </row>
        <row r="1861">
          <cell r="A1861">
            <v>88009</v>
          </cell>
          <cell r="B1861">
            <v>88009</v>
          </cell>
          <cell r="C1861">
            <v>0</v>
          </cell>
          <cell r="D1861">
            <v>79</v>
          </cell>
          <cell r="E1861" t="str">
            <v>NATACION</v>
          </cell>
          <cell r="F1861">
            <v>4041</v>
          </cell>
          <cell r="G1861" t="str">
            <v>Gorros</v>
          </cell>
          <cell r="H1861">
            <v>338</v>
          </cell>
          <cell r="I1861" t="str">
            <v>Sport Protection S.A. (Flash)</v>
          </cell>
          <cell r="J1861">
            <v>503</v>
          </cell>
          <cell r="K1861" t="str">
            <v>CODERA TENISTA FLASH (art 503)</v>
          </cell>
          <cell r="L1861">
            <v>7</v>
          </cell>
          <cell r="M1861">
            <v>149.57</v>
          </cell>
          <cell r="N1861">
            <v>0</v>
          </cell>
          <cell r="O1861">
            <v>149.57</v>
          </cell>
          <cell r="P1861">
            <v>0.21</v>
          </cell>
          <cell r="Q1861">
            <v>180.97969999999998</v>
          </cell>
          <cell r="R1861">
            <v>0</v>
          </cell>
          <cell r="S1861">
            <v>261.7475</v>
          </cell>
          <cell r="T1861">
            <v>1.75</v>
          </cell>
          <cell r="U1861">
            <v>261.7475</v>
          </cell>
          <cell r="X1861">
            <v>261.7475</v>
          </cell>
          <cell r="Y1861">
            <v>316.71447499999999</v>
          </cell>
        </row>
        <row r="1862">
          <cell r="A1862">
            <v>88010</v>
          </cell>
          <cell r="B1862">
            <v>88010</v>
          </cell>
          <cell r="C1862">
            <v>0</v>
          </cell>
          <cell r="D1862">
            <v>79</v>
          </cell>
          <cell r="E1862" t="str">
            <v>NATACION</v>
          </cell>
          <cell r="F1862">
            <v>4041</v>
          </cell>
          <cell r="G1862" t="str">
            <v>Gorros</v>
          </cell>
          <cell r="H1862">
            <v>338</v>
          </cell>
          <cell r="I1862" t="str">
            <v>Sport Protection S.A. (Flash)</v>
          </cell>
          <cell r="J1862">
            <v>701</v>
          </cell>
          <cell r="K1862" t="str">
            <v>GEMELERA FLASH (art 701)</v>
          </cell>
          <cell r="L1862">
            <v>7</v>
          </cell>
          <cell r="M1862">
            <v>198.45</v>
          </cell>
          <cell r="N1862">
            <v>0</v>
          </cell>
          <cell r="O1862">
            <v>198.45</v>
          </cell>
          <cell r="P1862">
            <v>0.21</v>
          </cell>
          <cell r="Q1862">
            <v>240.12449999999998</v>
          </cell>
          <cell r="R1862">
            <v>0</v>
          </cell>
          <cell r="S1862">
            <v>347.28749999999997</v>
          </cell>
          <cell r="T1862">
            <v>1.75</v>
          </cell>
          <cell r="U1862">
            <v>347.28749999999997</v>
          </cell>
          <cell r="X1862">
            <v>347.28749999999997</v>
          </cell>
          <cell r="Y1862">
            <v>420.21787499999994</v>
          </cell>
        </row>
        <row r="1863">
          <cell r="A1863">
            <v>88011</v>
          </cell>
          <cell r="B1863">
            <v>88011</v>
          </cell>
          <cell r="C1863">
            <v>0</v>
          </cell>
          <cell r="D1863">
            <v>79</v>
          </cell>
          <cell r="E1863" t="str">
            <v>NATACION</v>
          </cell>
          <cell r="F1863">
            <v>4042</v>
          </cell>
          <cell r="G1863" t="str">
            <v>Gorros</v>
          </cell>
          <cell r="H1863">
            <v>338</v>
          </cell>
          <cell r="I1863" t="str">
            <v>Sport Protection S.A. (Flash)</v>
          </cell>
          <cell r="J1863">
            <v>705</v>
          </cell>
          <cell r="K1863" t="str">
            <v>HOMBRERA C/ PROTECCION HOMBRO FLASH (art 705)</v>
          </cell>
          <cell r="L1863">
            <v>7</v>
          </cell>
          <cell r="M1863">
            <v>200.21</v>
          </cell>
          <cell r="N1863">
            <v>0</v>
          </cell>
          <cell r="O1863">
            <v>200.21</v>
          </cell>
          <cell r="P1863">
            <v>0.21</v>
          </cell>
          <cell r="Q1863">
            <v>242.25409999999999</v>
          </cell>
          <cell r="R1863">
            <v>0</v>
          </cell>
          <cell r="S1863">
            <v>350.36750000000001</v>
          </cell>
          <cell r="T1863">
            <v>1.75</v>
          </cell>
          <cell r="U1863">
            <v>350.36750000000001</v>
          </cell>
          <cell r="X1863">
            <v>350.36750000000001</v>
          </cell>
          <cell r="Y1863">
            <v>423.94467500000002</v>
          </cell>
        </row>
        <row r="1864">
          <cell r="A1864">
            <v>88012</v>
          </cell>
          <cell r="B1864">
            <v>88012</v>
          </cell>
          <cell r="C1864">
            <v>0</v>
          </cell>
          <cell r="D1864">
            <v>79</v>
          </cell>
          <cell r="E1864" t="str">
            <v>NATACION</v>
          </cell>
          <cell r="F1864">
            <v>4042</v>
          </cell>
          <cell r="G1864" t="str">
            <v>Gorros</v>
          </cell>
          <cell r="H1864">
            <v>338</v>
          </cell>
          <cell r="I1864" t="str">
            <v>Sport Protection S.A. (Flash)</v>
          </cell>
          <cell r="J1864">
            <v>706</v>
          </cell>
          <cell r="K1864" t="str">
            <v>HOMBRERA C/ PROTT HOMBRO Y BICEPS FLASH (art 706)</v>
          </cell>
          <cell r="L1864">
            <v>7</v>
          </cell>
          <cell r="M1864">
            <v>235.17</v>
          </cell>
          <cell r="N1864">
            <v>0</v>
          </cell>
          <cell r="O1864">
            <v>235.17</v>
          </cell>
          <cell r="P1864">
            <v>0.21</v>
          </cell>
          <cell r="Q1864">
            <v>284.5557</v>
          </cell>
          <cell r="R1864">
            <v>0</v>
          </cell>
          <cell r="S1864">
            <v>411.54749999999996</v>
          </cell>
          <cell r="T1864">
            <v>1.75</v>
          </cell>
          <cell r="U1864">
            <v>411.54749999999996</v>
          </cell>
          <cell r="X1864">
            <v>411.54749999999996</v>
          </cell>
          <cell r="Y1864">
            <v>497.97247499999992</v>
          </cell>
        </row>
        <row r="1865">
          <cell r="A1865">
            <v>88013</v>
          </cell>
          <cell r="B1865">
            <v>88013</v>
          </cell>
          <cell r="C1865">
            <v>0</v>
          </cell>
          <cell r="D1865">
            <v>79</v>
          </cell>
          <cell r="E1865" t="str">
            <v>NATACION</v>
          </cell>
          <cell r="F1865">
            <v>4042</v>
          </cell>
          <cell r="G1865" t="str">
            <v>Gorros</v>
          </cell>
          <cell r="H1865">
            <v>338</v>
          </cell>
          <cell r="I1865" t="str">
            <v>Sport Protection S.A. (Flash)</v>
          </cell>
          <cell r="J1865">
            <v>707</v>
          </cell>
          <cell r="K1865" t="str">
            <v>HOMBRERA MP FLASH (art 707)</v>
          </cell>
          <cell r="L1865">
            <v>7</v>
          </cell>
          <cell r="M1865">
            <v>446.43</v>
          </cell>
          <cell r="N1865">
            <v>0</v>
          </cell>
          <cell r="O1865">
            <v>446.43</v>
          </cell>
          <cell r="P1865">
            <v>0.21</v>
          </cell>
          <cell r="Q1865">
            <v>540.18029999999999</v>
          </cell>
          <cell r="R1865">
            <v>0</v>
          </cell>
          <cell r="S1865">
            <v>781.25250000000005</v>
          </cell>
          <cell r="T1865">
            <v>1.75</v>
          </cell>
          <cell r="U1865">
            <v>781.25250000000005</v>
          </cell>
          <cell r="X1865">
            <v>781.25250000000005</v>
          </cell>
          <cell r="Y1865">
            <v>945.31552500000009</v>
          </cell>
        </row>
        <row r="1866">
          <cell r="A1866">
            <v>88014</v>
          </cell>
          <cell r="B1866">
            <v>88014</v>
          </cell>
          <cell r="C1866">
            <v>0</v>
          </cell>
          <cell r="D1866">
            <v>79</v>
          </cell>
          <cell r="E1866" t="str">
            <v>NATACION</v>
          </cell>
          <cell r="F1866">
            <v>4041</v>
          </cell>
          <cell r="G1866" t="str">
            <v>Gorros</v>
          </cell>
          <cell r="H1866">
            <v>338</v>
          </cell>
          <cell r="I1866" t="str">
            <v>Sport Protection S.A. (Flash)</v>
          </cell>
          <cell r="J1866">
            <v>708</v>
          </cell>
          <cell r="K1866" t="str">
            <v>GEL PACK FLASH (art 708)</v>
          </cell>
          <cell r="L1866">
            <v>7</v>
          </cell>
          <cell r="M1866">
            <v>125.47</v>
          </cell>
          <cell r="N1866">
            <v>0</v>
          </cell>
          <cell r="O1866">
            <v>125.47</v>
          </cell>
          <cell r="P1866">
            <v>0.21</v>
          </cell>
          <cell r="Q1866">
            <v>151.81870000000001</v>
          </cell>
          <cell r="R1866">
            <v>0</v>
          </cell>
          <cell r="S1866">
            <v>219.57249999999999</v>
          </cell>
          <cell r="T1866">
            <v>1.75</v>
          </cell>
          <cell r="U1866">
            <v>219.57249999999999</v>
          </cell>
          <cell r="X1866">
            <v>219.57249999999999</v>
          </cell>
          <cell r="Y1866">
            <v>265.682725</v>
          </cell>
        </row>
        <row r="1867">
          <cell r="A1867">
            <v>88015</v>
          </cell>
          <cell r="B1867">
            <v>88015</v>
          </cell>
          <cell r="C1867">
            <v>0</v>
          </cell>
          <cell r="D1867">
            <v>79</v>
          </cell>
          <cell r="E1867" t="str">
            <v>NATACION</v>
          </cell>
          <cell r="F1867">
            <v>4041</v>
          </cell>
          <cell r="G1867" t="str">
            <v>Gorros</v>
          </cell>
          <cell r="H1867">
            <v>338</v>
          </cell>
          <cell r="I1867" t="str">
            <v>Sport Protection S.A. (Flash)</v>
          </cell>
          <cell r="J1867">
            <v>709</v>
          </cell>
          <cell r="K1867" t="str">
            <v>BOLSA HIELO FLASH (art 709)</v>
          </cell>
          <cell r="L1867">
            <v>7</v>
          </cell>
          <cell r="M1867">
            <v>172.51</v>
          </cell>
          <cell r="N1867">
            <v>0</v>
          </cell>
          <cell r="O1867">
            <v>172.51</v>
          </cell>
          <cell r="P1867">
            <v>0.21</v>
          </cell>
          <cell r="Q1867">
            <v>208.7371</v>
          </cell>
          <cell r="R1867">
            <v>0</v>
          </cell>
          <cell r="S1867">
            <v>301.89249999999998</v>
          </cell>
          <cell r="T1867">
            <v>1.75</v>
          </cell>
          <cell r="U1867">
            <v>301.89249999999998</v>
          </cell>
          <cell r="X1867">
            <v>301.89249999999998</v>
          </cell>
          <cell r="Y1867">
            <v>365.28992499999998</v>
          </cell>
        </row>
        <row r="1868">
          <cell r="A1868">
            <v>88016</v>
          </cell>
          <cell r="B1868">
            <v>88016</v>
          </cell>
          <cell r="C1868">
            <v>0</v>
          </cell>
          <cell r="D1868">
            <v>81</v>
          </cell>
          <cell r="E1868" t="str">
            <v>NATACION</v>
          </cell>
          <cell r="F1868">
            <v>4050</v>
          </cell>
          <cell r="G1868" t="str">
            <v>Gorros</v>
          </cell>
          <cell r="H1868">
            <v>338</v>
          </cell>
          <cell r="I1868" t="str">
            <v>Sport Protection S.A. (Flash)</v>
          </cell>
          <cell r="J1868">
            <v>720</v>
          </cell>
          <cell r="K1868" t="str">
            <v>HOMBRERA IMPACTOR FLASH (art 720)</v>
          </cell>
          <cell r="L1868">
            <v>7</v>
          </cell>
          <cell r="M1868">
            <v>609.39</v>
          </cell>
          <cell r="N1868">
            <v>0</v>
          </cell>
          <cell r="O1868">
            <v>609.39</v>
          </cell>
          <cell r="P1868">
            <v>0.21</v>
          </cell>
          <cell r="Q1868">
            <v>737.36189999999999</v>
          </cell>
          <cell r="R1868">
            <v>0</v>
          </cell>
          <cell r="S1868">
            <v>1066.4324999999999</v>
          </cell>
          <cell r="T1868">
            <v>1.75</v>
          </cell>
          <cell r="U1868">
            <v>1066.4324999999999</v>
          </cell>
          <cell r="X1868">
            <v>1066.4324999999999</v>
          </cell>
          <cell r="Y1868">
            <v>1290.3833249999998</v>
          </cell>
        </row>
        <row r="1869">
          <cell r="A1869">
            <v>88017</v>
          </cell>
          <cell r="B1869">
            <v>88017</v>
          </cell>
          <cell r="C1869">
            <v>0</v>
          </cell>
          <cell r="D1869">
            <v>81</v>
          </cell>
          <cell r="E1869" t="str">
            <v>NATACION</v>
          </cell>
          <cell r="F1869">
            <v>4050</v>
          </cell>
          <cell r="G1869" t="str">
            <v>Gorros</v>
          </cell>
          <cell r="H1869">
            <v>338</v>
          </cell>
          <cell r="I1869" t="str">
            <v>Sport Protection S.A. (Flash)</v>
          </cell>
          <cell r="J1869">
            <v>721</v>
          </cell>
          <cell r="K1869" t="str">
            <v>HOMBRERA TOTAL IMPACTOR L Y XL FLASH (art 721)</v>
          </cell>
          <cell r="L1869">
            <v>7</v>
          </cell>
          <cell r="M1869">
            <v>721.52</v>
          </cell>
          <cell r="N1869">
            <v>0</v>
          </cell>
          <cell r="O1869">
            <v>721.52</v>
          </cell>
          <cell r="P1869">
            <v>0.21</v>
          </cell>
          <cell r="Q1869">
            <v>873.03919999999994</v>
          </cell>
          <cell r="R1869">
            <v>0</v>
          </cell>
          <cell r="S1869">
            <v>1262.6599999999999</v>
          </cell>
          <cell r="T1869">
            <v>1.75</v>
          </cell>
          <cell r="U1869">
            <v>1262.6599999999999</v>
          </cell>
          <cell r="X1869">
            <v>1262.6599999999999</v>
          </cell>
          <cell r="Y1869">
            <v>1527.8185999999998</v>
          </cell>
        </row>
        <row r="1870">
          <cell r="A1870">
            <v>88018</v>
          </cell>
          <cell r="B1870">
            <v>88018</v>
          </cell>
          <cell r="C1870">
            <v>0</v>
          </cell>
          <cell r="D1870">
            <v>92</v>
          </cell>
          <cell r="E1870" t="str">
            <v>NATACION</v>
          </cell>
          <cell r="F1870">
            <v>4084</v>
          </cell>
          <cell r="G1870" t="str">
            <v>Gorros</v>
          </cell>
          <cell r="H1870">
            <v>338</v>
          </cell>
          <cell r="I1870" t="str">
            <v>Sport Protection S.A. (Flash)</v>
          </cell>
          <cell r="J1870">
            <v>830</v>
          </cell>
          <cell r="K1870" t="str">
            <v>REMERA TERMICA MANGA LARGA FLASH ADULTO (art 830)</v>
          </cell>
          <cell r="L1870">
            <v>7</v>
          </cell>
          <cell r="M1870">
            <v>474.51</v>
          </cell>
          <cell r="N1870">
            <v>0</v>
          </cell>
          <cell r="O1870">
            <v>474.51</v>
          </cell>
          <cell r="P1870">
            <v>0.21</v>
          </cell>
          <cell r="Q1870">
            <v>574.15710000000001</v>
          </cell>
          <cell r="R1870">
            <v>0</v>
          </cell>
          <cell r="S1870">
            <v>830.39249999999993</v>
          </cell>
          <cell r="T1870">
            <v>1.75</v>
          </cell>
          <cell r="U1870">
            <v>830.39249999999993</v>
          </cell>
          <cell r="X1870">
            <v>830.39249999999993</v>
          </cell>
          <cell r="Y1870">
            <v>1004.7749249999999</v>
          </cell>
        </row>
        <row r="1871">
          <cell r="A1871">
            <v>88019</v>
          </cell>
          <cell r="B1871">
            <v>88019</v>
          </cell>
          <cell r="C1871">
            <v>0</v>
          </cell>
          <cell r="D1871">
            <v>92</v>
          </cell>
          <cell r="E1871" t="str">
            <v>NATACION</v>
          </cell>
          <cell r="F1871">
            <v>4084</v>
          </cell>
          <cell r="G1871" t="str">
            <v>Gorros</v>
          </cell>
          <cell r="H1871">
            <v>338</v>
          </cell>
          <cell r="I1871" t="str">
            <v>Sport Protection S.A. (Flash)</v>
          </cell>
          <cell r="J1871">
            <v>835</v>
          </cell>
          <cell r="K1871" t="str">
            <v>REMERA TERMICA MANGA CORTA FLASH (art 835)</v>
          </cell>
          <cell r="L1871">
            <v>7</v>
          </cell>
          <cell r="M1871">
            <v>392.39</v>
          </cell>
          <cell r="N1871">
            <v>0</v>
          </cell>
          <cell r="O1871">
            <v>392.39</v>
          </cell>
          <cell r="P1871">
            <v>0.21</v>
          </cell>
          <cell r="Q1871">
            <v>474.7919</v>
          </cell>
          <cell r="R1871">
            <v>0</v>
          </cell>
          <cell r="S1871">
            <v>686.6825</v>
          </cell>
          <cell r="T1871">
            <v>1.75</v>
          </cell>
          <cell r="U1871">
            <v>686.6825</v>
          </cell>
          <cell r="X1871">
            <v>686.6825</v>
          </cell>
          <cell r="Y1871">
            <v>830.88582499999995</v>
          </cell>
        </row>
        <row r="1872">
          <cell r="A1872">
            <v>88020</v>
          </cell>
          <cell r="B1872">
            <v>88020</v>
          </cell>
          <cell r="C1872">
            <v>0</v>
          </cell>
          <cell r="D1872">
            <v>92</v>
          </cell>
          <cell r="E1872" t="str">
            <v>NATACION</v>
          </cell>
          <cell r="F1872">
            <v>4084</v>
          </cell>
          <cell r="G1872" t="str">
            <v>Gorros</v>
          </cell>
          <cell r="H1872">
            <v>338</v>
          </cell>
          <cell r="I1872" t="str">
            <v>Sport Protection S.A. (Flash)</v>
          </cell>
          <cell r="J1872">
            <v>839</v>
          </cell>
          <cell r="K1872" t="str">
            <v>REMERA TERMICA SIN MANGA FLASH (art 839)</v>
          </cell>
          <cell r="L1872">
            <v>7</v>
          </cell>
          <cell r="M1872">
            <v>382.29</v>
          </cell>
          <cell r="N1872">
            <v>0</v>
          </cell>
          <cell r="O1872">
            <v>382.29</v>
          </cell>
          <cell r="P1872">
            <v>0.21</v>
          </cell>
          <cell r="Q1872">
            <v>462.57090000000005</v>
          </cell>
          <cell r="R1872">
            <v>0</v>
          </cell>
          <cell r="S1872">
            <v>669.00750000000005</v>
          </cell>
          <cell r="T1872">
            <v>1.75</v>
          </cell>
          <cell r="U1872">
            <v>669.00750000000005</v>
          </cell>
          <cell r="X1872">
            <v>669.00750000000005</v>
          </cell>
          <cell r="Y1872">
            <v>809.49907500000006</v>
          </cell>
        </row>
        <row r="1873">
          <cell r="A1873">
            <v>88021</v>
          </cell>
          <cell r="B1873">
            <v>88021</v>
          </cell>
          <cell r="C1873">
            <v>0</v>
          </cell>
          <cell r="D1873">
            <v>92</v>
          </cell>
          <cell r="E1873" t="str">
            <v>NATACION</v>
          </cell>
          <cell r="F1873">
            <v>4084</v>
          </cell>
          <cell r="G1873" t="str">
            <v>Gorros</v>
          </cell>
          <cell r="H1873">
            <v>338</v>
          </cell>
          <cell r="I1873" t="str">
            <v>Sport Protection S.A. (Flash)</v>
          </cell>
          <cell r="J1873">
            <v>845</v>
          </cell>
          <cell r="K1873" t="str">
            <v>CALZA LARGA RUNNING FLASH (art 845)</v>
          </cell>
          <cell r="L1873">
            <v>7</v>
          </cell>
          <cell r="M1873">
            <v>457.24</v>
          </cell>
          <cell r="N1873">
            <v>0</v>
          </cell>
          <cell r="O1873">
            <v>457.24</v>
          </cell>
          <cell r="P1873">
            <v>0.21</v>
          </cell>
          <cell r="Q1873">
            <v>553.2604</v>
          </cell>
          <cell r="R1873">
            <v>0</v>
          </cell>
          <cell r="S1873">
            <v>800.17000000000007</v>
          </cell>
          <cell r="T1873">
            <v>1.75</v>
          </cell>
          <cell r="U1873">
            <v>800.17000000000007</v>
          </cell>
          <cell r="X1873">
            <v>800.17000000000007</v>
          </cell>
          <cell r="Y1873">
            <v>968.20570000000009</v>
          </cell>
        </row>
        <row r="1874">
          <cell r="A1874">
            <v>88022</v>
          </cell>
          <cell r="B1874">
            <v>88022</v>
          </cell>
          <cell r="C1874">
            <v>0</v>
          </cell>
          <cell r="D1874">
            <v>92</v>
          </cell>
          <cell r="E1874" t="str">
            <v>NATACION</v>
          </cell>
          <cell r="F1874">
            <v>4084</v>
          </cell>
          <cell r="G1874" t="str">
            <v>Gorros</v>
          </cell>
          <cell r="H1874">
            <v>338</v>
          </cell>
          <cell r="I1874" t="str">
            <v>Sport Protection S.A. (Flash)</v>
          </cell>
          <cell r="J1874">
            <v>849</v>
          </cell>
          <cell r="K1874" t="str">
            <v>SHORT SPANDEX FLASH (art 849)</v>
          </cell>
          <cell r="L1874">
            <v>7</v>
          </cell>
          <cell r="M1874">
            <v>169.69</v>
          </cell>
          <cell r="N1874">
            <v>0</v>
          </cell>
          <cell r="O1874">
            <v>169.69</v>
          </cell>
          <cell r="P1874">
            <v>0.21</v>
          </cell>
          <cell r="Q1874">
            <v>205.32489999999999</v>
          </cell>
          <cell r="R1874">
            <v>0</v>
          </cell>
          <cell r="S1874">
            <v>296.95749999999998</v>
          </cell>
          <cell r="T1874">
            <v>1.75</v>
          </cell>
          <cell r="U1874">
            <v>296.95749999999998</v>
          </cell>
          <cell r="X1874">
            <v>296.95749999999998</v>
          </cell>
          <cell r="Y1874">
            <v>359.31857499999995</v>
          </cell>
        </row>
        <row r="1875">
          <cell r="A1875">
            <v>88023</v>
          </cell>
          <cell r="B1875">
            <v>88023</v>
          </cell>
          <cell r="C1875">
            <v>0</v>
          </cell>
          <cell r="D1875">
            <v>92</v>
          </cell>
          <cell r="E1875" t="str">
            <v>NATACION</v>
          </cell>
          <cell r="F1875">
            <v>4084</v>
          </cell>
          <cell r="G1875" t="str">
            <v>Gorros</v>
          </cell>
          <cell r="H1875">
            <v>338</v>
          </cell>
          <cell r="I1875" t="str">
            <v>Sport Protection S.A. (Flash)</v>
          </cell>
          <cell r="J1875">
            <v>850</v>
          </cell>
          <cell r="K1875" t="str">
            <v>SHORT FLASH (art 850)</v>
          </cell>
          <cell r="L1875">
            <v>7</v>
          </cell>
          <cell r="M1875">
            <v>191.12</v>
          </cell>
          <cell r="N1875">
            <v>0</v>
          </cell>
          <cell r="O1875">
            <v>191.12</v>
          </cell>
          <cell r="P1875">
            <v>0.21</v>
          </cell>
          <cell r="Q1875">
            <v>231.2552</v>
          </cell>
          <cell r="R1875">
            <v>0</v>
          </cell>
          <cell r="S1875">
            <v>334.46000000000004</v>
          </cell>
          <cell r="T1875">
            <v>1.75</v>
          </cell>
          <cell r="U1875">
            <v>334.46000000000004</v>
          </cell>
          <cell r="X1875">
            <v>334.46000000000004</v>
          </cell>
          <cell r="Y1875">
            <v>404.69660000000005</v>
          </cell>
        </row>
        <row r="1876">
          <cell r="A1876">
            <v>88024</v>
          </cell>
          <cell r="B1876">
            <v>88024</v>
          </cell>
          <cell r="C1876">
            <v>0</v>
          </cell>
          <cell r="D1876">
            <v>92</v>
          </cell>
          <cell r="E1876" t="str">
            <v>NATACION</v>
          </cell>
          <cell r="F1876">
            <v>4084</v>
          </cell>
          <cell r="G1876" t="str">
            <v>Gorros</v>
          </cell>
          <cell r="H1876">
            <v>338</v>
          </cell>
          <cell r="I1876" t="str">
            <v>Sport Protection S.A. (Flash)</v>
          </cell>
          <cell r="J1876">
            <v>851</v>
          </cell>
          <cell r="K1876" t="str">
            <v>BERMUDA SPANDEX FIT FLASH (art 851)</v>
          </cell>
          <cell r="L1876">
            <v>7</v>
          </cell>
          <cell r="M1876">
            <v>328.83</v>
          </cell>
          <cell r="N1876">
            <v>0</v>
          </cell>
          <cell r="O1876">
            <v>328.83</v>
          </cell>
          <cell r="P1876">
            <v>0.21</v>
          </cell>
          <cell r="Q1876">
            <v>397.8843</v>
          </cell>
          <cell r="R1876">
            <v>0</v>
          </cell>
          <cell r="S1876">
            <v>575.45249999999999</v>
          </cell>
          <cell r="T1876">
            <v>1.75</v>
          </cell>
          <cell r="U1876">
            <v>575.45249999999999</v>
          </cell>
          <cell r="X1876">
            <v>575.45249999999999</v>
          </cell>
          <cell r="Y1876">
            <v>696.29752499999995</v>
          </cell>
        </row>
        <row r="1877">
          <cell r="A1877">
            <v>88025</v>
          </cell>
          <cell r="B1877">
            <v>88025</v>
          </cell>
          <cell r="C1877">
            <v>0</v>
          </cell>
          <cell r="D1877">
            <v>92</v>
          </cell>
          <cell r="E1877" t="str">
            <v>NATACION</v>
          </cell>
          <cell r="F1877">
            <v>4084</v>
          </cell>
          <cell r="G1877" t="str">
            <v>Gorros</v>
          </cell>
          <cell r="H1877">
            <v>338</v>
          </cell>
          <cell r="I1877" t="str">
            <v>Sport Protection S.A. (Flash)</v>
          </cell>
          <cell r="J1877">
            <v>852</v>
          </cell>
          <cell r="K1877" t="str">
            <v>BERMUDA SPANDEX MEDIA PIERNA FLASH (art 852)</v>
          </cell>
          <cell r="L1877">
            <v>7</v>
          </cell>
          <cell r="M1877">
            <v>286.39</v>
          </cell>
          <cell r="N1877">
            <v>0</v>
          </cell>
          <cell r="O1877">
            <v>286.39</v>
          </cell>
          <cell r="P1877">
            <v>0.21</v>
          </cell>
          <cell r="Q1877">
            <v>346.53189999999995</v>
          </cell>
          <cell r="R1877">
            <v>0</v>
          </cell>
          <cell r="S1877">
            <v>501.1825</v>
          </cell>
          <cell r="T1877">
            <v>1.75</v>
          </cell>
          <cell r="U1877">
            <v>501.1825</v>
          </cell>
          <cell r="X1877">
            <v>501.1825</v>
          </cell>
          <cell r="Y1877">
            <v>606.43082500000003</v>
          </cell>
        </row>
        <row r="1878">
          <cell r="A1878">
            <v>88026</v>
          </cell>
          <cell r="B1878">
            <v>88026</v>
          </cell>
          <cell r="C1878">
            <v>0</v>
          </cell>
          <cell r="D1878">
            <v>92</v>
          </cell>
          <cell r="E1878" t="str">
            <v>NATACION</v>
          </cell>
          <cell r="F1878">
            <v>4084</v>
          </cell>
          <cell r="G1878" t="str">
            <v>Gorros</v>
          </cell>
          <cell r="H1878">
            <v>338</v>
          </cell>
          <cell r="I1878" t="str">
            <v>Sport Protection S.A. (Flash)</v>
          </cell>
          <cell r="J1878">
            <v>853</v>
          </cell>
          <cell r="K1878" t="str">
            <v>BERMUDA AZ ALGODÓN FLASH (art 853)</v>
          </cell>
          <cell r="L1878">
            <v>7</v>
          </cell>
          <cell r="M1878">
            <v>267.70999999999998</v>
          </cell>
          <cell r="N1878">
            <v>0</v>
          </cell>
          <cell r="O1878">
            <v>267.70999999999998</v>
          </cell>
          <cell r="P1878">
            <v>0.21</v>
          </cell>
          <cell r="Q1878">
            <v>323.92909999999995</v>
          </cell>
          <cell r="R1878">
            <v>0</v>
          </cell>
          <cell r="S1878">
            <v>468.49249999999995</v>
          </cell>
          <cell r="T1878">
            <v>1.75</v>
          </cell>
          <cell r="U1878">
            <v>468.49249999999995</v>
          </cell>
          <cell r="X1878">
            <v>468.49249999999995</v>
          </cell>
          <cell r="Y1878">
            <v>566.87592499999994</v>
          </cell>
        </row>
        <row r="1879">
          <cell r="A1879">
            <v>88027</v>
          </cell>
          <cell r="B1879">
            <v>88027</v>
          </cell>
          <cell r="C1879">
            <v>0</v>
          </cell>
          <cell r="D1879">
            <v>61</v>
          </cell>
          <cell r="E1879" t="str">
            <v>NATACION</v>
          </cell>
          <cell r="F1879">
            <v>3980</v>
          </cell>
          <cell r="G1879" t="str">
            <v>Gorros</v>
          </cell>
          <cell r="H1879">
            <v>338</v>
          </cell>
          <cell r="I1879" t="str">
            <v>Sport Protection S.A. (Flash)</v>
          </cell>
          <cell r="J1879">
            <v>860</v>
          </cell>
          <cell r="K1879" t="str">
            <v>GUANTE NEOPRENE FLASH (art 860)</v>
          </cell>
          <cell r="L1879">
            <v>7</v>
          </cell>
          <cell r="M1879">
            <v>154.34</v>
          </cell>
          <cell r="N1879">
            <v>0</v>
          </cell>
          <cell r="O1879">
            <v>154.34</v>
          </cell>
          <cell r="P1879">
            <v>0.21</v>
          </cell>
          <cell r="Q1879">
            <v>186.75139999999999</v>
          </cell>
          <cell r="R1879">
            <v>0</v>
          </cell>
          <cell r="S1879">
            <v>270.09500000000003</v>
          </cell>
          <cell r="T1879">
            <v>1.75</v>
          </cell>
          <cell r="U1879">
            <v>270.09500000000003</v>
          </cell>
          <cell r="X1879">
            <v>270.09500000000003</v>
          </cell>
          <cell r="Y1879">
            <v>326.81495000000001</v>
          </cell>
        </row>
        <row r="1880">
          <cell r="A1880">
            <v>88028</v>
          </cell>
          <cell r="B1880">
            <v>88028</v>
          </cell>
          <cell r="C1880">
            <v>0</v>
          </cell>
          <cell r="D1880">
            <v>92</v>
          </cell>
          <cell r="E1880" t="str">
            <v>NATACION</v>
          </cell>
          <cell r="F1880">
            <v>4084</v>
          </cell>
          <cell r="G1880" t="str">
            <v>Gorros</v>
          </cell>
          <cell r="H1880">
            <v>338</v>
          </cell>
          <cell r="I1880" t="str">
            <v>Sport Protection S.A. (Flash)</v>
          </cell>
          <cell r="J1880">
            <v>861</v>
          </cell>
          <cell r="K1880" t="str">
            <v>GUANTE MX RUGBY FLASH (art 861)</v>
          </cell>
          <cell r="L1880">
            <v>7</v>
          </cell>
          <cell r="M1880">
            <v>202.07</v>
          </cell>
          <cell r="N1880">
            <v>0</v>
          </cell>
          <cell r="O1880">
            <v>202.07</v>
          </cell>
          <cell r="P1880">
            <v>0.21</v>
          </cell>
          <cell r="Q1880">
            <v>244.50469999999999</v>
          </cell>
          <cell r="R1880">
            <v>0</v>
          </cell>
          <cell r="S1880">
            <v>353.6225</v>
          </cell>
          <cell r="T1880">
            <v>1.75</v>
          </cell>
          <cell r="U1880">
            <v>353.6225</v>
          </cell>
          <cell r="X1880">
            <v>353.6225</v>
          </cell>
          <cell r="Y1880">
            <v>427.88322499999998</v>
          </cell>
        </row>
        <row r="1881">
          <cell r="A1881">
            <v>88029</v>
          </cell>
          <cell r="B1881">
            <v>88029</v>
          </cell>
          <cell r="C1881">
            <v>0</v>
          </cell>
          <cell r="D1881">
            <v>92</v>
          </cell>
          <cell r="E1881" t="str">
            <v>NATACION</v>
          </cell>
          <cell r="F1881">
            <v>4084</v>
          </cell>
          <cell r="G1881" t="str">
            <v>Gorros</v>
          </cell>
          <cell r="H1881">
            <v>338</v>
          </cell>
          <cell r="I1881" t="str">
            <v>Sport Protection S.A. (Flash)</v>
          </cell>
          <cell r="J1881">
            <v>862</v>
          </cell>
          <cell r="K1881" t="str">
            <v>GUANTE RUGBY PRO FLASH (art 862)</v>
          </cell>
          <cell r="L1881">
            <v>7</v>
          </cell>
          <cell r="M1881">
            <v>212.64</v>
          </cell>
          <cell r="N1881">
            <v>0</v>
          </cell>
          <cell r="O1881">
            <v>212.64</v>
          </cell>
          <cell r="P1881">
            <v>0.21</v>
          </cell>
          <cell r="Q1881">
            <v>257.2944</v>
          </cell>
          <cell r="R1881">
            <v>0</v>
          </cell>
          <cell r="S1881">
            <v>372.12</v>
          </cell>
          <cell r="T1881">
            <v>1.75</v>
          </cell>
          <cell r="U1881">
            <v>372.12</v>
          </cell>
          <cell r="X1881">
            <v>372.12</v>
          </cell>
          <cell r="Y1881">
            <v>450.26519999999999</v>
          </cell>
        </row>
        <row r="1882">
          <cell r="A1882">
            <v>88030</v>
          </cell>
          <cell r="B1882">
            <v>88030</v>
          </cell>
          <cell r="C1882">
            <v>0</v>
          </cell>
          <cell r="D1882">
            <v>81</v>
          </cell>
          <cell r="E1882" t="str">
            <v>NATACION</v>
          </cell>
          <cell r="F1882">
            <v>4050</v>
          </cell>
          <cell r="G1882" t="str">
            <v>Gorros</v>
          </cell>
          <cell r="H1882">
            <v>338</v>
          </cell>
          <cell r="I1882" t="str">
            <v>Sport Protection S.A. (Flash)</v>
          </cell>
          <cell r="J1882">
            <v>952</v>
          </cell>
          <cell r="K1882" t="str">
            <v>PROTECTOR BUCAL SIMPLE FLASH SR. (art 952)</v>
          </cell>
          <cell r="L1882">
            <v>7</v>
          </cell>
          <cell r="M1882">
            <v>30.4</v>
          </cell>
          <cell r="N1882">
            <v>0</v>
          </cell>
          <cell r="O1882">
            <v>30.4</v>
          </cell>
          <cell r="P1882">
            <v>0.21</v>
          </cell>
          <cell r="Q1882">
            <v>36.783999999999999</v>
          </cell>
          <cell r="R1882">
            <v>0</v>
          </cell>
          <cell r="S1882">
            <v>53.199999999999996</v>
          </cell>
          <cell r="T1882">
            <v>1.75</v>
          </cell>
          <cell r="U1882">
            <v>53.199999999999996</v>
          </cell>
          <cell r="X1882">
            <v>53.199999999999996</v>
          </cell>
          <cell r="Y1882">
            <v>64.372</v>
          </cell>
        </row>
        <row r="1883">
          <cell r="A1883">
            <v>88031</v>
          </cell>
          <cell r="B1883">
            <v>88031</v>
          </cell>
          <cell r="C1883">
            <v>0</v>
          </cell>
          <cell r="D1883">
            <v>81</v>
          </cell>
          <cell r="E1883" t="str">
            <v>NATACION</v>
          </cell>
          <cell r="F1883">
            <v>4050</v>
          </cell>
          <cell r="G1883" t="str">
            <v>Gorros</v>
          </cell>
          <cell r="H1883">
            <v>338</v>
          </cell>
          <cell r="I1883" t="str">
            <v>Sport Protection S.A. (Flash)</v>
          </cell>
          <cell r="J1883">
            <v>954</v>
          </cell>
          <cell r="K1883" t="str">
            <v>PROTECTOR BUCAL FLASH SABORIZADO (art 954)</v>
          </cell>
          <cell r="L1883">
            <v>7</v>
          </cell>
          <cell r="M1883">
            <v>33.25</v>
          </cell>
          <cell r="N1883">
            <v>0</v>
          </cell>
          <cell r="O1883">
            <v>33.25</v>
          </cell>
          <cell r="P1883">
            <v>0.21</v>
          </cell>
          <cell r="Q1883">
            <v>40.232500000000002</v>
          </cell>
          <cell r="R1883">
            <v>0</v>
          </cell>
          <cell r="S1883">
            <v>58.1875</v>
          </cell>
          <cell r="T1883">
            <v>1.75</v>
          </cell>
          <cell r="U1883">
            <v>58.1875</v>
          </cell>
          <cell r="X1883">
            <v>58.1875</v>
          </cell>
          <cell r="Y1883">
            <v>70.406874999999999</v>
          </cell>
        </row>
        <row r="1884">
          <cell r="A1884">
            <v>88032</v>
          </cell>
          <cell r="B1884">
            <v>88032</v>
          </cell>
          <cell r="C1884">
            <v>0</v>
          </cell>
          <cell r="D1884">
            <v>79</v>
          </cell>
          <cell r="E1884" t="str">
            <v>NATACION</v>
          </cell>
          <cell r="F1884">
            <v>4041</v>
          </cell>
          <cell r="G1884" t="str">
            <v>Gorros</v>
          </cell>
          <cell r="H1884">
            <v>338</v>
          </cell>
          <cell r="I1884" t="str">
            <v>Sport Protection S.A. (Flash)</v>
          </cell>
          <cell r="J1884">
            <v>1001</v>
          </cell>
          <cell r="K1884" t="str">
            <v>TALONERA GEL FLASH (art 1001)</v>
          </cell>
          <cell r="L1884">
            <v>7</v>
          </cell>
          <cell r="M1884">
            <v>176.7</v>
          </cell>
          <cell r="N1884">
            <v>0</v>
          </cell>
          <cell r="O1884">
            <v>176.7</v>
          </cell>
          <cell r="P1884">
            <v>0.21</v>
          </cell>
          <cell r="Q1884">
            <v>213.80699999999999</v>
          </cell>
          <cell r="R1884">
            <v>0</v>
          </cell>
          <cell r="S1884">
            <v>309.22499999999997</v>
          </cell>
          <cell r="T1884">
            <v>1.75</v>
          </cell>
          <cell r="U1884">
            <v>309.22499999999997</v>
          </cell>
          <cell r="X1884">
            <v>309.22499999999997</v>
          </cell>
          <cell r="Y1884">
            <v>374.16224999999997</v>
          </cell>
        </row>
        <row r="1885">
          <cell r="A1885">
            <v>88033</v>
          </cell>
          <cell r="B1885">
            <v>88033</v>
          </cell>
          <cell r="C1885">
            <v>0</v>
          </cell>
          <cell r="D1885">
            <v>79</v>
          </cell>
          <cell r="E1885" t="str">
            <v>NATACION</v>
          </cell>
          <cell r="F1885">
            <v>4042</v>
          </cell>
          <cell r="G1885" t="str">
            <v>Gorros</v>
          </cell>
          <cell r="H1885">
            <v>338</v>
          </cell>
          <cell r="I1885" t="str">
            <v>Sport Protection S.A. (Flash)</v>
          </cell>
          <cell r="J1885">
            <v>1008</v>
          </cell>
          <cell r="K1885" t="str">
            <v>CASCO ULTRA LITE FLASH (art 1008)</v>
          </cell>
          <cell r="L1885">
            <v>7</v>
          </cell>
          <cell r="M1885">
            <v>261.12</v>
          </cell>
          <cell r="N1885">
            <v>0</v>
          </cell>
          <cell r="O1885">
            <v>261.12</v>
          </cell>
          <cell r="P1885">
            <v>0.21</v>
          </cell>
          <cell r="Q1885">
            <v>315.95519999999999</v>
          </cell>
          <cell r="R1885">
            <v>0</v>
          </cell>
          <cell r="S1885">
            <v>456.96000000000004</v>
          </cell>
          <cell r="T1885">
            <v>1.75</v>
          </cell>
          <cell r="U1885">
            <v>456.96000000000004</v>
          </cell>
          <cell r="X1885">
            <v>456.96000000000004</v>
          </cell>
          <cell r="Y1885">
            <v>552.92160000000001</v>
          </cell>
        </row>
        <row r="1886">
          <cell r="A1886">
            <v>88034</v>
          </cell>
          <cell r="B1886">
            <v>88034</v>
          </cell>
          <cell r="C1886">
            <v>0</v>
          </cell>
          <cell r="D1886">
            <v>81</v>
          </cell>
          <cell r="E1886" t="str">
            <v>NATACION</v>
          </cell>
          <cell r="F1886">
            <v>4049</v>
          </cell>
          <cell r="G1886" t="str">
            <v>Gorros</v>
          </cell>
          <cell r="H1886">
            <v>338</v>
          </cell>
          <cell r="I1886" t="str">
            <v>Sport Protection S.A. (Flash)</v>
          </cell>
          <cell r="J1886">
            <v>11401</v>
          </cell>
          <cell r="K1886" t="str">
            <v>SHORT RUGBY S/BOLSILLOS (art 11401)</v>
          </cell>
          <cell r="L1886">
            <v>7</v>
          </cell>
          <cell r="M1886">
            <v>258.51</v>
          </cell>
          <cell r="N1886">
            <v>0</v>
          </cell>
          <cell r="O1886">
            <v>258.51</v>
          </cell>
          <cell r="P1886">
            <v>0.21</v>
          </cell>
          <cell r="Q1886">
            <v>312.7971</v>
          </cell>
          <cell r="R1886">
            <v>0</v>
          </cell>
          <cell r="S1886">
            <v>452.39249999999998</v>
          </cell>
          <cell r="T1886">
            <v>1.75</v>
          </cell>
          <cell r="U1886">
            <v>452.39249999999998</v>
          </cell>
          <cell r="X1886">
            <v>452.39249999999998</v>
          </cell>
          <cell r="Y1886">
            <v>547.39492499999994</v>
          </cell>
        </row>
        <row r="1887">
          <cell r="A1887">
            <v>88035</v>
          </cell>
          <cell r="B1887">
            <v>88035</v>
          </cell>
          <cell r="C1887">
            <v>0</v>
          </cell>
          <cell r="D1887">
            <v>81</v>
          </cell>
          <cell r="E1887" t="str">
            <v>NATACION</v>
          </cell>
          <cell r="F1887">
            <v>4049</v>
          </cell>
          <cell r="G1887" t="str">
            <v>Gorros</v>
          </cell>
          <cell r="H1887">
            <v>338</v>
          </cell>
          <cell r="I1887" t="str">
            <v>Sport Protection S.A. (Flash)</v>
          </cell>
          <cell r="J1887">
            <v>11421</v>
          </cell>
          <cell r="K1887" t="str">
            <v>SHORT RUGBY C/BOLSILLOS (art 11421)</v>
          </cell>
          <cell r="L1887">
            <v>7</v>
          </cell>
          <cell r="M1887">
            <v>251.55</v>
          </cell>
          <cell r="N1887">
            <v>0</v>
          </cell>
          <cell r="O1887">
            <v>251.55</v>
          </cell>
          <cell r="P1887">
            <v>0.21</v>
          </cell>
          <cell r="Q1887">
            <v>304.37549999999999</v>
          </cell>
          <cell r="R1887">
            <v>0</v>
          </cell>
          <cell r="S1887">
            <v>440.21250000000003</v>
          </cell>
          <cell r="T1887">
            <v>1.75</v>
          </cell>
          <cell r="U1887">
            <v>440.21250000000003</v>
          </cell>
          <cell r="X1887">
            <v>440.21250000000003</v>
          </cell>
          <cell r="Y1887">
            <v>532.65712500000006</v>
          </cell>
        </row>
        <row r="1888">
          <cell r="A1888">
            <v>88036</v>
          </cell>
          <cell r="B1888">
            <v>88036</v>
          </cell>
          <cell r="C1888">
            <v>0</v>
          </cell>
          <cell r="D1888">
            <v>1</v>
          </cell>
          <cell r="E1888" t="str">
            <v>NATACION</v>
          </cell>
          <cell r="F1888">
            <v>1</v>
          </cell>
          <cell r="G1888" t="str">
            <v>Gorros</v>
          </cell>
          <cell r="H1888">
            <v>338</v>
          </cell>
          <cell r="I1888" t="str">
            <v>Sport Protection S.A. (Flash)</v>
          </cell>
          <cell r="J1888">
            <v>32054</v>
          </cell>
          <cell r="K1888" t="str">
            <v>SHORT TIEMPO LIBRE S/BOLSILLO</v>
          </cell>
          <cell r="L1888">
            <v>7</v>
          </cell>
          <cell r="M1888">
            <v>272.36</v>
          </cell>
          <cell r="N1888">
            <v>0</v>
          </cell>
          <cell r="O1888">
            <v>272.36</v>
          </cell>
          <cell r="P1888">
            <v>0.21</v>
          </cell>
          <cell r="Q1888">
            <v>329.55560000000003</v>
          </cell>
          <cell r="R1888">
            <v>0</v>
          </cell>
          <cell r="S1888">
            <v>476.63</v>
          </cell>
          <cell r="T1888">
            <v>1.75</v>
          </cell>
          <cell r="U1888">
            <v>476.63</v>
          </cell>
          <cell r="X1888">
            <v>476.63</v>
          </cell>
          <cell r="Y1888">
            <v>576.72230000000002</v>
          </cell>
        </row>
        <row r="1889">
          <cell r="A1889">
            <v>88037</v>
          </cell>
          <cell r="B1889">
            <v>88037</v>
          </cell>
          <cell r="C1889">
            <v>0</v>
          </cell>
          <cell r="D1889">
            <v>66</v>
          </cell>
          <cell r="E1889" t="str">
            <v>NATACION</v>
          </cell>
          <cell r="F1889">
            <v>4000</v>
          </cell>
          <cell r="G1889" t="str">
            <v>Gorros</v>
          </cell>
          <cell r="H1889">
            <v>338</v>
          </cell>
          <cell r="I1889" t="str">
            <v>Sport Protection S.A. (Flash)</v>
          </cell>
          <cell r="J1889" t="str">
            <v>31038/32038</v>
          </cell>
          <cell r="K1889" t="str">
            <v>POLLERA HOCKEY C/ CALZA FLASH</v>
          </cell>
          <cell r="L1889">
            <v>7</v>
          </cell>
          <cell r="M1889">
            <v>248.29</v>
          </cell>
          <cell r="N1889">
            <v>0</v>
          </cell>
          <cell r="O1889">
            <v>248.29</v>
          </cell>
          <cell r="P1889">
            <v>0.21</v>
          </cell>
          <cell r="Q1889">
            <v>300.43090000000001</v>
          </cell>
          <cell r="R1889">
            <v>0</v>
          </cell>
          <cell r="S1889">
            <v>434.50749999999999</v>
          </cell>
          <cell r="T1889">
            <v>1.75</v>
          </cell>
          <cell r="U1889">
            <v>434.50749999999999</v>
          </cell>
          <cell r="X1889">
            <v>434.50749999999999</v>
          </cell>
          <cell r="Y1889">
            <v>525.75407499999994</v>
          </cell>
        </row>
        <row r="1890">
          <cell r="A1890">
            <v>88038</v>
          </cell>
          <cell r="B1890">
            <v>88038</v>
          </cell>
          <cell r="C1890">
            <v>0</v>
          </cell>
          <cell r="D1890">
            <v>61</v>
          </cell>
          <cell r="E1890" t="str">
            <v>NATACION</v>
          </cell>
          <cell r="F1890">
            <v>3981</v>
          </cell>
          <cell r="G1890" t="str">
            <v>Gorros</v>
          </cell>
          <cell r="H1890">
            <v>338</v>
          </cell>
          <cell r="I1890" t="str">
            <v>Sport Protection S.A. (Flash)</v>
          </cell>
          <cell r="J1890" t="str">
            <v>31040/32040</v>
          </cell>
          <cell r="K1890" t="str">
            <v>REMERA CHOMBA PIQUE</v>
          </cell>
          <cell r="L1890">
            <v>7</v>
          </cell>
          <cell r="M1890">
            <v>275.86</v>
          </cell>
          <cell r="N1890">
            <v>0</v>
          </cell>
          <cell r="O1890">
            <v>275.86</v>
          </cell>
          <cell r="P1890">
            <v>0.21</v>
          </cell>
          <cell r="Q1890">
            <v>333.79060000000004</v>
          </cell>
          <cell r="R1890">
            <v>0</v>
          </cell>
          <cell r="S1890">
            <v>482.755</v>
          </cell>
          <cell r="T1890">
            <v>1.75</v>
          </cell>
          <cell r="U1890">
            <v>482.755</v>
          </cell>
          <cell r="X1890">
            <v>482.755</v>
          </cell>
          <cell r="Y1890">
            <v>584.13355000000001</v>
          </cell>
        </row>
        <row r="1891">
          <cell r="A1891">
            <v>88039</v>
          </cell>
          <cell r="B1891">
            <v>88039</v>
          </cell>
          <cell r="C1891">
            <v>0</v>
          </cell>
          <cell r="D1891">
            <v>61</v>
          </cell>
          <cell r="E1891" t="str">
            <v>NATACION</v>
          </cell>
          <cell r="F1891">
            <v>3981</v>
          </cell>
          <cell r="G1891" t="str">
            <v>Gorros</v>
          </cell>
          <cell r="H1891">
            <v>338</v>
          </cell>
          <cell r="I1891" t="str">
            <v>Sport Protection S.A. (Flash)</v>
          </cell>
          <cell r="J1891" t="str">
            <v>31041/32041</v>
          </cell>
          <cell r="K1891" t="str">
            <v>REMERA TECNICA FLASH</v>
          </cell>
          <cell r="L1891">
            <v>7</v>
          </cell>
          <cell r="M1891">
            <v>301.82</v>
          </cell>
          <cell r="N1891">
            <v>0</v>
          </cell>
          <cell r="O1891">
            <v>301.82</v>
          </cell>
          <cell r="P1891">
            <v>0.21</v>
          </cell>
          <cell r="Q1891">
            <v>365.2022</v>
          </cell>
          <cell r="R1891">
            <v>0</v>
          </cell>
          <cell r="S1891">
            <v>528.18499999999995</v>
          </cell>
          <cell r="T1891">
            <v>1.75</v>
          </cell>
          <cell r="U1891">
            <v>528.18499999999995</v>
          </cell>
          <cell r="X1891">
            <v>528.18499999999995</v>
          </cell>
          <cell r="Y1891">
            <v>639.10384999999997</v>
          </cell>
        </row>
        <row r="1892">
          <cell r="A1892">
            <v>88040</v>
          </cell>
          <cell r="B1892">
            <v>88040</v>
          </cell>
          <cell r="C1892">
            <v>0</v>
          </cell>
          <cell r="D1892">
            <v>81</v>
          </cell>
          <cell r="E1892" t="str">
            <v>NATACION</v>
          </cell>
          <cell r="F1892">
            <v>4049</v>
          </cell>
          <cell r="G1892" t="str">
            <v>Gorros</v>
          </cell>
          <cell r="H1892">
            <v>338</v>
          </cell>
          <cell r="I1892" t="str">
            <v>Sport Protection S.A. (Flash)</v>
          </cell>
          <cell r="J1892">
            <v>42010</v>
          </cell>
          <cell r="K1892" t="str">
            <v>SHORT RUGBY IRB (s / m / l / xl / xxl)</v>
          </cell>
          <cell r="L1892">
            <v>7</v>
          </cell>
          <cell r="M1892">
            <v>334.53</v>
          </cell>
          <cell r="N1892">
            <v>0</v>
          </cell>
          <cell r="O1892">
            <v>334.53</v>
          </cell>
          <cell r="P1892">
            <v>0.21</v>
          </cell>
          <cell r="Q1892">
            <v>404.78129999999999</v>
          </cell>
          <cell r="R1892">
            <v>0</v>
          </cell>
          <cell r="S1892">
            <v>585.42750000000001</v>
          </cell>
          <cell r="T1892">
            <v>1.75</v>
          </cell>
          <cell r="U1892">
            <v>585.42750000000001</v>
          </cell>
          <cell r="X1892">
            <v>585.42750000000001</v>
          </cell>
          <cell r="Y1892">
            <v>708.36727499999995</v>
          </cell>
        </row>
        <row r="1893">
          <cell r="A1893">
            <v>88041</v>
          </cell>
          <cell r="B1893">
            <v>88041</v>
          </cell>
          <cell r="C1893">
            <v>0</v>
          </cell>
          <cell r="D1893">
            <v>92</v>
          </cell>
          <cell r="E1893" t="str">
            <v>NATACION</v>
          </cell>
          <cell r="F1893">
            <v>4084</v>
          </cell>
          <cell r="G1893" t="str">
            <v>Gorros</v>
          </cell>
          <cell r="H1893">
            <v>338</v>
          </cell>
          <cell r="I1893" t="str">
            <v>Sport Protection S.A. (Flash)</v>
          </cell>
          <cell r="J1893">
            <v>872</v>
          </cell>
          <cell r="K1893" t="str">
            <v>CALZA LARGA SPANDEX DAMA FLASH (art 872)</v>
          </cell>
          <cell r="L1893">
            <v>7</v>
          </cell>
          <cell r="M1893">
            <v>342.11</v>
          </cell>
          <cell r="N1893">
            <v>0</v>
          </cell>
          <cell r="O1893">
            <v>342.11</v>
          </cell>
          <cell r="P1893">
            <v>0.21</v>
          </cell>
          <cell r="Q1893">
            <v>413.95310000000001</v>
          </cell>
          <cell r="R1893">
            <v>0</v>
          </cell>
          <cell r="S1893">
            <v>598.6925</v>
          </cell>
          <cell r="T1893">
            <v>1.75</v>
          </cell>
          <cell r="U1893">
            <v>598.6925</v>
          </cell>
          <cell r="X1893">
            <v>598.6925</v>
          </cell>
          <cell r="Y1893">
            <v>724.41792499999997</v>
          </cell>
        </row>
        <row r="1894">
          <cell r="A1894">
            <v>88042</v>
          </cell>
          <cell r="B1894">
            <v>88042</v>
          </cell>
          <cell r="C1894">
            <v>0</v>
          </cell>
          <cell r="D1894">
            <v>92</v>
          </cell>
          <cell r="E1894" t="str">
            <v>NATACION</v>
          </cell>
          <cell r="F1894">
            <v>4084</v>
          </cell>
          <cell r="G1894" t="str">
            <v>Gorros</v>
          </cell>
          <cell r="H1894">
            <v>338</v>
          </cell>
          <cell r="I1894" t="str">
            <v>Sport Protection S.A. (Flash)</v>
          </cell>
          <cell r="J1894">
            <v>874</v>
          </cell>
          <cell r="K1894" t="str">
            <v>TOP DEPORTIVO SPANDEX FLASH (art 874)</v>
          </cell>
          <cell r="L1894">
            <v>7</v>
          </cell>
          <cell r="M1894">
            <v>210.8</v>
          </cell>
          <cell r="N1894">
            <v>0</v>
          </cell>
          <cell r="O1894">
            <v>210.8</v>
          </cell>
          <cell r="P1894">
            <v>0.21</v>
          </cell>
          <cell r="Q1894">
            <v>255.06800000000001</v>
          </cell>
          <cell r="R1894">
            <v>0</v>
          </cell>
          <cell r="S1894">
            <v>368.90000000000003</v>
          </cell>
          <cell r="T1894">
            <v>1.75</v>
          </cell>
          <cell r="U1894">
            <v>368.90000000000003</v>
          </cell>
          <cell r="X1894">
            <v>368.90000000000003</v>
          </cell>
          <cell r="Y1894">
            <v>446.36900000000003</v>
          </cell>
        </row>
        <row r="1895">
          <cell r="A1895">
            <v>88043</v>
          </cell>
          <cell r="B1895">
            <v>88043</v>
          </cell>
          <cell r="C1895">
            <v>0</v>
          </cell>
          <cell r="D1895">
            <v>92</v>
          </cell>
          <cell r="E1895" t="str">
            <v>NATACION</v>
          </cell>
          <cell r="F1895">
            <v>4084</v>
          </cell>
          <cell r="G1895" t="str">
            <v>Gorros</v>
          </cell>
          <cell r="H1895">
            <v>338</v>
          </cell>
          <cell r="I1895" t="str">
            <v>Sport Protection S.A. (Flash)</v>
          </cell>
          <cell r="J1895">
            <v>875</v>
          </cell>
          <cell r="K1895" t="str">
            <v>CALZA CORTA SPANDEX DAMA FLASH (art 875)</v>
          </cell>
          <cell r="L1895">
            <v>7</v>
          </cell>
          <cell r="M1895">
            <v>231.34</v>
          </cell>
          <cell r="N1895">
            <v>0</v>
          </cell>
          <cell r="O1895">
            <v>231.34</v>
          </cell>
          <cell r="P1895">
            <v>0.21</v>
          </cell>
          <cell r="Q1895">
            <v>279.92140000000001</v>
          </cell>
          <cell r="R1895">
            <v>0</v>
          </cell>
          <cell r="S1895">
            <v>404.84500000000003</v>
          </cell>
          <cell r="T1895">
            <v>1.75</v>
          </cell>
          <cell r="U1895">
            <v>404.84500000000003</v>
          </cell>
          <cell r="X1895">
            <v>404.84500000000003</v>
          </cell>
          <cell r="Y1895">
            <v>489.86245000000002</v>
          </cell>
        </row>
        <row r="1896">
          <cell r="A1896">
            <v>88044</v>
          </cell>
          <cell r="B1896">
            <v>88044</v>
          </cell>
          <cell r="C1896">
            <v>0</v>
          </cell>
          <cell r="D1896">
            <v>81</v>
          </cell>
          <cell r="E1896" t="str">
            <v>NATACION</v>
          </cell>
          <cell r="F1896">
            <v>4050</v>
          </cell>
          <cell r="G1896" t="str">
            <v>Gorros</v>
          </cell>
          <cell r="H1896">
            <v>338</v>
          </cell>
          <cell r="I1896" t="str">
            <v>Sport Protection S.A. (Flash)</v>
          </cell>
          <cell r="J1896">
            <v>1009</v>
          </cell>
          <cell r="K1896" t="str">
            <v>CASCO AGRESSOR FLASH (art 1009)</v>
          </cell>
          <cell r="L1896">
            <v>7</v>
          </cell>
          <cell r="M1896">
            <v>635.96</v>
          </cell>
          <cell r="N1896">
            <v>0</v>
          </cell>
          <cell r="O1896">
            <v>635.96</v>
          </cell>
          <cell r="P1896">
            <v>0.21</v>
          </cell>
          <cell r="Q1896">
            <v>769.51160000000004</v>
          </cell>
          <cell r="R1896">
            <v>0</v>
          </cell>
          <cell r="S1896">
            <v>1112.93</v>
          </cell>
          <cell r="T1896">
            <v>1.75</v>
          </cell>
          <cell r="U1896">
            <v>1112.93</v>
          </cell>
          <cell r="X1896">
            <v>1112.93</v>
          </cell>
          <cell r="Y1896">
            <v>1346.6453000000001</v>
          </cell>
        </row>
        <row r="1897">
          <cell r="A1897">
            <v>88045</v>
          </cell>
          <cell r="B1897">
            <v>88045</v>
          </cell>
          <cell r="C1897">
            <v>0</v>
          </cell>
          <cell r="D1897">
            <v>92</v>
          </cell>
          <cell r="E1897" t="str">
            <v>NATACION</v>
          </cell>
          <cell r="F1897">
            <v>4084</v>
          </cell>
          <cell r="G1897" t="str">
            <v>Gorros</v>
          </cell>
          <cell r="H1897">
            <v>338</v>
          </cell>
          <cell r="I1897" t="str">
            <v>Sport Protection S.A. (Flash)</v>
          </cell>
          <cell r="J1897">
            <v>829</v>
          </cell>
          <cell r="K1897" t="str">
            <v>REMERA TERMICA MANGA LARGA FLASH NIÑO (art 829)</v>
          </cell>
          <cell r="L1897">
            <v>7</v>
          </cell>
          <cell r="M1897">
            <v>427.04</v>
          </cell>
          <cell r="N1897">
            <v>0</v>
          </cell>
          <cell r="O1897">
            <v>427.04</v>
          </cell>
          <cell r="P1897">
            <v>0.21</v>
          </cell>
          <cell r="Q1897">
            <v>516.71839999999997</v>
          </cell>
          <cell r="R1897">
            <v>0</v>
          </cell>
          <cell r="S1897">
            <v>747.32</v>
          </cell>
          <cell r="T1897">
            <v>1.75</v>
          </cell>
          <cell r="U1897">
            <v>747.32</v>
          </cell>
          <cell r="X1897">
            <v>747.32</v>
          </cell>
          <cell r="Y1897">
            <v>904.25720000000001</v>
          </cell>
        </row>
        <row r="1898">
          <cell r="A1898">
            <v>88046</v>
          </cell>
          <cell r="B1898">
            <v>88046</v>
          </cell>
          <cell r="C1898">
            <v>0</v>
          </cell>
          <cell r="D1898">
            <v>79</v>
          </cell>
          <cell r="E1898" t="str">
            <v>NATACION</v>
          </cell>
          <cell r="F1898">
            <v>4041</v>
          </cell>
          <cell r="G1898" t="str">
            <v>Gorros</v>
          </cell>
          <cell r="H1898">
            <v>338</v>
          </cell>
          <cell r="I1898" t="str">
            <v>Sport Protection S.A. (Flash)</v>
          </cell>
          <cell r="J1898">
            <v>401</v>
          </cell>
          <cell r="K1898" t="str">
            <v>TOBILLERA FLASH (art 401)</v>
          </cell>
          <cell r="L1898">
            <v>7</v>
          </cell>
          <cell r="M1898">
            <v>135.97</v>
          </cell>
          <cell r="N1898">
            <v>0</v>
          </cell>
          <cell r="O1898">
            <v>135.97</v>
          </cell>
          <cell r="P1898">
            <v>0.21</v>
          </cell>
          <cell r="Q1898">
            <v>164.52369999999999</v>
          </cell>
          <cell r="R1898">
            <v>0</v>
          </cell>
          <cell r="S1898">
            <v>237.94749999999999</v>
          </cell>
          <cell r="T1898">
            <v>1.75</v>
          </cell>
          <cell r="U1898">
            <v>237.94749999999999</v>
          </cell>
          <cell r="X1898">
            <v>237.94749999999999</v>
          </cell>
          <cell r="Y1898">
            <v>287.91647499999999</v>
          </cell>
        </row>
        <row r="1899">
          <cell r="A1899">
            <v>88047</v>
          </cell>
          <cell r="B1899">
            <v>88047</v>
          </cell>
          <cell r="C1899">
            <v>0</v>
          </cell>
          <cell r="D1899">
            <v>79</v>
          </cell>
          <cell r="E1899" t="str">
            <v>NATACION</v>
          </cell>
          <cell r="F1899">
            <v>4041</v>
          </cell>
          <cell r="G1899" t="str">
            <v>Gorros</v>
          </cell>
          <cell r="H1899">
            <v>338</v>
          </cell>
          <cell r="I1899" t="str">
            <v>Sport Protection S.A. (Flash)</v>
          </cell>
          <cell r="J1899">
            <v>402</v>
          </cell>
          <cell r="K1899" t="str">
            <v>TOBILLERA CON VENDA FLASH (art 402)</v>
          </cell>
          <cell r="L1899">
            <v>7</v>
          </cell>
          <cell r="M1899">
            <v>199.11</v>
          </cell>
          <cell r="N1899">
            <v>0</v>
          </cell>
          <cell r="O1899">
            <v>199.11</v>
          </cell>
          <cell r="P1899">
            <v>0.21</v>
          </cell>
          <cell r="Q1899">
            <v>240.92310000000001</v>
          </cell>
          <cell r="R1899">
            <v>0</v>
          </cell>
          <cell r="S1899">
            <v>348.4425</v>
          </cell>
          <cell r="T1899">
            <v>1.75</v>
          </cell>
          <cell r="U1899">
            <v>348.4425</v>
          </cell>
          <cell r="X1899">
            <v>348.4425</v>
          </cell>
          <cell r="Y1899">
            <v>421.61542499999996</v>
          </cell>
        </row>
        <row r="1900">
          <cell r="A1900">
            <v>88048</v>
          </cell>
          <cell r="B1900">
            <v>88048</v>
          </cell>
          <cell r="C1900">
            <v>0</v>
          </cell>
          <cell r="D1900">
            <v>79</v>
          </cell>
          <cell r="E1900" t="str">
            <v>NATACION</v>
          </cell>
          <cell r="F1900">
            <v>4041</v>
          </cell>
          <cell r="G1900" t="str">
            <v>Gorros</v>
          </cell>
          <cell r="H1900">
            <v>338</v>
          </cell>
          <cell r="I1900" t="str">
            <v>Sport Protection S.A. (Flash)</v>
          </cell>
          <cell r="J1900">
            <v>601</v>
          </cell>
          <cell r="K1900" t="str">
            <v>MUÑEQUERA CON VELCRO FLASH (art 601)</v>
          </cell>
          <cell r="L1900">
            <v>7</v>
          </cell>
          <cell r="M1900">
            <v>99.56</v>
          </cell>
          <cell r="N1900">
            <v>0</v>
          </cell>
          <cell r="O1900">
            <v>99.56</v>
          </cell>
          <cell r="P1900">
            <v>0.21</v>
          </cell>
          <cell r="Q1900">
            <v>120.4676</v>
          </cell>
          <cell r="R1900">
            <v>0</v>
          </cell>
          <cell r="S1900">
            <v>174.23000000000002</v>
          </cell>
          <cell r="T1900">
            <v>1.75</v>
          </cell>
          <cell r="U1900">
            <v>174.23000000000002</v>
          </cell>
          <cell r="X1900">
            <v>174.23000000000002</v>
          </cell>
          <cell r="Y1900">
            <v>210.81830000000002</v>
          </cell>
        </row>
        <row r="1901">
          <cell r="A1901">
            <v>88049</v>
          </cell>
          <cell r="B1901">
            <v>88049</v>
          </cell>
          <cell r="C1901">
            <v>0</v>
          </cell>
          <cell r="D1901">
            <v>79</v>
          </cell>
          <cell r="E1901" t="str">
            <v>NATACION</v>
          </cell>
          <cell r="F1901">
            <v>4041</v>
          </cell>
          <cell r="G1901" t="str">
            <v>Gorros</v>
          </cell>
          <cell r="H1901">
            <v>338</v>
          </cell>
          <cell r="I1901" t="str">
            <v>Sport Protection S.A. (Flash)</v>
          </cell>
          <cell r="J1901">
            <v>602</v>
          </cell>
          <cell r="K1901" t="str">
            <v>MUÑEQUERA BUMERANG DEDO LIBRE FLASH (art 602)</v>
          </cell>
          <cell r="L1901">
            <v>7</v>
          </cell>
          <cell r="M1901">
            <v>117.75</v>
          </cell>
          <cell r="N1901">
            <v>0</v>
          </cell>
          <cell r="O1901">
            <v>117.75</v>
          </cell>
          <cell r="P1901">
            <v>0.21</v>
          </cell>
          <cell r="Q1901">
            <v>142.47749999999999</v>
          </cell>
          <cell r="R1901">
            <v>0</v>
          </cell>
          <cell r="S1901">
            <v>206.0625</v>
          </cell>
          <cell r="T1901">
            <v>1.75</v>
          </cell>
          <cell r="U1901">
            <v>206.0625</v>
          </cell>
          <cell r="X1901">
            <v>206.0625</v>
          </cell>
          <cell r="Y1901">
            <v>249.33562499999999</v>
          </cell>
        </row>
        <row r="1902">
          <cell r="A1902">
            <v>88050</v>
          </cell>
          <cell r="B1902">
            <v>88050</v>
          </cell>
          <cell r="C1902">
            <v>0</v>
          </cell>
          <cell r="D1902">
            <v>79</v>
          </cell>
          <cell r="E1902" t="str">
            <v>NATACION</v>
          </cell>
          <cell r="F1902">
            <v>4041</v>
          </cell>
          <cell r="G1902" t="str">
            <v>Gorros</v>
          </cell>
          <cell r="H1902">
            <v>338</v>
          </cell>
          <cell r="I1902" t="str">
            <v>Sport Protection S.A. (Flash)</v>
          </cell>
          <cell r="J1902">
            <v>603</v>
          </cell>
          <cell r="K1902" t="str">
            <v>MUÑEQUERA BUMERANG FLASH (art 603)</v>
          </cell>
          <cell r="L1902">
            <v>7</v>
          </cell>
          <cell r="M1902">
            <v>135.47</v>
          </cell>
          <cell r="N1902">
            <v>0</v>
          </cell>
          <cell r="O1902">
            <v>135.47</v>
          </cell>
          <cell r="P1902">
            <v>0.21</v>
          </cell>
          <cell r="Q1902">
            <v>163.9187</v>
          </cell>
          <cell r="R1902">
            <v>0</v>
          </cell>
          <cell r="S1902">
            <v>237.07249999999999</v>
          </cell>
          <cell r="T1902">
            <v>1.75</v>
          </cell>
          <cell r="U1902">
            <v>237.07249999999999</v>
          </cell>
          <cell r="X1902">
            <v>237.07249999999999</v>
          </cell>
          <cell r="Y1902">
            <v>286.85772499999996</v>
          </cell>
        </row>
        <row r="1903">
          <cell r="A1903">
            <v>88051</v>
          </cell>
          <cell r="B1903">
            <v>88051</v>
          </cell>
          <cell r="C1903">
            <v>0</v>
          </cell>
          <cell r="D1903">
            <v>79</v>
          </cell>
          <cell r="E1903" t="str">
            <v>NATACION</v>
          </cell>
          <cell r="F1903">
            <v>4041</v>
          </cell>
          <cell r="G1903" t="str">
            <v>Gorros</v>
          </cell>
          <cell r="H1903">
            <v>338</v>
          </cell>
          <cell r="I1903" t="str">
            <v>Sport Protection S.A. (Flash)</v>
          </cell>
          <cell r="J1903">
            <v>604</v>
          </cell>
          <cell r="K1903" t="str">
            <v>MUÑEQUERA FLASH (art 604)</v>
          </cell>
          <cell r="L1903">
            <v>7</v>
          </cell>
          <cell r="M1903">
            <v>76.56</v>
          </cell>
          <cell r="N1903">
            <v>0</v>
          </cell>
          <cell r="O1903">
            <v>76.56</v>
          </cell>
          <cell r="P1903">
            <v>0.21</v>
          </cell>
          <cell r="Q1903">
            <v>92.637600000000006</v>
          </cell>
          <cell r="R1903">
            <v>0</v>
          </cell>
          <cell r="S1903">
            <v>133.98000000000002</v>
          </cell>
          <cell r="T1903">
            <v>1.75</v>
          </cell>
          <cell r="U1903">
            <v>133.98000000000002</v>
          </cell>
          <cell r="X1903">
            <v>133.98000000000002</v>
          </cell>
          <cell r="Y1903">
            <v>162.11580000000001</v>
          </cell>
        </row>
        <row r="1904">
          <cell r="A1904">
            <v>88052</v>
          </cell>
          <cell r="B1904">
            <v>88052</v>
          </cell>
          <cell r="C1904">
            <v>0</v>
          </cell>
          <cell r="D1904">
            <v>66</v>
          </cell>
          <cell r="E1904" t="str">
            <v>NATACION</v>
          </cell>
          <cell r="F1904">
            <v>4001</v>
          </cell>
          <cell r="G1904" t="str">
            <v>Gorros</v>
          </cell>
          <cell r="H1904">
            <v>338</v>
          </cell>
          <cell r="I1904" t="str">
            <v>Sport Protection S.A. (Flash)</v>
          </cell>
          <cell r="J1904">
            <v>955</v>
          </cell>
          <cell r="K1904" t="str">
            <v>PROTECTOR BUCAL DOBLE FLASH SABORIZADO (art 955)</v>
          </cell>
          <cell r="L1904">
            <v>7</v>
          </cell>
          <cell r="M1904">
            <v>60.12</v>
          </cell>
          <cell r="N1904">
            <v>0</v>
          </cell>
          <cell r="O1904">
            <v>60.12</v>
          </cell>
          <cell r="P1904">
            <v>0.21</v>
          </cell>
          <cell r="Q1904">
            <v>72.745199999999997</v>
          </cell>
          <cell r="R1904">
            <v>0</v>
          </cell>
          <cell r="S1904">
            <v>105.21</v>
          </cell>
          <cell r="T1904">
            <v>1.75</v>
          </cell>
          <cell r="U1904">
            <v>105.21</v>
          </cell>
          <cell r="X1904">
            <v>105.21</v>
          </cell>
          <cell r="Y1904">
            <v>127.30409999999999</v>
          </cell>
        </row>
        <row r="1905">
          <cell r="A1905">
            <v>88053</v>
          </cell>
          <cell r="B1905">
            <v>88053</v>
          </cell>
          <cell r="C1905">
            <v>0</v>
          </cell>
          <cell r="D1905">
            <v>81</v>
          </cell>
          <cell r="E1905" t="str">
            <v>NATACION</v>
          </cell>
          <cell r="F1905">
            <v>4048</v>
          </cell>
          <cell r="G1905" t="str">
            <v>Gorros</v>
          </cell>
          <cell r="H1905">
            <v>338</v>
          </cell>
          <cell r="I1905" t="str">
            <v>Sport Protection S.A. (Flash)</v>
          </cell>
          <cell r="J1905">
            <v>1005</v>
          </cell>
          <cell r="K1905" t="str">
            <v>TEE RUGBY FLASH  (art 1005)</v>
          </cell>
          <cell r="L1905">
            <v>7</v>
          </cell>
          <cell r="M1905">
            <v>75.510000000000005</v>
          </cell>
          <cell r="N1905">
            <v>0</v>
          </cell>
          <cell r="O1905">
            <v>75.510000000000005</v>
          </cell>
          <cell r="P1905">
            <v>0.21</v>
          </cell>
          <cell r="Q1905">
            <v>91.367100000000008</v>
          </cell>
          <cell r="R1905">
            <v>0</v>
          </cell>
          <cell r="S1905">
            <v>132.14250000000001</v>
          </cell>
          <cell r="T1905">
            <v>1.75</v>
          </cell>
          <cell r="U1905">
            <v>132.14250000000001</v>
          </cell>
          <cell r="X1905">
            <v>132.14250000000001</v>
          </cell>
          <cell r="Y1905">
            <v>159.892425</v>
          </cell>
        </row>
        <row r="1906">
          <cell r="A1906">
            <v>88054</v>
          </cell>
          <cell r="B1906">
            <v>88054</v>
          </cell>
          <cell r="C1906">
            <v>0</v>
          </cell>
          <cell r="D1906">
            <v>57</v>
          </cell>
          <cell r="E1906" t="str">
            <v>NATACION</v>
          </cell>
          <cell r="F1906">
            <v>3965</v>
          </cell>
          <cell r="G1906" t="str">
            <v>Gorros</v>
          </cell>
          <cell r="H1906">
            <v>338</v>
          </cell>
          <cell r="I1906" t="str">
            <v>Sport Protection S.A. (Flash)</v>
          </cell>
          <cell r="J1906">
            <v>856</v>
          </cell>
          <cell r="K1906" t="str">
            <v>CALZA CICLISMO FLASH (art 856)</v>
          </cell>
          <cell r="L1906">
            <v>7</v>
          </cell>
          <cell r="M1906">
            <v>370.88</v>
          </cell>
          <cell r="N1906">
            <v>0</v>
          </cell>
          <cell r="O1906">
            <v>370.88</v>
          </cell>
          <cell r="P1906">
            <v>0.21</v>
          </cell>
          <cell r="Q1906">
            <v>448.76479999999998</v>
          </cell>
          <cell r="R1906">
            <v>0</v>
          </cell>
          <cell r="S1906">
            <v>649.04</v>
          </cell>
          <cell r="T1906">
            <v>1.75</v>
          </cell>
          <cell r="U1906">
            <v>649.04</v>
          </cell>
          <cell r="X1906">
            <v>649.04</v>
          </cell>
          <cell r="Y1906">
            <v>785.33839999999998</v>
          </cell>
        </row>
        <row r="1907">
          <cell r="A1907">
            <v>88055</v>
          </cell>
          <cell r="B1907">
            <v>88055</v>
          </cell>
          <cell r="C1907">
            <v>0</v>
          </cell>
          <cell r="D1907">
            <v>81</v>
          </cell>
          <cell r="E1907" t="str">
            <v>NATACION</v>
          </cell>
          <cell r="F1907">
            <v>4049</v>
          </cell>
          <cell r="G1907" t="str">
            <v>Gorros</v>
          </cell>
          <cell r="H1907">
            <v>338</v>
          </cell>
          <cell r="I1907" t="str">
            <v>Sport Protection S.A. (Flash)</v>
          </cell>
          <cell r="J1907">
            <v>41010</v>
          </cell>
          <cell r="K1907" t="str">
            <v>SHORT RUGBY IRB NIÑO (8 / 10 / 12 / 14 / 16)</v>
          </cell>
          <cell r="L1907">
            <v>7</v>
          </cell>
          <cell r="M1907">
            <v>301.08</v>
          </cell>
          <cell r="N1907">
            <v>0</v>
          </cell>
          <cell r="O1907">
            <v>301.08</v>
          </cell>
          <cell r="P1907">
            <v>0.21</v>
          </cell>
          <cell r="Q1907">
            <v>364.30679999999995</v>
          </cell>
          <cell r="R1907">
            <v>0</v>
          </cell>
          <cell r="S1907">
            <v>526.89</v>
          </cell>
          <cell r="T1907">
            <v>1.75</v>
          </cell>
          <cell r="U1907">
            <v>526.89</v>
          </cell>
          <cell r="X1907">
            <v>526.89</v>
          </cell>
          <cell r="Y1907">
            <v>637.53689999999995</v>
          </cell>
        </row>
        <row r="1908">
          <cell r="A1908">
            <v>88056</v>
          </cell>
          <cell r="B1908">
            <v>88056</v>
          </cell>
          <cell r="C1908">
            <v>0</v>
          </cell>
          <cell r="D1908">
            <v>61</v>
          </cell>
          <cell r="E1908" t="str">
            <v>NATACION</v>
          </cell>
          <cell r="F1908">
            <v>3981</v>
          </cell>
          <cell r="G1908" t="str">
            <v>Gorros</v>
          </cell>
          <cell r="H1908">
            <v>338</v>
          </cell>
          <cell r="I1908" t="str">
            <v>Sport Protection S.A. (Flash)</v>
          </cell>
          <cell r="J1908">
            <v>704</v>
          </cell>
          <cell r="K1908" t="str">
            <v>COOL PACK GRANDE FLASH (art 704)</v>
          </cell>
          <cell r="L1908">
            <v>7</v>
          </cell>
          <cell r="M1908">
            <v>332.78</v>
          </cell>
          <cell r="N1908">
            <v>0</v>
          </cell>
          <cell r="O1908">
            <v>332.78</v>
          </cell>
          <cell r="P1908">
            <v>0.21</v>
          </cell>
          <cell r="Q1908">
            <v>402.66379999999998</v>
          </cell>
          <cell r="R1908">
            <v>0</v>
          </cell>
          <cell r="S1908">
            <v>582.36500000000001</v>
          </cell>
          <cell r="T1908">
            <v>1.75</v>
          </cell>
          <cell r="U1908">
            <v>582.36500000000001</v>
          </cell>
          <cell r="X1908">
            <v>582.36500000000001</v>
          </cell>
          <cell r="Y1908">
            <v>704.66165000000001</v>
          </cell>
        </row>
        <row r="1909">
          <cell r="A1909">
            <v>88057</v>
          </cell>
          <cell r="B1909">
            <v>88057</v>
          </cell>
          <cell r="C1909">
            <v>0</v>
          </cell>
          <cell r="D1909">
            <v>61</v>
          </cell>
          <cell r="E1909" t="str">
            <v>NATACION</v>
          </cell>
          <cell r="F1909">
            <v>3981</v>
          </cell>
          <cell r="G1909" t="str">
            <v>Gorros</v>
          </cell>
          <cell r="H1909">
            <v>338</v>
          </cell>
          <cell r="I1909" t="str">
            <v>Sport Protection S.A. (Flash)</v>
          </cell>
          <cell r="J1909">
            <v>846</v>
          </cell>
          <cell r="K1909" t="str">
            <v>CALZA LARGA COMPRESSION FLASH (art 846)</v>
          </cell>
          <cell r="L1909">
            <v>7</v>
          </cell>
          <cell r="M1909">
            <v>586.29</v>
          </cell>
          <cell r="N1909">
            <v>0</v>
          </cell>
          <cell r="O1909">
            <v>586.29</v>
          </cell>
          <cell r="P1909">
            <v>0.21</v>
          </cell>
          <cell r="Q1909">
            <v>709.41089999999997</v>
          </cell>
          <cell r="R1909">
            <v>0</v>
          </cell>
          <cell r="S1909">
            <v>1026.0074999999999</v>
          </cell>
          <cell r="T1909">
            <v>1.75</v>
          </cell>
          <cell r="U1909">
            <v>1026.0074999999999</v>
          </cell>
          <cell r="X1909">
            <v>1026.0074999999999</v>
          </cell>
          <cell r="Y1909">
            <v>1241.469075</v>
          </cell>
        </row>
        <row r="1910">
          <cell r="A1910">
            <v>88058</v>
          </cell>
          <cell r="B1910">
            <v>88058</v>
          </cell>
          <cell r="C1910">
            <v>0</v>
          </cell>
          <cell r="D1910">
            <v>61</v>
          </cell>
          <cell r="E1910" t="str">
            <v>NATACION</v>
          </cell>
          <cell r="F1910">
            <v>3981</v>
          </cell>
          <cell r="G1910" t="str">
            <v>Gorros</v>
          </cell>
          <cell r="H1910">
            <v>338</v>
          </cell>
          <cell r="I1910" t="str">
            <v>Sport Protection S.A. (Flash)</v>
          </cell>
          <cell r="J1910">
            <v>870</v>
          </cell>
          <cell r="K1910" t="str">
            <v>REMERA TERMICA MANGA LARGA FLASH DAMA (art 870)</v>
          </cell>
          <cell r="L1910">
            <v>7</v>
          </cell>
          <cell r="M1910">
            <v>348.62</v>
          </cell>
          <cell r="N1910">
            <v>0</v>
          </cell>
          <cell r="O1910">
            <v>348.62</v>
          </cell>
          <cell r="P1910">
            <v>0.21</v>
          </cell>
          <cell r="Q1910">
            <v>421.83019999999999</v>
          </cell>
          <cell r="R1910">
            <v>0</v>
          </cell>
          <cell r="S1910">
            <v>610.08500000000004</v>
          </cell>
          <cell r="T1910">
            <v>1.75</v>
          </cell>
          <cell r="U1910">
            <v>610.08500000000004</v>
          </cell>
          <cell r="X1910">
            <v>610.08500000000004</v>
          </cell>
          <cell r="Y1910">
            <v>738.20285000000001</v>
          </cell>
        </row>
        <row r="1911">
          <cell r="A1911">
            <v>88059</v>
          </cell>
          <cell r="B1911">
            <v>88059</v>
          </cell>
          <cell r="C1911">
            <v>0</v>
          </cell>
          <cell r="D1911">
            <v>92</v>
          </cell>
          <cell r="E1911" t="str">
            <v>NATACION</v>
          </cell>
          <cell r="F1911">
            <v>4084</v>
          </cell>
          <cell r="G1911" t="str">
            <v>Gorros</v>
          </cell>
          <cell r="H1911">
            <v>338</v>
          </cell>
          <cell r="I1911" t="str">
            <v>Sport Protection S.A. (Flash)</v>
          </cell>
          <cell r="J1911">
            <v>873</v>
          </cell>
          <cell r="K1911" t="str">
            <v>CALZA PESCADORA DAMA FLASH (art 873)</v>
          </cell>
          <cell r="L1911">
            <v>7</v>
          </cell>
          <cell r="M1911">
            <v>308.67</v>
          </cell>
          <cell r="N1911">
            <v>0</v>
          </cell>
          <cell r="O1911">
            <v>308.67</v>
          </cell>
          <cell r="P1911">
            <v>0.21</v>
          </cell>
          <cell r="Q1911">
            <v>373.4907</v>
          </cell>
          <cell r="R1911">
            <v>0</v>
          </cell>
          <cell r="S1911">
            <v>540.17250000000001</v>
          </cell>
          <cell r="T1911">
            <v>1.75</v>
          </cell>
          <cell r="U1911">
            <v>540.17250000000001</v>
          </cell>
          <cell r="X1911">
            <v>540.17250000000001</v>
          </cell>
          <cell r="Y1911">
            <v>653.60872500000005</v>
          </cell>
        </row>
        <row r="1912">
          <cell r="A1912">
            <v>89001</v>
          </cell>
          <cell r="B1912">
            <v>89001</v>
          </cell>
          <cell r="C1912">
            <v>0</v>
          </cell>
          <cell r="D1912">
            <v>49</v>
          </cell>
          <cell r="E1912" t="str">
            <v>NATACION</v>
          </cell>
          <cell r="F1912">
            <v>3934</v>
          </cell>
          <cell r="G1912" t="str">
            <v>Gorros</v>
          </cell>
          <cell r="H1912">
            <v>340</v>
          </cell>
          <cell r="I1912" t="str">
            <v>Sportop S.A.</v>
          </cell>
          <cell r="J1912" t="str">
            <v>NBA-02</v>
          </cell>
          <cell r="K1912" t="str">
            <v>ARO BASQUET Nº7 Con Resorte MARCA NASSAU</v>
          </cell>
          <cell r="L1912">
            <v>5.2</v>
          </cell>
          <cell r="M1912">
            <v>450</v>
          </cell>
          <cell r="N1912">
            <v>0</v>
          </cell>
          <cell r="O1912">
            <v>450</v>
          </cell>
          <cell r="P1912">
            <v>0.21</v>
          </cell>
          <cell r="Q1912">
            <v>544.5</v>
          </cell>
          <cell r="R1912">
            <v>-9.2485549132947931E-2</v>
          </cell>
          <cell r="S1912">
            <v>771.84104046242771</v>
          </cell>
          <cell r="T1912">
            <v>1.57</v>
          </cell>
          <cell r="U1912">
            <v>706.5</v>
          </cell>
          <cell r="X1912">
            <v>706.5</v>
          </cell>
          <cell r="Y1912">
            <v>854.86500000000001</v>
          </cell>
        </row>
        <row r="1913">
          <cell r="A1913">
            <v>89002</v>
          </cell>
          <cell r="B1913">
            <v>89002</v>
          </cell>
          <cell r="C1913">
            <v>0</v>
          </cell>
          <cell r="D1913">
            <v>49</v>
          </cell>
          <cell r="E1913" t="str">
            <v>NATACION</v>
          </cell>
          <cell r="F1913">
            <v>3934</v>
          </cell>
          <cell r="G1913" t="str">
            <v>Gorros</v>
          </cell>
          <cell r="H1913">
            <v>340</v>
          </cell>
          <cell r="I1913" t="str">
            <v>Sportop S.A.</v>
          </cell>
          <cell r="J1913" t="str">
            <v>NBA-01</v>
          </cell>
          <cell r="K1913" t="str">
            <v>ARO BASQUET Nº7 Sin Resorte MARCA NASSAU</v>
          </cell>
          <cell r="L1913">
            <v>5.2</v>
          </cell>
          <cell r="M1913">
            <v>370</v>
          </cell>
          <cell r="N1913">
            <v>0</v>
          </cell>
          <cell r="O1913">
            <v>370</v>
          </cell>
          <cell r="P1913">
            <v>0.21</v>
          </cell>
          <cell r="Q1913">
            <v>447.7</v>
          </cell>
          <cell r="R1913">
            <v>-9.2485549132947931E-2</v>
          </cell>
          <cell r="S1913">
            <v>634.62485549132941</v>
          </cell>
          <cell r="T1913">
            <v>1.57</v>
          </cell>
          <cell r="U1913">
            <v>580.9</v>
          </cell>
          <cell r="X1913">
            <v>580.9</v>
          </cell>
          <cell r="Y1913">
            <v>702.8889999999999</v>
          </cell>
        </row>
        <row r="1914">
          <cell r="A1914">
            <v>89010</v>
          </cell>
          <cell r="B1914">
            <v>89010</v>
          </cell>
          <cell r="C1914">
            <v>0</v>
          </cell>
          <cell r="D1914">
            <v>63</v>
          </cell>
          <cell r="E1914" t="str">
            <v>NATACION</v>
          </cell>
          <cell r="F1914">
            <v>3990</v>
          </cell>
          <cell r="G1914" t="str">
            <v>Gorros</v>
          </cell>
          <cell r="H1914">
            <v>340</v>
          </cell>
          <cell r="I1914" t="str">
            <v>Sportop S.A.</v>
          </cell>
          <cell r="J1914" t="str">
            <v>SSPPK-5</v>
          </cell>
          <cell r="K1914" t="str">
            <v>PELOTA FUTBOL Nº5 NASSAU PATRIOT PREMIUM (FIFA &amp; KFA Appoved)</v>
          </cell>
          <cell r="L1914">
            <v>5.2</v>
          </cell>
          <cell r="M1914">
            <v>350</v>
          </cell>
          <cell r="N1914">
            <v>0</v>
          </cell>
          <cell r="O1914">
            <v>350</v>
          </cell>
          <cell r="P1914">
            <v>0.21</v>
          </cell>
          <cell r="Q1914">
            <v>423.5</v>
          </cell>
          <cell r="R1914">
            <v>-9.2485549132947931E-2</v>
          </cell>
          <cell r="S1914">
            <v>600.32080924855484</v>
          </cell>
          <cell r="T1914">
            <v>1.57</v>
          </cell>
          <cell r="U1914">
            <v>549.5</v>
          </cell>
          <cell r="X1914">
            <v>549.5</v>
          </cell>
          <cell r="Y1914">
            <v>664.89499999999998</v>
          </cell>
        </row>
        <row r="1915">
          <cell r="A1915">
            <v>89011</v>
          </cell>
          <cell r="B1915">
            <v>89011</v>
          </cell>
          <cell r="C1915">
            <v>0</v>
          </cell>
          <cell r="D1915">
            <v>63</v>
          </cell>
          <cell r="E1915" t="str">
            <v>NATACION</v>
          </cell>
          <cell r="F1915">
            <v>3990</v>
          </cell>
          <cell r="G1915" t="str">
            <v>Gorros</v>
          </cell>
          <cell r="H1915">
            <v>340</v>
          </cell>
          <cell r="I1915" t="str">
            <v>Sportop S.A.</v>
          </cell>
          <cell r="J1915" t="str">
            <v>SPT-5</v>
          </cell>
          <cell r="K1915" t="str">
            <v>PELOTA FUTBOL Nº5 NASSAU PREMIUM TAEGEUK (FIFA &amp; KFA Approved)</v>
          </cell>
          <cell r="L1915">
            <v>5.2</v>
          </cell>
          <cell r="M1915">
            <v>370</v>
          </cell>
          <cell r="N1915">
            <v>0</v>
          </cell>
          <cell r="O1915">
            <v>370</v>
          </cell>
          <cell r="P1915">
            <v>0.21</v>
          </cell>
          <cell r="Q1915">
            <v>447.7</v>
          </cell>
          <cell r="R1915">
            <v>-9.2485549132947931E-2</v>
          </cell>
          <cell r="S1915">
            <v>634.62485549132941</v>
          </cell>
          <cell r="T1915">
            <v>1.57</v>
          </cell>
          <cell r="U1915">
            <v>580.9</v>
          </cell>
          <cell r="X1915">
            <v>580.9</v>
          </cell>
          <cell r="Y1915">
            <v>702.8889999999999</v>
          </cell>
        </row>
        <row r="1916">
          <cell r="A1916">
            <v>89012</v>
          </cell>
          <cell r="B1916">
            <v>89012</v>
          </cell>
          <cell r="C1916">
            <v>0</v>
          </cell>
          <cell r="D1916">
            <v>63</v>
          </cell>
          <cell r="E1916" t="str">
            <v>NATACION</v>
          </cell>
          <cell r="F1916">
            <v>3990</v>
          </cell>
          <cell r="G1916" t="str">
            <v>Gorros</v>
          </cell>
          <cell r="H1916">
            <v>340</v>
          </cell>
          <cell r="I1916" t="str">
            <v>Sportop S.A.</v>
          </cell>
          <cell r="J1916" t="str">
            <v>SDX-5</v>
          </cell>
          <cell r="K1916" t="str">
            <v>PELOTA FUTBOL Nº5 NASSAU DELUXE (KFA Approve / 3 colores)</v>
          </cell>
          <cell r="L1916">
            <v>5.2</v>
          </cell>
          <cell r="M1916">
            <v>1089</v>
          </cell>
          <cell r="N1916">
            <v>0</v>
          </cell>
          <cell r="O1916">
            <v>1089</v>
          </cell>
          <cell r="P1916">
            <v>0.21</v>
          </cell>
          <cell r="Q1916">
            <v>1317.69</v>
          </cell>
          <cell r="R1916">
            <v>-9.2485549132947931E-2</v>
          </cell>
          <cell r="S1916">
            <v>1867.8553179190751</v>
          </cell>
          <cell r="T1916">
            <v>1.57</v>
          </cell>
          <cell r="U1916">
            <v>1709.73</v>
          </cell>
          <cell r="X1916">
            <v>1709.73</v>
          </cell>
          <cell r="Y1916">
            <v>2068.7732999999998</v>
          </cell>
        </row>
        <row r="1917">
          <cell r="A1917">
            <v>89013</v>
          </cell>
          <cell r="B1917">
            <v>89013</v>
          </cell>
          <cell r="C1917">
            <v>0</v>
          </cell>
          <cell r="D1917">
            <v>63</v>
          </cell>
          <cell r="E1917" t="str">
            <v>NATACION</v>
          </cell>
          <cell r="F1917">
            <v>3990</v>
          </cell>
          <cell r="G1917" t="str">
            <v>Gorros</v>
          </cell>
          <cell r="H1917">
            <v>340</v>
          </cell>
          <cell r="I1917" t="str">
            <v>Sportop S.A.</v>
          </cell>
          <cell r="J1917" t="str">
            <v>SDT-5</v>
          </cell>
          <cell r="K1917" t="str">
            <v>PELOTA FUTBOL Nº5 NASSAU DOLPA Taegeuk (KFA Approved)</v>
          </cell>
          <cell r="L1917">
            <v>5.2</v>
          </cell>
          <cell r="M1917">
            <v>1055</v>
          </cell>
          <cell r="N1917">
            <v>0</v>
          </cell>
          <cell r="O1917">
            <v>1055</v>
          </cell>
          <cell r="P1917">
            <v>0.21</v>
          </cell>
          <cell r="Q1917">
            <v>1276.55</v>
          </cell>
          <cell r="R1917">
            <v>-9.2485549132947931E-2</v>
          </cell>
          <cell r="S1917">
            <v>1809.5384393063584</v>
          </cell>
          <cell r="T1917">
            <v>1.57</v>
          </cell>
          <cell r="U1917">
            <v>1656.3500000000001</v>
          </cell>
          <cell r="X1917">
            <v>1656.3500000000001</v>
          </cell>
          <cell r="Y1917">
            <v>2004.1835000000001</v>
          </cell>
        </row>
        <row r="1918">
          <cell r="A1918">
            <v>89014</v>
          </cell>
          <cell r="B1918">
            <v>89014</v>
          </cell>
          <cell r="C1918">
            <v>0</v>
          </cell>
          <cell r="D1918">
            <v>63</v>
          </cell>
          <cell r="E1918" t="str">
            <v>NATACION</v>
          </cell>
          <cell r="F1918">
            <v>3990</v>
          </cell>
          <cell r="G1918" t="str">
            <v>Gorros</v>
          </cell>
          <cell r="H1918">
            <v>340</v>
          </cell>
          <cell r="I1918" t="str">
            <v>Sportop S.A.</v>
          </cell>
          <cell r="J1918" t="str">
            <v>SSP88-5</v>
          </cell>
          <cell r="K1918" t="str">
            <v>PELOTA FUTBOL Nº5 NASSAUPatriot 88</v>
          </cell>
          <cell r="L1918">
            <v>5.2</v>
          </cell>
          <cell r="M1918">
            <v>975</v>
          </cell>
          <cell r="N1918">
            <v>0</v>
          </cell>
          <cell r="O1918">
            <v>975</v>
          </cell>
          <cell r="P1918">
            <v>0.21</v>
          </cell>
          <cell r="Q1918">
            <v>1179.75</v>
          </cell>
          <cell r="R1918">
            <v>-9.2485549132947931E-2</v>
          </cell>
          <cell r="S1918">
            <v>1672.3222543352601</v>
          </cell>
          <cell r="T1918">
            <v>1.57</v>
          </cell>
          <cell r="U1918">
            <v>1530.75</v>
          </cell>
          <cell r="X1918">
            <v>1530.75</v>
          </cell>
          <cell r="Y1918">
            <v>1852.2075</v>
          </cell>
        </row>
        <row r="1919">
          <cell r="A1919">
            <v>89015</v>
          </cell>
          <cell r="B1919">
            <v>89015</v>
          </cell>
          <cell r="C1919">
            <v>0</v>
          </cell>
          <cell r="D1919">
            <v>63</v>
          </cell>
          <cell r="E1919" t="str">
            <v>NATACION</v>
          </cell>
          <cell r="F1919">
            <v>3990</v>
          </cell>
          <cell r="G1919" t="str">
            <v>Gorros</v>
          </cell>
          <cell r="H1919">
            <v>340</v>
          </cell>
          <cell r="I1919" t="str">
            <v>Sportop S.A.</v>
          </cell>
          <cell r="J1919" t="str">
            <v>SC-5</v>
          </cell>
          <cell r="K1919" t="str">
            <v>PELOTA FUTBOL Nº5 NASSAU Championship Pro (AFA Approved)</v>
          </cell>
          <cell r="L1919">
            <v>5.2</v>
          </cell>
          <cell r="M1919">
            <v>1025</v>
          </cell>
          <cell r="N1919">
            <v>0</v>
          </cell>
          <cell r="O1919">
            <v>1025</v>
          </cell>
          <cell r="P1919">
            <v>0.21</v>
          </cell>
          <cell r="Q1919">
            <v>1240.25</v>
          </cell>
          <cell r="R1919">
            <v>-9.2485549132947931E-2</v>
          </cell>
          <cell r="S1919">
            <v>1758.0823699421965</v>
          </cell>
          <cell r="T1919">
            <v>1.57</v>
          </cell>
          <cell r="U1919">
            <v>1609.25</v>
          </cell>
          <cell r="X1919">
            <v>1609.25</v>
          </cell>
          <cell r="Y1919">
            <v>1947.1924999999999</v>
          </cell>
        </row>
        <row r="1920">
          <cell r="A1920">
            <v>89016</v>
          </cell>
          <cell r="B1920">
            <v>89016</v>
          </cell>
          <cell r="C1920">
            <v>0</v>
          </cell>
          <cell r="D1920">
            <v>63</v>
          </cell>
          <cell r="E1920" t="str">
            <v>NATACION</v>
          </cell>
          <cell r="F1920">
            <v>3990</v>
          </cell>
          <cell r="G1920" t="str">
            <v>Gorros</v>
          </cell>
          <cell r="H1920">
            <v>340</v>
          </cell>
          <cell r="I1920" t="str">
            <v>Sportop S.A.</v>
          </cell>
          <cell r="J1920" t="str">
            <v>SSPI-5</v>
          </cell>
          <cell r="K1920" t="str">
            <v>PELOTA FUTBOL Nº5 NASSAU INTER Patriot</v>
          </cell>
          <cell r="L1920">
            <v>5.2</v>
          </cell>
          <cell r="M1920">
            <v>500</v>
          </cell>
          <cell r="N1920">
            <v>0</v>
          </cell>
          <cell r="O1920">
            <v>500</v>
          </cell>
          <cell r="P1920">
            <v>0.21</v>
          </cell>
          <cell r="Q1920">
            <v>605</v>
          </cell>
          <cell r="R1920">
            <v>-9.2485549132947931E-2</v>
          </cell>
          <cell r="S1920">
            <v>857.60115606936415</v>
          </cell>
          <cell r="T1920">
            <v>1.57</v>
          </cell>
          <cell r="U1920">
            <v>785</v>
          </cell>
          <cell r="X1920">
            <v>785</v>
          </cell>
          <cell r="Y1920">
            <v>949.85</v>
          </cell>
        </row>
        <row r="1921">
          <cell r="A1921">
            <v>89017</v>
          </cell>
          <cell r="B1921">
            <v>89017</v>
          </cell>
          <cell r="C1921">
            <v>0</v>
          </cell>
          <cell r="D1921">
            <v>63</v>
          </cell>
          <cell r="E1921" t="str">
            <v>NATACION</v>
          </cell>
          <cell r="F1921">
            <v>3990</v>
          </cell>
          <cell r="G1921" t="str">
            <v>Gorros</v>
          </cell>
          <cell r="H1921">
            <v>340</v>
          </cell>
          <cell r="I1921" t="str">
            <v>Sportop S.A.</v>
          </cell>
          <cell r="J1921" t="str">
            <v>SK-5</v>
          </cell>
          <cell r="K1921" t="str">
            <v xml:space="preserve">PELOTA FUTBOL Nº5 NASSAU KICK OFF </v>
          </cell>
          <cell r="L1921">
            <v>5.2</v>
          </cell>
          <cell r="M1921">
            <v>910</v>
          </cell>
          <cell r="N1921">
            <v>0</v>
          </cell>
          <cell r="O1921">
            <v>910</v>
          </cell>
          <cell r="P1921">
            <v>0.21</v>
          </cell>
          <cell r="Q1921">
            <v>1101.0999999999999</v>
          </cell>
          <cell r="R1921">
            <v>-9.2485549132947931E-2</v>
          </cell>
          <cell r="S1921">
            <v>1560.8341040462428</v>
          </cell>
          <cell r="T1921">
            <v>1.57</v>
          </cell>
          <cell r="U1921">
            <v>1428.7</v>
          </cell>
          <cell r="X1921">
            <v>1428.7</v>
          </cell>
          <cell r="Y1921">
            <v>1728.7270000000001</v>
          </cell>
        </row>
        <row r="1922">
          <cell r="A1922">
            <v>89018</v>
          </cell>
          <cell r="B1922">
            <v>89018</v>
          </cell>
          <cell r="C1922">
            <v>0</v>
          </cell>
          <cell r="D1922">
            <v>63</v>
          </cell>
          <cell r="E1922" t="str">
            <v>NATACION</v>
          </cell>
          <cell r="F1922">
            <v>3990</v>
          </cell>
          <cell r="G1922" t="str">
            <v>Gorros</v>
          </cell>
          <cell r="H1922">
            <v>340</v>
          </cell>
          <cell r="I1922" t="str">
            <v>Sportop S.A.</v>
          </cell>
          <cell r="J1922" t="str">
            <v>STR-5</v>
          </cell>
          <cell r="K1922" t="str">
            <v xml:space="preserve">PELOTA FUTBOL Nº5 NASSAU TRAPPER </v>
          </cell>
          <cell r="L1922">
            <v>5.2</v>
          </cell>
          <cell r="M1922">
            <v>765</v>
          </cell>
          <cell r="N1922">
            <v>0</v>
          </cell>
          <cell r="O1922">
            <v>765</v>
          </cell>
          <cell r="P1922">
            <v>0.21</v>
          </cell>
          <cell r="Q1922">
            <v>925.65</v>
          </cell>
          <cell r="R1922">
            <v>-9.2485549132947931E-2</v>
          </cell>
          <cell r="S1922">
            <v>1312.129768786127</v>
          </cell>
          <cell r="T1922">
            <v>1.57</v>
          </cell>
          <cell r="U1922">
            <v>1201.05</v>
          </cell>
          <cell r="X1922">
            <v>1201.05</v>
          </cell>
          <cell r="Y1922">
            <v>1453.2704999999999</v>
          </cell>
        </row>
        <row r="1923">
          <cell r="A1923">
            <v>89019</v>
          </cell>
          <cell r="B1923">
            <v>89019</v>
          </cell>
          <cell r="C1923">
            <v>0</v>
          </cell>
          <cell r="D1923">
            <v>63</v>
          </cell>
          <cell r="E1923" t="str">
            <v>NATACION</v>
          </cell>
          <cell r="F1923">
            <v>3990</v>
          </cell>
          <cell r="G1923" t="str">
            <v>Gorros</v>
          </cell>
          <cell r="H1923">
            <v>340</v>
          </cell>
          <cell r="I1923" t="str">
            <v>Sportop S.A.</v>
          </cell>
          <cell r="J1923" t="str">
            <v>SSE-5</v>
          </cell>
          <cell r="K1923" t="str">
            <v>PELOTA FUTBOL Nº5 NASSAU SIEMPRE (4 colores)</v>
          </cell>
          <cell r="L1923">
            <v>5.2</v>
          </cell>
          <cell r="M1923">
            <v>632</v>
          </cell>
          <cell r="N1923">
            <v>0</v>
          </cell>
          <cell r="O1923">
            <v>632</v>
          </cell>
          <cell r="P1923">
            <v>0.21</v>
          </cell>
          <cell r="Q1923">
            <v>764.72</v>
          </cell>
          <cell r="R1923">
            <v>-9.2485549132947931E-2</v>
          </cell>
          <cell r="S1923">
            <v>1084.0078612716763</v>
          </cell>
          <cell r="T1923">
            <v>1.57</v>
          </cell>
          <cell r="U1923">
            <v>992.24</v>
          </cell>
          <cell r="X1923">
            <v>992.24</v>
          </cell>
          <cell r="Y1923">
            <v>1200.6104</v>
          </cell>
        </row>
        <row r="1924">
          <cell r="A1924">
            <v>89020</v>
          </cell>
          <cell r="B1924">
            <v>89020</v>
          </cell>
          <cell r="C1924">
            <v>0</v>
          </cell>
          <cell r="D1924">
            <v>63</v>
          </cell>
          <cell r="E1924" t="str">
            <v>NATACION</v>
          </cell>
          <cell r="F1924">
            <v>3990</v>
          </cell>
          <cell r="G1924" t="str">
            <v>Gorros</v>
          </cell>
          <cell r="H1924">
            <v>340</v>
          </cell>
          <cell r="I1924" t="str">
            <v>Sportop S.A.</v>
          </cell>
          <cell r="J1924" t="str">
            <v>SNG-5</v>
          </cell>
          <cell r="K1924" t="str">
            <v>PELOTA FUTBOL Nº5 NASSAU GEMINI (cod SSPGC-5)</v>
          </cell>
          <cell r="L1924">
            <v>5.2</v>
          </cell>
          <cell r="M1924">
            <v>632</v>
          </cell>
          <cell r="N1924">
            <v>0</v>
          </cell>
          <cell r="O1924">
            <v>632</v>
          </cell>
          <cell r="P1924">
            <v>0.21</v>
          </cell>
          <cell r="Q1924">
            <v>764.72</v>
          </cell>
          <cell r="R1924">
            <v>-9.2485549132947931E-2</v>
          </cell>
          <cell r="S1924">
            <v>1084.0078612716763</v>
          </cell>
          <cell r="T1924">
            <v>1.57</v>
          </cell>
          <cell r="U1924">
            <v>992.24</v>
          </cell>
          <cell r="X1924">
            <v>992.24</v>
          </cell>
          <cell r="Y1924">
            <v>1200.6104</v>
          </cell>
        </row>
        <row r="1925">
          <cell r="A1925">
            <v>89021</v>
          </cell>
          <cell r="B1925">
            <v>89021</v>
          </cell>
          <cell r="C1925">
            <v>0</v>
          </cell>
          <cell r="D1925">
            <v>63</v>
          </cell>
          <cell r="E1925" t="str">
            <v>NATACION</v>
          </cell>
          <cell r="F1925">
            <v>3990</v>
          </cell>
          <cell r="G1925" t="str">
            <v>Gorros</v>
          </cell>
          <cell r="H1925">
            <v>340</v>
          </cell>
          <cell r="I1925" t="str">
            <v>Sportop S.A.</v>
          </cell>
          <cell r="J1925" t="str">
            <v>SNG-4</v>
          </cell>
          <cell r="K1925" t="str">
            <v>PELOTA FUTBOL Nº4 NASSAU GEMINI</v>
          </cell>
          <cell r="L1925">
            <v>5.2</v>
          </cell>
          <cell r="M1925">
            <v>632</v>
          </cell>
          <cell r="N1925">
            <v>0</v>
          </cell>
          <cell r="O1925">
            <v>632</v>
          </cell>
          <cell r="P1925">
            <v>0.21</v>
          </cell>
          <cell r="Q1925">
            <v>764.72</v>
          </cell>
          <cell r="R1925">
            <v>-9.2485549132947931E-2</v>
          </cell>
          <cell r="S1925">
            <v>1084.0078612716763</v>
          </cell>
          <cell r="T1925">
            <v>1.57</v>
          </cell>
          <cell r="U1925">
            <v>992.24</v>
          </cell>
          <cell r="X1925">
            <v>992.24</v>
          </cell>
          <cell r="Y1925">
            <v>1200.6104</v>
          </cell>
        </row>
        <row r="1926">
          <cell r="A1926">
            <v>89022</v>
          </cell>
          <cell r="B1926">
            <v>89022</v>
          </cell>
          <cell r="C1926">
            <v>0</v>
          </cell>
          <cell r="D1926">
            <v>63</v>
          </cell>
          <cell r="E1926" t="str">
            <v>NATACION</v>
          </cell>
          <cell r="F1926">
            <v>3990</v>
          </cell>
          <cell r="G1926" t="str">
            <v>Gorros</v>
          </cell>
          <cell r="H1926">
            <v>340</v>
          </cell>
          <cell r="I1926" t="str">
            <v>Sportop S.A.</v>
          </cell>
          <cell r="J1926" t="str">
            <v>SSPG-5</v>
          </cell>
          <cell r="K1926" t="str">
            <v>PELOTA FUTBOL Nº5 NASSAU PATRIOT GEMINI (cod SSPG-5)</v>
          </cell>
          <cell r="L1926">
            <v>5.2</v>
          </cell>
          <cell r="M1926">
            <v>632</v>
          </cell>
          <cell r="N1926">
            <v>0</v>
          </cell>
          <cell r="O1926">
            <v>632</v>
          </cell>
          <cell r="P1926">
            <v>0.21</v>
          </cell>
          <cell r="Q1926">
            <v>764.72</v>
          </cell>
          <cell r="R1926">
            <v>-9.2485549132947931E-2</v>
          </cell>
          <cell r="S1926">
            <v>1084.0078612716763</v>
          </cell>
          <cell r="T1926">
            <v>1.57</v>
          </cell>
          <cell r="U1926">
            <v>992.24</v>
          </cell>
          <cell r="X1926">
            <v>992.24</v>
          </cell>
          <cell r="Y1926">
            <v>1200.6104</v>
          </cell>
        </row>
        <row r="1927">
          <cell r="A1927">
            <v>89023</v>
          </cell>
          <cell r="B1927">
            <v>89023</v>
          </cell>
          <cell r="C1927">
            <v>0</v>
          </cell>
          <cell r="D1927">
            <v>63</v>
          </cell>
          <cell r="E1927" t="str">
            <v>NATACION</v>
          </cell>
          <cell r="F1927">
            <v>3990</v>
          </cell>
          <cell r="G1927" t="str">
            <v>Gorros</v>
          </cell>
          <cell r="H1927">
            <v>340</v>
          </cell>
          <cell r="I1927" t="str">
            <v>Sportop S.A.</v>
          </cell>
          <cell r="J1927" t="str">
            <v>SSPG-4</v>
          </cell>
          <cell r="K1927" t="str">
            <v xml:space="preserve">PELOTA FUTBOL Nº4 NASSAU PATRIOT GEMINI </v>
          </cell>
          <cell r="L1927">
            <v>5.2</v>
          </cell>
          <cell r="M1927">
            <v>632</v>
          </cell>
          <cell r="N1927">
            <v>0</v>
          </cell>
          <cell r="O1927">
            <v>632</v>
          </cell>
          <cell r="P1927">
            <v>0.21</v>
          </cell>
          <cell r="Q1927">
            <v>764.72</v>
          </cell>
          <cell r="R1927">
            <v>-9.2485549132947931E-2</v>
          </cell>
          <cell r="S1927">
            <v>1084.0078612716763</v>
          </cell>
          <cell r="T1927">
            <v>1.57</v>
          </cell>
          <cell r="U1927">
            <v>992.24</v>
          </cell>
          <cell r="X1927">
            <v>992.24</v>
          </cell>
          <cell r="Y1927">
            <v>1200.6104</v>
          </cell>
        </row>
        <row r="1928">
          <cell r="A1928">
            <v>89024</v>
          </cell>
          <cell r="B1928">
            <v>89024</v>
          </cell>
          <cell r="C1928">
            <v>0</v>
          </cell>
          <cell r="D1928">
            <v>63</v>
          </cell>
          <cell r="E1928" t="str">
            <v>NATACION</v>
          </cell>
          <cell r="F1928">
            <v>3990</v>
          </cell>
          <cell r="G1928" t="str">
            <v>Gorros</v>
          </cell>
          <cell r="H1928">
            <v>340</v>
          </cell>
          <cell r="I1928" t="str">
            <v>Sportop S.A.</v>
          </cell>
          <cell r="J1928" t="str">
            <v>SM-5</v>
          </cell>
          <cell r="K1928" t="str">
            <v>PELOTA FUTBOL Nº5 MAGIC (3 Colores)</v>
          </cell>
          <cell r="L1928">
            <v>5.2</v>
          </cell>
          <cell r="M1928">
            <v>623</v>
          </cell>
          <cell r="N1928">
            <v>0</v>
          </cell>
          <cell r="O1928">
            <v>623</v>
          </cell>
          <cell r="P1928">
            <v>0.21</v>
          </cell>
          <cell r="Q1928">
            <v>753.82999999999993</v>
          </cell>
          <cell r="R1928">
            <v>-9.2485549132947931E-2</v>
          </cell>
          <cell r="S1928">
            <v>1068.5710404624276</v>
          </cell>
          <cell r="T1928">
            <v>1.57</v>
          </cell>
          <cell r="U1928">
            <v>978.11</v>
          </cell>
          <cell r="X1928">
            <v>978.11</v>
          </cell>
          <cell r="Y1928">
            <v>1183.5130999999999</v>
          </cell>
        </row>
        <row r="1929">
          <cell r="A1929">
            <v>89025</v>
          </cell>
          <cell r="B1929">
            <v>89025</v>
          </cell>
          <cell r="C1929">
            <v>0</v>
          </cell>
          <cell r="D1929">
            <v>63</v>
          </cell>
          <cell r="E1929" t="str">
            <v>NATACION</v>
          </cell>
          <cell r="F1929">
            <v>3990</v>
          </cell>
          <cell r="G1929" t="str">
            <v>Gorros</v>
          </cell>
          <cell r="H1929">
            <v>340</v>
          </cell>
          <cell r="I1929" t="str">
            <v>Sportop S.A.</v>
          </cell>
          <cell r="J1929" t="str">
            <v>SM-4</v>
          </cell>
          <cell r="K1929" t="str">
            <v>PELOTA FUTBOL Nº4 MAGIC (3 Colores)</v>
          </cell>
          <cell r="L1929">
            <v>5.2</v>
          </cell>
          <cell r="M1929">
            <v>623</v>
          </cell>
          <cell r="N1929">
            <v>0</v>
          </cell>
          <cell r="O1929">
            <v>623</v>
          </cell>
          <cell r="P1929">
            <v>0.21</v>
          </cell>
          <cell r="Q1929">
            <v>753.82999999999993</v>
          </cell>
          <cell r="R1929">
            <v>-9.2485549132947931E-2</v>
          </cell>
          <cell r="S1929">
            <v>1068.5710404624276</v>
          </cell>
          <cell r="T1929">
            <v>1.57</v>
          </cell>
          <cell r="U1929">
            <v>978.11</v>
          </cell>
          <cell r="X1929">
            <v>978.11</v>
          </cell>
          <cell r="Y1929">
            <v>1183.5130999999999</v>
          </cell>
        </row>
        <row r="1930">
          <cell r="A1930">
            <v>89026</v>
          </cell>
          <cell r="B1930">
            <v>89026</v>
          </cell>
          <cell r="C1930">
            <v>0</v>
          </cell>
          <cell r="D1930">
            <v>63</v>
          </cell>
          <cell r="E1930" t="str">
            <v>NATACION</v>
          </cell>
          <cell r="F1930">
            <v>3990</v>
          </cell>
          <cell r="G1930" t="str">
            <v>Gorros</v>
          </cell>
          <cell r="H1930">
            <v>340</v>
          </cell>
          <cell r="I1930" t="str">
            <v>Sportop S.A.</v>
          </cell>
          <cell r="J1930" t="str">
            <v>SPP-5</v>
          </cell>
          <cell r="K1930" t="str">
            <v>PELOTA FUTBOL Nº5 PAMPA (4 Colores)</v>
          </cell>
          <cell r="L1930">
            <v>5.2</v>
          </cell>
          <cell r="M1930">
            <v>623</v>
          </cell>
          <cell r="N1930">
            <v>0</v>
          </cell>
          <cell r="O1930">
            <v>623</v>
          </cell>
          <cell r="P1930">
            <v>0.21</v>
          </cell>
          <cell r="Q1930">
            <v>753.82999999999993</v>
          </cell>
          <cell r="R1930">
            <v>-9.2485549132947931E-2</v>
          </cell>
          <cell r="S1930">
            <v>1068.5710404624276</v>
          </cell>
          <cell r="T1930">
            <v>1.57</v>
          </cell>
          <cell r="U1930">
            <v>978.11</v>
          </cell>
          <cell r="X1930">
            <v>978.11</v>
          </cell>
          <cell r="Y1930">
            <v>1183.5130999999999</v>
          </cell>
        </row>
        <row r="1931">
          <cell r="A1931">
            <v>89027</v>
          </cell>
          <cell r="B1931">
            <v>89027</v>
          </cell>
          <cell r="C1931">
            <v>0</v>
          </cell>
          <cell r="D1931">
            <v>63</v>
          </cell>
          <cell r="E1931" t="str">
            <v>NATACION</v>
          </cell>
          <cell r="F1931">
            <v>3990</v>
          </cell>
          <cell r="G1931" t="str">
            <v>Gorros</v>
          </cell>
          <cell r="H1931">
            <v>340</v>
          </cell>
          <cell r="I1931" t="str">
            <v>Sportop S.A.</v>
          </cell>
          <cell r="J1931" t="str">
            <v>SPP-4</v>
          </cell>
          <cell r="K1931" t="str">
            <v>PELOTA FUTBOL Nº4 PAMPA (4 Colores)</v>
          </cell>
          <cell r="L1931">
            <v>5.2</v>
          </cell>
          <cell r="M1931">
            <v>623</v>
          </cell>
          <cell r="N1931">
            <v>0</v>
          </cell>
          <cell r="O1931">
            <v>623</v>
          </cell>
          <cell r="P1931">
            <v>0.21</v>
          </cell>
          <cell r="Q1931">
            <v>753.82999999999993</v>
          </cell>
          <cell r="R1931">
            <v>-9.2485549132947931E-2</v>
          </cell>
          <cell r="S1931">
            <v>1068.5710404624276</v>
          </cell>
          <cell r="T1931">
            <v>1.57</v>
          </cell>
          <cell r="U1931">
            <v>978.11</v>
          </cell>
          <cell r="X1931">
            <v>978.11</v>
          </cell>
          <cell r="Y1931">
            <v>1183.5130999999999</v>
          </cell>
        </row>
        <row r="1932">
          <cell r="A1932">
            <v>89028</v>
          </cell>
          <cell r="B1932">
            <v>89028</v>
          </cell>
          <cell r="C1932">
            <v>0</v>
          </cell>
          <cell r="D1932">
            <v>63</v>
          </cell>
          <cell r="E1932" t="str">
            <v>NATACION</v>
          </cell>
          <cell r="F1932">
            <v>3990</v>
          </cell>
          <cell r="G1932" t="str">
            <v>Gorros</v>
          </cell>
          <cell r="H1932">
            <v>340</v>
          </cell>
          <cell r="I1932" t="str">
            <v>Sportop S.A.</v>
          </cell>
          <cell r="J1932" t="str">
            <v>SPK-5</v>
          </cell>
          <cell r="K1932" t="str">
            <v xml:space="preserve">PELOTA FUTBOL Nº5 NASSAU POKER </v>
          </cell>
          <cell r="L1932">
            <v>5.2</v>
          </cell>
          <cell r="M1932">
            <v>610</v>
          </cell>
          <cell r="N1932">
            <v>0</v>
          </cell>
          <cell r="O1932">
            <v>610</v>
          </cell>
          <cell r="P1932">
            <v>0.21</v>
          </cell>
          <cell r="Q1932">
            <v>738.1</v>
          </cell>
          <cell r="R1932">
            <v>-9.2485549132947931E-2</v>
          </cell>
          <cell r="S1932">
            <v>1046.2734104046242</v>
          </cell>
          <cell r="T1932">
            <v>1.57</v>
          </cell>
          <cell r="U1932">
            <v>957.7</v>
          </cell>
          <cell r="X1932">
            <v>957.7</v>
          </cell>
          <cell r="Y1932">
            <v>1158.817</v>
          </cell>
        </row>
        <row r="1933">
          <cell r="A1933">
            <v>89029</v>
          </cell>
          <cell r="B1933">
            <v>89029</v>
          </cell>
          <cell r="C1933">
            <v>0</v>
          </cell>
          <cell r="D1933">
            <v>63</v>
          </cell>
          <cell r="E1933" t="str">
            <v>NATACION</v>
          </cell>
          <cell r="F1933">
            <v>3990</v>
          </cell>
          <cell r="G1933" t="str">
            <v>Gorros</v>
          </cell>
          <cell r="H1933">
            <v>340</v>
          </cell>
          <cell r="I1933" t="str">
            <v>Sportop S.A.</v>
          </cell>
          <cell r="J1933" t="str">
            <v>SPK-4</v>
          </cell>
          <cell r="K1933" t="str">
            <v xml:space="preserve">PELOTA FUTBOL Nº4 NASSAU POKER </v>
          </cell>
          <cell r="L1933">
            <v>5.2</v>
          </cell>
          <cell r="M1933">
            <v>610</v>
          </cell>
          <cell r="N1933">
            <v>0</v>
          </cell>
          <cell r="O1933">
            <v>610</v>
          </cell>
          <cell r="P1933">
            <v>0.21</v>
          </cell>
          <cell r="Q1933">
            <v>738.1</v>
          </cell>
          <cell r="R1933">
            <v>-9.2485549132947931E-2</v>
          </cell>
          <cell r="S1933">
            <v>1046.2734104046242</v>
          </cell>
          <cell r="T1933">
            <v>1.57</v>
          </cell>
          <cell r="U1933">
            <v>957.7</v>
          </cell>
          <cell r="X1933">
            <v>957.7</v>
          </cell>
          <cell r="Y1933">
            <v>1158.817</v>
          </cell>
        </row>
        <row r="1934">
          <cell r="A1934">
            <v>89030</v>
          </cell>
          <cell r="B1934">
            <v>89030</v>
          </cell>
          <cell r="C1934">
            <v>0</v>
          </cell>
          <cell r="D1934">
            <v>63</v>
          </cell>
          <cell r="E1934" t="str">
            <v>NATACION</v>
          </cell>
          <cell r="F1934">
            <v>3990</v>
          </cell>
          <cell r="G1934" t="str">
            <v>Gorros</v>
          </cell>
          <cell r="H1934">
            <v>340</v>
          </cell>
          <cell r="I1934" t="str">
            <v>Sportop S.A.</v>
          </cell>
          <cell r="J1934" t="str">
            <v>SA-5</v>
          </cell>
          <cell r="K1934" t="str">
            <v>PELOTA FUTBOL Nº5 NASSAU ATTACK (2 Colores)</v>
          </cell>
          <cell r="L1934">
            <v>5.2</v>
          </cell>
          <cell r="M1934">
            <v>610</v>
          </cell>
          <cell r="N1934">
            <v>0</v>
          </cell>
          <cell r="O1934">
            <v>610</v>
          </cell>
          <cell r="P1934">
            <v>0.21</v>
          </cell>
          <cell r="Q1934">
            <v>738.1</v>
          </cell>
          <cell r="R1934">
            <v>-9.2485549132947931E-2</v>
          </cell>
          <cell r="S1934">
            <v>1046.2734104046242</v>
          </cell>
          <cell r="T1934">
            <v>1.57</v>
          </cell>
          <cell r="U1934">
            <v>957.7</v>
          </cell>
          <cell r="X1934">
            <v>957.7</v>
          </cell>
          <cell r="Y1934">
            <v>1158.817</v>
          </cell>
        </row>
        <row r="1935">
          <cell r="A1935">
            <v>89031</v>
          </cell>
          <cell r="B1935">
            <v>89031</v>
          </cell>
          <cell r="C1935">
            <v>0</v>
          </cell>
          <cell r="D1935">
            <v>63</v>
          </cell>
          <cell r="E1935" t="str">
            <v>NATACION</v>
          </cell>
          <cell r="F1935">
            <v>3990</v>
          </cell>
          <cell r="G1935" t="str">
            <v>Gorros</v>
          </cell>
          <cell r="H1935">
            <v>340</v>
          </cell>
          <cell r="I1935" t="str">
            <v>Sportop S.A.</v>
          </cell>
          <cell r="J1935" t="str">
            <v>SNC-5</v>
          </cell>
          <cell r="K1935" t="str">
            <v>PELOTA FUTBOL Nº5 NEW CANNON (3 Colores)</v>
          </cell>
          <cell r="L1935">
            <v>5.2</v>
          </cell>
          <cell r="M1935">
            <v>380</v>
          </cell>
          <cell r="N1935">
            <v>0</v>
          </cell>
          <cell r="O1935">
            <v>380</v>
          </cell>
          <cell r="P1935">
            <v>0.21</v>
          </cell>
          <cell r="Q1935">
            <v>459.8</v>
          </cell>
          <cell r="R1935">
            <v>-9.2485549132947931E-2</v>
          </cell>
          <cell r="S1935">
            <v>651.7768786127167</v>
          </cell>
          <cell r="T1935">
            <v>1.57</v>
          </cell>
          <cell r="U1935">
            <v>596.6</v>
          </cell>
          <cell r="X1935">
            <v>596.6</v>
          </cell>
          <cell r="Y1935">
            <v>721.88599999999997</v>
          </cell>
        </row>
        <row r="1936">
          <cell r="A1936">
            <v>89032</v>
          </cell>
          <cell r="B1936">
            <v>89032</v>
          </cell>
          <cell r="C1936">
            <v>0</v>
          </cell>
          <cell r="D1936">
            <v>63</v>
          </cell>
          <cell r="E1936" t="str">
            <v>NATACION</v>
          </cell>
          <cell r="F1936">
            <v>3990</v>
          </cell>
          <cell r="G1936" t="str">
            <v>Gorros</v>
          </cell>
          <cell r="H1936">
            <v>340</v>
          </cell>
          <cell r="I1936" t="str">
            <v>Sportop S.A.</v>
          </cell>
          <cell r="J1936" t="str">
            <v>SSSA-5</v>
          </cell>
          <cell r="K1936" t="str">
            <v>PELOTA FUTBOL Nº5 SUPREME (6 Colores)</v>
          </cell>
          <cell r="L1936">
            <v>5.2</v>
          </cell>
          <cell r="M1936">
            <v>459</v>
          </cell>
          <cell r="N1936">
            <v>0</v>
          </cell>
          <cell r="O1936">
            <v>459</v>
          </cell>
          <cell r="P1936">
            <v>0.21</v>
          </cell>
          <cell r="Q1936">
            <v>555.39</v>
          </cell>
          <cell r="R1936">
            <v>-9.2485549132947931E-2</v>
          </cell>
          <cell r="S1936">
            <v>787.27786127167622</v>
          </cell>
          <cell r="T1936">
            <v>1.57</v>
          </cell>
          <cell r="U1936">
            <v>720.63</v>
          </cell>
          <cell r="X1936">
            <v>720.63</v>
          </cell>
          <cell r="Y1936">
            <v>871.96229999999991</v>
          </cell>
        </row>
        <row r="1937">
          <cell r="A1937">
            <v>89033</v>
          </cell>
          <cell r="B1937">
            <v>89033</v>
          </cell>
          <cell r="C1937">
            <v>0</v>
          </cell>
          <cell r="D1937">
            <v>63</v>
          </cell>
          <cell r="E1937" t="str">
            <v>NATACION</v>
          </cell>
          <cell r="F1937">
            <v>3990</v>
          </cell>
          <cell r="G1937" t="str">
            <v>Gorros</v>
          </cell>
          <cell r="H1937">
            <v>340</v>
          </cell>
          <cell r="I1937" t="str">
            <v>Sportop S.A.</v>
          </cell>
          <cell r="J1937" t="str">
            <v>SSSF-5</v>
          </cell>
          <cell r="K1937" t="str">
            <v>PELOTA FUTBOL Nº5 FLASH (3 Colores)</v>
          </cell>
          <cell r="L1937">
            <v>5.2</v>
          </cell>
          <cell r="M1937">
            <v>300</v>
          </cell>
          <cell r="N1937">
            <v>0</v>
          </cell>
          <cell r="O1937">
            <v>300</v>
          </cell>
          <cell r="P1937">
            <v>0.21</v>
          </cell>
          <cell r="Q1937">
            <v>363</v>
          </cell>
          <cell r="R1937">
            <v>-9.2485549132947931E-2</v>
          </cell>
          <cell r="S1937">
            <v>514.56069364161851</v>
          </cell>
          <cell r="T1937">
            <v>1.57</v>
          </cell>
          <cell r="U1937">
            <v>471</v>
          </cell>
          <cell r="X1937">
            <v>471</v>
          </cell>
          <cell r="Y1937">
            <v>569.91</v>
          </cell>
        </row>
        <row r="1938">
          <cell r="A1938">
            <v>89034</v>
          </cell>
          <cell r="B1938">
            <v>89034</v>
          </cell>
          <cell r="C1938">
            <v>0</v>
          </cell>
          <cell r="D1938">
            <v>63</v>
          </cell>
          <cell r="E1938" t="str">
            <v>NATACION</v>
          </cell>
          <cell r="F1938">
            <v>3990</v>
          </cell>
          <cell r="G1938" t="str">
            <v>Gorros</v>
          </cell>
          <cell r="H1938">
            <v>340</v>
          </cell>
          <cell r="I1938" t="str">
            <v>Sportop S.A.</v>
          </cell>
          <cell r="J1938" t="str">
            <v>FDX-4GD/BK</v>
          </cell>
          <cell r="K1938" t="str">
            <v>PELOTA FUTBOL Nº4 DELUXE (futsal 62cm)</v>
          </cell>
          <cell r="L1938">
            <v>5.2</v>
          </cell>
          <cell r="M1938">
            <v>550</v>
          </cell>
          <cell r="N1938">
            <v>0</v>
          </cell>
          <cell r="O1938">
            <v>550</v>
          </cell>
          <cell r="P1938">
            <v>0.21</v>
          </cell>
          <cell r="Q1938">
            <v>665.5</v>
          </cell>
          <cell r="R1938">
            <v>-9.2485549132947931E-2</v>
          </cell>
          <cell r="S1938">
            <v>943.36127167630048</v>
          </cell>
          <cell r="T1938">
            <v>1.57</v>
          </cell>
          <cell r="U1938">
            <v>863.5</v>
          </cell>
          <cell r="X1938">
            <v>863.5</v>
          </cell>
          <cell r="Y1938">
            <v>1044.835</v>
          </cell>
        </row>
        <row r="1939">
          <cell r="A1939">
            <v>89035</v>
          </cell>
          <cell r="B1939">
            <v>89035</v>
          </cell>
          <cell r="C1939">
            <v>0</v>
          </cell>
          <cell r="D1939">
            <v>63</v>
          </cell>
          <cell r="E1939" t="str">
            <v>NATACION</v>
          </cell>
          <cell r="F1939">
            <v>3990</v>
          </cell>
          <cell r="G1939" t="str">
            <v>Gorros</v>
          </cell>
          <cell r="H1939">
            <v>340</v>
          </cell>
          <cell r="I1939" t="str">
            <v>Sportop S.A.</v>
          </cell>
          <cell r="J1939" t="str">
            <v>FDX-4GD/Y</v>
          </cell>
          <cell r="K1939" t="str">
            <v>PELOTA FUTBOL Nº4 NASSAU DELUXE (futsal 64cm)</v>
          </cell>
          <cell r="L1939">
            <v>5.2</v>
          </cell>
          <cell r="M1939">
            <v>550</v>
          </cell>
          <cell r="N1939">
            <v>0</v>
          </cell>
          <cell r="O1939">
            <v>550</v>
          </cell>
          <cell r="P1939">
            <v>0.21</v>
          </cell>
          <cell r="Q1939">
            <v>665.5</v>
          </cell>
          <cell r="R1939">
            <v>-9.2485549132947931E-2</v>
          </cell>
          <cell r="S1939">
            <v>943.36127167630048</v>
          </cell>
          <cell r="T1939">
            <v>1.57</v>
          </cell>
          <cell r="U1939">
            <v>863.5</v>
          </cell>
          <cell r="X1939">
            <v>863.5</v>
          </cell>
          <cell r="Y1939">
            <v>1044.835</v>
          </cell>
        </row>
        <row r="1940">
          <cell r="A1940">
            <v>89036</v>
          </cell>
          <cell r="B1940">
            <v>89036</v>
          </cell>
          <cell r="C1940">
            <v>0</v>
          </cell>
          <cell r="D1940">
            <v>63</v>
          </cell>
          <cell r="E1940" t="str">
            <v>NATACION</v>
          </cell>
          <cell r="F1940">
            <v>3990</v>
          </cell>
          <cell r="G1940" t="str">
            <v>Gorros</v>
          </cell>
          <cell r="H1940">
            <v>340</v>
          </cell>
          <cell r="I1940" t="str">
            <v>Sportop S.A.</v>
          </cell>
          <cell r="J1940" t="str">
            <v>FT-4BK</v>
          </cell>
          <cell r="K1940" t="str">
            <v>PELOTA FUTBOL Nº4 TAEGEUK (62cm)</v>
          </cell>
          <cell r="L1940">
            <v>5.2</v>
          </cell>
          <cell r="M1940">
            <v>550</v>
          </cell>
          <cell r="N1940">
            <v>0</v>
          </cell>
          <cell r="O1940">
            <v>550</v>
          </cell>
          <cell r="P1940">
            <v>0.21</v>
          </cell>
          <cell r="Q1940">
            <v>665.5</v>
          </cell>
          <cell r="R1940">
            <v>-9.2485549132947931E-2</v>
          </cell>
          <cell r="S1940">
            <v>943.36127167630048</v>
          </cell>
          <cell r="T1940">
            <v>1.57</v>
          </cell>
          <cell r="U1940">
            <v>863.5</v>
          </cell>
          <cell r="X1940">
            <v>863.5</v>
          </cell>
          <cell r="Y1940">
            <v>1044.835</v>
          </cell>
        </row>
        <row r="1941">
          <cell r="A1941">
            <v>89037</v>
          </cell>
          <cell r="B1941">
            <v>89037</v>
          </cell>
          <cell r="C1941">
            <v>0</v>
          </cell>
          <cell r="D1941">
            <v>63</v>
          </cell>
          <cell r="E1941" t="str">
            <v>NATACION</v>
          </cell>
          <cell r="F1941">
            <v>3990</v>
          </cell>
          <cell r="G1941" t="str">
            <v>Gorros</v>
          </cell>
          <cell r="H1941">
            <v>340</v>
          </cell>
          <cell r="I1941" t="str">
            <v>Sportop S.A.</v>
          </cell>
          <cell r="J1941" t="str">
            <v>FT-4S</v>
          </cell>
          <cell r="K1941" t="str">
            <v>PELOTA FUTBOL Nº4 TAEGEUK 64cm)</v>
          </cell>
          <cell r="L1941">
            <v>5.2</v>
          </cell>
          <cell r="M1941">
            <v>550</v>
          </cell>
          <cell r="N1941">
            <v>0</v>
          </cell>
          <cell r="O1941">
            <v>550</v>
          </cell>
          <cell r="P1941">
            <v>0.21</v>
          </cell>
          <cell r="Q1941">
            <v>665.5</v>
          </cell>
          <cell r="R1941">
            <v>-9.2485549132947931E-2</v>
          </cell>
          <cell r="S1941">
            <v>943.36127167630048</v>
          </cell>
          <cell r="T1941">
            <v>1.57</v>
          </cell>
          <cell r="U1941">
            <v>863.5</v>
          </cell>
          <cell r="X1941">
            <v>863.5</v>
          </cell>
          <cell r="Y1941">
            <v>1044.835</v>
          </cell>
        </row>
        <row r="1942">
          <cell r="A1942">
            <v>89038</v>
          </cell>
          <cell r="B1942">
            <v>89038</v>
          </cell>
          <cell r="C1942">
            <v>0</v>
          </cell>
          <cell r="D1942">
            <v>63</v>
          </cell>
          <cell r="E1942" t="str">
            <v>NATACION</v>
          </cell>
          <cell r="F1942">
            <v>3990</v>
          </cell>
          <cell r="G1942" t="str">
            <v>Gorros</v>
          </cell>
          <cell r="H1942">
            <v>340</v>
          </cell>
          <cell r="I1942" t="str">
            <v>Sportop S.A.</v>
          </cell>
          <cell r="J1942" t="str">
            <v>FNT-4BK</v>
          </cell>
          <cell r="K1942" t="str">
            <v>PELOTA FUTBOL Nº4 NEW TAEGEUK (futsal 62cm)</v>
          </cell>
          <cell r="L1942">
            <v>5.2</v>
          </cell>
          <cell r="M1942">
            <v>1025</v>
          </cell>
          <cell r="N1942">
            <v>0</v>
          </cell>
          <cell r="O1942">
            <v>1025</v>
          </cell>
          <cell r="P1942">
            <v>0.21</v>
          </cell>
          <cell r="Q1942">
            <v>1240.25</v>
          </cell>
          <cell r="R1942">
            <v>-9.2485549132947931E-2</v>
          </cell>
          <cell r="S1942">
            <v>1758.0823699421965</v>
          </cell>
          <cell r="T1942">
            <v>1.57</v>
          </cell>
          <cell r="U1942">
            <v>1609.25</v>
          </cell>
          <cell r="X1942">
            <v>1609.25</v>
          </cell>
          <cell r="Y1942">
            <v>1947.1924999999999</v>
          </cell>
        </row>
        <row r="1943">
          <cell r="A1943">
            <v>89039</v>
          </cell>
          <cell r="B1943">
            <v>89039</v>
          </cell>
          <cell r="C1943">
            <v>0</v>
          </cell>
          <cell r="D1943">
            <v>63</v>
          </cell>
          <cell r="E1943" t="str">
            <v>NATACION</v>
          </cell>
          <cell r="F1943">
            <v>3990</v>
          </cell>
          <cell r="G1943" t="str">
            <v>Gorros</v>
          </cell>
          <cell r="H1943">
            <v>340</v>
          </cell>
          <cell r="I1943" t="str">
            <v>Sportop S.A.</v>
          </cell>
          <cell r="J1943" t="str">
            <v>FNT--4S</v>
          </cell>
          <cell r="K1943" t="str">
            <v>PELOTA FUTBOL Nº4 NEW TAEGEUK (futsal 64cm)</v>
          </cell>
          <cell r="L1943">
            <v>5.2</v>
          </cell>
          <cell r="M1943">
            <v>550</v>
          </cell>
          <cell r="N1943">
            <v>0</v>
          </cell>
          <cell r="O1943">
            <v>550</v>
          </cell>
          <cell r="P1943">
            <v>0.21</v>
          </cell>
          <cell r="Q1943">
            <v>665.5</v>
          </cell>
          <cell r="R1943">
            <v>-9.2485549132947931E-2</v>
          </cell>
          <cell r="S1943">
            <v>943.36127167630048</v>
          </cell>
          <cell r="T1943">
            <v>1.57</v>
          </cell>
          <cell r="U1943">
            <v>863.5</v>
          </cell>
          <cell r="X1943">
            <v>863.5</v>
          </cell>
          <cell r="Y1943">
            <v>1044.835</v>
          </cell>
        </row>
        <row r="1944">
          <cell r="A1944">
            <v>89040</v>
          </cell>
          <cell r="B1944">
            <v>89040</v>
          </cell>
          <cell r="C1944">
            <v>0</v>
          </cell>
          <cell r="D1944">
            <v>63</v>
          </cell>
          <cell r="E1944" t="str">
            <v>NATACION</v>
          </cell>
          <cell r="F1944">
            <v>3990</v>
          </cell>
          <cell r="G1944" t="str">
            <v>Gorros</v>
          </cell>
          <cell r="H1944">
            <v>340</v>
          </cell>
          <cell r="I1944" t="str">
            <v>Sportop S.A.</v>
          </cell>
          <cell r="J1944" t="str">
            <v>FSIX-4B</v>
          </cell>
          <cell r="K1944" t="str">
            <v>PELOTA FUTBOL Nº4 NASSAU IXION (futsal 64cm)</v>
          </cell>
          <cell r="L1944">
            <v>5.2</v>
          </cell>
          <cell r="M1944">
            <v>1025</v>
          </cell>
          <cell r="N1944">
            <v>0</v>
          </cell>
          <cell r="O1944">
            <v>1025</v>
          </cell>
          <cell r="P1944">
            <v>0.21</v>
          </cell>
          <cell r="Q1944">
            <v>1240.25</v>
          </cell>
          <cell r="R1944">
            <v>-9.2485549132947931E-2</v>
          </cell>
          <cell r="S1944">
            <v>1758.0823699421965</v>
          </cell>
          <cell r="T1944">
            <v>1.57</v>
          </cell>
          <cell r="U1944">
            <v>1609.25</v>
          </cell>
          <cell r="X1944">
            <v>1609.25</v>
          </cell>
          <cell r="Y1944">
            <v>1947.1924999999999</v>
          </cell>
        </row>
        <row r="1945">
          <cell r="A1945">
            <v>89041</v>
          </cell>
          <cell r="B1945">
            <v>89041</v>
          </cell>
          <cell r="C1945">
            <v>0</v>
          </cell>
          <cell r="D1945">
            <v>63</v>
          </cell>
          <cell r="E1945" t="str">
            <v>NATACION</v>
          </cell>
          <cell r="F1945">
            <v>3990</v>
          </cell>
          <cell r="G1945" t="str">
            <v>Gorros</v>
          </cell>
          <cell r="H1945">
            <v>340</v>
          </cell>
          <cell r="I1945" t="str">
            <v>Sportop S.A.</v>
          </cell>
          <cell r="J1945" t="str">
            <v>AL-BRAVO 64</v>
          </cell>
          <cell r="K1945" t="str">
            <v>PELOTA FUTBOL Nº4 GOALTY BRAVO</v>
          </cell>
          <cell r="L1945">
            <v>5.2</v>
          </cell>
          <cell r="M1945">
            <v>562</v>
          </cell>
          <cell r="N1945">
            <v>0</v>
          </cell>
          <cell r="O1945">
            <v>562</v>
          </cell>
          <cell r="P1945">
            <v>0.21</v>
          </cell>
          <cell r="Q1945">
            <v>680.02</v>
          </cell>
          <cell r="R1945">
            <v>-9.2485549132947931E-2</v>
          </cell>
          <cell r="S1945">
            <v>963.94369942196533</v>
          </cell>
          <cell r="T1945">
            <v>1.57</v>
          </cell>
          <cell r="U1945">
            <v>882.34</v>
          </cell>
          <cell r="X1945">
            <v>882.34</v>
          </cell>
          <cell r="Y1945">
            <v>1067.6314</v>
          </cell>
        </row>
        <row r="1946">
          <cell r="A1946">
            <v>89045</v>
          </cell>
          <cell r="B1946">
            <v>89045</v>
          </cell>
          <cell r="C1946">
            <v>0</v>
          </cell>
          <cell r="D1946">
            <v>65</v>
          </cell>
          <cell r="E1946" t="str">
            <v>NATACION</v>
          </cell>
          <cell r="F1946">
            <v>3998</v>
          </cell>
          <cell r="G1946" t="str">
            <v>Gorros</v>
          </cell>
          <cell r="H1946">
            <v>340</v>
          </cell>
          <cell r="I1946" t="str">
            <v>Sportop S.A.</v>
          </cell>
          <cell r="J1946" t="str">
            <v>D-RUSH 1</v>
          </cell>
          <cell r="K1946" t="str">
            <v>PELOTA HANDBALL N`1 GOALTY RUSH</v>
          </cell>
          <cell r="L1946">
            <v>5.2</v>
          </cell>
          <cell r="M1946">
            <v>519</v>
          </cell>
          <cell r="N1946">
            <v>0</v>
          </cell>
          <cell r="O1946">
            <v>519</v>
          </cell>
          <cell r="P1946">
            <v>0.21</v>
          </cell>
          <cell r="Q1946">
            <v>627.99</v>
          </cell>
          <cell r="R1946">
            <v>-9.2485549132947931E-2</v>
          </cell>
          <cell r="S1946">
            <v>890.19</v>
          </cell>
          <cell r="T1946">
            <v>1.57</v>
          </cell>
          <cell r="U1946">
            <v>814.83</v>
          </cell>
          <cell r="X1946">
            <v>814.83</v>
          </cell>
          <cell r="Y1946">
            <v>985.9443</v>
          </cell>
        </row>
        <row r="1947">
          <cell r="A1947">
            <v>89046</v>
          </cell>
          <cell r="B1947">
            <v>89046</v>
          </cell>
          <cell r="C1947">
            <v>0</v>
          </cell>
          <cell r="D1947">
            <v>65</v>
          </cell>
          <cell r="E1947" t="str">
            <v>NATACION</v>
          </cell>
          <cell r="F1947">
            <v>3998</v>
          </cell>
          <cell r="G1947" t="str">
            <v>Gorros</v>
          </cell>
          <cell r="H1947">
            <v>340</v>
          </cell>
          <cell r="I1947" t="str">
            <v>Sportop S.A.</v>
          </cell>
          <cell r="J1947" t="str">
            <v>D-RUSH 2</v>
          </cell>
          <cell r="K1947" t="str">
            <v>PELOTA HANDBALL N`2 GOALTY RUSH</v>
          </cell>
          <cell r="L1947">
            <v>5.2</v>
          </cell>
          <cell r="M1947">
            <v>519</v>
          </cell>
          <cell r="N1947">
            <v>0</v>
          </cell>
          <cell r="O1947">
            <v>519</v>
          </cell>
          <cell r="P1947">
            <v>0.21</v>
          </cell>
          <cell r="Q1947">
            <v>627.99</v>
          </cell>
          <cell r="R1947">
            <v>-9.2485549132947931E-2</v>
          </cell>
          <cell r="S1947">
            <v>890.19</v>
          </cell>
          <cell r="T1947">
            <v>1.57</v>
          </cell>
          <cell r="U1947">
            <v>814.83</v>
          </cell>
          <cell r="X1947">
            <v>814.83</v>
          </cell>
          <cell r="Y1947">
            <v>985.9443</v>
          </cell>
        </row>
        <row r="1948">
          <cell r="A1948">
            <v>89050</v>
          </cell>
          <cell r="B1948">
            <v>89050</v>
          </cell>
          <cell r="C1948">
            <v>0</v>
          </cell>
          <cell r="D1948">
            <v>66</v>
          </cell>
          <cell r="E1948" t="str">
            <v>NATACION</v>
          </cell>
          <cell r="F1948">
            <v>3999</v>
          </cell>
          <cell r="G1948" t="str">
            <v>Gorros</v>
          </cell>
          <cell r="H1948">
            <v>340</v>
          </cell>
          <cell r="I1948" t="str">
            <v>Sportop S.A.</v>
          </cell>
          <cell r="J1948" t="str">
            <v>BOCHAS</v>
          </cell>
          <cell r="K1948" t="str">
            <v>BOCHA HOCKEY NASSAU</v>
          </cell>
          <cell r="L1948">
            <v>5.2</v>
          </cell>
          <cell r="M1948">
            <v>59</v>
          </cell>
          <cell r="N1948">
            <v>0</v>
          </cell>
          <cell r="O1948">
            <v>59</v>
          </cell>
          <cell r="P1948">
            <v>0.21</v>
          </cell>
          <cell r="Q1948">
            <v>71.39</v>
          </cell>
          <cell r="R1948">
            <v>-9.2485549132947931E-2</v>
          </cell>
          <cell r="S1948">
            <v>101.19693641618498</v>
          </cell>
          <cell r="T1948">
            <v>1.57</v>
          </cell>
          <cell r="U1948">
            <v>92.63000000000001</v>
          </cell>
          <cell r="X1948">
            <v>92.63000000000001</v>
          </cell>
          <cell r="Y1948">
            <v>112.0823</v>
          </cell>
        </row>
        <row r="1949">
          <cell r="A1949">
            <v>89051</v>
          </cell>
          <cell r="B1949">
            <v>89051</v>
          </cell>
          <cell r="C1949">
            <v>0</v>
          </cell>
          <cell r="D1949">
            <v>66</v>
          </cell>
          <cell r="E1949" t="str">
            <v>NATACION</v>
          </cell>
          <cell r="F1949">
            <v>4002</v>
          </cell>
          <cell r="G1949" t="str">
            <v>Gorros</v>
          </cell>
          <cell r="H1949">
            <v>340</v>
          </cell>
          <cell r="I1949" t="str">
            <v>Sportop S.A.</v>
          </cell>
          <cell r="J1949" t="str">
            <v>PHN 7 - FIRST</v>
          </cell>
          <cell r="K1949" t="str">
            <v>PALO HOCKEY NASSAU FIRST 32plg</v>
          </cell>
          <cell r="L1949">
            <v>5.2</v>
          </cell>
          <cell r="M1949">
            <v>372</v>
          </cell>
          <cell r="N1949">
            <v>0</v>
          </cell>
          <cell r="O1949">
            <v>372</v>
          </cell>
          <cell r="P1949">
            <v>0.21</v>
          </cell>
          <cell r="Q1949">
            <v>450.12</v>
          </cell>
          <cell r="R1949">
            <v>-9.2485549132947931E-2</v>
          </cell>
          <cell r="S1949">
            <v>638.05526011560698</v>
          </cell>
          <cell r="T1949">
            <v>1.57</v>
          </cell>
          <cell r="U1949">
            <v>584.04000000000008</v>
          </cell>
          <cell r="X1949">
            <v>584.04000000000008</v>
          </cell>
          <cell r="Y1949">
            <v>706.68840000000012</v>
          </cell>
        </row>
        <row r="1950">
          <cell r="A1950">
            <v>89052</v>
          </cell>
          <cell r="B1950">
            <v>89052</v>
          </cell>
          <cell r="C1950">
            <v>0</v>
          </cell>
          <cell r="D1950">
            <v>66</v>
          </cell>
          <cell r="E1950" t="str">
            <v>NATACION</v>
          </cell>
          <cell r="F1950">
            <v>4002</v>
          </cell>
          <cell r="G1950" t="str">
            <v>Gorros</v>
          </cell>
          <cell r="H1950">
            <v>340</v>
          </cell>
          <cell r="I1950" t="str">
            <v>Sportop S.A.</v>
          </cell>
          <cell r="J1950" t="str">
            <v>PHN 7 - FIRST</v>
          </cell>
          <cell r="K1950" t="str">
            <v>PALO HOCKEY NASSAU FIRST 34plg</v>
          </cell>
          <cell r="L1950">
            <v>5.2</v>
          </cell>
          <cell r="M1950">
            <v>372</v>
          </cell>
          <cell r="N1950">
            <v>0</v>
          </cell>
          <cell r="O1950">
            <v>372</v>
          </cell>
          <cell r="P1950">
            <v>0.21</v>
          </cell>
          <cell r="Q1950">
            <v>450.12</v>
          </cell>
          <cell r="R1950">
            <v>-9.2485549132947931E-2</v>
          </cell>
          <cell r="S1950">
            <v>638.05526011560698</v>
          </cell>
          <cell r="T1950">
            <v>1.57</v>
          </cell>
          <cell r="U1950">
            <v>584.04000000000008</v>
          </cell>
          <cell r="X1950">
            <v>584.04000000000008</v>
          </cell>
          <cell r="Y1950">
            <v>706.68840000000012</v>
          </cell>
        </row>
        <row r="1951">
          <cell r="A1951">
            <v>89053</v>
          </cell>
          <cell r="B1951">
            <v>89053</v>
          </cell>
          <cell r="C1951">
            <v>0</v>
          </cell>
          <cell r="D1951">
            <v>66</v>
          </cell>
          <cell r="E1951" t="str">
            <v>NATACION</v>
          </cell>
          <cell r="F1951">
            <v>4002</v>
          </cell>
          <cell r="G1951" t="str">
            <v>Gorros</v>
          </cell>
          <cell r="H1951">
            <v>340</v>
          </cell>
          <cell r="I1951" t="str">
            <v>Sportop S.A.</v>
          </cell>
          <cell r="J1951" t="str">
            <v>PHN 7 - FIRST</v>
          </cell>
          <cell r="K1951" t="str">
            <v>PALO HOCKEY NASSAU FIRST 36,5plg</v>
          </cell>
          <cell r="L1951">
            <v>5.2</v>
          </cell>
          <cell r="M1951">
            <v>372</v>
          </cell>
          <cell r="N1951">
            <v>0</v>
          </cell>
          <cell r="O1951">
            <v>372</v>
          </cell>
          <cell r="P1951">
            <v>0.21</v>
          </cell>
          <cell r="Q1951">
            <v>450.12</v>
          </cell>
          <cell r="R1951">
            <v>-9.2485549132947931E-2</v>
          </cell>
          <cell r="S1951">
            <v>638.05526011560698</v>
          </cell>
          <cell r="T1951">
            <v>1.57</v>
          </cell>
          <cell r="U1951">
            <v>584.04000000000008</v>
          </cell>
          <cell r="X1951">
            <v>584.04000000000008</v>
          </cell>
          <cell r="Y1951">
            <v>706.68840000000012</v>
          </cell>
        </row>
        <row r="1952">
          <cell r="A1952">
            <v>89054</v>
          </cell>
          <cell r="B1952">
            <v>89054</v>
          </cell>
          <cell r="C1952">
            <v>0</v>
          </cell>
          <cell r="D1952">
            <v>66</v>
          </cell>
          <cell r="E1952" t="str">
            <v>NATACION</v>
          </cell>
          <cell r="F1952">
            <v>4002</v>
          </cell>
          <cell r="G1952" t="str">
            <v>Gorros</v>
          </cell>
          <cell r="H1952">
            <v>340</v>
          </cell>
          <cell r="I1952" t="str">
            <v>Sportop S.A.</v>
          </cell>
          <cell r="J1952" t="str">
            <v>PHN 6 - ULTRA</v>
          </cell>
          <cell r="K1952" t="str">
            <v>PALO HOCKEY NASSAU ULTRA 37plg</v>
          </cell>
          <cell r="L1952">
            <v>5.2</v>
          </cell>
          <cell r="M1952">
            <v>599</v>
          </cell>
          <cell r="N1952">
            <v>0</v>
          </cell>
          <cell r="O1952">
            <v>599</v>
          </cell>
          <cell r="P1952">
            <v>0.21</v>
          </cell>
          <cell r="Q1952">
            <v>724.79</v>
          </cell>
          <cell r="R1952">
            <v>-9.2485549132947931E-2</v>
          </cell>
          <cell r="S1952">
            <v>1027.4061849710984</v>
          </cell>
          <cell r="T1952">
            <v>1.57</v>
          </cell>
          <cell r="U1952">
            <v>940.43000000000006</v>
          </cell>
          <cell r="X1952">
            <v>940.43000000000006</v>
          </cell>
          <cell r="Y1952">
            <v>1137.9203</v>
          </cell>
        </row>
        <row r="1953">
          <cell r="A1953">
            <v>89055</v>
          </cell>
          <cell r="B1953">
            <v>89055</v>
          </cell>
          <cell r="C1953">
            <v>0</v>
          </cell>
          <cell r="D1953">
            <v>66</v>
          </cell>
          <cell r="E1953" t="str">
            <v>NATACION</v>
          </cell>
          <cell r="F1953">
            <v>4002</v>
          </cell>
          <cell r="G1953" t="str">
            <v>Gorros</v>
          </cell>
          <cell r="H1953">
            <v>340</v>
          </cell>
          <cell r="I1953" t="str">
            <v>Sportop S.A.</v>
          </cell>
          <cell r="J1953" t="str">
            <v>PHN 6 - ULTRA</v>
          </cell>
          <cell r="K1953" t="str">
            <v>PALO HOCKEY NASSAU ULTRA 38plg</v>
          </cell>
          <cell r="L1953">
            <v>5.2</v>
          </cell>
          <cell r="M1953">
            <v>599</v>
          </cell>
          <cell r="N1953">
            <v>0</v>
          </cell>
          <cell r="O1953">
            <v>599</v>
          </cell>
          <cell r="P1953">
            <v>0.21</v>
          </cell>
          <cell r="Q1953">
            <v>724.79</v>
          </cell>
          <cell r="R1953">
            <v>-9.2485549132947931E-2</v>
          </cell>
          <cell r="S1953">
            <v>1027.4061849710984</v>
          </cell>
          <cell r="T1953">
            <v>1.57</v>
          </cell>
          <cell r="U1953">
            <v>940.43000000000006</v>
          </cell>
          <cell r="X1953">
            <v>940.43000000000006</v>
          </cell>
          <cell r="Y1953">
            <v>1137.9203</v>
          </cell>
        </row>
        <row r="1954">
          <cell r="A1954">
            <v>89056</v>
          </cell>
          <cell r="B1954">
            <v>89056</v>
          </cell>
          <cell r="C1954">
            <v>0</v>
          </cell>
          <cell r="D1954">
            <v>66</v>
          </cell>
          <cell r="E1954" t="str">
            <v>NATACION</v>
          </cell>
          <cell r="F1954">
            <v>4002</v>
          </cell>
          <cell r="G1954" t="str">
            <v>Gorros</v>
          </cell>
          <cell r="H1954">
            <v>340</v>
          </cell>
          <cell r="I1954" t="str">
            <v>Sportop S.A.</v>
          </cell>
          <cell r="J1954" t="str">
            <v>PHN 8 - CONTROL</v>
          </cell>
          <cell r="K1954" t="str">
            <v>PALO HOCKEY NASSAU CONTROL 37plg</v>
          </cell>
          <cell r="L1954">
            <v>5.2</v>
          </cell>
          <cell r="M1954">
            <v>539</v>
          </cell>
          <cell r="N1954">
            <v>0</v>
          </cell>
          <cell r="O1954">
            <v>539</v>
          </cell>
          <cell r="P1954">
            <v>0.21</v>
          </cell>
          <cell r="Q1954">
            <v>652.19000000000005</v>
          </cell>
          <cell r="R1954">
            <v>-9.2485549132947931E-2</v>
          </cell>
          <cell r="S1954">
            <v>924.49404624277452</v>
          </cell>
          <cell r="T1954">
            <v>1.57</v>
          </cell>
          <cell r="U1954">
            <v>846.23</v>
          </cell>
          <cell r="X1954">
            <v>846.23</v>
          </cell>
          <cell r="Y1954">
            <v>1023.9383</v>
          </cell>
        </row>
        <row r="1955">
          <cell r="A1955">
            <v>89060</v>
          </cell>
          <cell r="B1955">
            <v>89060</v>
          </cell>
          <cell r="C1955">
            <v>0</v>
          </cell>
          <cell r="D1955">
            <v>87</v>
          </cell>
          <cell r="E1955" t="str">
            <v>NATACION</v>
          </cell>
          <cell r="F1955">
            <v>4074</v>
          </cell>
          <cell r="G1955" t="str">
            <v>Gorros</v>
          </cell>
          <cell r="H1955">
            <v>340</v>
          </cell>
          <cell r="I1955" t="str">
            <v>Sportop S.A.</v>
          </cell>
          <cell r="J1955" t="str">
            <v>G 090102</v>
          </cell>
          <cell r="K1955" t="str">
            <v>PALETA TENIS MESA 1* GIANT DRAGON</v>
          </cell>
          <cell r="L1955">
            <v>5.2</v>
          </cell>
          <cell r="M1955">
            <v>84</v>
          </cell>
          <cell r="N1955">
            <v>0</v>
          </cell>
          <cell r="O1955">
            <v>84</v>
          </cell>
          <cell r="P1955">
            <v>0.21</v>
          </cell>
          <cell r="Q1955">
            <v>101.64</v>
          </cell>
          <cell r="R1955">
            <v>-9.2485549132947931E-2</v>
          </cell>
          <cell r="S1955">
            <v>144.07699421965316</v>
          </cell>
          <cell r="T1955">
            <v>1.57</v>
          </cell>
          <cell r="U1955">
            <v>131.88</v>
          </cell>
          <cell r="X1955">
            <v>131.88</v>
          </cell>
          <cell r="Y1955">
            <v>159.57479999999998</v>
          </cell>
        </row>
        <row r="1956">
          <cell r="A1956">
            <v>89061</v>
          </cell>
          <cell r="B1956">
            <v>89061</v>
          </cell>
          <cell r="C1956">
            <v>0</v>
          </cell>
          <cell r="D1956">
            <v>87</v>
          </cell>
          <cell r="E1956" t="str">
            <v>NATACION</v>
          </cell>
          <cell r="F1956">
            <v>4074</v>
          </cell>
          <cell r="G1956" t="str">
            <v>Gorros</v>
          </cell>
          <cell r="H1956">
            <v>340</v>
          </cell>
          <cell r="I1956" t="str">
            <v>Sportop S.A.</v>
          </cell>
          <cell r="J1956" t="str">
            <v>G 090201</v>
          </cell>
          <cell r="K1956" t="str">
            <v>PALETA TENIS MESA 2* GIANT DRAGON</v>
          </cell>
          <cell r="L1956">
            <v>5.2</v>
          </cell>
          <cell r="M1956">
            <v>112</v>
          </cell>
          <cell r="N1956">
            <v>0</v>
          </cell>
          <cell r="O1956">
            <v>112</v>
          </cell>
          <cell r="P1956">
            <v>0.21</v>
          </cell>
          <cell r="Q1956">
            <v>135.52000000000001</v>
          </cell>
          <cell r="R1956">
            <v>-9.2485549132947931E-2</v>
          </cell>
          <cell r="S1956">
            <v>192.10265895953756</v>
          </cell>
          <cell r="T1956">
            <v>1.57</v>
          </cell>
          <cell r="U1956">
            <v>175.84</v>
          </cell>
          <cell r="X1956">
            <v>175.84</v>
          </cell>
          <cell r="Y1956">
            <v>212.7664</v>
          </cell>
        </row>
        <row r="1957">
          <cell r="A1957">
            <v>89062</v>
          </cell>
          <cell r="B1957">
            <v>89062</v>
          </cell>
          <cell r="C1957">
            <v>0</v>
          </cell>
          <cell r="D1957">
            <v>87</v>
          </cell>
          <cell r="E1957" t="str">
            <v>NATACION</v>
          </cell>
          <cell r="F1957">
            <v>4074</v>
          </cell>
          <cell r="G1957" t="str">
            <v>Gorros</v>
          </cell>
          <cell r="H1957">
            <v>340</v>
          </cell>
          <cell r="I1957" t="str">
            <v>Sportop S.A.</v>
          </cell>
          <cell r="J1957" t="str">
            <v>G 090303</v>
          </cell>
          <cell r="K1957" t="str">
            <v>PALETA TENIS MESA 3* GIANT DRAGON</v>
          </cell>
          <cell r="L1957">
            <v>5.2</v>
          </cell>
          <cell r="M1957">
            <v>142</v>
          </cell>
          <cell r="N1957">
            <v>0</v>
          </cell>
          <cell r="O1957">
            <v>142</v>
          </cell>
          <cell r="P1957">
            <v>0.21</v>
          </cell>
          <cell r="Q1957">
            <v>171.82</v>
          </cell>
          <cell r="R1957">
            <v>-9.2485549132947931E-2</v>
          </cell>
          <cell r="S1957">
            <v>243.5587283236994</v>
          </cell>
          <cell r="T1957">
            <v>1.57</v>
          </cell>
          <cell r="U1957">
            <v>222.94</v>
          </cell>
          <cell r="X1957">
            <v>222.94</v>
          </cell>
          <cell r="Y1957">
            <v>269.75739999999996</v>
          </cell>
        </row>
        <row r="1958">
          <cell r="A1958">
            <v>89063</v>
          </cell>
          <cell r="B1958">
            <v>89063</v>
          </cell>
          <cell r="C1958">
            <v>0</v>
          </cell>
          <cell r="D1958">
            <v>87</v>
          </cell>
          <cell r="E1958" t="str">
            <v>NATACION</v>
          </cell>
          <cell r="F1958">
            <v>4074</v>
          </cell>
          <cell r="G1958" t="str">
            <v>Gorros</v>
          </cell>
          <cell r="H1958">
            <v>340</v>
          </cell>
          <cell r="I1958" t="str">
            <v>Sportop S.A.</v>
          </cell>
          <cell r="J1958" t="str">
            <v>G 090401</v>
          </cell>
          <cell r="K1958" t="str">
            <v>PALETA TENIS MESA 4* GIANT DRAGON</v>
          </cell>
          <cell r="L1958">
            <v>5.2</v>
          </cell>
          <cell r="M1958">
            <v>229</v>
          </cell>
          <cell r="N1958">
            <v>0</v>
          </cell>
          <cell r="O1958">
            <v>229</v>
          </cell>
          <cell r="P1958">
            <v>0.21</v>
          </cell>
          <cell r="Q1958">
            <v>277.08999999999997</v>
          </cell>
          <cell r="R1958">
            <v>-9.2485549132947931E-2</v>
          </cell>
          <cell r="S1958">
            <v>392.78132947976883</v>
          </cell>
          <cell r="T1958">
            <v>1.57</v>
          </cell>
          <cell r="U1958">
            <v>359.53000000000003</v>
          </cell>
          <cell r="X1958">
            <v>359.53000000000003</v>
          </cell>
          <cell r="Y1958">
            <v>435.03130000000004</v>
          </cell>
        </row>
        <row r="1959">
          <cell r="A1959">
            <v>89064</v>
          </cell>
          <cell r="B1959">
            <v>89064</v>
          </cell>
          <cell r="C1959">
            <v>0</v>
          </cell>
          <cell r="D1959">
            <v>87</v>
          </cell>
          <cell r="E1959" t="str">
            <v>NATACION</v>
          </cell>
          <cell r="F1959">
            <v>4074</v>
          </cell>
          <cell r="G1959" t="str">
            <v>Gorros</v>
          </cell>
          <cell r="H1959">
            <v>340</v>
          </cell>
          <cell r="I1959" t="str">
            <v>Sportop S.A.</v>
          </cell>
          <cell r="J1959" t="str">
            <v>G 090501</v>
          </cell>
          <cell r="K1959" t="str">
            <v>PALETA TENIS MESA 5* GIANT DRAGON</v>
          </cell>
          <cell r="L1959">
            <v>5.2</v>
          </cell>
          <cell r="M1959">
            <v>260</v>
          </cell>
          <cell r="N1959">
            <v>0</v>
          </cell>
          <cell r="O1959">
            <v>260</v>
          </cell>
          <cell r="P1959">
            <v>0.21</v>
          </cell>
          <cell r="Q1959">
            <v>314.60000000000002</v>
          </cell>
          <cell r="R1959">
            <v>-9.2485549132947931E-2</v>
          </cell>
          <cell r="S1959">
            <v>445.95260115606936</v>
          </cell>
          <cell r="T1959">
            <v>1.57</v>
          </cell>
          <cell r="U1959">
            <v>408.2</v>
          </cell>
          <cell r="X1959">
            <v>408.2</v>
          </cell>
          <cell r="Y1959">
            <v>493.92199999999997</v>
          </cell>
        </row>
        <row r="1960">
          <cell r="A1960">
            <v>89065</v>
          </cell>
          <cell r="B1960">
            <v>89065</v>
          </cell>
          <cell r="C1960">
            <v>0</v>
          </cell>
          <cell r="D1960">
            <v>87</v>
          </cell>
          <cell r="E1960" t="str">
            <v>NATACION</v>
          </cell>
          <cell r="F1960">
            <v>4074</v>
          </cell>
          <cell r="G1960" t="str">
            <v>Gorros</v>
          </cell>
          <cell r="H1960">
            <v>340</v>
          </cell>
          <cell r="I1960" t="str">
            <v>Sportop S.A.</v>
          </cell>
          <cell r="J1960" t="str">
            <v>G 090601</v>
          </cell>
          <cell r="K1960" t="str">
            <v>PALETA TENIS MESA 6* GIANT DRAGON</v>
          </cell>
          <cell r="L1960">
            <v>5.2</v>
          </cell>
          <cell r="M1960">
            <v>323</v>
          </cell>
          <cell r="N1960">
            <v>0</v>
          </cell>
          <cell r="O1960">
            <v>323</v>
          </cell>
          <cell r="P1960">
            <v>0.21</v>
          </cell>
          <cell r="Q1960">
            <v>390.83</v>
          </cell>
          <cell r="R1960">
            <v>-9.2485549132947931E-2</v>
          </cell>
          <cell r="S1960">
            <v>554.01034682080922</v>
          </cell>
          <cell r="T1960">
            <v>1.57</v>
          </cell>
          <cell r="U1960">
            <v>507.11</v>
          </cell>
          <cell r="X1960">
            <v>507.11</v>
          </cell>
          <cell r="Y1960">
            <v>613.60310000000004</v>
          </cell>
        </row>
        <row r="1961">
          <cell r="A1961">
            <v>89066</v>
          </cell>
          <cell r="B1961">
            <v>89066</v>
          </cell>
          <cell r="C1961">
            <v>0</v>
          </cell>
          <cell r="D1961">
            <v>87</v>
          </cell>
          <cell r="E1961" t="str">
            <v>NATACION</v>
          </cell>
          <cell r="F1961">
            <v>4074</v>
          </cell>
          <cell r="G1961" t="str">
            <v>Gorros</v>
          </cell>
          <cell r="H1961">
            <v>340</v>
          </cell>
          <cell r="I1961" t="str">
            <v>Sportop S.A.</v>
          </cell>
          <cell r="J1961" t="str">
            <v>G 090701</v>
          </cell>
          <cell r="K1961" t="str">
            <v>PALETA TENIS MESA 7* GIANT DRAGON</v>
          </cell>
          <cell r="L1961">
            <v>5.2</v>
          </cell>
          <cell r="M1961">
            <v>396</v>
          </cell>
          <cell r="N1961">
            <v>0</v>
          </cell>
          <cell r="O1961">
            <v>396</v>
          </cell>
          <cell r="P1961">
            <v>0.21</v>
          </cell>
          <cell r="Q1961">
            <v>479.15999999999997</v>
          </cell>
          <cell r="R1961">
            <v>-9.2485549132947931E-2</v>
          </cell>
          <cell r="S1961">
            <v>679.22011560693636</v>
          </cell>
          <cell r="T1961">
            <v>1.57</v>
          </cell>
          <cell r="U1961">
            <v>621.72</v>
          </cell>
          <cell r="X1961">
            <v>621.72</v>
          </cell>
          <cell r="Y1961">
            <v>752.28120000000001</v>
          </cell>
        </row>
        <row r="1962">
          <cell r="A1962">
            <v>89067</v>
          </cell>
          <cell r="B1962">
            <v>89067</v>
          </cell>
          <cell r="C1962">
            <v>0</v>
          </cell>
          <cell r="D1962">
            <v>72</v>
          </cell>
          <cell r="E1962" t="str">
            <v>NATACION</v>
          </cell>
          <cell r="F1962">
            <v>4022</v>
          </cell>
          <cell r="G1962" t="str">
            <v>Gorros</v>
          </cell>
          <cell r="H1962">
            <v>340</v>
          </cell>
          <cell r="I1962" t="str">
            <v>Sportop S.A.</v>
          </cell>
          <cell r="J1962" t="str">
            <v>T-205</v>
          </cell>
          <cell r="K1962" t="str">
            <v>TUBO NASSAU PATRIOT PREMIUM x 2Unid (Solo p/paddle)</v>
          </cell>
          <cell r="L1962">
            <v>5.2</v>
          </cell>
          <cell r="M1962">
            <v>110</v>
          </cell>
          <cell r="N1962">
            <v>0</v>
          </cell>
          <cell r="O1962">
            <v>110</v>
          </cell>
          <cell r="P1962">
            <v>0.21</v>
          </cell>
          <cell r="Q1962">
            <v>133.1</v>
          </cell>
          <cell r="R1962">
            <v>-9.2485549132947931E-2</v>
          </cell>
          <cell r="S1962">
            <v>188.67225433526013</v>
          </cell>
          <cell r="T1962">
            <v>1.57</v>
          </cell>
          <cell r="U1962">
            <v>172.70000000000002</v>
          </cell>
          <cell r="X1962">
            <v>172.70000000000002</v>
          </cell>
          <cell r="Y1962">
            <v>208.96700000000001</v>
          </cell>
        </row>
        <row r="1963">
          <cell r="A1963">
            <v>89070</v>
          </cell>
          <cell r="B1963">
            <v>89070</v>
          </cell>
          <cell r="C1963">
            <v>0</v>
          </cell>
          <cell r="D1963">
            <v>60</v>
          </cell>
          <cell r="E1963" t="str">
            <v>NATACION</v>
          </cell>
          <cell r="F1963">
            <v>4090</v>
          </cell>
          <cell r="G1963" t="str">
            <v>Gorros</v>
          </cell>
          <cell r="H1963">
            <v>340</v>
          </cell>
          <cell r="I1963" t="str">
            <v>Sportop S.A.</v>
          </cell>
          <cell r="J1963" t="str">
            <v>YG802B</v>
          </cell>
          <cell r="K1963" t="str">
            <v>CONO 2plg TORTUGA FLEX FLUO x 40Unid GOALTY</v>
          </cell>
          <cell r="L1963">
            <v>5.2</v>
          </cell>
          <cell r="M1963">
            <v>99</v>
          </cell>
          <cell r="N1963">
            <v>0</v>
          </cell>
          <cell r="O1963">
            <v>99</v>
          </cell>
          <cell r="P1963">
            <v>0.21</v>
          </cell>
          <cell r="Q1963">
            <v>119.78999999999999</v>
          </cell>
          <cell r="R1963">
            <v>-9.2485549132947931E-2</v>
          </cell>
          <cell r="S1963">
            <v>169.80502890173409</v>
          </cell>
          <cell r="T1963">
            <v>1.57</v>
          </cell>
          <cell r="U1963">
            <v>155.43</v>
          </cell>
          <cell r="X1963">
            <v>155.43</v>
          </cell>
          <cell r="Y1963">
            <v>188.0703</v>
          </cell>
        </row>
        <row r="1964">
          <cell r="A1964">
            <v>89071</v>
          </cell>
          <cell r="B1964">
            <v>89071</v>
          </cell>
          <cell r="C1964">
            <v>0</v>
          </cell>
          <cell r="D1964">
            <v>60</v>
          </cell>
          <cell r="E1964" t="str">
            <v>NATACION</v>
          </cell>
          <cell r="F1964">
            <v>4090</v>
          </cell>
          <cell r="G1964" t="str">
            <v>Gorros</v>
          </cell>
          <cell r="H1964">
            <v>340</v>
          </cell>
          <cell r="I1964" t="str">
            <v>Sportop S.A.</v>
          </cell>
          <cell r="J1964" t="str">
            <v>YG803C</v>
          </cell>
          <cell r="K1964" t="str">
            <v>CONO FLEXIBLE FLUO 15cm (6plg) x 10Unid GOALTY</v>
          </cell>
          <cell r="L1964">
            <v>5.2</v>
          </cell>
          <cell r="M1964">
            <v>47</v>
          </cell>
          <cell r="N1964">
            <v>0</v>
          </cell>
          <cell r="O1964">
            <v>47</v>
          </cell>
          <cell r="P1964">
            <v>0.21</v>
          </cell>
          <cell r="Q1964">
            <v>56.87</v>
          </cell>
          <cell r="R1964">
            <v>-9.2485549132947931E-2</v>
          </cell>
          <cell r="S1964">
            <v>80.614508670520237</v>
          </cell>
          <cell r="T1964">
            <v>1.57</v>
          </cell>
          <cell r="U1964">
            <v>73.790000000000006</v>
          </cell>
          <cell r="X1964">
            <v>73.790000000000006</v>
          </cell>
          <cell r="Y1964">
            <v>89.285899999999998</v>
          </cell>
        </row>
        <row r="1965">
          <cell r="A1965">
            <v>89072</v>
          </cell>
          <cell r="B1965">
            <v>89072</v>
          </cell>
          <cell r="C1965">
            <v>0</v>
          </cell>
          <cell r="D1965">
            <v>60</v>
          </cell>
          <cell r="E1965" t="str">
            <v>NATACION</v>
          </cell>
          <cell r="F1965">
            <v>4090</v>
          </cell>
          <cell r="G1965" t="str">
            <v>Gorros</v>
          </cell>
          <cell r="H1965">
            <v>340</v>
          </cell>
          <cell r="I1965" t="str">
            <v>Sportop S.A.</v>
          </cell>
          <cell r="J1965" t="str">
            <v>YG803B</v>
          </cell>
          <cell r="K1965" t="str">
            <v>CONO FLEXIBLE FLUO 23cm (9plg) x 10Unid GOALTY</v>
          </cell>
          <cell r="L1965">
            <v>5.2</v>
          </cell>
          <cell r="M1965">
            <v>57</v>
          </cell>
          <cell r="N1965">
            <v>0</v>
          </cell>
          <cell r="O1965">
            <v>57</v>
          </cell>
          <cell r="P1965">
            <v>0.21</v>
          </cell>
          <cell r="Q1965">
            <v>68.97</v>
          </cell>
          <cell r="R1965">
            <v>-9.2485549132947931E-2</v>
          </cell>
          <cell r="S1965">
            <v>97.766531791907525</v>
          </cell>
          <cell r="T1965">
            <v>1.57</v>
          </cell>
          <cell r="U1965">
            <v>89.490000000000009</v>
          </cell>
          <cell r="X1965">
            <v>89.490000000000009</v>
          </cell>
          <cell r="Y1965">
            <v>108.28290000000001</v>
          </cell>
        </row>
        <row r="1966">
          <cell r="A1966">
            <v>89073</v>
          </cell>
          <cell r="B1966">
            <v>89073</v>
          </cell>
          <cell r="C1966">
            <v>0</v>
          </cell>
          <cell r="D1966">
            <v>60</v>
          </cell>
          <cell r="E1966" t="str">
            <v>NATACION</v>
          </cell>
          <cell r="F1966">
            <v>4090</v>
          </cell>
          <cell r="G1966" t="str">
            <v>Gorros</v>
          </cell>
          <cell r="H1966">
            <v>340</v>
          </cell>
          <cell r="I1966" t="str">
            <v>Sportop S.A.</v>
          </cell>
          <cell r="J1966" t="str">
            <v>YG803A</v>
          </cell>
          <cell r="K1966" t="str">
            <v>CONO 12plg x PACK 10Unid GOALTY</v>
          </cell>
          <cell r="L1966">
            <v>5.2</v>
          </cell>
          <cell r="M1966">
            <v>118</v>
          </cell>
          <cell r="N1966">
            <v>0</v>
          </cell>
          <cell r="O1966">
            <v>118</v>
          </cell>
          <cell r="P1966">
            <v>0.21</v>
          </cell>
          <cell r="Q1966">
            <v>142.78</v>
          </cell>
          <cell r="R1966">
            <v>-9.2485549132947931E-2</v>
          </cell>
          <cell r="S1966">
            <v>202.39387283236996</v>
          </cell>
          <cell r="T1966">
            <v>1.57</v>
          </cell>
          <cell r="U1966">
            <v>185.26000000000002</v>
          </cell>
          <cell r="X1966">
            <v>185.26000000000002</v>
          </cell>
          <cell r="Y1966">
            <v>224.16460000000001</v>
          </cell>
        </row>
        <row r="1967">
          <cell r="A1967">
            <v>90001</v>
          </cell>
          <cell r="B1967">
            <v>90001</v>
          </cell>
          <cell r="C1967">
            <v>0</v>
          </cell>
          <cell r="D1967">
            <v>70</v>
          </cell>
          <cell r="E1967" t="str">
            <v>NATACION</v>
          </cell>
          <cell r="F1967">
            <v>4010</v>
          </cell>
          <cell r="G1967" t="str">
            <v>Gorros</v>
          </cell>
          <cell r="H1967">
            <v>357</v>
          </cell>
          <cell r="I1967" t="str">
            <v>Tressa Argentina S.A.</v>
          </cell>
          <cell r="J1967" t="str">
            <v>100X</v>
          </cell>
          <cell r="K1967" t="str">
            <v>CRONOMETRO CRON 100X TRESSA</v>
          </cell>
          <cell r="L1967">
            <v>5.2</v>
          </cell>
          <cell r="M1967">
            <v>14</v>
          </cell>
          <cell r="N1967">
            <v>0</v>
          </cell>
          <cell r="O1967">
            <v>560</v>
          </cell>
          <cell r="P1967">
            <v>0.21</v>
          </cell>
          <cell r="Q1967">
            <v>677.6</v>
          </cell>
          <cell r="R1967">
            <v>-9.2485549132947931E-2</v>
          </cell>
          <cell r="S1967">
            <v>960.51329479768788</v>
          </cell>
          <cell r="T1967">
            <v>1.57</v>
          </cell>
          <cell r="U1967">
            <v>879.2</v>
          </cell>
          <cell r="X1967">
            <v>879.2</v>
          </cell>
          <cell r="Y1967">
            <v>1063.8320000000001</v>
          </cell>
        </row>
        <row r="1968">
          <cell r="A1968">
            <v>90002</v>
          </cell>
          <cell r="B1968">
            <v>90002</v>
          </cell>
          <cell r="C1968">
            <v>0</v>
          </cell>
          <cell r="D1968">
            <v>70</v>
          </cell>
          <cell r="E1968" t="str">
            <v>NATACION</v>
          </cell>
          <cell r="F1968">
            <v>4010</v>
          </cell>
          <cell r="G1968" t="str">
            <v>Gorros</v>
          </cell>
          <cell r="H1968">
            <v>357</v>
          </cell>
          <cell r="I1968" t="str">
            <v>Tressa Argentina S.A.</v>
          </cell>
          <cell r="J1968" t="str">
            <v>150X</v>
          </cell>
          <cell r="K1968" t="str">
            <v>CRONOMETRO CRON 150X TRESSA</v>
          </cell>
          <cell r="L1968">
            <v>5.2</v>
          </cell>
          <cell r="M1968">
            <v>14</v>
          </cell>
          <cell r="N1968">
            <v>0</v>
          </cell>
          <cell r="O1968">
            <v>560</v>
          </cell>
          <cell r="P1968">
            <v>0.21</v>
          </cell>
          <cell r="Q1968">
            <v>677.6</v>
          </cell>
          <cell r="R1968">
            <v>-9.2485549132947931E-2</v>
          </cell>
          <cell r="S1968">
            <v>960.51329479768788</v>
          </cell>
          <cell r="T1968">
            <v>1.57</v>
          </cell>
          <cell r="U1968">
            <v>879.2</v>
          </cell>
          <cell r="X1968">
            <v>879.2</v>
          </cell>
          <cell r="Y1968">
            <v>1063.8320000000001</v>
          </cell>
        </row>
        <row r="1969">
          <cell r="A1969">
            <v>90003</v>
          </cell>
          <cell r="B1969">
            <v>90003</v>
          </cell>
          <cell r="C1969">
            <v>0</v>
          </cell>
          <cell r="D1969">
            <v>70</v>
          </cell>
          <cell r="E1969" t="str">
            <v>NATACION</v>
          </cell>
          <cell r="F1969">
            <v>4010</v>
          </cell>
          <cell r="G1969" t="str">
            <v>Gorros</v>
          </cell>
          <cell r="H1969">
            <v>357</v>
          </cell>
          <cell r="I1969" t="str">
            <v>Tressa Argentina S.A.</v>
          </cell>
          <cell r="J1969">
            <v>30</v>
          </cell>
          <cell r="K1969" t="str">
            <v>CRONOMETRO CRON 30 TRESSA</v>
          </cell>
          <cell r="L1969">
            <v>5.2</v>
          </cell>
          <cell r="M1969">
            <v>14</v>
          </cell>
          <cell r="N1969">
            <v>0</v>
          </cell>
          <cell r="O1969">
            <v>560</v>
          </cell>
          <cell r="P1969">
            <v>0.21</v>
          </cell>
          <cell r="Q1969">
            <v>677.6</v>
          </cell>
          <cell r="R1969">
            <v>-9.2485549132947931E-2</v>
          </cell>
          <cell r="S1969">
            <v>960.51329479768788</v>
          </cell>
          <cell r="T1969">
            <v>1.57</v>
          </cell>
          <cell r="U1969">
            <v>879.2</v>
          </cell>
          <cell r="X1969">
            <v>879.2</v>
          </cell>
          <cell r="Y1969">
            <v>1063.8320000000001</v>
          </cell>
        </row>
        <row r="1970">
          <cell r="A1970">
            <v>90004</v>
          </cell>
          <cell r="B1970">
            <v>90004</v>
          </cell>
          <cell r="C1970">
            <v>0</v>
          </cell>
          <cell r="D1970">
            <v>70</v>
          </cell>
          <cell r="E1970" t="str">
            <v>NATACION</v>
          </cell>
          <cell r="F1970">
            <v>4010</v>
          </cell>
          <cell r="G1970" t="str">
            <v>Gorros</v>
          </cell>
          <cell r="H1970">
            <v>357</v>
          </cell>
          <cell r="I1970" t="str">
            <v>Tressa Argentina S.A.</v>
          </cell>
          <cell r="J1970" t="str">
            <v>T-CRONO 150</v>
          </cell>
          <cell r="K1970" t="str">
            <v>CRONOMETRO CRONO 150 TRESSA</v>
          </cell>
          <cell r="L1970">
            <v>5.2</v>
          </cell>
          <cell r="M1970">
            <v>29</v>
          </cell>
          <cell r="N1970">
            <v>0</v>
          </cell>
          <cell r="O1970">
            <v>1160</v>
          </cell>
          <cell r="P1970">
            <v>0.21</v>
          </cell>
          <cell r="Q1970">
            <v>1403.6</v>
          </cell>
          <cell r="R1970">
            <v>-9.2485549132947931E-2</v>
          </cell>
          <cell r="S1970">
            <v>1989.6346820809249</v>
          </cell>
          <cell r="T1970">
            <v>1.57</v>
          </cell>
          <cell r="U1970">
            <v>1821.2</v>
          </cell>
          <cell r="X1970">
            <v>1821.2</v>
          </cell>
          <cell r="Y1970">
            <v>2203.652</v>
          </cell>
        </row>
        <row r="1971">
          <cell r="A1971">
            <v>90005</v>
          </cell>
          <cell r="B1971">
            <v>90005</v>
          </cell>
          <cell r="C1971">
            <v>0</v>
          </cell>
          <cell r="D1971">
            <v>70</v>
          </cell>
          <cell r="E1971" t="str">
            <v>NATACION</v>
          </cell>
          <cell r="F1971">
            <v>4010</v>
          </cell>
          <cell r="G1971" t="str">
            <v>Gorros</v>
          </cell>
          <cell r="H1971">
            <v>357</v>
          </cell>
          <cell r="I1971" t="str">
            <v>Tressa Argentina S.A.</v>
          </cell>
          <cell r="J1971" t="str">
            <v>T-LATCRON</v>
          </cell>
          <cell r="K1971" t="str">
            <v>CRONOMETRO LATCRON TRESSA</v>
          </cell>
          <cell r="L1971">
            <v>5.2</v>
          </cell>
          <cell r="M1971">
            <v>9</v>
          </cell>
          <cell r="N1971">
            <v>0</v>
          </cell>
          <cell r="O1971">
            <v>360</v>
          </cell>
          <cell r="P1971">
            <v>0.21</v>
          </cell>
          <cell r="Q1971">
            <v>435.6</v>
          </cell>
          <cell r="R1971">
            <v>-9.2485549132947931E-2</v>
          </cell>
          <cell r="S1971">
            <v>617.47283236994224</v>
          </cell>
          <cell r="T1971">
            <v>1.57</v>
          </cell>
          <cell r="U1971">
            <v>565.20000000000005</v>
          </cell>
          <cell r="X1971">
            <v>565.20000000000005</v>
          </cell>
          <cell r="Y1971">
            <v>683.89200000000005</v>
          </cell>
        </row>
        <row r="1972">
          <cell r="A1972">
            <v>90006</v>
          </cell>
          <cell r="B1972">
            <v>90006</v>
          </cell>
          <cell r="C1972">
            <v>0</v>
          </cell>
          <cell r="D1972">
            <v>1</v>
          </cell>
          <cell r="E1972" t="str">
            <v>NATACION</v>
          </cell>
          <cell r="F1972">
            <v>1</v>
          </cell>
          <cell r="G1972" t="str">
            <v>Gorros</v>
          </cell>
          <cell r="H1972">
            <v>357</v>
          </cell>
          <cell r="I1972" t="str">
            <v>Tressa Argentina S.A.</v>
          </cell>
          <cell r="J1972">
            <v>0</v>
          </cell>
          <cell r="K1972" t="str">
            <v>RELOJ PULSERA TRESSA 2009</v>
          </cell>
          <cell r="L1972">
            <v>5.2</v>
          </cell>
          <cell r="M1972">
            <v>32.459000000000003</v>
          </cell>
          <cell r="N1972">
            <v>0</v>
          </cell>
          <cell r="O1972">
            <v>1298.3600000000001</v>
          </cell>
          <cell r="P1972">
            <v>0.21</v>
          </cell>
          <cell r="Q1972">
            <v>1571.0156000000002</v>
          </cell>
          <cell r="R1972">
            <v>-9.2485549132947931E-2</v>
          </cell>
          <cell r="S1972">
            <v>2226.9500739884397</v>
          </cell>
          <cell r="T1972">
            <v>1.57</v>
          </cell>
          <cell r="U1972">
            <v>2038.4252000000004</v>
          </cell>
          <cell r="X1972">
            <v>2038.4252000000004</v>
          </cell>
          <cell r="Y1972">
            <v>2466.4944920000003</v>
          </cell>
        </row>
        <row r="1973">
          <cell r="A1973">
            <v>90007</v>
          </cell>
          <cell r="B1973">
            <v>90007</v>
          </cell>
          <cell r="C1973">
            <v>0</v>
          </cell>
          <cell r="D1973">
            <v>1</v>
          </cell>
          <cell r="E1973" t="str">
            <v>NATACION</v>
          </cell>
          <cell r="F1973">
            <v>1</v>
          </cell>
          <cell r="G1973" t="str">
            <v>Gorros</v>
          </cell>
          <cell r="H1973">
            <v>357</v>
          </cell>
          <cell r="I1973" t="str">
            <v>Tressa Argentina S.A.</v>
          </cell>
          <cell r="J1973" t="str">
            <v>T-HR2071</v>
          </cell>
          <cell r="K1973" t="str">
            <v>RELOJ PULSERA TRESSA 2071</v>
          </cell>
          <cell r="L1973">
            <v>5.2</v>
          </cell>
          <cell r="M1973">
            <v>47</v>
          </cell>
          <cell r="N1973">
            <v>0</v>
          </cell>
          <cell r="O1973">
            <v>1880</v>
          </cell>
          <cell r="P1973">
            <v>0.21</v>
          </cell>
          <cell r="Q1973">
            <v>2274.8000000000002</v>
          </cell>
          <cell r="R1973">
            <v>-9.2485549132947931E-2</v>
          </cell>
          <cell r="S1973">
            <v>3224.5803468208092</v>
          </cell>
          <cell r="T1973">
            <v>1.57</v>
          </cell>
          <cell r="U1973">
            <v>2951.6</v>
          </cell>
          <cell r="X1973">
            <v>2951.6</v>
          </cell>
          <cell r="Y1973">
            <v>3571.4359999999997</v>
          </cell>
        </row>
        <row r="1974">
          <cell r="A1974">
            <v>90008</v>
          </cell>
          <cell r="B1974">
            <v>90008</v>
          </cell>
          <cell r="C1974">
            <v>0</v>
          </cell>
          <cell r="D1974">
            <v>1</v>
          </cell>
          <cell r="E1974" t="str">
            <v>NATACION</v>
          </cell>
          <cell r="F1974">
            <v>1</v>
          </cell>
          <cell r="G1974" t="str">
            <v>Gorros</v>
          </cell>
          <cell r="H1974">
            <v>357</v>
          </cell>
          <cell r="I1974" t="str">
            <v>Tressa Argentina S.A.</v>
          </cell>
          <cell r="J1974" t="str">
            <v>T-HR4112</v>
          </cell>
          <cell r="K1974" t="str">
            <v>RELOJ PULSERA TRESSA 4112</v>
          </cell>
          <cell r="L1974">
            <v>5.2</v>
          </cell>
          <cell r="M1974">
            <v>55</v>
          </cell>
          <cell r="N1974">
            <v>0</v>
          </cell>
          <cell r="O1974">
            <v>2200</v>
          </cell>
          <cell r="P1974">
            <v>0.21</v>
          </cell>
          <cell r="Q1974">
            <v>2662</v>
          </cell>
          <cell r="R1974">
            <v>-9.2485549132947931E-2</v>
          </cell>
          <cell r="S1974">
            <v>3773.4450867052019</v>
          </cell>
          <cell r="T1974">
            <v>1.57</v>
          </cell>
          <cell r="U1974">
            <v>3454</v>
          </cell>
          <cell r="X1974">
            <v>3454</v>
          </cell>
          <cell r="Y1974">
            <v>4179.34</v>
          </cell>
        </row>
        <row r="1975">
          <cell r="A1975">
            <v>90009</v>
          </cell>
          <cell r="B1975">
            <v>90009</v>
          </cell>
          <cell r="C1975">
            <v>0</v>
          </cell>
          <cell r="D1975">
            <v>1</v>
          </cell>
          <cell r="E1975" t="str">
            <v>NATACION</v>
          </cell>
          <cell r="F1975">
            <v>1</v>
          </cell>
          <cell r="G1975" t="str">
            <v>Gorros</v>
          </cell>
          <cell r="H1975">
            <v>357</v>
          </cell>
          <cell r="I1975" t="str">
            <v>Tressa Argentina S.A.</v>
          </cell>
          <cell r="J1975" t="str">
            <v>T-HR2081</v>
          </cell>
          <cell r="K1975" t="str">
            <v>RELOJ PULSERA TRESSA 2081</v>
          </cell>
          <cell r="L1975">
            <v>5.2</v>
          </cell>
          <cell r="M1975">
            <v>49</v>
          </cell>
          <cell r="N1975">
            <v>0</v>
          </cell>
          <cell r="O1975">
            <v>1960</v>
          </cell>
          <cell r="P1975">
            <v>0.21</v>
          </cell>
          <cell r="Q1975">
            <v>2371.6</v>
          </cell>
          <cell r="R1975">
            <v>-9.2485549132947931E-2</v>
          </cell>
          <cell r="S1975">
            <v>3361.7965317919079</v>
          </cell>
          <cell r="T1975">
            <v>1.57</v>
          </cell>
          <cell r="U1975">
            <v>3077.2000000000003</v>
          </cell>
          <cell r="X1975">
            <v>3077.2000000000003</v>
          </cell>
          <cell r="Y1975">
            <v>3723.4120000000003</v>
          </cell>
        </row>
        <row r="1976">
          <cell r="A1976">
            <v>90010</v>
          </cell>
          <cell r="B1976">
            <v>90010</v>
          </cell>
          <cell r="C1976">
            <v>0</v>
          </cell>
          <cell r="D1976">
            <v>70</v>
          </cell>
          <cell r="E1976" t="str">
            <v>NATACION</v>
          </cell>
          <cell r="F1976">
            <v>4010</v>
          </cell>
          <cell r="G1976" t="str">
            <v>Gorros</v>
          </cell>
          <cell r="H1976">
            <v>357</v>
          </cell>
          <cell r="I1976" t="str">
            <v>Tressa Argentina S.A.</v>
          </cell>
          <cell r="J1976" t="str">
            <v>T-CRONO 10A</v>
          </cell>
          <cell r="K1976" t="str">
            <v>CRONOMETRO 10A TRESSA</v>
          </cell>
          <cell r="L1976">
            <v>5.2</v>
          </cell>
          <cell r="M1976">
            <v>12</v>
          </cell>
          <cell r="N1976">
            <v>0</v>
          </cell>
          <cell r="O1976">
            <v>480</v>
          </cell>
          <cell r="P1976">
            <v>0.21</v>
          </cell>
          <cell r="Q1976">
            <v>580.79999999999995</v>
          </cell>
          <cell r="R1976">
            <v>-9.2485549132947931E-2</v>
          </cell>
          <cell r="S1976">
            <v>823.29710982658958</v>
          </cell>
          <cell r="T1976">
            <v>1.57</v>
          </cell>
          <cell r="U1976">
            <v>753.6</v>
          </cell>
          <cell r="X1976">
            <v>753.6</v>
          </cell>
          <cell r="Y1976">
            <v>911.85599999999999</v>
          </cell>
        </row>
        <row r="1977">
          <cell r="A1977">
            <v>90011</v>
          </cell>
          <cell r="B1977">
            <v>90011</v>
          </cell>
          <cell r="C1977">
            <v>0</v>
          </cell>
          <cell r="D1977">
            <v>70</v>
          </cell>
          <cell r="E1977" t="str">
            <v>NATACION</v>
          </cell>
          <cell r="F1977">
            <v>4010</v>
          </cell>
          <cell r="G1977" t="str">
            <v>Gorros</v>
          </cell>
          <cell r="H1977">
            <v>357</v>
          </cell>
          <cell r="I1977" t="str">
            <v>Tressa Argentina S.A.</v>
          </cell>
          <cell r="J1977" t="str">
            <v>T-CRONO 10B</v>
          </cell>
          <cell r="K1977" t="str">
            <v>CRONOMETRO 10B TRESSA</v>
          </cell>
          <cell r="L1977">
            <v>5.2</v>
          </cell>
          <cell r="M1977">
            <v>12</v>
          </cell>
          <cell r="N1977">
            <v>0</v>
          </cell>
          <cell r="O1977">
            <v>480</v>
          </cell>
          <cell r="P1977">
            <v>0.21</v>
          </cell>
          <cell r="Q1977">
            <v>580.79999999999995</v>
          </cell>
          <cell r="R1977">
            <v>-9.2485549132947931E-2</v>
          </cell>
          <cell r="S1977">
            <v>823.29710982658958</v>
          </cell>
          <cell r="T1977">
            <v>1.57</v>
          </cell>
          <cell r="U1977">
            <v>753.6</v>
          </cell>
          <cell r="X1977">
            <v>753.6</v>
          </cell>
          <cell r="Y1977">
            <v>911.85599999999999</v>
          </cell>
        </row>
        <row r="1978">
          <cell r="A1978">
            <v>90012</v>
          </cell>
          <cell r="B1978">
            <v>90012</v>
          </cell>
          <cell r="C1978">
            <v>0</v>
          </cell>
          <cell r="D1978">
            <v>70</v>
          </cell>
          <cell r="E1978" t="str">
            <v>NATACION</v>
          </cell>
          <cell r="F1978">
            <v>4014</v>
          </cell>
          <cell r="G1978" t="str">
            <v>Gorros</v>
          </cell>
          <cell r="H1978">
            <v>357</v>
          </cell>
          <cell r="I1978" t="str">
            <v>Tressa Argentina S.A.</v>
          </cell>
          <cell r="J1978" t="str">
            <v>T-HR1580</v>
          </cell>
          <cell r="K1978" t="str">
            <v>PULSOMETRO 1580 TRESSA</v>
          </cell>
          <cell r="L1978">
            <v>5.2</v>
          </cell>
          <cell r="M1978">
            <v>60</v>
          </cell>
          <cell r="N1978">
            <v>0</v>
          </cell>
          <cell r="O1978">
            <v>2400</v>
          </cell>
          <cell r="P1978">
            <v>0.21</v>
          </cell>
          <cell r="Q1978">
            <v>2904</v>
          </cell>
          <cell r="R1978">
            <v>-9.2485549132947931E-2</v>
          </cell>
          <cell r="S1978">
            <v>4116.4855491329481</v>
          </cell>
          <cell r="T1978">
            <v>1.57</v>
          </cell>
          <cell r="U1978">
            <v>3768</v>
          </cell>
          <cell r="X1978">
            <v>3768</v>
          </cell>
          <cell r="Y1978">
            <v>4559.28</v>
          </cell>
        </row>
        <row r="1979">
          <cell r="A1979">
            <v>90013</v>
          </cell>
          <cell r="B1979">
            <v>90013</v>
          </cell>
          <cell r="C1979">
            <v>0</v>
          </cell>
          <cell r="D1979">
            <v>70</v>
          </cell>
          <cell r="E1979" t="str">
            <v>NATACION</v>
          </cell>
          <cell r="F1979">
            <v>4014</v>
          </cell>
          <cell r="G1979" t="str">
            <v>Gorros</v>
          </cell>
          <cell r="H1979">
            <v>357</v>
          </cell>
          <cell r="I1979" t="str">
            <v>Tressa Argentina S.A.</v>
          </cell>
          <cell r="J1979" t="str">
            <v>T-HR1940</v>
          </cell>
          <cell r="K1979" t="str">
            <v>PULSOMETRO 1940 TRESSA</v>
          </cell>
          <cell r="L1979">
            <v>5.2</v>
          </cell>
          <cell r="M1979">
            <v>50</v>
          </cell>
          <cell r="N1979">
            <v>0</v>
          </cell>
          <cell r="O1979">
            <v>2000</v>
          </cell>
          <cell r="P1979">
            <v>0.21</v>
          </cell>
          <cell r="Q1979">
            <v>2420</v>
          </cell>
          <cell r="R1979">
            <v>-9.2485549132947931E-2</v>
          </cell>
          <cell r="S1979">
            <v>3430.4046242774566</v>
          </cell>
          <cell r="T1979">
            <v>1.57</v>
          </cell>
          <cell r="U1979">
            <v>3140</v>
          </cell>
          <cell r="X1979">
            <v>3140</v>
          </cell>
          <cell r="Y1979">
            <v>3799.4</v>
          </cell>
        </row>
        <row r="1980">
          <cell r="A1980">
            <v>90014</v>
          </cell>
          <cell r="B1980">
            <v>90014</v>
          </cell>
          <cell r="C1980">
            <v>0</v>
          </cell>
          <cell r="D1980">
            <v>70</v>
          </cell>
          <cell r="E1980" t="str">
            <v>NATACION</v>
          </cell>
          <cell r="F1980">
            <v>4014</v>
          </cell>
          <cell r="G1980" t="str">
            <v>Gorros</v>
          </cell>
          <cell r="H1980">
            <v>357</v>
          </cell>
          <cell r="I1980" t="str">
            <v>Tressa Argentina S.A.</v>
          </cell>
          <cell r="J1980" t="str">
            <v>T-HR3220</v>
          </cell>
          <cell r="K1980" t="str">
            <v>PULSOMETRO 3220 TRESSA</v>
          </cell>
          <cell r="L1980">
            <v>5.2</v>
          </cell>
          <cell r="M1980">
            <v>60</v>
          </cell>
          <cell r="N1980">
            <v>0</v>
          </cell>
          <cell r="O1980">
            <v>2400</v>
          </cell>
          <cell r="P1980">
            <v>0.21</v>
          </cell>
          <cell r="Q1980">
            <v>2904</v>
          </cell>
          <cell r="R1980">
            <v>-9.2485549132947931E-2</v>
          </cell>
          <cell r="S1980">
            <v>4116.4855491329481</v>
          </cell>
          <cell r="T1980">
            <v>1.57</v>
          </cell>
          <cell r="U1980">
            <v>3768</v>
          </cell>
          <cell r="X1980">
            <v>3768</v>
          </cell>
          <cell r="Y1980">
            <v>4559.28</v>
          </cell>
        </row>
        <row r="1981">
          <cell r="A1981">
            <v>90015</v>
          </cell>
          <cell r="B1981">
            <v>90015</v>
          </cell>
          <cell r="C1981">
            <v>0</v>
          </cell>
          <cell r="D1981">
            <v>70</v>
          </cell>
          <cell r="E1981" t="str">
            <v>NATACION</v>
          </cell>
          <cell r="F1981">
            <v>4014</v>
          </cell>
          <cell r="G1981" t="str">
            <v>Gorros</v>
          </cell>
          <cell r="H1981">
            <v>357</v>
          </cell>
          <cell r="I1981" t="str">
            <v>Tressa Argentina S.A.</v>
          </cell>
          <cell r="J1981" t="str">
            <v>T-HR2081</v>
          </cell>
          <cell r="K1981" t="str">
            <v>PULSOMETRO 2081 TRESSA</v>
          </cell>
          <cell r="L1981">
            <v>5.2</v>
          </cell>
          <cell r="M1981">
            <v>49</v>
          </cell>
          <cell r="N1981">
            <v>0</v>
          </cell>
          <cell r="O1981">
            <v>1960</v>
          </cell>
          <cell r="P1981">
            <v>0.21</v>
          </cell>
          <cell r="Q1981">
            <v>2371.6</v>
          </cell>
          <cell r="R1981">
            <v>-9.2485549132947931E-2</v>
          </cell>
          <cell r="S1981">
            <v>3361.7965317919079</v>
          </cell>
          <cell r="T1981">
            <v>1.57</v>
          </cell>
          <cell r="U1981">
            <v>3077.2000000000003</v>
          </cell>
          <cell r="X1981">
            <v>3077.2000000000003</v>
          </cell>
          <cell r="Y1981">
            <v>3723.4120000000003</v>
          </cell>
        </row>
        <row r="1982">
          <cell r="A1982">
            <v>90016</v>
          </cell>
          <cell r="B1982">
            <v>90016</v>
          </cell>
          <cell r="C1982">
            <v>0</v>
          </cell>
          <cell r="D1982">
            <v>1</v>
          </cell>
          <cell r="E1982" t="str">
            <v>NATACION</v>
          </cell>
          <cell r="F1982">
            <v>1</v>
          </cell>
          <cell r="G1982" t="str">
            <v>Gorros</v>
          </cell>
          <cell r="H1982">
            <v>357</v>
          </cell>
          <cell r="I1982" t="str">
            <v>Tressa Argentina S.A.</v>
          </cell>
          <cell r="J1982">
            <v>0</v>
          </cell>
          <cell r="K1982" t="str">
            <v>RELOJ PULSERA  AIR/SIERRA/SKY/TERRA/WAR/WIND/RIVER</v>
          </cell>
          <cell r="L1982">
            <v>5.2</v>
          </cell>
          <cell r="M1982">
            <v>11.261699999999999</v>
          </cell>
          <cell r="N1982">
            <v>0</v>
          </cell>
          <cell r="O1982">
            <v>450.46799999999996</v>
          </cell>
          <cell r="P1982">
            <v>0.21</v>
          </cell>
          <cell r="Q1982">
            <v>545.06628000000001</v>
          </cell>
          <cell r="R1982">
            <v>-9.2485549132947931E-2</v>
          </cell>
          <cell r="S1982">
            <v>772.64375514450853</v>
          </cell>
          <cell r="T1982">
            <v>1.57</v>
          </cell>
          <cell r="U1982">
            <v>707.23475999999994</v>
          </cell>
          <cell r="X1982">
            <v>707.23475999999994</v>
          </cell>
          <cell r="Y1982">
            <v>855.75405959999989</v>
          </cell>
        </row>
        <row r="1983">
          <cell r="A1983">
            <v>90017</v>
          </cell>
          <cell r="B1983">
            <v>90017</v>
          </cell>
          <cell r="C1983">
            <v>0</v>
          </cell>
          <cell r="D1983">
            <v>1</v>
          </cell>
          <cell r="E1983" t="str">
            <v>NATACION</v>
          </cell>
          <cell r="F1983">
            <v>1</v>
          </cell>
          <cell r="G1983" t="str">
            <v>Gorros</v>
          </cell>
          <cell r="H1983">
            <v>357</v>
          </cell>
          <cell r="I1983" t="str">
            <v>Tressa Argentina S.A.</v>
          </cell>
          <cell r="J1983" t="str">
            <v>T-BILLIE</v>
          </cell>
          <cell r="K1983" t="str">
            <v>RELOJ PULSERA BILLIE/KICK/STORY</v>
          </cell>
          <cell r="L1983">
            <v>5.2</v>
          </cell>
          <cell r="M1983">
            <v>20</v>
          </cell>
          <cell r="N1983">
            <v>0</v>
          </cell>
          <cell r="O1983">
            <v>800</v>
          </cell>
          <cell r="P1983">
            <v>0.21</v>
          </cell>
          <cell r="Q1983">
            <v>968</v>
          </cell>
          <cell r="R1983">
            <v>-9.2485549132947931E-2</v>
          </cell>
          <cell r="S1983">
            <v>1372.1618497109826</v>
          </cell>
          <cell r="T1983">
            <v>1.57</v>
          </cell>
          <cell r="U1983">
            <v>1256</v>
          </cell>
          <cell r="X1983">
            <v>1256</v>
          </cell>
          <cell r="Y1983">
            <v>1519.76</v>
          </cell>
        </row>
        <row r="1984">
          <cell r="A1984">
            <v>90018</v>
          </cell>
          <cell r="B1984">
            <v>90018</v>
          </cell>
          <cell r="C1984">
            <v>0</v>
          </cell>
          <cell r="D1984">
            <v>1</v>
          </cell>
          <cell r="E1984" t="str">
            <v>NATACION</v>
          </cell>
          <cell r="F1984">
            <v>1</v>
          </cell>
          <cell r="G1984" t="str">
            <v>Gorros</v>
          </cell>
          <cell r="H1984">
            <v>357</v>
          </cell>
          <cell r="I1984" t="str">
            <v>Tressa Argentina S.A.</v>
          </cell>
          <cell r="J1984" t="str">
            <v>T-PRIUS</v>
          </cell>
          <cell r="K1984" t="str">
            <v>RELOJ PULSERA PRIUS</v>
          </cell>
          <cell r="L1984">
            <v>5.2</v>
          </cell>
          <cell r="M1984">
            <v>115</v>
          </cell>
          <cell r="N1984">
            <v>0</v>
          </cell>
          <cell r="O1984">
            <v>4600</v>
          </cell>
          <cell r="P1984">
            <v>0.21</v>
          </cell>
          <cell r="Q1984">
            <v>5566</v>
          </cell>
          <cell r="R1984">
            <v>-9.2485549132947931E-2</v>
          </cell>
          <cell r="S1984">
            <v>7889.93063583815</v>
          </cell>
          <cell r="T1984">
            <v>1.57</v>
          </cell>
          <cell r="U1984">
            <v>7222</v>
          </cell>
          <cell r="X1984">
            <v>7222</v>
          </cell>
          <cell r="Y1984">
            <v>8738.619999999999</v>
          </cell>
        </row>
        <row r="1985">
          <cell r="A1985">
            <v>90019</v>
          </cell>
          <cell r="B1985">
            <v>90019</v>
          </cell>
          <cell r="C1985">
            <v>0</v>
          </cell>
          <cell r="D1985">
            <v>1</v>
          </cell>
          <cell r="E1985" t="str">
            <v>NATACION</v>
          </cell>
          <cell r="F1985">
            <v>1</v>
          </cell>
          <cell r="G1985" t="str">
            <v>Gorros</v>
          </cell>
          <cell r="H1985">
            <v>357</v>
          </cell>
          <cell r="I1985" t="str">
            <v>Tressa Argentina S.A.</v>
          </cell>
          <cell r="J1985" t="str">
            <v>T-PRIX</v>
          </cell>
          <cell r="K1985" t="str">
            <v>RELOJ PULSERA PRIX</v>
          </cell>
          <cell r="L1985">
            <v>5.2</v>
          </cell>
          <cell r="M1985">
            <v>51.668399999999998</v>
          </cell>
          <cell r="N1985">
            <v>0</v>
          </cell>
          <cell r="O1985">
            <v>2066.7359999999999</v>
          </cell>
          <cell r="P1985">
            <v>0.21</v>
          </cell>
          <cell r="Q1985">
            <v>2500.75056</v>
          </cell>
          <cell r="R1985">
            <v>-9.2485549132947931E-2</v>
          </cell>
          <cell r="S1985">
            <v>3544.8703657803467</v>
          </cell>
          <cell r="T1985">
            <v>1.57</v>
          </cell>
          <cell r="U1985">
            <v>3244.7755200000001</v>
          </cell>
          <cell r="X1985">
            <v>3244.7755200000001</v>
          </cell>
          <cell r="Y1985">
            <v>3926.1783792000001</v>
          </cell>
        </row>
        <row r="1986">
          <cell r="A1986">
            <v>90020</v>
          </cell>
          <cell r="B1986">
            <v>90020</v>
          </cell>
          <cell r="C1986">
            <v>0</v>
          </cell>
          <cell r="D1986">
            <v>1</v>
          </cell>
          <cell r="E1986" t="str">
            <v>NATACION</v>
          </cell>
          <cell r="F1986">
            <v>1</v>
          </cell>
          <cell r="G1986" t="str">
            <v>Gorros</v>
          </cell>
          <cell r="H1986">
            <v>357</v>
          </cell>
          <cell r="I1986" t="str">
            <v>Tressa Argentina S.A.</v>
          </cell>
          <cell r="J1986" t="str">
            <v>T-READY</v>
          </cell>
          <cell r="K1986" t="str">
            <v>RELOJ PULSERA  READY</v>
          </cell>
          <cell r="L1986">
            <v>5.2</v>
          </cell>
          <cell r="M1986">
            <v>15.898</v>
          </cell>
          <cell r="N1986">
            <v>0</v>
          </cell>
          <cell r="O1986">
            <v>635.91999999999996</v>
          </cell>
          <cell r="P1986">
            <v>0.21</v>
          </cell>
          <cell r="Q1986">
            <v>769.46319999999992</v>
          </cell>
          <cell r="R1986">
            <v>-9.2485549132947931E-2</v>
          </cell>
          <cell r="S1986">
            <v>1090.7314543352602</v>
          </cell>
          <cell r="T1986">
            <v>1.57</v>
          </cell>
          <cell r="U1986">
            <v>998.39440000000002</v>
          </cell>
          <cell r="X1986">
            <v>998.39440000000002</v>
          </cell>
          <cell r="Y1986">
            <v>1208.0572239999999</v>
          </cell>
        </row>
        <row r="1987">
          <cell r="A1987">
            <v>90021</v>
          </cell>
          <cell r="B1987">
            <v>90021</v>
          </cell>
          <cell r="C1987">
            <v>0</v>
          </cell>
          <cell r="D1987">
            <v>1</v>
          </cell>
          <cell r="E1987" t="str">
            <v>NATACION</v>
          </cell>
          <cell r="F1987">
            <v>1</v>
          </cell>
          <cell r="G1987" t="str">
            <v>Gorros</v>
          </cell>
          <cell r="H1987">
            <v>357</v>
          </cell>
          <cell r="I1987" t="str">
            <v>Tressa Argentina S.A.</v>
          </cell>
          <cell r="J1987" t="str">
            <v>T-SPIKE</v>
          </cell>
          <cell r="K1987" t="str">
            <v>RELOJ PULSERA SPIKE</v>
          </cell>
          <cell r="L1987">
            <v>5.2</v>
          </cell>
          <cell r="M1987">
            <v>19.2105</v>
          </cell>
          <cell r="N1987">
            <v>0</v>
          </cell>
          <cell r="O1987">
            <v>768.42</v>
          </cell>
          <cell r="P1987">
            <v>0.21</v>
          </cell>
          <cell r="Q1987">
            <v>929.78819999999996</v>
          </cell>
          <cell r="R1987">
            <v>-9.2485549132947931E-2</v>
          </cell>
          <cell r="S1987">
            <v>1317.9957606936416</v>
          </cell>
          <cell r="T1987">
            <v>1.57</v>
          </cell>
          <cell r="U1987">
            <v>1206.4194</v>
          </cell>
          <cell r="X1987">
            <v>1206.4194</v>
          </cell>
          <cell r="Y1987">
            <v>1459.767474</v>
          </cell>
        </row>
        <row r="1988">
          <cell r="A1988">
            <v>90022</v>
          </cell>
          <cell r="B1988">
            <v>90022</v>
          </cell>
          <cell r="C1988">
            <v>0</v>
          </cell>
          <cell r="D1988">
            <v>1</v>
          </cell>
          <cell r="E1988" t="str">
            <v>NATACION</v>
          </cell>
          <cell r="F1988">
            <v>1</v>
          </cell>
          <cell r="G1988" t="str">
            <v>Gorros</v>
          </cell>
          <cell r="H1988">
            <v>357</v>
          </cell>
          <cell r="I1988" t="str">
            <v>Tressa Argentina S.A.</v>
          </cell>
          <cell r="J1988" t="str">
            <v>T-ATACK</v>
          </cell>
          <cell r="K1988" t="str">
            <v>RELOJ PULSERA ATACK</v>
          </cell>
          <cell r="L1988">
            <v>5.2</v>
          </cell>
          <cell r="M1988">
            <v>14.573</v>
          </cell>
          <cell r="N1988">
            <v>0</v>
          </cell>
          <cell r="O1988">
            <v>582.92000000000007</v>
          </cell>
          <cell r="P1988">
            <v>0.21</v>
          </cell>
          <cell r="Q1988">
            <v>705.33320000000003</v>
          </cell>
          <cell r="R1988">
            <v>-9.2485549132947931E-2</v>
          </cell>
          <cell r="S1988">
            <v>999.82573179190763</v>
          </cell>
          <cell r="T1988">
            <v>1.57</v>
          </cell>
          <cell r="U1988">
            <v>915.1844000000001</v>
          </cell>
          <cell r="X1988">
            <v>915.1844000000001</v>
          </cell>
          <cell r="Y1988">
            <v>1107.3731240000002</v>
          </cell>
        </row>
        <row r="1989">
          <cell r="A1989">
            <v>90023</v>
          </cell>
          <cell r="B1989">
            <v>90023</v>
          </cell>
          <cell r="C1989">
            <v>0</v>
          </cell>
          <cell r="D1989">
            <v>1</v>
          </cell>
          <cell r="E1989" t="str">
            <v>NATACION</v>
          </cell>
          <cell r="F1989">
            <v>1</v>
          </cell>
          <cell r="G1989" t="str">
            <v>Gorros</v>
          </cell>
          <cell r="H1989">
            <v>357</v>
          </cell>
          <cell r="I1989" t="str">
            <v>Tressa Argentina S.A.</v>
          </cell>
          <cell r="J1989" t="str">
            <v>T-RIVER</v>
          </cell>
          <cell r="K1989" t="str">
            <v>RELOJ PULSERA RIVER</v>
          </cell>
          <cell r="L1989">
            <v>5.2</v>
          </cell>
          <cell r="M1989">
            <v>11.261699999999999</v>
          </cell>
          <cell r="N1989">
            <v>0</v>
          </cell>
          <cell r="O1989">
            <v>450.46799999999996</v>
          </cell>
          <cell r="P1989">
            <v>0.21</v>
          </cell>
          <cell r="Q1989">
            <v>545.06628000000001</v>
          </cell>
          <cell r="R1989">
            <v>-9.2485549132947931E-2</v>
          </cell>
          <cell r="S1989">
            <v>772.64375514450853</v>
          </cell>
          <cell r="T1989">
            <v>1.57</v>
          </cell>
          <cell r="U1989">
            <v>707.23475999999994</v>
          </cell>
          <cell r="X1989">
            <v>707.23475999999994</v>
          </cell>
          <cell r="Y1989">
            <v>855.75405959999989</v>
          </cell>
        </row>
        <row r="1990">
          <cell r="A1990">
            <v>90024</v>
          </cell>
          <cell r="B1990">
            <v>90024</v>
          </cell>
          <cell r="C1990">
            <v>0</v>
          </cell>
          <cell r="D1990">
            <v>1</v>
          </cell>
          <cell r="E1990" t="str">
            <v>NATACION</v>
          </cell>
          <cell r="F1990">
            <v>1</v>
          </cell>
          <cell r="G1990" t="str">
            <v>Gorros</v>
          </cell>
          <cell r="H1990">
            <v>357</v>
          </cell>
          <cell r="I1990" t="str">
            <v>Tressa Argentina S.A.</v>
          </cell>
          <cell r="J1990" t="str">
            <v>T-SEXY</v>
          </cell>
          <cell r="K1990" t="str">
            <v>RELOJ PULSERA SEXY</v>
          </cell>
          <cell r="L1990">
            <v>5.2</v>
          </cell>
          <cell r="M1990">
            <v>15</v>
          </cell>
          <cell r="N1990">
            <v>0</v>
          </cell>
          <cell r="O1990">
            <v>600</v>
          </cell>
          <cell r="P1990">
            <v>0.21</v>
          </cell>
          <cell r="Q1990">
            <v>726</v>
          </cell>
          <cell r="R1990">
            <v>-9.2485549132947931E-2</v>
          </cell>
          <cell r="S1990">
            <v>1029.121387283237</v>
          </cell>
          <cell r="T1990">
            <v>1.57</v>
          </cell>
          <cell r="U1990">
            <v>942</v>
          </cell>
          <cell r="X1990">
            <v>942</v>
          </cell>
          <cell r="Y1990">
            <v>1139.82</v>
          </cell>
        </row>
        <row r="1991">
          <cell r="A1991">
            <v>90025</v>
          </cell>
          <cell r="B1991">
            <v>90025</v>
          </cell>
          <cell r="C1991">
            <v>0</v>
          </cell>
          <cell r="D1991">
            <v>1</v>
          </cell>
          <cell r="E1991" t="str">
            <v>NATACION</v>
          </cell>
          <cell r="F1991">
            <v>1</v>
          </cell>
          <cell r="G1991" t="str">
            <v>Gorros</v>
          </cell>
          <cell r="H1991">
            <v>357</v>
          </cell>
          <cell r="I1991" t="str">
            <v>Tressa Argentina S.A.</v>
          </cell>
          <cell r="J1991" t="str">
            <v>T-TOMAS</v>
          </cell>
          <cell r="K1991" t="str">
            <v>RELOJ PULSERA TOMAS</v>
          </cell>
          <cell r="L1991">
            <v>5.2</v>
          </cell>
          <cell r="M1991">
            <v>28</v>
          </cell>
          <cell r="N1991">
            <v>0</v>
          </cell>
          <cell r="O1991">
            <v>1120</v>
          </cell>
          <cell r="P1991">
            <v>0.21</v>
          </cell>
          <cell r="Q1991">
            <v>1355.2</v>
          </cell>
          <cell r="R1991">
            <v>-9.2485549132947931E-2</v>
          </cell>
          <cell r="S1991">
            <v>1921.0265895953758</v>
          </cell>
          <cell r="T1991">
            <v>1.57</v>
          </cell>
          <cell r="U1991">
            <v>1758.4</v>
          </cell>
          <cell r="X1991">
            <v>1758.4</v>
          </cell>
          <cell r="Y1991">
            <v>2127.6640000000002</v>
          </cell>
        </row>
        <row r="1992">
          <cell r="A1992">
            <v>90026</v>
          </cell>
          <cell r="B1992">
            <v>90026</v>
          </cell>
          <cell r="C1992">
            <v>0</v>
          </cell>
          <cell r="D1992">
            <v>1</v>
          </cell>
          <cell r="E1992" t="str">
            <v>NATACION</v>
          </cell>
          <cell r="F1992">
            <v>1</v>
          </cell>
          <cell r="G1992" t="str">
            <v>Gorros</v>
          </cell>
          <cell r="H1992">
            <v>357</v>
          </cell>
          <cell r="I1992" t="str">
            <v>Tressa Argentina S.A.</v>
          </cell>
          <cell r="J1992" t="str">
            <v>T-YAGO</v>
          </cell>
          <cell r="K1992" t="str">
            <v>RELOJ PULSERA YAGO</v>
          </cell>
          <cell r="L1992">
            <v>5.2</v>
          </cell>
          <cell r="M1992">
            <v>27</v>
          </cell>
          <cell r="N1992">
            <v>0</v>
          </cell>
          <cell r="O1992">
            <v>1080</v>
          </cell>
          <cell r="P1992">
            <v>0.21</v>
          </cell>
          <cell r="Q1992">
            <v>1306.8</v>
          </cell>
          <cell r="R1992">
            <v>-9.2485549132947931E-2</v>
          </cell>
          <cell r="S1992">
            <v>1852.4184971098266</v>
          </cell>
          <cell r="T1992">
            <v>1.57</v>
          </cell>
          <cell r="U1992">
            <v>1695.6000000000001</v>
          </cell>
          <cell r="X1992">
            <v>1695.6000000000001</v>
          </cell>
          <cell r="Y1992">
            <v>2051.6759999999999</v>
          </cell>
        </row>
        <row r="1993">
          <cell r="A1993">
            <v>90027</v>
          </cell>
          <cell r="B1993">
            <v>90027</v>
          </cell>
          <cell r="C1993">
            <v>0</v>
          </cell>
          <cell r="D1993">
            <v>1</v>
          </cell>
          <cell r="E1993" t="str">
            <v>NATACION</v>
          </cell>
          <cell r="F1993">
            <v>1</v>
          </cell>
          <cell r="G1993" t="str">
            <v>Gorros</v>
          </cell>
          <cell r="H1993">
            <v>357</v>
          </cell>
          <cell r="I1993" t="str">
            <v>Tressa Argentina S.A.</v>
          </cell>
          <cell r="J1993" t="str">
            <v>T-BOK</v>
          </cell>
          <cell r="K1993" t="str">
            <v>RELOJ PULSERA BOK</v>
          </cell>
          <cell r="L1993">
            <v>5.2</v>
          </cell>
          <cell r="M1993">
            <v>25</v>
          </cell>
          <cell r="N1993">
            <v>0</v>
          </cell>
          <cell r="O1993">
            <v>1000</v>
          </cell>
          <cell r="P1993">
            <v>0.21</v>
          </cell>
          <cell r="Q1993">
            <v>1210</v>
          </cell>
          <cell r="R1993">
            <v>-9.2485549132947931E-2</v>
          </cell>
          <cell r="S1993">
            <v>1715.2023121387283</v>
          </cell>
          <cell r="T1993">
            <v>1.57</v>
          </cell>
          <cell r="U1993">
            <v>1570</v>
          </cell>
          <cell r="X1993">
            <v>1570</v>
          </cell>
          <cell r="Y1993">
            <v>1899.7</v>
          </cell>
        </row>
        <row r="1994">
          <cell r="A1994">
            <v>90028</v>
          </cell>
          <cell r="B1994">
            <v>90028</v>
          </cell>
          <cell r="C1994">
            <v>0</v>
          </cell>
          <cell r="D1994">
            <v>1</v>
          </cell>
          <cell r="E1994" t="str">
            <v>NATACION</v>
          </cell>
          <cell r="F1994">
            <v>1</v>
          </cell>
          <cell r="G1994" t="str">
            <v>Gorros</v>
          </cell>
          <cell r="H1994">
            <v>357</v>
          </cell>
          <cell r="I1994" t="str">
            <v>Tressa Argentina S.A.</v>
          </cell>
          <cell r="J1994" t="str">
            <v>T-BRAZIL</v>
          </cell>
          <cell r="K1994" t="str">
            <v>RELOJ PULSERA BRAZIL</v>
          </cell>
          <cell r="L1994">
            <v>5.2</v>
          </cell>
          <cell r="M1994">
            <v>20.040800000000001</v>
          </cell>
          <cell r="N1994">
            <v>0</v>
          </cell>
          <cell r="O1994">
            <v>801.63200000000006</v>
          </cell>
          <cell r="P1994">
            <v>0.21</v>
          </cell>
          <cell r="Q1994">
            <v>969.97472000000005</v>
          </cell>
          <cell r="R1994">
            <v>-9.2485549132947931E-2</v>
          </cell>
          <cell r="S1994">
            <v>1374.9610598843933</v>
          </cell>
          <cell r="T1994">
            <v>1.57</v>
          </cell>
          <cell r="U1994">
            <v>1258.5622400000002</v>
          </cell>
          <cell r="X1994">
            <v>1258.5622400000002</v>
          </cell>
          <cell r="Y1994">
            <v>1522.8603104000001</v>
          </cell>
        </row>
        <row r="1995">
          <cell r="A1995">
            <v>90029</v>
          </cell>
          <cell r="B1995">
            <v>90029</v>
          </cell>
          <cell r="C1995">
            <v>0</v>
          </cell>
          <cell r="D1995">
            <v>1</v>
          </cell>
          <cell r="E1995" t="str">
            <v>NATACION</v>
          </cell>
          <cell r="F1995">
            <v>1</v>
          </cell>
          <cell r="G1995" t="str">
            <v>Gorros</v>
          </cell>
          <cell r="H1995">
            <v>357</v>
          </cell>
          <cell r="I1995" t="str">
            <v>Tressa Argentina S.A.</v>
          </cell>
          <cell r="J1995" t="str">
            <v>T-COMBAT</v>
          </cell>
          <cell r="K1995" t="str">
            <v>RELOJ PULSERA COMBAT</v>
          </cell>
          <cell r="L1995">
            <v>5.2</v>
          </cell>
          <cell r="M1995">
            <v>15.898</v>
          </cell>
          <cell r="N1995">
            <v>0</v>
          </cell>
          <cell r="O1995">
            <v>635.91999999999996</v>
          </cell>
          <cell r="P1995">
            <v>0.21</v>
          </cell>
          <cell r="Q1995">
            <v>769.46319999999992</v>
          </cell>
          <cell r="R1995">
            <v>-9.2485549132947931E-2</v>
          </cell>
          <cell r="S1995">
            <v>1090.7314543352602</v>
          </cell>
          <cell r="T1995">
            <v>1.57</v>
          </cell>
          <cell r="U1995">
            <v>998.39440000000002</v>
          </cell>
          <cell r="X1995">
            <v>998.39440000000002</v>
          </cell>
          <cell r="Y1995">
            <v>1208.0572239999999</v>
          </cell>
        </row>
        <row r="1996">
          <cell r="A1996">
            <v>90030</v>
          </cell>
          <cell r="B1996">
            <v>90030</v>
          </cell>
          <cell r="C1996">
            <v>0</v>
          </cell>
          <cell r="D1996">
            <v>1</v>
          </cell>
          <cell r="E1996" t="str">
            <v>NATACION</v>
          </cell>
          <cell r="F1996">
            <v>1</v>
          </cell>
          <cell r="G1996" t="str">
            <v>Gorros</v>
          </cell>
          <cell r="H1996">
            <v>357</v>
          </cell>
          <cell r="I1996" t="str">
            <v>Tressa Argentina S.A.</v>
          </cell>
          <cell r="J1996" t="str">
            <v>T-HR2595</v>
          </cell>
          <cell r="K1996" t="str">
            <v>RELOJ PULSERA 2595 TRESSA</v>
          </cell>
          <cell r="L1996">
            <v>5.2</v>
          </cell>
          <cell r="M1996">
            <v>39</v>
          </cell>
          <cell r="N1996">
            <v>0</v>
          </cell>
          <cell r="O1996">
            <v>1560</v>
          </cell>
          <cell r="P1996">
            <v>0.21</v>
          </cell>
          <cell r="Q1996">
            <v>1887.6</v>
          </cell>
          <cell r="R1996">
            <v>-9.2485549132947931E-2</v>
          </cell>
          <cell r="S1996">
            <v>2675.7156069364164</v>
          </cell>
          <cell r="T1996">
            <v>1.57</v>
          </cell>
          <cell r="U1996">
            <v>2449.2000000000003</v>
          </cell>
          <cell r="X1996">
            <v>2449.2000000000003</v>
          </cell>
          <cell r="Y1996">
            <v>2963.5320000000002</v>
          </cell>
        </row>
        <row r="1997">
          <cell r="A1997">
            <v>92001</v>
          </cell>
          <cell r="B1997">
            <v>92001</v>
          </cell>
          <cell r="C1997">
            <v>0</v>
          </cell>
          <cell r="D1997">
            <v>75</v>
          </cell>
          <cell r="E1997" t="str">
            <v>NATACION</v>
          </cell>
          <cell r="F1997">
            <v>4039</v>
          </cell>
          <cell r="G1997" t="str">
            <v>Gorros</v>
          </cell>
          <cell r="H1997">
            <v>383</v>
          </cell>
          <cell r="I1997" t="str">
            <v>DISCONTINUO</v>
          </cell>
          <cell r="J1997">
            <v>5</v>
          </cell>
          <cell r="K1997" t="str">
            <v>Andador Zapatilla c/ cuerpo soplado</v>
          </cell>
          <cell r="L1997">
            <v>6.5</v>
          </cell>
          <cell r="M1997">
            <v>145</v>
          </cell>
          <cell r="N1997">
            <v>0.15</v>
          </cell>
          <cell r="O1997">
            <v>123.25</v>
          </cell>
          <cell r="P1997">
            <v>0.21</v>
          </cell>
          <cell r="Q1997">
            <v>149.13249999999999</v>
          </cell>
          <cell r="R1997">
            <v>-2.7027027027027084E-2</v>
          </cell>
          <cell r="S1997">
            <v>227.84594594594594</v>
          </cell>
          <cell r="T1997">
            <v>1.8</v>
          </cell>
          <cell r="U1997">
            <v>221.85</v>
          </cell>
          <cell r="X1997">
            <v>221.85</v>
          </cell>
          <cell r="Y1997">
            <v>268.43849999999998</v>
          </cell>
        </row>
        <row r="1998">
          <cell r="A1998">
            <v>92002</v>
          </cell>
          <cell r="B1998">
            <v>92002</v>
          </cell>
          <cell r="C1998">
            <v>0</v>
          </cell>
          <cell r="D1998">
            <v>75</v>
          </cell>
          <cell r="E1998" t="str">
            <v>NATACION</v>
          </cell>
          <cell r="F1998">
            <v>4039</v>
          </cell>
          <cell r="G1998" t="str">
            <v>Gorros</v>
          </cell>
          <cell r="H1998">
            <v>383</v>
          </cell>
          <cell r="I1998" t="str">
            <v>DISCONTINUO</v>
          </cell>
          <cell r="J1998">
            <v>6</v>
          </cell>
          <cell r="K1998" t="str">
            <v>Andador Buggy c/ cuerpo soplado</v>
          </cell>
          <cell r="L1998">
            <v>6.5</v>
          </cell>
          <cell r="M1998">
            <v>168</v>
          </cell>
          <cell r="N1998">
            <v>0.15</v>
          </cell>
          <cell r="O1998">
            <v>142.80000000000001</v>
          </cell>
          <cell r="P1998">
            <v>0.21</v>
          </cell>
          <cell r="Q1998">
            <v>172.78800000000001</v>
          </cell>
          <cell r="R1998">
            <v>-2.7027027027027084E-2</v>
          </cell>
          <cell r="S1998">
            <v>263.98702702702707</v>
          </cell>
          <cell r="T1998">
            <v>1.8</v>
          </cell>
          <cell r="U1998">
            <v>257.04000000000002</v>
          </cell>
          <cell r="X1998">
            <v>257.04000000000002</v>
          </cell>
          <cell r="Y1998">
            <v>311.01840000000004</v>
          </cell>
        </row>
        <row r="1999">
          <cell r="A1999">
            <v>92003</v>
          </cell>
          <cell r="B1999">
            <v>92003</v>
          </cell>
          <cell r="C1999">
            <v>0</v>
          </cell>
          <cell r="D1999">
            <v>75</v>
          </cell>
          <cell r="E1999" t="str">
            <v>NATACION</v>
          </cell>
          <cell r="F1999">
            <v>4039</v>
          </cell>
          <cell r="G1999" t="str">
            <v>Gorros</v>
          </cell>
          <cell r="H1999">
            <v>383</v>
          </cell>
          <cell r="I1999" t="str">
            <v>DISCONTINUO</v>
          </cell>
          <cell r="J1999">
            <v>8</v>
          </cell>
          <cell r="K1999" t="str">
            <v>Caballito deluxe irrompible</v>
          </cell>
          <cell r="L1999">
            <v>6.5</v>
          </cell>
          <cell r="M1999">
            <v>787</v>
          </cell>
          <cell r="N1999">
            <v>0.15</v>
          </cell>
          <cell r="O1999">
            <v>668.95</v>
          </cell>
          <cell r="P1999">
            <v>0.21</v>
          </cell>
          <cell r="Q1999">
            <v>809.42950000000008</v>
          </cell>
          <cell r="R1999">
            <v>-2.7027027027027084E-2</v>
          </cell>
          <cell r="S1999">
            <v>1236.6535135135136</v>
          </cell>
          <cell r="T1999">
            <v>1.8</v>
          </cell>
          <cell r="U1999">
            <v>1204.1100000000001</v>
          </cell>
          <cell r="X1999">
            <v>1204.1100000000001</v>
          </cell>
          <cell r="Y1999">
            <v>1456.9731000000002</v>
          </cell>
        </row>
        <row r="2000">
          <cell r="A2000">
            <v>92004</v>
          </cell>
          <cell r="B2000">
            <v>92004</v>
          </cell>
          <cell r="C2000">
            <v>0</v>
          </cell>
          <cell r="D2000">
            <v>75</v>
          </cell>
          <cell r="E2000" t="str">
            <v>NATACION</v>
          </cell>
          <cell r="F2000">
            <v>4039</v>
          </cell>
          <cell r="G2000" t="str">
            <v>Gorros</v>
          </cell>
          <cell r="H2000">
            <v>383</v>
          </cell>
          <cell r="I2000" t="str">
            <v>DISCONTINUO</v>
          </cell>
          <cell r="J2000">
            <v>9</v>
          </cell>
          <cell r="K2000" t="str">
            <v>Moto andarin plastica deluxe</v>
          </cell>
          <cell r="L2000">
            <v>6.5</v>
          </cell>
          <cell r="M2000">
            <v>400</v>
          </cell>
          <cell r="N2000">
            <v>0.15</v>
          </cell>
          <cell r="O2000">
            <v>340</v>
          </cell>
          <cell r="P2000">
            <v>0.21</v>
          </cell>
          <cell r="Q2000">
            <v>411.4</v>
          </cell>
          <cell r="R2000">
            <v>-2.7027027027027084E-2</v>
          </cell>
          <cell r="S2000">
            <v>628.54054054054063</v>
          </cell>
          <cell r="T2000">
            <v>1.8</v>
          </cell>
          <cell r="U2000">
            <v>612</v>
          </cell>
          <cell r="X2000">
            <v>612</v>
          </cell>
          <cell r="Y2000">
            <v>740.52</v>
          </cell>
        </row>
        <row r="2001">
          <cell r="A2001">
            <v>92005</v>
          </cell>
          <cell r="B2001">
            <v>92005</v>
          </cell>
          <cell r="C2001">
            <v>0</v>
          </cell>
          <cell r="D2001">
            <v>75</v>
          </cell>
          <cell r="E2001" t="str">
            <v>NATACION</v>
          </cell>
          <cell r="F2001">
            <v>4039</v>
          </cell>
          <cell r="G2001" t="str">
            <v>Gorros</v>
          </cell>
          <cell r="H2001">
            <v>383</v>
          </cell>
          <cell r="I2001" t="str">
            <v>DISCONTINUO</v>
          </cell>
          <cell r="J2001">
            <v>10</v>
          </cell>
          <cell r="K2001" t="str">
            <v>Sulky Caballito</v>
          </cell>
          <cell r="L2001">
            <v>6.5</v>
          </cell>
          <cell r="M2001">
            <v>1460</v>
          </cell>
          <cell r="N2001">
            <v>0.15</v>
          </cell>
          <cell r="O2001">
            <v>1241</v>
          </cell>
          <cell r="P2001">
            <v>0.21</v>
          </cell>
          <cell r="Q2001">
            <v>1501.6100000000001</v>
          </cell>
          <cell r="R2001">
            <v>-2.7027027027027084E-2</v>
          </cell>
          <cell r="S2001">
            <v>2294.1729729729732</v>
          </cell>
          <cell r="T2001">
            <v>1.8</v>
          </cell>
          <cell r="U2001">
            <v>2233.8000000000002</v>
          </cell>
          <cell r="X2001">
            <v>2233.8000000000002</v>
          </cell>
          <cell r="Y2001">
            <v>2702.8980000000001</v>
          </cell>
        </row>
        <row r="2002">
          <cell r="A2002">
            <v>92006</v>
          </cell>
          <cell r="B2002">
            <v>92006</v>
          </cell>
          <cell r="C2002">
            <v>0</v>
          </cell>
          <cell r="D2002">
            <v>75</v>
          </cell>
          <cell r="E2002" t="str">
            <v>NATACION</v>
          </cell>
          <cell r="F2002">
            <v>4039</v>
          </cell>
          <cell r="G2002" t="str">
            <v>Gorros</v>
          </cell>
          <cell r="H2002">
            <v>383</v>
          </cell>
          <cell r="I2002" t="str">
            <v>DISCONTINUO</v>
          </cell>
          <cell r="J2002">
            <v>102</v>
          </cell>
          <cell r="K2002" t="str">
            <v>Auto Buggy carrozado 4x4 todo terreno</v>
          </cell>
          <cell r="L2002">
            <v>6.5</v>
          </cell>
          <cell r="M2002">
            <v>1164</v>
          </cell>
          <cell r="N2002">
            <v>0.15</v>
          </cell>
          <cell r="O2002">
            <v>989.4</v>
          </cell>
          <cell r="P2002">
            <v>0.21</v>
          </cell>
          <cell r="Q2002">
            <v>1197.174</v>
          </cell>
          <cell r="R2002">
            <v>-2.7027027027027084E-2</v>
          </cell>
          <cell r="S2002">
            <v>1829.0529729729731</v>
          </cell>
          <cell r="T2002">
            <v>1.8</v>
          </cell>
          <cell r="U2002">
            <v>1780.92</v>
          </cell>
          <cell r="X2002">
            <v>1780.92</v>
          </cell>
          <cell r="Y2002">
            <v>2154.9132</v>
          </cell>
        </row>
        <row r="2003">
          <cell r="A2003">
            <v>92007</v>
          </cell>
          <cell r="B2003">
            <v>92007</v>
          </cell>
          <cell r="C2003">
            <v>0</v>
          </cell>
          <cell r="D2003">
            <v>75</v>
          </cell>
          <cell r="E2003" t="str">
            <v>NATACION</v>
          </cell>
          <cell r="F2003">
            <v>4039</v>
          </cell>
          <cell r="G2003" t="str">
            <v>Gorros</v>
          </cell>
          <cell r="H2003">
            <v>383</v>
          </cell>
          <cell r="I2003" t="str">
            <v>DISCONTINUO</v>
          </cell>
          <cell r="J2003">
            <v>205</v>
          </cell>
          <cell r="K2003" t="str">
            <v>Karting Rodaly Ferrari Deluxe Art 205 (ruedas plasticas)</v>
          </cell>
          <cell r="L2003">
            <v>6.5</v>
          </cell>
          <cell r="M2003">
            <v>1418</v>
          </cell>
          <cell r="N2003">
            <v>0.15</v>
          </cell>
          <cell r="O2003">
            <v>1205.3</v>
          </cell>
          <cell r="P2003">
            <v>0.21</v>
          </cell>
          <cell r="Q2003">
            <v>1458.413</v>
          </cell>
          <cell r="R2003">
            <v>-2.7027027027027084E-2</v>
          </cell>
          <cell r="S2003">
            <v>2228.1762162162163</v>
          </cell>
          <cell r="T2003">
            <v>1.8</v>
          </cell>
          <cell r="U2003">
            <v>2169.54</v>
          </cell>
          <cell r="X2003">
            <v>2169.54</v>
          </cell>
          <cell r="Y2003">
            <v>2625.1433999999999</v>
          </cell>
        </row>
        <row r="2004">
          <cell r="A2004">
            <v>92008</v>
          </cell>
          <cell r="B2004">
            <v>92008</v>
          </cell>
          <cell r="C2004">
            <v>0</v>
          </cell>
          <cell r="D2004">
            <v>75</v>
          </cell>
          <cell r="E2004" t="str">
            <v>NATACION</v>
          </cell>
          <cell r="F2004">
            <v>4039</v>
          </cell>
          <cell r="G2004" t="str">
            <v>Gorros</v>
          </cell>
          <cell r="H2004">
            <v>383</v>
          </cell>
          <cell r="I2004" t="str">
            <v>DISCONTINUO</v>
          </cell>
          <cell r="J2004">
            <v>202</v>
          </cell>
          <cell r="K2004" t="str">
            <v>Karting Rodaly Full Art 202 (ruedas chapa y goma)</v>
          </cell>
          <cell r="L2004">
            <v>6.5</v>
          </cell>
          <cell r="M2004">
            <v>1298</v>
          </cell>
          <cell r="N2004">
            <v>0.15</v>
          </cell>
          <cell r="O2004">
            <v>1103.3</v>
          </cell>
          <cell r="P2004">
            <v>0.21</v>
          </cell>
          <cell r="Q2004">
            <v>1334.9929999999999</v>
          </cell>
          <cell r="R2004">
            <v>-2.7027027027027084E-2</v>
          </cell>
          <cell r="S2004">
            <v>2039.6140540540541</v>
          </cell>
          <cell r="T2004">
            <v>1.8</v>
          </cell>
          <cell r="U2004">
            <v>1985.94</v>
          </cell>
          <cell r="X2004">
            <v>1985.94</v>
          </cell>
          <cell r="Y2004">
            <v>2402.9874</v>
          </cell>
        </row>
        <row r="2005">
          <cell r="A2005">
            <v>92009</v>
          </cell>
          <cell r="B2005">
            <v>92009</v>
          </cell>
          <cell r="C2005">
            <v>0</v>
          </cell>
          <cell r="D2005">
            <v>75</v>
          </cell>
          <cell r="E2005" t="str">
            <v>NATACION</v>
          </cell>
          <cell r="F2005">
            <v>4039</v>
          </cell>
          <cell r="G2005" t="str">
            <v>Gorros</v>
          </cell>
          <cell r="H2005">
            <v>383</v>
          </cell>
          <cell r="I2005" t="str">
            <v>DISCONTINUO</v>
          </cell>
          <cell r="J2005">
            <v>203</v>
          </cell>
          <cell r="K2005" t="str">
            <v>Karting Rodaly 4x4 Art 203 (ruedas plasticas)</v>
          </cell>
          <cell r="L2005">
            <v>6.5</v>
          </cell>
          <cell r="M2005">
            <v>1192</v>
          </cell>
          <cell r="N2005">
            <v>0.15</v>
          </cell>
          <cell r="O2005">
            <v>1013.2</v>
          </cell>
          <cell r="P2005">
            <v>0.21</v>
          </cell>
          <cell r="Q2005">
            <v>1225.972</v>
          </cell>
          <cell r="R2005">
            <v>-2.7027027027027084E-2</v>
          </cell>
          <cell r="S2005">
            <v>1873.0508108108111</v>
          </cell>
          <cell r="T2005">
            <v>1.8</v>
          </cell>
          <cell r="U2005">
            <v>1823.7600000000002</v>
          </cell>
          <cell r="X2005">
            <v>1823.7600000000002</v>
          </cell>
          <cell r="Y2005">
            <v>2206.7496000000001</v>
          </cell>
        </row>
        <row r="2006">
          <cell r="A2006">
            <v>92010</v>
          </cell>
          <cell r="B2006">
            <v>92010</v>
          </cell>
          <cell r="C2006">
            <v>0</v>
          </cell>
          <cell r="D2006">
            <v>75</v>
          </cell>
          <cell r="E2006" t="str">
            <v>NATACION</v>
          </cell>
          <cell r="F2006">
            <v>4039</v>
          </cell>
          <cell r="G2006" t="str">
            <v>Gorros</v>
          </cell>
          <cell r="H2006">
            <v>383</v>
          </cell>
          <cell r="I2006" t="str">
            <v>DISCONTINUO</v>
          </cell>
          <cell r="J2006">
            <v>300</v>
          </cell>
          <cell r="K2006" t="str">
            <v>Cuatriciclo 4x4 c/ ruedas plásticas balón</v>
          </cell>
          <cell r="L2006">
            <v>6.5</v>
          </cell>
          <cell r="M2006">
            <v>1164</v>
          </cell>
          <cell r="N2006">
            <v>0.15</v>
          </cell>
          <cell r="O2006">
            <v>989.4</v>
          </cell>
          <cell r="P2006">
            <v>0.21</v>
          </cell>
          <cell r="Q2006">
            <v>1197.174</v>
          </cell>
          <cell r="R2006">
            <v>-2.7027027027027084E-2</v>
          </cell>
          <cell r="S2006">
            <v>1829.0529729729731</v>
          </cell>
          <cell r="T2006">
            <v>1.8</v>
          </cell>
          <cell r="U2006">
            <v>1780.92</v>
          </cell>
          <cell r="X2006">
            <v>1780.92</v>
          </cell>
          <cell r="Y2006">
            <v>2154.9132</v>
          </cell>
        </row>
        <row r="2007">
          <cell r="A2007">
            <v>92011</v>
          </cell>
          <cell r="B2007">
            <v>92011</v>
          </cell>
          <cell r="C2007">
            <v>0</v>
          </cell>
          <cell r="D2007">
            <v>75</v>
          </cell>
          <cell r="E2007" t="str">
            <v>NATACION</v>
          </cell>
          <cell r="F2007">
            <v>4039</v>
          </cell>
          <cell r="G2007" t="str">
            <v>Gorros</v>
          </cell>
          <cell r="H2007">
            <v>383</v>
          </cell>
          <cell r="I2007" t="str">
            <v>DISCONTINUO</v>
          </cell>
          <cell r="J2007">
            <v>301</v>
          </cell>
          <cell r="K2007" t="str">
            <v>Cuatriciclo Rodaly Art 301 (ruedas plasticas patonas)</v>
          </cell>
          <cell r="L2007">
            <v>6.5</v>
          </cell>
          <cell r="M2007">
            <v>1164</v>
          </cell>
          <cell r="N2007">
            <v>0.15</v>
          </cell>
          <cell r="O2007">
            <v>989.4</v>
          </cell>
          <cell r="P2007">
            <v>0.21</v>
          </cell>
          <cell r="Q2007">
            <v>1197.174</v>
          </cell>
          <cell r="R2007">
            <v>-2.7027027027027084E-2</v>
          </cell>
          <cell r="S2007">
            <v>1829.0529729729731</v>
          </cell>
          <cell r="T2007">
            <v>1.8</v>
          </cell>
          <cell r="U2007">
            <v>1780.92</v>
          </cell>
          <cell r="X2007">
            <v>1780.92</v>
          </cell>
          <cell r="Y2007">
            <v>2154.9132</v>
          </cell>
        </row>
        <row r="2008">
          <cell r="A2008">
            <v>92012</v>
          </cell>
          <cell r="B2008">
            <v>92012</v>
          </cell>
          <cell r="C2008">
            <v>0</v>
          </cell>
          <cell r="D2008">
            <v>75</v>
          </cell>
          <cell r="E2008" t="str">
            <v>NATACION</v>
          </cell>
          <cell r="F2008">
            <v>4039</v>
          </cell>
          <cell r="G2008" t="str">
            <v>Gorros</v>
          </cell>
          <cell r="H2008">
            <v>383</v>
          </cell>
          <cell r="I2008" t="str">
            <v>DISCONTINUO</v>
          </cell>
          <cell r="J2008">
            <v>302</v>
          </cell>
          <cell r="K2008" t="str">
            <v>Cuatriciclo Rodaly Art 302 (ruedas chapa y goma)</v>
          </cell>
          <cell r="L2008">
            <v>6.5</v>
          </cell>
          <cell r="M2008">
            <v>1298</v>
          </cell>
          <cell r="N2008">
            <v>0.15</v>
          </cell>
          <cell r="O2008">
            <v>1103.3</v>
          </cell>
          <cell r="P2008">
            <v>0.21</v>
          </cell>
          <cell r="Q2008">
            <v>1334.9929999999999</v>
          </cell>
          <cell r="R2008">
            <v>-2.7027027027027084E-2</v>
          </cell>
          <cell r="S2008">
            <v>2039.6140540540541</v>
          </cell>
          <cell r="T2008">
            <v>1.8</v>
          </cell>
          <cell r="U2008">
            <v>1985.94</v>
          </cell>
          <cell r="X2008">
            <v>1985.94</v>
          </cell>
          <cell r="Y2008">
            <v>2402.9874</v>
          </cell>
        </row>
        <row r="2009">
          <cell r="A2009">
            <v>92013</v>
          </cell>
          <cell r="B2009">
            <v>92013</v>
          </cell>
          <cell r="C2009">
            <v>0</v>
          </cell>
          <cell r="D2009">
            <v>75</v>
          </cell>
          <cell r="E2009" t="str">
            <v>NATACION</v>
          </cell>
          <cell r="F2009">
            <v>4039</v>
          </cell>
          <cell r="G2009" t="str">
            <v>Gorros</v>
          </cell>
          <cell r="H2009">
            <v>383</v>
          </cell>
          <cell r="I2009" t="str">
            <v>DISCONTINUO</v>
          </cell>
          <cell r="J2009">
            <v>401</v>
          </cell>
          <cell r="K2009" t="str">
            <v>Hamaca grande c/ bastones plásticos - altura 1,80</v>
          </cell>
          <cell r="L2009">
            <v>6.5</v>
          </cell>
          <cell r="M2009">
            <v>1750</v>
          </cell>
          <cell r="N2009">
            <v>0.15</v>
          </cell>
          <cell r="O2009">
            <v>1487.5</v>
          </cell>
          <cell r="P2009">
            <v>0.21</v>
          </cell>
          <cell r="Q2009">
            <v>1799.875</v>
          </cell>
          <cell r="R2009">
            <v>-2.7027027027027084E-2</v>
          </cell>
          <cell r="S2009">
            <v>2749.864864864865</v>
          </cell>
          <cell r="T2009">
            <v>1.8</v>
          </cell>
          <cell r="U2009">
            <v>2677.5</v>
          </cell>
          <cell r="X2009">
            <v>2677.5</v>
          </cell>
          <cell r="Y2009">
            <v>3239.7750000000001</v>
          </cell>
        </row>
        <row r="2010">
          <cell r="A2010">
            <v>92014</v>
          </cell>
          <cell r="B2010">
            <v>92014</v>
          </cell>
          <cell r="C2010">
            <v>0</v>
          </cell>
          <cell r="D2010">
            <v>75</v>
          </cell>
          <cell r="E2010" t="str">
            <v>NATACION</v>
          </cell>
          <cell r="F2010">
            <v>4039</v>
          </cell>
          <cell r="G2010" t="str">
            <v>Gorros</v>
          </cell>
          <cell r="H2010">
            <v>383</v>
          </cell>
          <cell r="I2010" t="str">
            <v>DISCONTINUO</v>
          </cell>
          <cell r="J2010">
            <v>402</v>
          </cell>
          <cell r="K2010" t="str">
            <v>Hamaca mediana c/ cintas pvc - altura 1,75</v>
          </cell>
          <cell r="L2010">
            <v>6.5</v>
          </cell>
          <cell r="M2010">
            <v>1234</v>
          </cell>
          <cell r="N2010">
            <v>0.15</v>
          </cell>
          <cell r="O2010">
            <v>1048.9000000000001</v>
          </cell>
          <cell r="P2010">
            <v>0.21</v>
          </cell>
          <cell r="Q2010">
            <v>1269.1690000000001</v>
          </cell>
          <cell r="R2010">
            <v>-2.7027027027027084E-2</v>
          </cell>
          <cell r="S2010">
            <v>1939.047567567568</v>
          </cell>
          <cell r="T2010">
            <v>1.8</v>
          </cell>
          <cell r="U2010">
            <v>1888.0200000000002</v>
          </cell>
          <cell r="X2010">
            <v>1888.0200000000002</v>
          </cell>
          <cell r="Y2010">
            <v>2284.5042000000003</v>
          </cell>
        </row>
        <row r="2011">
          <cell r="A2011">
            <v>92015</v>
          </cell>
          <cell r="B2011">
            <v>92015</v>
          </cell>
          <cell r="C2011">
            <v>0</v>
          </cell>
          <cell r="D2011">
            <v>75</v>
          </cell>
          <cell r="E2011" t="str">
            <v>NATACION</v>
          </cell>
          <cell r="F2011">
            <v>4039</v>
          </cell>
          <cell r="G2011" t="str">
            <v>Gorros</v>
          </cell>
          <cell r="H2011">
            <v>383</v>
          </cell>
          <cell r="I2011" t="str">
            <v>DISCONTINUO</v>
          </cell>
          <cell r="J2011">
            <v>406</v>
          </cell>
          <cell r="K2011" t="str">
            <v xml:space="preserve">Calesita reforzada c/ cintas pvc y rulemán </v>
          </cell>
          <cell r="L2011">
            <v>6.5</v>
          </cell>
          <cell r="M2011">
            <v>1298</v>
          </cell>
          <cell r="N2011">
            <v>0.15</v>
          </cell>
          <cell r="O2011">
            <v>1103.3</v>
          </cell>
          <cell r="P2011">
            <v>0.21</v>
          </cell>
          <cell r="Q2011">
            <v>1334.9929999999999</v>
          </cell>
          <cell r="R2011">
            <v>-2.7027027027027084E-2</v>
          </cell>
          <cell r="S2011">
            <v>2039.6140540540541</v>
          </cell>
          <cell r="T2011">
            <v>1.8</v>
          </cell>
          <cell r="U2011">
            <v>1985.94</v>
          </cell>
          <cell r="X2011">
            <v>1985.94</v>
          </cell>
          <cell r="Y2011">
            <v>2402.9874</v>
          </cell>
        </row>
        <row r="2012">
          <cell r="A2012">
            <v>92016</v>
          </cell>
          <cell r="B2012">
            <v>92016</v>
          </cell>
          <cell r="C2012">
            <v>0</v>
          </cell>
          <cell r="D2012">
            <v>75</v>
          </cell>
          <cell r="E2012" t="str">
            <v>NATACION</v>
          </cell>
          <cell r="F2012">
            <v>4039</v>
          </cell>
          <cell r="G2012" t="str">
            <v>Gorros</v>
          </cell>
          <cell r="H2012">
            <v>383</v>
          </cell>
          <cell r="I2012" t="str">
            <v>DISCONTINUO</v>
          </cell>
          <cell r="J2012">
            <v>407</v>
          </cell>
          <cell r="K2012" t="str">
            <v>CALESITA RODAL (asiento pvc bastones anchos)</v>
          </cell>
          <cell r="L2012">
            <v>6.5</v>
          </cell>
          <cell r="M2012">
            <v>1750</v>
          </cell>
          <cell r="N2012">
            <v>0.15</v>
          </cell>
          <cell r="O2012">
            <v>1487.5</v>
          </cell>
          <cell r="P2012">
            <v>0.21</v>
          </cell>
          <cell r="Q2012">
            <v>1799.875</v>
          </cell>
          <cell r="R2012">
            <v>-2.7027027027027084E-2</v>
          </cell>
          <cell r="S2012">
            <v>2749.864864864865</v>
          </cell>
          <cell r="T2012">
            <v>1.8</v>
          </cell>
          <cell r="U2012">
            <v>2677.5</v>
          </cell>
          <cell r="X2012">
            <v>2677.5</v>
          </cell>
          <cell r="Y2012">
            <v>3239.7750000000001</v>
          </cell>
        </row>
        <row r="2013">
          <cell r="A2013">
            <v>92017</v>
          </cell>
          <cell r="B2013">
            <v>92017</v>
          </cell>
          <cell r="C2013">
            <v>0</v>
          </cell>
          <cell r="D2013">
            <v>75</v>
          </cell>
          <cell r="E2013" t="str">
            <v>NATACION</v>
          </cell>
          <cell r="F2013">
            <v>4039</v>
          </cell>
          <cell r="G2013" t="str">
            <v>Gorros</v>
          </cell>
          <cell r="H2013">
            <v>383</v>
          </cell>
          <cell r="I2013" t="str">
            <v>DISCONTINUO</v>
          </cell>
          <cell r="J2013">
            <v>411</v>
          </cell>
          <cell r="K2013" t="str">
            <v>Subibaja reforzado c/ bastones anchos</v>
          </cell>
          <cell r="L2013">
            <v>6.5</v>
          </cell>
          <cell r="M2013">
            <v>1258</v>
          </cell>
          <cell r="N2013">
            <v>0.15</v>
          </cell>
          <cell r="O2013">
            <v>1069.3</v>
          </cell>
          <cell r="P2013">
            <v>0.21</v>
          </cell>
          <cell r="Q2013">
            <v>1293.8529999999998</v>
          </cell>
          <cell r="R2013">
            <v>-2.7027027027027084E-2</v>
          </cell>
          <cell r="S2013">
            <v>1976.7600000000002</v>
          </cell>
          <cell r="T2013">
            <v>1.8</v>
          </cell>
          <cell r="U2013">
            <v>1924.74</v>
          </cell>
          <cell r="X2013">
            <v>1924.74</v>
          </cell>
          <cell r="Y2013">
            <v>2328.9353999999998</v>
          </cell>
        </row>
        <row r="2014">
          <cell r="A2014">
            <v>92018</v>
          </cell>
          <cell r="B2014">
            <v>92018</v>
          </cell>
          <cell r="C2014">
            <v>0</v>
          </cell>
          <cell r="D2014">
            <v>75</v>
          </cell>
          <cell r="E2014" t="str">
            <v>NATACION</v>
          </cell>
          <cell r="F2014">
            <v>4039</v>
          </cell>
          <cell r="G2014" t="str">
            <v>Gorros</v>
          </cell>
          <cell r="H2014">
            <v>383</v>
          </cell>
          <cell r="I2014" t="str">
            <v>DISCONTINUO</v>
          </cell>
          <cell r="J2014">
            <v>412</v>
          </cell>
          <cell r="K2014" t="str">
            <v>Tobogán Super 1 c/ tres escalones</v>
          </cell>
          <cell r="L2014">
            <v>6.5</v>
          </cell>
          <cell r="M2014">
            <v>1963</v>
          </cell>
          <cell r="N2014">
            <v>0.15</v>
          </cell>
          <cell r="O2014">
            <v>1668.55</v>
          </cell>
          <cell r="P2014">
            <v>0.21</v>
          </cell>
          <cell r="Q2014">
            <v>2018.9454999999998</v>
          </cell>
          <cell r="R2014">
            <v>-2.7027027027027084E-2</v>
          </cell>
          <cell r="S2014">
            <v>3084.5627027027026</v>
          </cell>
          <cell r="T2014">
            <v>1.8</v>
          </cell>
          <cell r="U2014">
            <v>3003.39</v>
          </cell>
          <cell r="X2014">
            <v>3003.39</v>
          </cell>
          <cell r="Y2014">
            <v>3634.1018999999997</v>
          </cell>
        </row>
        <row r="2015">
          <cell r="A2015">
            <v>92019</v>
          </cell>
          <cell r="B2015">
            <v>92019</v>
          </cell>
          <cell r="C2015">
            <v>0</v>
          </cell>
          <cell r="D2015">
            <v>75</v>
          </cell>
          <cell r="E2015" t="str">
            <v>NATACION</v>
          </cell>
          <cell r="F2015">
            <v>4039</v>
          </cell>
          <cell r="G2015" t="str">
            <v>Gorros</v>
          </cell>
          <cell r="H2015">
            <v>383</v>
          </cell>
          <cell r="I2015" t="str">
            <v>DISCONTINUO</v>
          </cell>
          <cell r="J2015">
            <v>413</v>
          </cell>
          <cell r="K2015" t="str">
            <v>TOBOGAN RODAL FIBRA (cuatro escalones)</v>
          </cell>
          <cell r="L2015">
            <v>6.5</v>
          </cell>
          <cell r="M2015">
            <v>2104</v>
          </cell>
          <cell r="N2015">
            <v>0.15</v>
          </cell>
          <cell r="O2015">
            <v>1788.4</v>
          </cell>
          <cell r="P2015">
            <v>0.21</v>
          </cell>
          <cell r="Q2015">
            <v>2163.9639999999999</v>
          </cell>
          <cell r="R2015">
            <v>-2.7027027027027084E-2</v>
          </cell>
          <cell r="S2015">
            <v>3306.1232432432439</v>
          </cell>
          <cell r="T2015">
            <v>1.8</v>
          </cell>
          <cell r="U2015">
            <v>3219.1200000000003</v>
          </cell>
          <cell r="X2015">
            <v>3219.1200000000003</v>
          </cell>
          <cell r="Y2015">
            <v>3895.1352000000002</v>
          </cell>
        </row>
        <row r="2016">
          <cell r="A2016">
            <v>92020</v>
          </cell>
          <cell r="B2016">
            <v>92020</v>
          </cell>
          <cell r="C2016">
            <v>0</v>
          </cell>
          <cell r="D2016">
            <v>75</v>
          </cell>
          <cell r="E2016" t="str">
            <v>NATACION</v>
          </cell>
          <cell r="F2016">
            <v>4039</v>
          </cell>
          <cell r="G2016" t="str">
            <v>Gorros</v>
          </cell>
          <cell r="H2016">
            <v>383</v>
          </cell>
          <cell r="I2016" t="str">
            <v>DISCONTINUO</v>
          </cell>
          <cell r="J2016">
            <v>414</v>
          </cell>
          <cell r="K2016" t="str">
            <v>TOBOGAN RODAL FIBRA (cinco escalones)</v>
          </cell>
          <cell r="L2016">
            <v>6.5</v>
          </cell>
          <cell r="M2016">
            <v>2262</v>
          </cell>
          <cell r="N2016">
            <v>0.15</v>
          </cell>
          <cell r="O2016">
            <v>1922.7</v>
          </cell>
          <cell r="P2016">
            <v>0.21</v>
          </cell>
          <cell r="Q2016">
            <v>2326.4670000000001</v>
          </cell>
          <cell r="R2016">
            <v>-2.7027027027027084E-2</v>
          </cell>
          <cell r="S2016">
            <v>3554.396756756757</v>
          </cell>
          <cell r="T2016">
            <v>1.8</v>
          </cell>
          <cell r="U2016">
            <v>3460.86</v>
          </cell>
          <cell r="X2016">
            <v>3460.86</v>
          </cell>
          <cell r="Y2016">
            <v>4187.6405999999997</v>
          </cell>
        </row>
        <row r="2017">
          <cell r="A2017">
            <v>92021</v>
          </cell>
          <cell r="B2017">
            <v>92021</v>
          </cell>
          <cell r="C2017">
            <v>0</v>
          </cell>
          <cell r="D2017">
            <v>75</v>
          </cell>
          <cell r="E2017" t="str">
            <v>NATACION</v>
          </cell>
          <cell r="F2017">
            <v>4039</v>
          </cell>
          <cell r="G2017" t="str">
            <v>Gorros</v>
          </cell>
          <cell r="H2017">
            <v>383</v>
          </cell>
          <cell r="I2017" t="str">
            <v>DISCONTINUO</v>
          </cell>
          <cell r="J2017">
            <v>701</v>
          </cell>
          <cell r="K2017" t="str">
            <v>Triciclo Rodaly Art 701 Silla Fija (ruedas plasticas)</v>
          </cell>
          <cell r="L2017">
            <v>6.5</v>
          </cell>
          <cell r="M2017">
            <v>448</v>
          </cell>
          <cell r="N2017">
            <v>0.15</v>
          </cell>
          <cell r="O2017">
            <v>380.8</v>
          </cell>
          <cell r="P2017">
            <v>0.21</v>
          </cell>
          <cell r="Q2017">
            <v>460.76800000000003</v>
          </cell>
          <cell r="R2017">
            <v>-2.7027027027027084E-2</v>
          </cell>
          <cell r="S2017">
            <v>703.96540540540548</v>
          </cell>
          <cell r="T2017">
            <v>1.8</v>
          </cell>
          <cell r="U2017">
            <v>685.44</v>
          </cell>
          <cell r="X2017">
            <v>685.44</v>
          </cell>
          <cell r="Y2017">
            <v>829.38240000000008</v>
          </cell>
        </row>
        <row r="2018">
          <cell r="A2018">
            <v>92022</v>
          </cell>
          <cell r="B2018">
            <v>92022</v>
          </cell>
          <cell r="C2018">
            <v>0</v>
          </cell>
          <cell r="D2018">
            <v>75</v>
          </cell>
          <cell r="E2018" t="str">
            <v>NATACION</v>
          </cell>
          <cell r="F2018">
            <v>4039</v>
          </cell>
          <cell r="G2018" t="str">
            <v>Gorros</v>
          </cell>
          <cell r="H2018">
            <v>383</v>
          </cell>
          <cell r="I2018" t="str">
            <v>DISCONTINUO</v>
          </cell>
          <cell r="J2018" t="str">
            <v>701 RCH</v>
          </cell>
          <cell r="K2018" t="str">
            <v>TRICICLO RODAL KIKO CON FRENTE (rueda chapa y goma)</v>
          </cell>
          <cell r="L2018">
            <v>6.5</v>
          </cell>
          <cell r="M2018">
            <v>566</v>
          </cell>
          <cell r="N2018">
            <v>0.15</v>
          </cell>
          <cell r="O2018">
            <v>481.1</v>
          </cell>
          <cell r="P2018">
            <v>0.21</v>
          </cell>
          <cell r="Q2018">
            <v>582.13100000000009</v>
          </cell>
          <cell r="R2018">
            <v>-2.7027027027027084E-2</v>
          </cell>
          <cell r="S2018">
            <v>889.38486486486488</v>
          </cell>
          <cell r="T2018">
            <v>1.8</v>
          </cell>
          <cell r="U2018">
            <v>865.98</v>
          </cell>
          <cell r="X2018">
            <v>865.98</v>
          </cell>
          <cell r="Y2018">
            <v>1047.8358000000001</v>
          </cell>
        </row>
        <row r="2019">
          <cell r="A2019">
            <v>92023</v>
          </cell>
          <cell r="B2019">
            <v>92023</v>
          </cell>
          <cell r="C2019">
            <v>0</v>
          </cell>
          <cell r="D2019">
            <v>75</v>
          </cell>
          <cell r="E2019" t="str">
            <v>NATACION</v>
          </cell>
          <cell r="F2019">
            <v>4039</v>
          </cell>
          <cell r="G2019" t="str">
            <v>Gorros</v>
          </cell>
          <cell r="H2019">
            <v>383</v>
          </cell>
          <cell r="I2019" t="str">
            <v>DISCONTINUO</v>
          </cell>
          <cell r="J2019">
            <v>704</v>
          </cell>
          <cell r="K2019" t="str">
            <v>Triciclo Rodaly Art 704 Silla Regulable (ruedas plasticas)</v>
          </cell>
          <cell r="L2019">
            <v>6.5</v>
          </cell>
          <cell r="M2019">
            <v>515</v>
          </cell>
          <cell r="N2019">
            <v>0.15</v>
          </cell>
          <cell r="O2019">
            <v>437.75</v>
          </cell>
          <cell r="P2019">
            <v>0.21</v>
          </cell>
          <cell r="Q2019">
            <v>529.67750000000001</v>
          </cell>
          <cell r="R2019">
            <v>-2.7027027027027084E-2</v>
          </cell>
          <cell r="S2019">
            <v>809.245945945946</v>
          </cell>
          <cell r="T2019">
            <v>1.8</v>
          </cell>
          <cell r="U2019">
            <v>787.95</v>
          </cell>
          <cell r="X2019">
            <v>787.95</v>
          </cell>
          <cell r="Y2019">
            <v>953.41949999999997</v>
          </cell>
        </row>
        <row r="2020">
          <cell r="A2020">
            <v>92024</v>
          </cell>
          <cell r="B2020">
            <v>92024</v>
          </cell>
          <cell r="C2020">
            <v>0</v>
          </cell>
          <cell r="D2020">
            <v>75</v>
          </cell>
          <cell r="E2020" t="str">
            <v>NATACION</v>
          </cell>
          <cell r="F2020">
            <v>4039</v>
          </cell>
          <cell r="G2020" t="str">
            <v>Gorros</v>
          </cell>
          <cell r="H2020">
            <v>383</v>
          </cell>
          <cell r="I2020" t="str">
            <v>DISCONTINUO</v>
          </cell>
          <cell r="J2020" t="str">
            <v>706 RCH</v>
          </cell>
          <cell r="K2020" t="str">
            <v>Triciclo Focky c/ ruedas chapa y goma Nº1</v>
          </cell>
          <cell r="L2020">
            <v>6.5</v>
          </cell>
          <cell r="M2020">
            <v>790</v>
          </cell>
          <cell r="N2020">
            <v>0.15</v>
          </cell>
          <cell r="O2020">
            <v>671.5</v>
          </cell>
          <cell r="P2020">
            <v>0.21</v>
          </cell>
          <cell r="Q2020">
            <v>812.51499999999999</v>
          </cell>
          <cell r="R2020">
            <v>-2.7027027027027084E-2</v>
          </cell>
          <cell r="S2020">
            <v>1241.3675675675677</v>
          </cell>
          <cell r="T2020">
            <v>1.8</v>
          </cell>
          <cell r="U2020">
            <v>1208.7</v>
          </cell>
          <cell r="X2020">
            <v>1208.7</v>
          </cell>
          <cell r="Y2020">
            <v>1462.527</v>
          </cell>
        </row>
        <row r="2021">
          <cell r="A2021">
            <v>92025</v>
          </cell>
          <cell r="B2021">
            <v>92025</v>
          </cell>
          <cell r="C2021">
            <v>0</v>
          </cell>
          <cell r="D2021">
            <v>75</v>
          </cell>
          <cell r="E2021" t="str">
            <v>NATACION</v>
          </cell>
          <cell r="F2021">
            <v>4039</v>
          </cell>
          <cell r="G2021" t="str">
            <v>Gorros</v>
          </cell>
          <cell r="H2021">
            <v>383</v>
          </cell>
          <cell r="I2021" t="str">
            <v>DISCONTINUO</v>
          </cell>
          <cell r="J2021">
            <v>709</v>
          </cell>
          <cell r="K2021" t="str">
            <v>Triciclo Rodaly Art 709 Tipo Moto (ruedas plasticas)</v>
          </cell>
          <cell r="L2021">
            <v>6.5</v>
          </cell>
          <cell r="M2021">
            <v>466</v>
          </cell>
          <cell r="N2021">
            <v>0.15</v>
          </cell>
          <cell r="O2021">
            <v>396.1</v>
          </cell>
          <cell r="P2021">
            <v>0.21</v>
          </cell>
          <cell r="Q2021">
            <v>479.28100000000001</v>
          </cell>
          <cell r="R2021">
            <v>-2.7027027027027084E-2</v>
          </cell>
          <cell r="S2021">
            <v>732.24972972972978</v>
          </cell>
          <cell r="T2021">
            <v>1.8</v>
          </cell>
          <cell r="U2021">
            <v>712.98</v>
          </cell>
          <cell r="X2021">
            <v>712.98</v>
          </cell>
          <cell r="Y2021">
            <v>862.70579999999995</v>
          </cell>
        </row>
        <row r="2022">
          <cell r="A2022">
            <v>92026</v>
          </cell>
          <cell r="B2022">
            <v>92026</v>
          </cell>
          <cell r="C2022">
            <v>0</v>
          </cell>
          <cell r="D2022">
            <v>75</v>
          </cell>
          <cell r="E2022" t="str">
            <v>NATACION</v>
          </cell>
          <cell r="F2022">
            <v>4039</v>
          </cell>
          <cell r="G2022" t="str">
            <v>Gorros</v>
          </cell>
          <cell r="H2022">
            <v>383</v>
          </cell>
          <cell r="I2022" t="str">
            <v>DISCONTINUO</v>
          </cell>
          <cell r="J2022">
            <v>710</v>
          </cell>
          <cell r="K2022" t="str">
            <v>triciclo c/ manija direccional</v>
          </cell>
          <cell r="L2022">
            <v>6.5</v>
          </cell>
          <cell r="M2022">
            <v>694</v>
          </cell>
          <cell r="N2022">
            <v>0.15</v>
          </cell>
          <cell r="O2022">
            <v>589.9</v>
          </cell>
          <cell r="P2022">
            <v>0.21</v>
          </cell>
          <cell r="Q2022">
            <v>713.779</v>
          </cell>
          <cell r="R2022">
            <v>-2.7027027027027084E-2</v>
          </cell>
          <cell r="S2022">
            <v>1090.5178378378378</v>
          </cell>
          <cell r="T2022">
            <v>1.8</v>
          </cell>
          <cell r="U2022">
            <v>1061.82</v>
          </cell>
          <cell r="X2022">
            <v>1061.82</v>
          </cell>
          <cell r="Y2022">
            <v>1284.8021999999999</v>
          </cell>
        </row>
        <row r="2023">
          <cell r="A2023">
            <v>92027</v>
          </cell>
          <cell r="B2023">
            <v>92027</v>
          </cell>
          <cell r="C2023">
            <v>0</v>
          </cell>
          <cell r="D2023">
            <v>75</v>
          </cell>
          <cell r="E2023" t="str">
            <v>NATACION</v>
          </cell>
          <cell r="F2023">
            <v>4039</v>
          </cell>
          <cell r="G2023" t="str">
            <v>Gorros</v>
          </cell>
          <cell r="H2023">
            <v>383</v>
          </cell>
          <cell r="I2023" t="str">
            <v>DISCONTINUO</v>
          </cell>
          <cell r="J2023">
            <v>714</v>
          </cell>
          <cell r="K2023" t="str">
            <v>Monopatin Rodaly Art 714 (3 ruedas plasticas)</v>
          </cell>
          <cell r="L2023">
            <v>6.5</v>
          </cell>
          <cell r="M2023">
            <v>432</v>
          </cell>
          <cell r="N2023">
            <v>0.15</v>
          </cell>
          <cell r="O2023">
            <v>367.2</v>
          </cell>
          <cell r="P2023">
            <v>0.21</v>
          </cell>
          <cell r="Q2023">
            <v>444.31200000000001</v>
          </cell>
          <cell r="R2023">
            <v>-2.7027027027027084E-2</v>
          </cell>
          <cell r="S2023">
            <v>678.82378378378382</v>
          </cell>
          <cell r="T2023">
            <v>1.8</v>
          </cell>
          <cell r="U2023">
            <v>660.96</v>
          </cell>
          <cell r="X2023">
            <v>660.96</v>
          </cell>
          <cell r="Y2023">
            <v>799.76160000000004</v>
          </cell>
        </row>
        <row r="2024">
          <cell r="A2024">
            <v>92028</v>
          </cell>
          <cell r="B2024">
            <v>92028</v>
          </cell>
          <cell r="C2024">
            <v>0</v>
          </cell>
          <cell r="D2024">
            <v>75</v>
          </cell>
          <cell r="E2024" t="str">
            <v>NATACION</v>
          </cell>
          <cell r="F2024">
            <v>4039</v>
          </cell>
          <cell r="G2024" t="str">
            <v>Gorros</v>
          </cell>
          <cell r="H2024">
            <v>383</v>
          </cell>
          <cell r="I2024" t="str">
            <v>DISCONTINUO</v>
          </cell>
          <cell r="J2024">
            <v>715</v>
          </cell>
          <cell r="K2024" t="str">
            <v>Monopatin Rodaly Super Art 715 (2 ruedas plasticas)</v>
          </cell>
          <cell r="L2024">
            <v>6.5</v>
          </cell>
          <cell r="M2024">
            <v>474</v>
          </cell>
          <cell r="N2024">
            <v>0.15</v>
          </cell>
          <cell r="O2024">
            <v>402.9</v>
          </cell>
          <cell r="P2024">
            <v>0.21</v>
          </cell>
          <cell r="Q2024">
            <v>487.50899999999996</v>
          </cell>
          <cell r="R2024">
            <v>-2.7027027027027084E-2</v>
          </cell>
          <cell r="S2024">
            <v>744.82054054054061</v>
          </cell>
          <cell r="T2024">
            <v>1.8</v>
          </cell>
          <cell r="U2024">
            <v>725.22</v>
          </cell>
          <cell r="X2024">
            <v>725.22</v>
          </cell>
          <cell r="Y2024">
            <v>877.51620000000003</v>
          </cell>
        </row>
        <row r="2025">
          <cell r="A2025">
            <v>92029</v>
          </cell>
          <cell r="B2025">
            <v>92029</v>
          </cell>
          <cell r="C2025">
            <v>0</v>
          </cell>
          <cell r="D2025">
            <v>75</v>
          </cell>
          <cell r="E2025" t="str">
            <v>NATACION</v>
          </cell>
          <cell r="F2025">
            <v>4039</v>
          </cell>
          <cell r="G2025" t="str">
            <v>Gorros</v>
          </cell>
          <cell r="H2025">
            <v>383</v>
          </cell>
          <cell r="I2025" t="str">
            <v>DISCONTINUO</v>
          </cell>
          <cell r="J2025">
            <v>716</v>
          </cell>
          <cell r="K2025" t="str">
            <v>Monopatin Super c/ ruedas chapa y goma</v>
          </cell>
          <cell r="L2025">
            <v>6.5</v>
          </cell>
          <cell r="M2025">
            <v>566</v>
          </cell>
          <cell r="N2025">
            <v>0.15</v>
          </cell>
          <cell r="O2025">
            <v>481.1</v>
          </cell>
          <cell r="P2025">
            <v>0.21</v>
          </cell>
          <cell r="Q2025">
            <v>582.13100000000009</v>
          </cell>
          <cell r="R2025">
            <v>-2.7027027027027084E-2</v>
          </cell>
          <cell r="S2025">
            <v>889.38486486486488</v>
          </cell>
          <cell r="T2025">
            <v>1.8</v>
          </cell>
          <cell r="U2025">
            <v>865.98</v>
          </cell>
          <cell r="X2025">
            <v>865.98</v>
          </cell>
          <cell r="Y2025">
            <v>1047.8358000000001</v>
          </cell>
        </row>
        <row r="2026">
          <cell r="A2026">
            <v>92030</v>
          </cell>
          <cell r="B2026">
            <v>92030</v>
          </cell>
          <cell r="C2026">
            <v>0</v>
          </cell>
          <cell r="D2026">
            <v>75</v>
          </cell>
          <cell r="E2026" t="str">
            <v>NATACION</v>
          </cell>
          <cell r="F2026">
            <v>4039</v>
          </cell>
          <cell r="G2026" t="str">
            <v>Gorros</v>
          </cell>
          <cell r="H2026">
            <v>383</v>
          </cell>
          <cell r="I2026" t="str">
            <v>DISCONTINUO</v>
          </cell>
          <cell r="J2026">
            <v>717</v>
          </cell>
          <cell r="K2026" t="str">
            <v>Monopatin nuevo MONOPATIN RODAL TRES RUEDAS (con canasto)</v>
          </cell>
          <cell r="L2026">
            <v>6</v>
          </cell>
          <cell r="M2026">
            <v>636</v>
          </cell>
          <cell r="N2026">
            <v>0.15</v>
          </cell>
          <cell r="O2026">
            <v>540.6</v>
          </cell>
          <cell r="P2026">
            <v>0.21</v>
          </cell>
          <cell r="Q2026">
            <v>654.12599999999998</v>
          </cell>
          <cell r="R2026">
            <v>-4.7058823529411709E-2</v>
          </cell>
          <cell r="S2026">
            <v>916.98479999999995</v>
          </cell>
          <cell r="T2026">
            <v>1.62</v>
          </cell>
          <cell r="U2026">
            <v>875.77200000000005</v>
          </cell>
          <cell r="X2026">
            <v>875.77200000000005</v>
          </cell>
          <cell r="Y2026">
            <v>1059.6841200000001</v>
          </cell>
        </row>
        <row r="2027">
          <cell r="A2027">
            <v>92031</v>
          </cell>
          <cell r="B2027">
            <v>92031</v>
          </cell>
          <cell r="C2027">
            <v>0</v>
          </cell>
          <cell r="D2027">
            <v>57</v>
          </cell>
          <cell r="E2027" t="str">
            <v>NATACION</v>
          </cell>
          <cell r="F2027">
            <v>3967</v>
          </cell>
          <cell r="G2027" t="str">
            <v>Gorros</v>
          </cell>
          <cell r="H2027">
            <v>383</v>
          </cell>
          <cell r="I2027" t="str">
            <v>DISCONTINUO</v>
          </cell>
          <cell r="J2027">
            <v>718</v>
          </cell>
          <cell r="K2027" t="str">
            <v>Bicicleta Rodaly Cross Full Art 718 R12</v>
          </cell>
          <cell r="L2027">
            <v>6.5</v>
          </cell>
          <cell r="M2027">
            <v>992</v>
          </cell>
          <cell r="N2027">
            <v>0.15</v>
          </cell>
          <cell r="O2027">
            <v>843.2</v>
          </cell>
          <cell r="P2027">
            <v>0.21</v>
          </cell>
          <cell r="Q2027">
            <v>1020.272</v>
          </cell>
          <cell r="R2027">
            <v>-2.7027027027027084E-2</v>
          </cell>
          <cell r="S2027">
            <v>1558.7805405405409</v>
          </cell>
          <cell r="T2027">
            <v>1.8</v>
          </cell>
          <cell r="U2027">
            <v>1517.7600000000002</v>
          </cell>
          <cell r="X2027">
            <v>1517.7600000000002</v>
          </cell>
          <cell r="Y2027">
            <v>1836.4896000000001</v>
          </cell>
        </row>
        <row r="2028">
          <cell r="A2028">
            <v>92032</v>
          </cell>
          <cell r="B2028">
            <v>92032</v>
          </cell>
          <cell r="C2028">
            <v>0</v>
          </cell>
          <cell r="D2028">
            <v>57</v>
          </cell>
          <cell r="E2028" t="str">
            <v>NATACION</v>
          </cell>
          <cell r="F2028">
            <v>3967</v>
          </cell>
          <cell r="G2028" t="str">
            <v>Gorros</v>
          </cell>
          <cell r="H2028">
            <v>383</v>
          </cell>
          <cell r="I2028" t="str">
            <v>DISCONTINUO</v>
          </cell>
          <cell r="J2028">
            <v>719</v>
          </cell>
          <cell r="K2028" t="str">
            <v>Bicicleta R12 Especial c/ piñon libre nena/ varón</v>
          </cell>
          <cell r="L2028">
            <v>6.5</v>
          </cell>
          <cell r="M2028">
            <v>1164</v>
          </cell>
          <cell r="N2028">
            <v>0.15</v>
          </cell>
          <cell r="O2028">
            <v>989.4</v>
          </cell>
          <cell r="P2028">
            <v>0.21</v>
          </cell>
          <cell r="Q2028">
            <v>1197.174</v>
          </cell>
          <cell r="R2028">
            <v>-2.7027027027027084E-2</v>
          </cell>
          <cell r="S2028">
            <v>1829.0529729729731</v>
          </cell>
          <cell r="T2028">
            <v>1.8</v>
          </cell>
          <cell r="U2028">
            <v>1780.92</v>
          </cell>
          <cell r="X2028">
            <v>1780.92</v>
          </cell>
          <cell r="Y2028">
            <v>2154.9132</v>
          </cell>
        </row>
        <row r="2029">
          <cell r="A2029">
            <v>92033</v>
          </cell>
          <cell r="B2029">
            <v>92033</v>
          </cell>
          <cell r="C2029">
            <v>0</v>
          </cell>
          <cell r="D2029">
            <v>57</v>
          </cell>
          <cell r="E2029" t="str">
            <v>NATACION</v>
          </cell>
          <cell r="F2029">
            <v>3967</v>
          </cell>
          <cell r="G2029" t="str">
            <v>Gorros</v>
          </cell>
          <cell r="H2029">
            <v>383</v>
          </cell>
          <cell r="I2029" t="str">
            <v>DISCONTINUO</v>
          </cell>
          <cell r="J2029">
            <v>720</v>
          </cell>
          <cell r="K2029" t="str">
            <v>Bicicleta R14 c/ piñon libre nena/ varón</v>
          </cell>
          <cell r="L2029">
            <v>6.5</v>
          </cell>
          <cell r="M2029">
            <v>1370</v>
          </cell>
          <cell r="N2029">
            <v>0.15</v>
          </cell>
          <cell r="O2029">
            <v>1164.5</v>
          </cell>
          <cell r="P2029">
            <v>0.21</v>
          </cell>
          <cell r="Q2029">
            <v>1409.0450000000001</v>
          </cell>
          <cell r="R2029">
            <v>-2.7027027027027084E-2</v>
          </cell>
          <cell r="S2029">
            <v>2152.7513513513513</v>
          </cell>
          <cell r="T2029">
            <v>1.8</v>
          </cell>
          <cell r="U2029">
            <v>2096.1</v>
          </cell>
          <cell r="X2029">
            <v>2096.1</v>
          </cell>
          <cell r="Y2029">
            <v>2536.2809999999999</v>
          </cell>
        </row>
        <row r="2030">
          <cell r="A2030">
            <v>95001</v>
          </cell>
          <cell r="B2030">
            <v>95001</v>
          </cell>
          <cell r="C2030">
            <v>0</v>
          </cell>
          <cell r="D2030">
            <v>85</v>
          </cell>
          <cell r="E2030" t="str">
            <v>NATACION</v>
          </cell>
          <cell r="F2030">
            <v>4060</v>
          </cell>
          <cell r="G2030" t="str">
            <v>Gorros</v>
          </cell>
          <cell r="H2030">
            <v>383</v>
          </cell>
          <cell r="I2030" t="str">
            <v>DISCONTINUO</v>
          </cell>
          <cell r="J2030">
            <v>0</v>
          </cell>
          <cell r="K2030" t="str">
            <v>AMINOACIDOS MUSCLEPHARM AMINO 1MP 459grms</v>
          </cell>
          <cell r="L2030">
            <v>6.5</v>
          </cell>
          <cell r="M2030">
            <v>35.5</v>
          </cell>
          <cell r="N2030">
            <v>0</v>
          </cell>
          <cell r="O2030">
            <v>1420</v>
          </cell>
          <cell r="P2030">
            <v>0.21</v>
          </cell>
          <cell r="Q2030">
            <v>1718.2</v>
          </cell>
          <cell r="R2030">
            <v>-2.7027027027027084E-2</v>
          </cell>
          <cell r="S2030">
            <v>2625.0810810810813</v>
          </cell>
          <cell r="T2030">
            <v>1.8</v>
          </cell>
          <cell r="U2030">
            <v>2556</v>
          </cell>
          <cell r="X2030">
            <v>2556</v>
          </cell>
          <cell r="Y2030">
            <v>3092.7599999999998</v>
          </cell>
        </row>
        <row r="2031">
          <cell r="A2031">
            <v>95002</v>
          </cell>
          <cell r="B2031">
            <v>95002</v>
          </cell>
          <cell r="C2031">
            <v>0</v>
          </cell>
          <cell r="D2031">
            <v>85</v>
          </cell>
          <cell r="E2031" t="str">
            <v>NATACION</v>
          </cell>
          <cell r="F2031">
            <v>4066</v>
          </cell>
          <cell r="G2031" t="str">
            <v>Gorros</v>
          </cell>
          <cell r="H2031">
            <v>383</v>
          </cell>
          <cell r="I2031" t="str">
            <v>DISCONTINUO</v>
          </cell>
          <cell r="J2031">
            <v>0</v>
          </cell>
          <cell r="K2031" t="str">
            <v>PROTEINAS MUSCLEMEDS CARNIVOR 2Lbs (900grms)</v>
          </cell>
          <cell r="L2031">
            <v>6.5</v>
          </cell>
          <cell r="M2031">
            <v>49.5</v>
          </cell>
          <cell r="N2031">
            <v>0</v>
          </cell>
          <cell r="O2031">
            <v>1980</v>
          </cell>
          <cell r="P2031">
            <v>0.21</v>
          </cell>
          <cell r="Q2031">
            <v>2395.8000000000002</v>
          </cell>
          <cell r="R2031">
            <v>-2.7027027027027084E-2</v>
          </cell>
          <cell r="S2031">
            <v>3660.3243243243246</v>
          </cell>
          <cell r="T2031">
            <v>1.8</v>
          </cell>
          <cell r="U2031">
            <v>3564</v>
          </cell>
          <cell r="X2031">
            <v>3564</v>
          </cell>
          <cell r="Y2031">
            <v>4312.4399999999996</v>
          </cell>
        </row>
        <row r="2032">
          <cell r="A2032">
            <v>95003</v>
          </cell>
          <cell r="B2032">
            <v>95003</v>
          </cell>
          <cell r="C2032">
            <v>0</v>
          </cell>
          <cell r="D2032">
            <v>85</v>
          </cell>
          <cell r="E2032" t="str">
            <v>NATACION</v>
          </cell>
          <cell r="F2032">
            <v>4067</v>
          </cell>
          <cell r="G2032" t="str">
            <v>Gorros</v>
          </cell>
          <cell r="H2032">
            <v>383</v>
          </cell>
          <cell r="I2032" t="str">
            <v>DISCONTINUO</v>
          </cell>
          <cell r="J2032">
            <v>0</v>
          </cell>
          <cell r="K2032" t="str">
            <v>QUEMADOR INNOVATIVE BLACK MAMBA X 90 CAPS</v>
          </cell>
          <cell r="L2032">
            <v>6.5</v>
          </cell>
          <cell r="M2032">
            <v>38</v>
          </cell>
          <cell r="N2032">
            <v>0</v>
          </cell>
          <cell r="O2032">
            <v>1520</v>
          </cell>
          <cell r="P2032">
            <v>0.21</v>
          </cell>
          <cell r="Q2032">
            <v>1839.2</v>
          </cell>
          <cell r="R2032">
            <v>-2.7027027027027084E-2</v>
          </cell>
          <cell r="S2032">
            <v>2809.9459459459463</v>
          </cell>
          <cell r="T2032">
            <v>1.8</v>
          </cell>
          <cell r="U2032">
            <v>2736</v>
          </cell>
          <cell r="X2032">
            <v>2736</v>
          </cell>
          <cell r="Y2032">
            <v>3310.56</v>
          </cell>
        </row>
        <row r="2033">
          <cell r="A2033">
            <v>95004</v>
          </cell>
          <cell r="B2033">
            <v>95004</v>
          </cell>
          <cell r="C2033">
            <v>0</v>
          </cell>
          <cell r="D2033">
            <v>85</v>
          </cell>
          <cell r="E2033" t="str">
            <v>NATACION</v>
          </cell>
          <cell r="F2033">
            <v>4067</v>
          </cell>
          <cell r="G2033" t="str">
            <v>Gorros</v>
          </cell>
          <cell r="H2033">
            <v>383</v>
          </cell>
          <cell r="I2033" t="str">
            <v>DISCONTINUO</v>
          </cell>
          <cell r="J2033">
            <v>0</v>
          </cell>
          <cell r="K2033" t="str">
            <v>QUEMADOR HI-TECH ECA EXTREME (EFED-CAFE-ASPI) x 90caps</v>
          </cell>
          <cell r="L2033">
            <v>6.5</v>
          </cell>
          <cell r="M2033">
            <v>41</v>
          </cell>
          <cell r="N2033">
            <v>0</v>
          </cell>
          <cell r="O2033">
            <v>1640</v>
          </cell>
          <cell r="P2033">
            <v>0.21</v>
          </cell>
          <cell r="Q2033">
            <v>1984.4</v>
          </cell>
          <cell r="R2033">
            <v>-2.7027027027027084E-2</v>
          </cell>
          <cell r="S2033">
            <v>3031.7837837837837</v>
          </cell>
          <cell r="T2033">
            <v>1.8</v>
          </cell>
          <cell r="U2033">
            <v>2952</v>
          </cell>
          <cell r="X2033">
            <v>2952</v>
          </cell>
          <cell r="Y2033">
            <v>3571.92</v>
          </cell>
        </row>
        <row r="2034">
          <cell r="A2034">
            <v>95005</v>
          </cell>
          <cell r="B2034">
            <v>95005</v>
          </cell>
          <cell r="C2034">
            <v>0</v>
          </cell>
          <cell r="D2034">
            <v>85</v>
          </cell>
          <cell r="E2034" t="str">
            <v>NATACION</v>
          </cell>
          <cell r="F2034">
            <v>4061</v>
          </cell>
          <cell r="G2034" t="str">
            <v>Gorros</v>
          </cell>
          <cell r="H2034">
            <v>383</v>
          </cell>
          <cell r="I2034" t="str">
            <v>DISCONTINUO</v>
          </cell>
          <cell r="J2034">
            <v>0</v>
          </cell>
          <cell r="K2034" t="str">
            <v xml:space="preserve">ENERGIZANTE CELLUCOR C4 EXTREMME x 348grms (60serv pre entrenamiento) </v>
          </cell>
          <cell r="L2034">
            <v>6.5</v>
          </cell>
          <cell r="M2034">
            <v>44</v>
          </cell>
          <cell r="N2034">
            <v>0</v>
          </cell>
          <cell r="O2034">
            <v>1760</v>
          </cell>
          <cell r="P2034">
            <v>0.21</v>
          </cell>
          <cell r="Q2034">
            <v>2129.6</v>
          </cell>
          <cell r="R2034">
            <v>-2.7027027027027084E-2</v>
          </cell>
          <cell r="S2034">
            <v>3253.6216216216217</v>
          </cell>
          <cell r="T2034">
            <v>1.8</v>
          </cell>
          <cell r="U2034">
            <v>3168</v>
          </cell>
          <cell r="X2034">
            <v>3168</v>
          </cell>
          <cell r="Y2034">
            <v>3833.2799999999997</v>
          </cell>
        </row>
        <row r="2035">
          <cell r="A2035">
            <v>95006</v>
          </cell>
          <cell r="B2035">
            <v>95006</v>
          </cell>
          <cell r="C2035">
            <v>0</v>
          </cell>
          <cell r="D2035">
            <v>85</v>
          </cell>
          <cell r="E2035" t="str">
            <v>NATACION</v>
          </cell>
          <cell r="F2035">
            <v>4065</v>
          </cell>
          <cell r="G2035" t="str">
            <v>Gorros</v>
          </cell>
          <cell r="H2035">
            <v>383</v>
          </cell>
          <cell r="I2035" t="str">
            <v>DISCONTINUO</v>
          </cell>
          <cell r="J2035">
            <v>0</v>
          </cell>
          <cell r="K2035" t="str">
            <v>PRE HORMONAL NUTREX ANABOL 5 x 120caps (60serv)</v>
          </cell>
          <cell r="L2035">
            <v>6.5</v>
          </cell>
          <cell r="M2035">
            <v>45</v>
          </cell>
          <cell r="N2035">
            <v>0</v>
          </cell>
          <cell r="O2035">
            <v>1800</v>
          </cell>
          <cell r="P2035">
            <v>0.21</v>
          </cell>
          <cell r="Q2035">
            <v>2178</v>
          </cell>
          <cell r="R2035">
            <v>-2.7027027027027084E-2</v>
          </cell>
          <cell r="S2035">
            <v>3327.5675675675679</v>
          </cell>
          <cell r="T2035">
            <v>1.8</v>
          </cell>
          <cell r="U2035">
            <v>3240</v>
          </cell>
          <cell r="X2035">
            <v>3240</v>
          </cell>
          <cell r="Y2035">
            <v>3920.4</v>
          </cell>
        </row>
        <row r="2036">
          <cell r="A2036">
            <v>95007</v>
          </cell>
          <cell r="B2036">
            <v>95007</v>
          </cell>
          <cell r="C2036">
            <v>0</v>
          </cell>
          <cell r="D2036">
            <v>85</v>
          </cell>
          <cell r="E2036" t="str">
            <v>NATACION</v>
          </cell>
          <cell r="F2036">
            <v>4065</v>
          </cell>
          <cell r="G2036" t="str">
            <v>Gorros</v>
          </cell>
          <cell r="H2036">
            <v>383</v>
          </cell>
          <cell r="I2036" t="str">
            <v>DISCONTINUO</v>
          </cell>
          <cell r="J2036">
            <v>0</v>
          </cell>
          <cell r="K2036" t="str">
            <v>PRE HORMONAL DYNAMIC FORMULAS DHEA 50 x 90caps</v>
          </cell>
          <cell r="L2036">
            <v>6.5</v>
          </cell>
          <cell r="M2036">
            <v>450</v>
          </cell>
          <cell r="N2036">
            <v>0</v>
          </cell>
          <cell r="O2036">
            <v>450</v>
          </cell>
          <cell r="P2036">
            <v>0.21</v>
          </cell>
          <cell r="Q2036">
            <v>544.5</v>
          </cell>
          <cell r="R2036">
            <v>-2.7027027027027084E-2</v>
          </cell>
          <cell r="S2036">
            <v>831.89189189189199</v>
          </cell>
          <cell r="T2036">
            <v>1.8</v>
          </cell>
          <cell r="U2036">
            <v>810</v>
          </cell>
          <cell r="X2036">
            <v>810</v>
          </cell>
          <cell r="Y2036">
            <v>980.1</v>
          </cell>
        </row>
        <row r="2037">
          <cell r="A2037">
            <v>95008</v>
          </cell>
          <cell r="B2037">
            <v>95008</v>
          </cell>
          <cell r="C2037">
            <v>0</v>
          </cell>
          <cell r="D2037">
            <v>85</v>
          </cell>
          <cell r="E2037" t="str">
            <v>NATACION</v>
          </cell>
          <cell r="F2037">
            <v>4067</v>
          </cell>
          <cell r="G2037" t="str">
            <v>Gorros</v>
          </cell>
          <cell r="H2037">
            <v>383</v>
          </cell>
          <cell r="I2037" t="str">
            <v>DISCONTINUO</v>
          </cell>
          <cell r="J2037">
            <v>0</v>
          </cell>
          <cell r="K2037" t="str">
            <v>QUEMADOR NUTREX LIPO 6 BLACK (ultra concentrate) x 60caps</v>
          </cell>
          <cell r="L2037">
            <v>6.5</v>
          </cell>
          <cell r="M2037">
            <v>32</v>
          </cell>
          <cell r="N2037">
            <v>0</v>
          </cell>
          <cell r="O2037">
            <v>1280</v>
          </cell>
          <cell r="P2037">
            <v>0.21</v>
          </cell>
          <cell r="Q2037">
            <v>1548.8</v>
          </cell>
          <cell r="R2037">
            <v>-2.7027027027027084E-2</v>
          </cell>
          <cell r="S2037">
            <v>2366.2702702702704</v>
          </cell>
          <cell r="T2037">
            <v>1.8</v>
          </cell>
          <cell r="U2037">
            <v>2304</v>
          </cell>
          <cell r="X2037">
            <v>2304</v>
          </cell>
          <cell r="Y2037">
            <v>2787.84</v>
          </cell>
        </row>
        <row r="2038">
          <cell r="A2038">
            <v>95009</v>
          </cell>
          <cell r="B2038">
            <v>95009</v>
          </cell>
          <cell r="C2038">
            <v>0</v>
          </cell>
          <cell r="D2038">
            <v>85</v>
          </cell>
          <cell r="E2038" t="str">
            <v>NATACION</v>
          </cell>
          <cell r="F2038">
            <v>4061</v>
          </cell>
          <cell r="G2038" t="str">
            <v>Gorros</v>
          </cell>
          <cell r="H2038">
            <v>383</v>
          </cell>
          <cell r="I2038" t="str">
            <v>DISCONTINUO</v>
          </cell>
          <cell r="J2038">
            <v>0</v>
          </cell>
          <cell r="K2038" t="str">
            <v xml:space="preserve">ENERGIZANTE CELLUCOR C4 50x x 270grms (30serv pre entrenamiento) </v>
          </cell>
          <cell r="L2038">
            <v>6.5</v>
          </cell>
          <cell r="M2038">
            <v>46</v>
          </cell>
          <cell r="N2038">
            <v>0</v>
          </cell>
          <cell r="O2038">
            <v>1840</v>
          </cell>
          <cell r="P2038">
            <v>0.21</v>
          </cell>
          <cell r="Q2038">
            <v>2226.4</v>
          </cell>
          <cell r="R2038">
            <v>-2.7027027027027084E-2</v>
          </cell>
          <cell r="S2038">
            <v>3401.5135135135138</v>
          </cell>
          <cell r="T2038">
            <v>1.8</v>
          </cell>
          <cell r="U2038">
            <v>3312</v>
          </cell>
          <cell r="X2038">
            <v>3312</v>
          </cell>
          <cell r="Y2038">
            <v>4007.52</v>
          </cell>
        </row>
        <row r="2039">
          <cell r="A2039">
            <v>95010</v>
          </cell>
          <cell r="B2039">
            <v>95010</v>
          </cell>
          <cell r="C2039">
            <v>0</v>
          </cell>
          <cell r="D2039">
            <v>85</v>
          </cell>
          <cell r="E2039" t="str">
            <v>NATACION</v>
          </cell>
          <cell r="F2039">
            <v>4065</v>
          </cell>
          <cell r="G2039" t="str">
            <v>Gorros</v>
          </cell>
          <cell r="H2039">
            <v>383</v>
          </cell>
          <cell r="I2039" t="str">
            <v>DISCONTINUO</v>
          </cell>
          <cell r="J2039">
            <v>0</v>
          </cell>
          <cell r="K2039" t="str">
            <v>PRE HORMONAL HUMANO GROWTH x 120caps</v>
          </cell>
          <cell r="L2039">
            <v>6.5</v>
          </cell>
          <cell r="M2039">
            <v>47</v>
          </cell>
          <cell r="N2039">
            <v>0</v>
          </cell>
          <cell r="O2039">
            <v>1880</v>
          </cell>
          <cell r="P2039">
            <v>0.21</v>
          </cell>
          <cell r="Q2039">
            <v>2274.8000000000002</v>
          </cell>
          <cell r="R2039">
            <v>-2.7027027027027084E-2</v>
          </cell>
          <cell r="S2039">
            <v>3475.4594594594596</v>
          </cell>
          <cell r="T2039">
            <v>1.8</v>
          </cell>
          <cell r="U2039">
            <v>3384</v>
          </cell>
          <cell r="X2039">
            <v>3384</v>
          </cell>
          <cell r="Y2039">
            <v>4094.64</v>
          </cell>
        </row>
        <row r="2040">
          <cell r="A2040">
            <v>110001</v>
          </cell>
          <cell r="B2040">
            <v>110001</v>
          </cell>
          <cell r="C2040">
            <v>0</v>
          </cell>
          <cell r="D2040">
            <v>60</v>
          </cell>
          <cell r="E2040" t="str">
            <v>NATACION</v>
          </cell>
          <cell r="F2040">
            <v>4090</v>
          </cell>
          <cell r="G2040" t="str">
            <v>Gorros</v>
          </cell>
          <cell r="H2040">
            <v>110</v>
          </cell>
          <cell r="I2040" t="str">
            <v xml:space="preserve">Dysplast S.R.L.                              </v>
          </cell>
          <cell r="J2040" t="str">
            <v>pedro</v>
          </cell>
          <cell r="K2040" t="str">
            <v>CONO RIGIDO 16cm DYSP (base redonda)(colores varios)</v>
          </cell>
          <cell r="L2040">
            <v>8</v>
          </cell>
          <cell r="M2040">
            <v>16</v>
          </cell>
          <cell r="N2040">
            <v>0</v>
          </cell>
          <cell r="O2040">
            <v>16</v>
          </cell>
          <cell r="P2040">
            <v>0.21</v>
          </cell>
          <cell r="Q2040">
            <v>19.36</v>
          </cell>
          <cell r="R2040">
            <v>-6.9767441860465129E-2</v>
          </cell>
          <cell r="S2040">
            <v>34.232558139534888</v>
          </cell>
          <cell r="T2040">
            <v>2</v>
          </cell>
          <cell r="U2040">
            <v>32</v>
          </cell>
          <cell r="X2040">
            <v>32</v>
          </cell>
          <cell r="Y2040">
            <v>38.72</v>
          </cell>
        </row>
        <row r="2041">
          <cell r="A2041">
            <v>111001</v>
          </cell>
          <cell r="B2041">
            <v>111001</v>
          </cell>
          <cell r="C2041">
            <v>0</v>
          </cell>
          <cell r="D2041">
            <v>80</v>
          </cell>
          <cell r="E2041" t="str">
            <v>NATACION</v>
          </cell>
          <cell r="F2041">
            <v>4047</v>
          </cell>
          <cell r="G2041" t="str">
            <v>Gorros</v>
          </cell>
          <cell r="H2041">
            <v>179</v>
          </cell>
          <cell r="I2041" t="str">
            <v>Industria Segura e Hijos S.R.L.</v>
          </cell>
          <cell r="J2041" t="str">
            <v>1014/9</v>
          </cell>
          <cell r="K2041" t="str">
            <v>RESORTE REFORMER COLOR ROJO</v>
          </cell>
          <cell r="L2041">
            <v>5.2</v>
          </cell>
          <cell r="M2041">
            <v>170</v>
          </cell>
          <cell r="N2041">
            <v>0</v>
          </cell>
          <cell r="O2041">
            <v>170</v>
          </cell>
          <cell r="P2041">
            <v>0.21</v>
          </cell>
          <cell r="Q2041">
            <v>205.7</v>
          </cell>
          <cell r="R2041">
            <v>-9.2485549132947931E-2</v>
          </cell>
          <cell r="S2041">
            <v>291.58439306358383</v>
          </cell>
          <cell r="T2041">
            <v>1.57</v>
          </cell>
          <cell r="U2041">
            <v>266.90000000000003</v>
          </cell>
          <cell r="X2041">
            <v>266.90000000000003</v>
          </cell>
          <cell r="Y2041">
            <v>322.94900000000001</v>
          </cell>
        </row>
        <row r="2042">
          <cell r="A2042">
            <v>111002</v>
          </cell>
          <cell r="B2042">
            <v>111002</v>
          </cell>
          <cell r="C2042">
            <v>0</v>
          </cell>
          <cell r="D2042">
            <v>80</v>
          </cell>
          <cell r="E2042" t="str">
            <v>NATACION</v>
          </cell>
          <cell r="F2042">
            <v>4047</v>
          </cell>
          <cell r="G2042" t="str">
            <v>Gorros</v>
          </cell>
          <cell r="H2042">
            <v>179</v>
          </cell>
          <cell r="I2042" t="str">
            <v>Industria Segura e Hijos S.R.L.</v>
          </cell>
          <cell r="J2042" t="str">
            <v>1014/991</v>
          </cell>
          <cell r="K2042" t="str">
            <v>RESORTE REFORMER COLOR AMARILLO</v>
          </cell>
          <cell r="L2042">
            <v>5.2</v>
          </cell>
          <cell r="M2042">
            <v>170</v>
          </cell>
          <cell r="N2042">
            <v>0</v>
          </cell>
          <cell r="O2042">
            <v>170</v>
          </cell>
          <cell r="P2042">
            <v>0.21</v>
          </cell>
          <cell r="Q2042">
            <v>205.7</v>
          </cell>
          <cell r="R2042">
            <v>-9.2485549132947931E-2</v>
          </cell>
          <cell r="S2042">
            <v>291.58439306358383</v>
          </cell>
          <cell r="T2042">
            <v>1.57</v>
          </cell>
          <cell r="U2042">
            <v>266.90000000000003</v>
          </cell>
          <cell r="X2042">
            <v>266.90000000000003</v>
          </cell>
          <cell r="Y2042">
            <v>322.94900000000001</v>
          </cell>
        </row>
        <row r="2043">
          <cell r="A2043">
            <v>111003</v>
          </cell>
          <cell r="B2043">
            <v>111003</v>
          </cell>
          <cell r="C2043">
            <v>0</v>
          </cell>
          <cell r="D2043">
            <v>80</v>
          </cell>
          <cell r="E2043" t="str">
            <v>NATACION</v>
          </cell>
          <cell r="F2043">
            <v>4047</v>
          </cell>
          <cell r="G2043" t="str">
            <v>Gorros</v>
          </cell>
          <cell r="H2043">
            <v>179</v>
          </cell>
          <cell r="I2043" t="str">
            <v>Industria Segura e Hijos S.R.L.</v>
          </cell>
          <cell r="J2043" t="str">
            <v>1014/992</v>
          </cell>
          <cell r="K2043" t="str">
            <v xml:space="preserve">RESORTE REFORMER COLOR AZUL </v>
          </cell>
          <cell r="L2043">
            <v>5.2</v>
          </cell>
          <cell r="M2043">
            <v>170</v>
          </cell>
          <cell r="N2043">
            <v>0</v>
          </cell>
          <cell r="O2043">
            <v>170</v>
          </cell>
          <cell r="P2043">
            <v>0.21</v>
          </cell>
          <cell r="Q2043">
            <v>205.7</v>
          </cell>
          <cell r="R2043">
            <v>-9.2485549132947931E-2</v>
          </cell>
          <cell r="S2043">
            <v>291.58439306358383</v>
          </cell>
          <cell r="T2043">
            <v>1.57</v>
          </cell>
          <cell r="U2043">
            <v>266.90000000000003</v>
          </cell>
          <cell r="X2043">
            <v>266.90000000000003</v>
          </cell>
          <cell r="Y2043">
            <v>322.94900000000001</v>
          </cell>
        </row>
        <row r="2044">
          <cell r="A2044">
            <v>111004</v>
          </cell>
          <cell r="B2044">
            <v>111004</v>
          </cell>
          <cell r="C2044">
            <v>0</v>
          </cell>
          <cell r="D2044">
            <v>80</v>
          </cell>
          <cell r="E2044" t="str">
            <v>NATACION</v>
          </cell>
          <cell r="F2044">
            <v>4047</v>
          </cell>
          <cell r="G2044" t="str">
            <v>Gorros</v>
          </cell>
          <cell r="H2044">
            <v>179</v>
          </cell>
          <cell r="I2044" t="str">
            <v>Industria Segura e Hijos S.R.L.</v>
          </cell>
          <cell r="J2044" t="str">
            <v>1014/993</v>
          </cell>
          <cell r="K2044" t="str">
            <v>RESORTE REFORMER COLOR VERDE</v>
          </cell>
          <cell r="L2044">
            <v>5.2</v>
          </cell>
          <cell r="M2044">
            <v>170</v>
          </cell>
          <cell r="N2044">
            <v>0</v>
          </cell>
          <cell r="O2044">
            <v>170</v>
          </cell>
          <cell r="P2044">
            <v>0.21</v>
          </cell>
          <cell r="Q2044">
            <v>205.7</v>
          </cell>
          <cell r="R2044">
            <v>-9.2485549132947931E-2</v>
          </cell>
          <cell r="S2044">
            <v>291.58439306358383</v>
          </cell>
          <cell r="T2044">
            <v>1.57</v>
          </cell>
          <cell r="U2044">
            <v>266.90000000000003</v>
          </cell>
          <cell r="X2044">
            <v>266.90000000000003</v>
          </cell>
          <cell r="Y2044">
            <v>322.94900000000001</v>
          </cell>
        </row>
        <row r="2045">
          <cell r="A2045">
            <v>120000</v>
          </cell>
          <cell r="B2045">
            <v>120000</v>
          </cell>
          <cell r="C2045">
            <v>0</v>
          </cell>
          <cell r="D2045">
            <v>66</v>
          </cell>
          <cell r="E2045" t="str">
            <v>NATACION</v>
          </cell>
          <cell r="F2045">
            <v>3999</v>
          </cell>
          <cell r="G2045" t="str">
            <v>Gorros</v>
          </cell>
          <cell r="H2045">
            <v>383</v>
          </cell>
          <cell r="I2045" t="str">
            <v>DISCONTINUO</v>
          </cell>
          <cell r="J2045" t="str">
            <v>0150101</v>
          </cell>
          <cell r="K2045" t="str">
            <v>BOCHA HOCKEY DONNAY</v>
          </cell>
          <cell r="L2045">
            <v>6.5</v>
          </cell>
          <cell r="M2045">
            <v>41</v>
          </cell>
          <cell r="N2045">
            <v>0</v>
          </cell>
          <cell r="O2045">
            <v>41</v>
          </cell>
          <cell r="P2045">
            <v>0.21</v>
          </cell>
          <cell r="Q2045">
            <v>49.61</v>
          </cell>
          <cell r="R2045">
            <v>-2.7027027027027084E-2</v>
          </cell>
          <cell r="S2045">
            <v>75.794594594594599</v>
          </cell>
          <cell r="T2045">
            <v>1.8</v>
          </cell>
          <cell r="U2045">
            <v>73.8</v>
          </cell>
          <cell r="X2045">
            <v>73.8</v>
          </cell>
          <cell r="Y2045">
            <v>89.297999999999988</v>
          </cell>
        </row>
        <row r="2046">
          <cell r="A2046">
            <v>120001</v>
          </cell>
          <cell r="B2046">
            <v>120001</v>
          </cell>
          <cell r="C2046">
            <v>0</v>
          </cell>
          <cell r="D2046">
            <v>66</v>
          </cell>
          <cell r="E2046" t="str">
            <v>NATACION</v>
          </cell>
          <cell r="F2046">
            <v>4002</v>
          </cell>
          <cell r="G2046" t="str">
            <v>Gorros</v>
          </cell>
          <cell r="H2046">
            <v>383</v>
          </cell>
          <cell r="I2046" t="str">
            <v>DISCONTINUO</v>
          </cell>
          <cell r="J2046" t="str">
            <v>0050101</v>
          </cell>
          <cell r="K2046" t="str">
            <v>PALO HOCKEY GENERATION  30</v>
          </cell>
          <cell r="L2046">
            <v>6.5</v>
          </cell>
          <cell r="M2046">
            <v>201</v>
          </cell>
          <cell r="N2046">
            <v>0</v>
          </cell>
          <cell r="O2046">
            <v>201</v>
          </cell>
          <cell r="P2046">
            <v>0.21</v>
          </cell>
          <cell r="Q2046">
            <v>243.21</v>
          </cell>
          <cell r="R2046">
            <v>-2.7027027027027084E-2</v>
          </cell>
          <cell r="S2046">
            <v>371.57837837837843</v>
          </cell>
          <cell r="T2046">
            <v>1.8</v>
          </cell>
          <cell r="U2046">
            <v>361.8</v>
          </cell>
          <cell r="X2046">
            <v>361.8</v>
          </cell>
          <cell r="Y2046">
            <v>437.77800000000002</v>
          </cell>
        </row>
        <row r="2047">
          <cell r="A2047">
            <v>120002</v>
          </cell>
          <cell r="B2047">
            <v>120002</v>
          </cell>
          <cell r="C2047">
            <v>0</v>
          </cell>
          <cell r="D2047">
            <v>66</v>
          </cell>
          <cell r="E2047" t="str">
            <v>NATACION</v>
          </cell>
          <cell r="F2047">
            <v>4002</v>
          </cell>
          <cell r="G2047" t="str">
            <v>Gorros</v>
          </cell>
          <cell r="H2047">
            <v>383</v>
          </cell>
          <cell r="I2047" t="str">
            <v>DISCONTINUO</v>
          </cell>
          <cell r="J2047" t="str">
            <v>0050102</v>
          </cell>
          <cell r="K2047" t="str">
            <v>PALO HOCKEY GENERATION 32</v>
          </cell>
          <cell r="L2047">
            <v>6.5</v>
          </cell>
          <cell r="M2047">
            <v>201</v>
          </cell>
          <cell r="N2047">
            <v>0</v>
          </cell>
          <cell r="O2047">
            <v>201</v>
          </cell>
          <cell r="P2047">
            <v>0.21</v>
          </cell>
          <cell r="Q2047">
            <v>243.21</v>
          </cell>
          <cell r="R2047">
            <v>-2.7027027027027084E-2</v>
          </cell>
          <cell r="S2047">
            <v>371.57837837837843</v>
          </cell>
          <cell r="T2047">
            <v>1.8</v>
          </cell>
          <cell r="U2047">
            <v>361.8</v>
          </cell>
          <cell r="X2047">
            <v>361.8</v>
          </cell>
          <cell r="Y2047">
            <v>437.77800000000002</v>
          </cell>
        </row>
        <row r="2048">
          <cell r="A2048">
            <v>120003</v>
          </cell>
          <cell r="B2048">
            <v>120003</v>
          </cell>
          <cell r="C2048">
            <v>0</v>
          </cell>
          <cell r="D2048">
            <v>66</v>
          </cell>
          <cell r="E2048" t="str">
            <v>NATACION</v>
          </cell>
          <cell r="F2048">
            <v>4002</v>
          </cell>
          <cell r="G2048" t="str">
            <v>Gorros</v>
          </cell>
          <cell r="H2048">
            <v>383</v>
          </cell>
          <cell r="I2048" t="str">
            <v>DISCONTINUO</v>
          </cell>
          <cell r="J2048" t="str">
            <v>0050103</v>
          </cell>
          <cell r="K2048" t="str">
            <v>PALO HOCKEY GENERATION 34</v>
          </cell>
          <cell r="L2048">
            <v>6.5</v>
          </cell>
          <cell r="M2048">
            <v>201</v>
          </cell>
          <cell r="N2048">
            <v>0</v>
          </cell>
          <cell r="O2048">
            <v>201</v>
          </cell>
          <cell r="P2048">
            <v>0.21</v>
          </cell>
          <cell r="Q2048">
            <v>243.21</v>
          </cell>
          <cell r="R2048">
            <v>-2.7027027027027084E-2</v>
          </cell>
          <cell r="S2048">
            <v>371.57837837837843</v>
          </cell>
          <cell r="T2048">
            <v>1.8</v>
          </cell>
          <cell r="U2048">
            <v>361.8</v>
          </cell>
          <cell r="X2048">
            <v>361.8</v>
          </cell>
          <cell r="Y2048">
            <v>437.77800000000002</v>
          </cell>
        </row>
        <row r="2049">
          <cell r="A2049">
            <v>120004</v>
          </cell>
          <cell r="B2049">
            <v>120004</v>
          </cell>
          <cell r="C2049">
            <v>0</v>
          </cell>
          <cell r="D2049">
            <v>66</v>
          </cell>
          <cell r="E2049" t="str">
            <v>NATACION</v>
          </cell>
          <cell r="F2049">
            <v>4002</v>
          </cell>
          <cell r="G2049" t="str">
            <v>Gorros</v>
          </cell>
          <cell r="H2049">
            <v>383</v>
          </cell>
          <cell r="I2049" t="str">
            <v>DISCONTINUO</v>
          </cell>
          <cell r="J2049">
            <v>0</v>
          </cell>
          <cell r="K2049" t="str">
            <v>PALO HOCKEY DONNAY COLLEGE PRO 34plg</v>
          </cell>
          <cell r="L2049">
            <v>6.5</v>
          </cell>
          <cell r="M2049">
            <v>100</v>
          </cell>
          <cell r="N2049">
            <v>0</v>
          </cell>
          <cell r="O2049">
            <v>100</v>
          </cell>
          <cell r="P2049">
            <v>0.21</v>
          </cell>
          <cell r="Q2049">
            <v>121</v>
          </cell>
          <cell r="R2049">
            <v>-2.7027027027027084E-2</v>
          </cell>
          <cell r="S2049">
            <v>184.86486486486487</v>
          </cell>
          <cell r="T2049">
            <v>1.8</v>
          </cell>
          <cell r="U2049">
            <v>180</v>
          </cell>
          <cell r="X2049">
            <v>180</v>
          </cell>
          <cell r="Y2049">
            <v>217.79999999999998</v>
          </cell>
        </row>
        <row r="2050">
          <cell r="A2050">
            <v>120005</v>
          </cell>
          <cell r="B2050">
            <v>120005</v>
          </cell>
          <cell r="C2050">
            <v>0</v>
          </cell>
          <cell r="D2050">
            <v>66</v>
          </cell>
          <cell r="E2050" t="str">
            <v>NATACION</v>
          </cell>
          <cell r="F2050">
            <v>4002</v>
          </cell>
          <cell r="G2050" t="str">
            <v>Gorros</v>
          </cell>
          <cell r="H2050">
            <v>383</v>
          </cell>
          <cell r="I2050" t="str">
            <v>DISCONTINUO</v>
          </cell>
          <cell r="J2050" t="str">
            <v>0050104</v>
          </cell>
          <cell r="K2050" t="str">
            <v>PALO HOCKEY DONNAY MATCH 36plg</v>
          </cell>
          <cell r="L2050">
            <v>6.5</v>
          </cell>
          <cell r="M2050">
            <v>212</v>
          </cell>
          <cell r="N2050">
            <v>0</v>
          </cell>
          <cell r="O2050">
            <v>212</v>
          </cell>
          <cell r="P2050">
            <v>0.21</v>
          </cell>
          <cell r="Q2050">
            <v>256.52</v>
          </cell>
          <cell r="R2050">
            <v>-2.7027027027027084E-2</v>
          </cell>
          <cell r="S2050">
            <v>391.91351351351358</v>
          </cell>
          <cell r="T2050">
            <v>1.8</v>
          </cell>
          <cell r="U2050">
            <v>381.6</v>
          </cell>
          <cell r="X2050">
            <v>381.6</v>
          </cell>
          <cell r="Y2050">
            <v>461.73599999999999</v>
          </cell>
        </row>
        <row r="2051">
          <cell r="A2051">
            <v>120006</v>
          </cell>
          <cell r="B2051">
            <v>120006</v>
          </cell>
          <cell r="C2051">
            <v>0</v>
          </cell>
          <cell r="D2051">
            <v>66</v>
          </cell>
          <cell r="E2051" t="str">
            <v>NATACION</v>
          </cell>
          <cell r="F2051">
            <v>4002</v>
          </cell>
          <cell r="G2051" t="str">
            <v>Gorros</v>
          </cell>
          <cell r="H2051">
            <v>383</v>
          </cell>
          <cell r="I2051" t="str">
            <v>DISCONTINUO</v>
          </cell>
          <cell r="J2051">
            <v>0</v>
          </cell>
          <cell r="K2051" t="str">
            <v>PALO HOCKEY DONNAY VIPER 36plg</v>
          </cell>
          <cell r="L2051">
            <v>6.5</v>
          </cell>
          <cell r="M2051">
            <v>168</v>
          </cell>
          <cell r="N2051">
            <v>0</v>
          </cell>
          <cell r="O2051">
            <v>168</v>
          </cell>
          <cell r="P2051">
            <v>0.21</v>
          </cell>
          <cell r="Q2051">
            <v>203.28</v>
          </cell>
          <cell r="R2051">
            <v>-2.7027027027027084E-2</v>
          </cell>
          <cell r="S2051">
            <v>310.57297297297305</v>
          </cell>
          <cell r="T2051">
            <v>1.8</v>
          </cell>
          <cell r="U2051">
            <v>302.40000000000003</v>
          </cell>
          <cell r="X2051">
            <v>302.40000000000003</v>
          </cell>
          <cell r="Y2051">
            <v>365.90400000000005</v>
          </cell>
        </row>
        <row r="2052">
          <cell r="A2052">
            <v>120007</v>
          </cell>
          <cell r="B2052">
            <v>120007</v>
          </cell>
          <cell r="C2052">
            <v>0</v>
          </cell>
          <cell r="D2052">
            <v>66</v>
          </cell>
          <cell r="E2052" t="str">
            <v>NATACION</v>
          </cell>
          <cell r="F2052">
            <v>4002</v>
          </cell>
          <cell r="G2052" t="str">
            <v>Gorros</v>
          </cell>
          <cell r="H2052">
            <v>383</v>
          </cell>
          <cell r="I2052" t="str">
            <v>DISCONTINUO</v>
          </cell>
          <cell r="J2052" t="str">
            <v>0050105</v>
          </cell>
          <cell r="K2052" t="str">
            <v>PALO HOCKEY DONNAY MATCH 37plg</v>
          </cell>
          <cell r="L2052">
            <v>6.5</v>
          </cell>
          <cell r="M2052">
            <v>212</v>
          </cell>
          <cell r="N2052">
            <v>0</v>
          </cell>
          <cell r="O2052">
            <v>212</v>
          </cell>
          <cell r="P2052">
            <v>0.21</v>
          </cell>
          <cell r="Q2052">
            <v>256.52</v>
          </cell>
          <cell r="R2052">
            <v>-2.7027027027027084E-2</v>
          </cell>
          <cell r="S2052">
            <v>391.91351351351358</v>
          </cell>
          <cell r="T2052">
            <v>1.8</v>
          </cell>
          <cell r="U2052">
            <v>381.6</v>
          </cell>
          <cell r="X2052">
            <v>381.6</v>
          </cell>
          <cell r="Y2052">
            <v>461.73599999999999</v>
          </cell>
        </row>
        <row r="2053">
          <cell r="A2053">
            <v>120008</v>
          </cell>
          <cell r="B2053">
            <v>120008</v>
          </cell>
          <cell r="C2053">
            <v>0</v>
          </cell>
          <cell r="D2053">
            <v>66</v>
          </cell>
          <cell r="E2053" t="str">
            <v>NATACION</v>
          </cell>
          <cell r="F2053">
            <v>4002</v>
          </cell>
          <cell r="G2053" t="str">
            <v>Gorros</v>
          </cell>
          <cell r="H2053">
            <v>383</v>
          </cell>
          <cell r="I2053" t="str">
            <v>DISCONTINUO</v>
          </cell>
          <cell r="J2053">
            <v>0</v>
          </cell>
          <cell r="K2053" t="str">
            <v>PALO HOCKEY DONNAY GOAL 37plg</v>
          </cell>
          <cell r="L2053">
            <v>6.5</v>
          </cell>
          <cell r="M2053">
            <v>168</v>
          </cell>
          <cell r="N2053">
            <v>0</v>
          </cell>
          <cell r="O2053">
            <v>168</v>
          </cell>
          <cell r="P2053">
            <v>0.21</v>
          </cell>
          <cell r="Q2053">
            <v>203.28</v>
          </cell>
          <cell r="R2053">
            <v>-2.7027027027027084E-2</v>
          </cell>
          <cell r="S2053">
            <v>310.57297297297305</v>
          </cell>
          <cell r="T2053">
            <v>1.8</v>
          </cell>
          <cell r="U2053">
            <v>302.40000000000003</v>
          </cell>
          <cell r="X2053">
            <v>302.40000000000003</v>
          </cell>
          <cell r="Y2053">
            <v>365.90400000000005</v>
          </cell>
        </row>
        <row r="2054">
          <cell r="A2054">
            <v>120009</v>
          </cell>
          <cell r="B2054">
            <v>120009</v>
          </cell>
          <cell r="C2054">
            <v>0</v>
          </cell>
          <cell r="D2054">
            <v>66</v>
          </cell>
          <cell r="E2054" t="str">
            <v>NATACION</v>
          </cell>
          <cell r="F2054">
            <v>4002</v>
          </cell>
          <cell r="G2054" t="str">
            <v>Gorros</v>
          </cell>
          <cell r="H2054">
            <v>383</v>
          </cell>
          <cell r="I2054" t="str">
            <v>DISCONTINUO</v>
          </cell>
          <cell r="J2054">
            <v>0</v>
          </cell>
          <cell r="K2054" t="str">
            <v>PALO HOCKEY DONNAY GLX 37plg</v>
          </cell>
          <cell r="L2054">
            <v>6.5</v>
          </cell>
          <cell r="M2054">
            <v>334</v>
          </cell>
          <cell r="N2054">
            <v>0</v>
          </cell>
          <cell r="O2054">
            <v>334</v>
          </cell>
          <cell r="P2054">
            <v>0.21</v>
          </cell>
          <cell r="Q2054">
            <v>404.14</v>
          </cell>
          <cell r="R2054">
            <v>-2.7027027027027084E-2</v>
          </cell>
          <cell r="S2054">
            <v>617.44864864864871</v>
          </cell>
          <cell r="T2054">
            <v>1.8</v>
          </cell>
          <cell r="U2054">
            <v>601.20000000000005</v>
          </cell>
          <cell r="X2054">
            <v>601.20000000000005</v>
          </cell>
          <cell r="Y2054">
            <v>727.452</v>
          </cell>
        </row>
        <row r="2055">
          <cell r="A2055">
            <v>120010</v>
          </cell>
          <cell r="B2055">
            <v>120010</v>
          </cell>
          <cell r="C2055">
            <v>0</v>
          </cell>
          <cell r="D2055">
            <v>66</v>
          </cell>
          <cell r="E2055" t="str">
            <v>NATACION</v>
          </cell>
          <cell r="F2055">
            <v>4002</v>
          </cell>
          <cell r="G2055" t="str">
            <v>Gorros</v>
          </cell>
          <cell r="H2055">
            <v>383</v>
          </cell>
          <cell r="I2055" t="str">
            <v>DISCONTINUO</v>
          </cell>
          <cell r="J2055">
            <v>0</v>
          </cell>
          <cell r="K2055" t="str">
            <v>PALO HOCKEY DONNAY ATTACK 37plg</v>
          </cell>
          <cell r="L2055">
            <v>6.5</v>
          </cell>
          <cell r="M2055">
            <v>558</v>
          </cell>
          <cell r="N2055">
            <v>0</v>
          </cell>
          <cell r="O2055">
            <v>558</v>
          </cell>
          <cell r="P2055">
            <v>0.21</v>
          </cell>
          <cell r="Q2055">
            <v>675.18</v>
          </cell>
          <cell r="R2055">
            <v>-2.7027027027027084E-2</v>
          </cell>
          <cell r="S2055">
            <v>1031.545945945946</v>
          </cell>
          <cell r="T2055">
            <v>1.8</v>
          </cell>
          <cell r="U2055">
            <v>1004.4</v>
          </cell>
          <cell r="X2055">
            <v>1004.4</v>
          </cell>
          <cell r="Y2055">
            <v>1215.3239999999998</v>
          </cell>
        </row>
        <row r="2056">
          <cell r="A2056">
            <v>120011</v>
          </cell>
          <cell r="B2056">
            <v>120011</v>
          </cell>
          <cell r="C2056">
            <v>0</v>
          </cell>
          <cell r="D2056">
            <v>66</v>
          </cell>
          <cell r="E2056" t="str">
            <v>NATACION</v>
          </cell>
          <cell r="F2056">
            <v>4002</v>
          </cell>
          <cell r="G2056" t="str">
            <v>Gorros</v>
          </cell>
          <cell r="H2056">
            <v>383</v>
          </cell>
          <cell r="I2056" t="str">
            <v>DISCONTINUO</v>
          </cell>
          <cell r="J2056" t="str">
            <v>0050139</v>
          </cell>
          <cell r="K2056" t="str">
            <v>PALO HOCKEY DONNAY SUPER PRO 37plg</v>
          </cell>
          <cell r="L2056">
            <v>6.5</v>
          </cell>
          <cell r="M2056">
            <v>863</v>
          </cell>
          <cell r="N2056">
            <v>0</v>
          </cell>
          <cell r="O2056">
            <v>863</v>
          </cell>
          <cell r="P2056">
            <v>0.21</v>
          </cell>
          <cell r="Q2056">
            <v>1044.23</v>
          </cell>
          <cell r="R2056">
            <v>-2.7027027027027084E-2</v>
          </cell>
          <cell r="S2056">
            <v>1595.3837837837839</v>
          </cell>
          <cell r="T2056">
            <v>1.8</v>
          </cell>
          <cell r="U2056">
            <v>1553.4</v>
          </cell>
          <cell r="X2056">
            <v>1553.4</v>
          </cell>
          <cell r="Y2056">
            <v>1879.614</v>
          </cell>
        </row>
        <row r="2057">
          <cell r="A2057">
            <v>120012</v>
          </cell>
          <cell r="B2057">
            <v>120012</v>
          </cell>
          <cell r="C2057">
            <v>0</v>
          </cell>
          <cell r="D2057">
            <v>66</v>
          </cell>
          <cell r="E2057" t="str">
            <v>NATACION</v>
          </cell>
          <cell r="F2057">
            <v>4002</v>
          </cell>
          <cell r="G2057" t="str">
            <v>Gorros</v>
          </cell>
          <cell r="H2057">
            <v>383</v>
          </cell>
          <cell r="I2057" t="str">
            <v>DISCONTINUO</v>
          </cell>
          <cell r="J2057" t="str">
            <v>0050112</v>
          </cell>
          <cell r="K2057" t="str">
            <v>PALO HOCKEY DONNAY OLYMPIC 37,5plg</v>
          </cell>
          <cell r="L2057">
            <v>6.5</v>
          </cell>
          <cell r="M2057">
            <v>1030</v>
          </cell>
          <cell r="N2057">
            <v>0</v>
          </cell>
          <cell r="O2057">
            <v>1030</v>
          </cell>
          <cell r="P2057">
            <v>0.21</v>
          </cell>
          <cell r="Q2057">
            <v>1246.3</v>
          </cell>
          <cell r="R2057">
            <v>-2.7027027027027084E-2</v>
          </cell>
          <cell r="S2057">
            <v>1904.1081081081081</v>
          </cell>
          <cell r="T2057">
            <v>1.8</v>
          </cell>
          <cell r="U2057">
            <v>1854</v>
          </cell>
          <cell r="X2057">
            <v>1854</v>
          </cell>
          <cell r="Y2057">
            <v>2243.34</v>
          </cell>
        </row>
        <row r="2058">
          <cell r="A2058">
            <v>120013</v>
          </cell>
          <cell r="B2058">
            <v>120013</v>
          </cell>
          <cell r="C2058">
            <v>0</v>
          </cell>
          <cell r="D2058">
            <v>66</v>
          </cell>
          <cell r="E2058" t="str">
            <v>NATACION</v>
          </cell>
          <cell r="F2058">
            <v>4002</v>
          </cell>
          <cell r="G2058" t="str">
            <v>Gorros</v>
          </cell>
          <cell r="H2058">
            <v>383</v>
          </cell>
          <cell r="I2058" t="str">
            <v>DISCONTINUO</v>
          </cell>
          <cell r="J2058" t="str">
            <v>0050125</v>
          </cell>
          <cell r="K2058" t="str">
            <v>PALO HOCKEY POWER PLUS 39</v>
          </cell>
          <cell r="L2058">
            <v>6.5</v>
          </cell>
          <cell r="M2058">
            <v>248</v>
          </cell>
          <cell r="N2058">
            <v>0</v>
          </cell>
          <cell r="O2058">
            <v>248</v>
          </cell>
          <cell r="P2058">
            <v>0.21</v>
          </cell>
          <cell r="Q2058">
            <v>300.08</v>
          </cell>
          <cell r="R2058">
            <v>-2.7027027027027084E-2</v>
          </cell>
          <cell r="S2058">
            <v>458.46486486486492</v>
          </cell>
          <cell r="T2058">
            <v>1.8</v>
          </cell>
          <cell r="U2058">
            <v>446.40000000000003</v>
          </cell>
          <cell r="X2058">
            <v>446.40000000000003</v>
          </cell>
          <cell r="Y2058">
            <v>540.14400000000001</v>
          </cell>
        </row>
        <row r="2059">
          <cell r="A2059">
            <v>120020</v>
          </cell>
          <cell r="B2059">
            <v>120020</v>
          </cell>
          <cell r="C2059">
            <v>0</v>
          </cell>
          <cell r="D2059">
            <v>72</v>
          </cell>
          <cell r="E2059" t="str">
            <v>NATACION</v>
          </cell>
          <cell r="F2059">
            <v>4025</v>
          </cell>
          <cell r="G2059" t="str">
            <v>Gorros</v>
          </cell>
          <cell r="H2059">
            <v>383</v>
          </cell>
          <cell r="I2059" t="str">
            <v>DISCONTINUO</v>
          </cell>
          <cell r="J2059">
            <v>0</v>
          </cell>
          <cell r="K2059" t="str">
            <v>PALETA PADDLE IMPACT 9.1</v>
          </cell>
          <cell r="L2059">
            <v>6.5</v>
          </cell>
          <cell r="M2059">
            <v>295</v>
          </cell>
          <cell r="N2059">
            <v>0</v>
          </cell>
          <cell r="O2059">
            <v>295</v>
          </cell>
          <cell r="P2059">
            <v>0.21</v>
          </cell>
          <cell r="Q2059">
            <v>356.95</v>
          </cell>
          <cell r="R2059">
            <v>-2.7027027027027084E-2</v>
          </cell>
          <cell r="S2059">
            <v>545.35135135135135</v>
          </cell>
          <cell r="T2059">
            <v>1.8</v>
          </cell>
          <cell r="U2059">
            <v>531</v>
          </cell>
          <cell r="X2059">
            <v>531</v>
          </cell>
          <cell r="Y2059">
            <v>642.51</v>
          </cell>
        </row>
        <row r="2060">
          <cell r="A2060">
            <v>120021</v>
          </cell>
          <cell r="B2060">
            <v>120021</v>
          </cell>
          <cell r="C2060">
            <v>0</v>
          </cell>
          <cell r="D2060">
            <v>72</v>
          </cell>
          <cell r="E2060" t="str">
            <v>NATACION</v>
          </cell>
          <cell r="F2060">
            <v>4025</v>
          </cell>
          <cell r="G2060" t="str">
            <v>Gorros</v>
          </cell>
          <cell r="H2060">
            <v>383</v>
          </cell>
          <cell r="I2060" t="str">
            <v>DISCONTINUO</v>
          </cell>
          <cell r="J2060">
            <v>0</v>
          </cell>
          <cell r="K2060" t="str">
            <v>PALETA PADDLE IMPACT 9,2</v>
          </cell>
          <cell r="L2060">
            <v>6.5</v>
          </cell>
          <cell r="M2060">
            <v>295</v>
          </cell>
          <cell r="N2060">
            <v>0</v>
          </cell>
          <cell r="O2060">
            <v>295</v>
          </cell>
          <cell r="P2060">
            <v>0.21</v>
          </cell>
          <cell r="Q2060">
            <v>356.95</v>
          </cell>
          <cell r="R2060">
            <v>-2.7027027027027084E-2</v>
          </cell>
          <cell r="S2060">
            <v>545.35135135135135</v>
          </cell>
          <cell r="T2060">
            <v>1.8</v>
          </cell>
          <cell r="U2060">
            <v>531</v>
          </cell>
          <cell r="X2060">
            <v>531</v>
          </cell>
          <cell r="Y2060">
            <v>642.51</v>
          </cell>
        </row>
        <row r="2061">
          <cell r="A2061">
            <v>120022</v>
          </cell>
          <cell r="B2061">
            <v>120022</v>
          </cell>
          <cell r="C2061">
            <v>0</v>
          </cell>
          <cell r="D2061">
            <v>72</v>
          </cell>
          <cell r="E2061" t="str">
            <v>NATACION</v>
          </cell>
          <cell r="F2061">
            <v>4025</v>
          </cell>
          <cell r="G2061" t="str">
            <v>Gorros</v>
          </cell>
          <cell r="H2061">
            <v>383</v>
          </cell>
          <cell r="I2061" t="str">
            <v>DISCONTINUO</v>
          </cell>
          <cell r="J2061">
            <v>0</v>
          </cell>
          <cell r="K2061" t="str">
            <v>PALETA PADDLE IMPACT 9,3</v>
          </cell>
          <cell r="L2061">
            <v>6.5</v>
          </cell>
          <cell r="M2061">
            <v>349</v>
          </cell>
          <cell r="N2061">
            <v>0</v>
          </cell>
          <cell r="O2061">
            <v>349</v>
          </cell>
          <cell r="P2061">
            <v>0.21</v>
          </cell>
          <cell r="Q2061">
            <v>422.28999999999996</v>
          </cell>
          <cell r="R2061">
            <v>-2.7027027027027084E-2</v>
          </cell>
          <cell r="S2061">
            <v>645.17837837837851</v>
          </cell>
          <cell r="T2061">
            <v>1.8</v>
          </cell>
          <cell r="U2061">
            <v>628.20000000000005</v>
          </cell>
          <cell r="X2061">
            <v>628.20000000000005</v>
          </cell>
          <cell r="Y2061">
            <v>760.12200000000007</v>
          </cell>
        </row>
        <row r="2062">
          <cell r="A2062">
            <v>120023</v>
          </cell>
          <cell r="B2062">
            <v>120023</v>
          </cell>
          <cell r="C2062">
            <v>0</v>
          </cell>
          <cell r="D2062">
            <v>72</v>
          </cell>
          <cell r="E2062" t="str">
            <v>NATACION</v>
          </cell>
          <cell r="F2062">
            <v>4022</v>
          </cell>
          <cell r="G2062" t="str">
            <v>Gorros</v>
          </cell>
          <cell r="H2062">
            <v>383</v>
          </cell>
          <cell r="I2062" t="str">
            <v>DISCONTINUO</v>
          </cell>
          <cell r="J2062">
            <v>0</v>
          </cell>
          <cell r="K2062" t="str">
            <v>FUNDA PARA PALETA PADDLE DONNAY</v>
          </cell>
          <cell r="L2062">
            <v>6.5</v>
          </cell>
          <cell r="M2062">
            <v>79</v>
          </cell>
          <cell r="N2062">
            <v>0</v>
          </cell>
          <cell r="O2062">
            <v>79</v>
          </cell>
          <cell r="P2062">
            <v>0.21</v>
          </cell>
          <cell r="Q2062">
            <v>95.59</v>
          </cell>
          <cell r="R2062">
            <v>-2.7027027027027084E-2</v>
          </cell>
          <cell r="S2062">
            <v>146.04324324324327</v>
          </cell>
          <cell r="T2062">
            <v>1.8</v>
          </cell>
          <cell r="U2062">
            <v>142.20000000000002</v>
          </cell>
          <cell r="X2062">
            <v>142.20000000000002</v>
          </cell>
          <cell r="Y2062">
            <v>172.06200000000001</v>
          </cell>
        </row>
        <row r="2063">
          <cell r="A2063">
            <v>120024</v>
          </cell>
          <cell r="B2063">
            <v>120024</v>
          </cell>
          <cell r="C2063">
            <v>0</v>
          </cell>
          <cell r="D2063">
            <v>86</v>
          </cell>
          <cell r="E2063" t="str">
            <v>NATACION</v>
          </cell>
          <cell r="F2063">
            <v>4069</v>
          </cell>
          <cell r="G2063" t="str">
            <v>Gorros</v>
          </cell>
          <cell r="H2063">
            <v>383</v>
          </cell>
          <cell r="I2063" t="str">
            <v>DISCONTINUO</v>
          </cell>
          <cell r="J2063">
            <v>0</v>
          </cell>
          <cell r="K2063" t="str">
            <v>GRIP DONNAY MASTER EN BLISTER x Unid</v>
          </cell>
          <cell r="L2063">
            <v>6.5</v>
          </cell>
          <cell r="M2063">
            <v>31</v>
          </cell>
          <cell r="N2063">
            <v>0</v>
          </cell>
          <cell r="O2063">
            <v>31</v>
          </cell>
          <cell r="P2063">
            <v>0.21</v>
          </cell>
          <cell r="Q2063">
            <v>37.51</v>
          </cell>
          <cell r="R2063">
            <v>-2.7027027027027084E-2</v>
          </cell>
          <cell r="S2063">
            <v>57.308108108108115</v>
          </cell>
          <cell r="T2063">
            <v>1.8</v>
          </cell>
          <cell r="U2063">
            <v>55.800000000000004</v>
          </cell>
          <cell r="X2063">
            <v>55.800000000000004</v>
          </cell>
          <cell r="Y2063">
            <v>67.518000000000001</v>
          </cell>
        </row>
        <row r="2064">
          <cell r="A2064">
            <v>120025</v>
          </cell>
          <cell r="B2064">
            <v>120025</v>
          </cell>
          <cell r="C2064">
            <v>0</v>
          </cell>
          <cell r="D2064">
            <v>86</v>
          </cell>
          <cell r="E2064" t="str">
            <v>NATACION</v>
          </cell>
          <cell r="F2064">
            <v>4069</v>
          </cell>
          <cell r="G2064" t="str">
            <v>Gorros</v>
          </cell>
          <cell r="H2064">
            <v>383</v>
          </cell>
          <cell r="I2064" t="str">
            <v>DISCONTINUO</v>
          </cell>
          <cell r="J2064">
            <v>0</v>
          </cell>
          <cell r="K2064" t="str">
            <v>GRIP STITCH  DONNAY x Unid</v>
          </cell>
          <cell r="L2064">
            <v>6.5</v>
          </cell>
          <cell r="M2064">
            <v>15.4</v>
          </cell>
          <cell r="N2064">
            <v>0</v>
          </cell>
          <cell r="O2064">
            <v>15.4</v>
          </cell>
          <cell r="P2064">
            <v>0.21</v>
          </cell>
          <cell r="Q2064">
            <v>18.634</v>
          </cell>
          <cell r="R2064">
            <v>-2.7027027027027084E-2</v>
          </cell>
          <cell r="S2064">
            <v>28.469189189189194</v>
          </cell>
          <cell r="T2064">
            <v>1.8</v>
          </cell>
          <cell r="U2064">
            <v>27.720000000000002</v>
          </cell>
          <cell r="X2064">
            <v>27.720000000000002</v>
          </cell>
          <cell r="Y2064">
            <v>33.541200000000003</v>
          </cell>
        </row>
        <row r="2065">
          <cell r="A2065">
            <v>120026</v>
          </cell>
          <cell r="B2065">
            <v>120026</v>
          </cell>
          <cell r="C2065">
            <v>0</v>
          </cell>
          <cell r="D2065">
            <v>86</v>
          </cell>
          <cell r="E2065" t="str">
            <v>NATACION</v>
          </cell>
          <cell r="F2065">
            <v>4069</v>
          </cell>
          <cell r="G2065" t="str">
            <v>Gorros</v>
          </cell>
          <cell r="H2065">
            <v>383</v>
          </cell>
          <cell r="I2065" t="str">
            <v>DISCONTINUO</v>
          </cell>
          <cell r="J2065">
            <v>0</v>
          </cell>
          <cell r="K2065" t="str">
            <v>PHOENYX GRIP DONNAY OVERGRIP X 3Unid</v>
          </cell>
          <cell r="L2065">
            <v>6.5</v>
          </cell>
          <cell r="M2065">
            <v>44</v>
          </cell>
          <cell r="N2065">
            <v>0</v>
          </cell>
          <cell r="O2065">
            <v>44</v>
          </cell>
          <cell r="P2065">
            <v>0.21</v>
          </cell>
          <cell r="Q2065">
            <v>53.24</v>
          </cell>
          <cell r="R2065">
            <v>-2.7027027027027084E-2</v>
          </cell>
          <cell r="S2065">
            <v>81.340540540540545</v>
          </cell>
          <cell r="T2065">
            <v>1.8</v>
          </cell>
          <cell r="U2065">
            <v>79.2</v>
          </cell>
          <cell r="X2065">
            <v>79.2</v>
          </cell>
          <cell r="Y2065">
            <v>95.831999999999994</v>
          </cell>
        </row>
        <row r="2066">
          <cell r="A2066">
            <v>120027</v>
          </cell>
          <cell r="B2066">
            <v>120027</v>
          </cell>
          <cell r="C2066">
            <v>0</v>
          </cell>
          <cell r="D2066">
            <v>86</v>
          </cell>
          <cell r="E2066" t="str">
            <v>NATACION</v>
          </cell>
          <cell r="F2066">
            <v>4069</v>
          </cell>
          <cell r="G2066" t="str">
            <v>Gorros</v>
          </cell>
          <cell r="H2066">
            <v>383</v>
          </cell>
          <cell r="I2066" t="str">
            <v>DISCONTINUO</v>
          </cell>
          <cell r="J2066">
            <v>0</v>
          </cell>
          <cell r="K2066" t="str">
            <v>GRIP DONNAY PERFO THIN x 3Unid</v>
          </cell>
          <cell r="L2066">
            <v>6.5</v>
          </cell>
          <cell r="M2066">
            <v>44</v>
          </cell>
          <cell r="N2066">
            <v>0</v>
          </cell>
          <cell r="O2066">
            <v>44</v>
          </cell>
          <cell r="P2066">
            <v>0.21</v>
          </cell>
          <cell r="Q2066">
            <v>53.24</v>
          </cell>
          <cell r="R2066">
            <v>-2.7027027027027084E-2</v>
          </cell>
          <cell r="S2066">
            <v>81.340540540540545</v>
          </cell>
          <cell r="T2066">
            <v>1.8</v>
          </cell>
          <cell r="U2066">
            <v>79.2</v>
          </cell>
          <cell r="X2066">
            <v>79.2</v>
          </cell>
          <cell r="Y2066">
            <v>95.831999999999994</v>
          </cell>
        </row>
        <row r="2067">
          <cell r="A2067">
            <v>120028</v>
          </cell>
          <cell r="B2067">
            <v>120028</v>
          </cell>
          <cell r="C2067">
            <v>0</v>
          </cell>
          <cell r="D2067">
            <v>86</v>
          </cell>
          <cell r="E2067" t="str">
            <v>NATACION</v>
          </cell>
          <cell r="F2067">
            <v>4069</v>
          </cell>
          <cell r="G2067" t="str">
            <v>Gorros</v>
          </cell>
          <cell r="H2067">
            <v>383</v>
          </cell>
          <cell r="I2067" t="str">
            <v>DISCONTINUO</v>
          </cell>
          <cell r="J2067">
            <v>0</v>
          </cell>
          <cell r="K2067" t="str">
            <v>TUBO PELOTA TENIS TRETORN X 3 (macizas)</v>
          </cell>
          <cell r="L2067">
            <v>6.5</v>
          </cell>
          <cell r="M2067">
            <v>86</v>
          </cell>
          <cell r="N2067">
            <v>0</v>
          </cell>
          <cell r="O2067">
            <v>86</v>
          </cell>
          <cell r="P2067">
            <v>0.21</v>
          </cell>
          <cell r="Q2067">
            <v>104.06</v>
          </cell>
          <cell r="R2067">
            <v>-2.7027027027027084E-2</v>
          </cell>
          <cell r="S2067">
            <v>158.98378378378379</v>
          </cell>
          <cell r="T2067">
            <v>1.8</v>
          </cell>
          <cell r="U2067">
            <v>154.80000000000001</v>
          </cell>
          <cell r="X2067">
            <v>154.80000000000001</v>
          </cell>
          <cell r="Y2067">
            <v>187.30800000000002</v>
          </cell>
        </row>
        <row r="2068">
          <cell r="A2068">
            <v>120029</v>
          </cell>
          <cell r="B2068">
            <v>120029</v>
          </cell>
          <cell r="C2068">
            <v>0</v>
          </cell>
          <cell r="D2068">
            <v>86</v>
          </cell>
          <cell r="E2068" t="str">
            <v>NATACION</v>
          </cell>
          <cell r="F2068">
            <v>4069</v>
          </cell>
          <cell r="G2068" t="str">
            <v>Gorros</v>
          </cell>
          <cell r="H2068">
            <v>383</v>
          </cell>
          <cell r="I2068" t="str">
            <v>DISCONTINUO</v>
          </cell>
          <cell r="J2068">
            <v>0</v>
          </cell>
          <cell r="K2068" t="str">
            <v>TUBO PELOTA TENIS MATCH TENIS DONNAY</v>
          </cell>
          <cell r="L2068">
            <v>6.5</v>
          </cell>
          <cell r="M2068">
            <v>38</v>
          </cell>
          <cell r="N2068">
            <v>0</v>
          </cell>
          <cell r="O2068">
            <v>38</v>
          </cell>
          <cell r="P2068">
            <v>0.21</v>
          </cell>
          <cell r="Q2068">
            <v>45.98</v>
          </cell>
          <cell r="R2068">
            <v>-2.7027027027027084E-2</v>
          </cell>
          <cell r="S2068">
            <v>70.248648648648654</v>
          </cell>
          <cell r="T2068">
            <v>1.8</v>
          </cell>
          <cell r="U2068">
            <v>68.400000000000006</v>
          </cell>
          <cell r="X2068">
            <v>68.400000000000006</v>
          </cell>
          <cell r="Y2068">
            <v>82.76400000000001</v>
          </cell>
        </row>
        <row r="2069">
          <cell r="A2069">
            <v>120030</v>
          </cell>
          <cell r="B2069">
            <v>120030</v>
          </cell>
          <cell r="C2069">
            <v>0</v>
          </cell>
          <cell r="D2069">
            <v>86</v>
          </cell>
          <cell r="E2069" t="str">
            <v>NATACION</v>
          </cell>
          <cell r="F2069">
            <v>4072</v>
          </cell>
          <cell r="G2069" t="str">
            <v>Gorros</v>
          </cell>
          <cell r="H2069">
            <v>383</v>
          </cell>
          <cell r="I2069" t="str">
            <v>DISCONTINUO</v>
          </cell>
          <cell r="J2069">
            <v>0</v>
          </cell>
          <cell r="K2069" t="str">
            <v>RAQUETA TENIS DONNAY PHANTOM</v>
          </cell>
          <cell r="L2069">
            <v>6.5</v>
          </cell>
          <cell r="M2069">
            <v>152</v>
          </cell>
          <cell r="N2069">
            <v>0</v>
          </cell>
          <cell r="O2069">
            <v>152</v>
          </cell>
          <cell r="P2069">
            <v>0.21</v>
          </cell>
          <cell r="Q2069">
            <v>183.92</v>
          </cell>
          <cell r="R2069">
            <v>-2.7027027027027084E-2</v>
          </cell>
          <cell r="S2069">
            <v>280.99459459459462</v>
          </cell>
          <cell r="T2069">
            <v>1.8</v>
          </cell>
          <cell r="U2069">
            <v>273.60000000000002</v>
          </cell>
          <cell r="X2069">
            <v>273.60000000000002</v>
          </cell>
          <cell r="Y2069">
            <v>331.05600000000004</v>
          </cell>
        </row>
        <row r="2070">
          <cell r="A2070">
            <v>120031</v>
          </cell>
          <cell r="B2070">
            <v>120031</v>
          </cell>
          <cell r="C2070">
            <v>0</v>
          </cell>
          <cell r="D2070">
            <v>86</v>
          </cell>
          <cell r="E2070" t="str">
            <v>NATACION</v>
          </cell>
          <cell r="F2070">
            <v>4072</v>
          </cell>
          <cell r="G2070" t="str">
            <v>Gorros</v>
          </cell>
          <cell r="H2070">
            <v>383</v>
          </cell>
          <cell r="I2070" t="str">
            <v>DISCONTINUO</v>
          </cell>
          <cell r="J2070">
            <v>0</v>
          </cell>
          <cell r="K2070" t="str">
            <v>RAQUETA TENIS DONNAY SPIRIT 1000</v>
          </cell>
          <cell r="L2070">
            <v>6.5</v>
          </cell>
          <cell r="M2070">
            <v>208</v>
          </cell>
          <cell r="N2070">
            <v>0</v>
          </cell>
          <cell r="O2070">
            <v>208</v>
          </cell>
          <cell r="P2070">
            <v>0.21</v>
          </cell>
          <cell r="Q2070">
            <v>251.68</v>
          </cell>
          <cell r="R2070">
            <v>-2.7027027027027084E-2</v>
          </cell>
          <cell r="S2070">
            <v>384.51891891891898</v>
          </cell>
          <cell r="T2070">
            <v>1.8</v>
          </cell>
          <cell r="U2070">
            <v>374.40000000000003</v>
          </cell>
          <cell r="X2070">
            <v>374.40000000000003</v>
          </cell>
          <cell r="Y2070">
            <v>453.024</v>
          </cell>
        </row>
        <row r="2071">
          <cell r="A2071">
            <v>120032</v>
          </cell>
          <cell r="B2071">
            <v>120032</v>
          </cell>
          <cell r="C2071">
            <v>0</v>
          </cell>
          <cell r="D2071">
            <v>86</v>
          </cell>
          <cell r="E2071" t="str">
            <v>NATACION</v>
          </cell>
          <cell r="F2071">
            <v>4072</v>
          </cell>
          <cell r="G2071" t="str">
            <v>Gorros</v>
          </cell>
          <cell r="H2071">
            <v>383</v>
          </cell>
          <cell r="I2071" t="str">
            <v>DISCONTINUO</v>
          </cell>
          <cell r="J2071" t="str">
            <v>0010309</v>
          </cell>
          <cell r="K2071" t="str">
            <v>RAQUETA TENIS DONNAY RHAPSODY</v>
          </cell>
          <cell r="L2071">
            <v>6.5</v>
          </cell>
          <cell r="M2071">
            <v>759</v>
          </cell>
          <cell r="N2071">
            <v>0</v>
          </cell>
          <cell r="O2071">
            <v>759</v>
          </cell>
          <cell r="P2071">
            <v>0.21</v>
          </cell>
          <cell r="Q2071">
            <v>918.39</v>
          </cell>
          <cell r="R2071">
            <v>-2.7027027027027084E-2</v>
          </cell>
          <cell r="S2071">
            <v>1403.1243243243243</v>
          </cell>
          <cell r="T2071">
            <v>1.8</v>
          </cell>
          <cell r="U2071">
            <v>1366.2</v>
          </cell>
          <cell r="X2071">
            <v>1366.2</v>
          </cell>
          <cell r="Y2071">
            <v>1653.1020000000001</v>
          </cell>
        </row>
        <row r="2072">
          <cell r="A2072">
            <v>120033</v>
          </cell>
          <cell r="B2072">
            <v>120033</v>
          </cell>
          <cell r="C2072">
            <v>0</v>
          </cell>
          <cell r="D2072">
            <v>86</v>
          </cell>
          <cell r="E2072" t="str">
            <v>NATACION</v>
          </cell>
          <cell r="F2072">
            <v>4072</v>
          </cell>
          <cell r="G2072" t="str">
            <v>Gorros</v>
          </cell>
          <cell r="H2072">
            <v>383</v>
          </cell>
          <cell r="I2072" t="str">
            <v>DISCONTINUO</v>
          </cell>
          <cell r="J2072" t="str">
            <v>0010310</v>
          </cell>
          <cell r="K2072" t="str">
            <v>RAQUETA TENIS DONNAY SWING</v>
          </cell>
          <cell r="L2072">
            <v>6.5</v>
          </cell>
          <cell r="M2072">
            <v>759</v>
          </cell>
          <cell r="N2072">
            <v>0</v>
          </cell>
          <cell r="O2072">
            <v>759</v>
          </cell>
          <cell r="P2072">
            <v>0.21</v>
          </cell>
          <cell r="Q2072">
            <v>918.39</v>
          </cell>
          <cell r="R2072">
            <v>-2.7027027027027084E-2</v>
          </cell>
          <cell r="S2072">
            <v>1403.1243243243243</v>
          </cell>
          <cell r="T2072">
            <v>1.8</v>
          </cell>
          <cell r="U2072">
            <v>1366.2</v>
          </cell>
          <cell r="X2072">
            <v>1366.2</v>
          </cell>
          <cell r="Y2072">
            <v>1653.1020000000001</v>
          </cell>
        </row>
        <row r="2073">
          <cell r="A2073">
            <v>120034</v>
          </cell>
          <cell r="B2073">
            <v>120034</v>
          </cell>
          <cell r="C2073">
            <v>0</v>
          </cell>
          <cell r="D2073">
            <v>86</v>
          </cell>
          <cell r="E2073" t="str">
            <v>NATACION</v>
          </cell>
          <cell r="F2073">
            <v>4072</v>
          </cell>
          <cell r="G2073" t="str">
            <v>Gorros</v>
          </cell>
          <cell r="H2073">
            <v>383</v>
          </cell>
          <cell r="I2073" t="str">
            <v>DISCONTINUO</v>
          </cell>
          <cell r="J2073">
            <v>0</v>
          </cell>
          <cell r="K2073" t="str">
            <v>RAQUETA TENIS DONNAY SPEED  MAX 980</v>
          </cell>
          <cell r="L2073">
            <v>6.5</v>
          </cell>
          <cell r="M2073">
            <v>328</v>
          </cell>
          <cell r="N2073">
            <v>0</v>
          </cell>
          <cell r="O2073">
            <v>328</v>
          </cell>
          <cell r="P2073">
            <v>0.21</v>
          </cell>
          <cell r="Q2073">
            <v>396.88</v>
          </cell>
          <cell r="R2073">
            <v>-2.7027027027027084E-2</v>
          </cell>
          <cell r="S2073">
            <v>606.35675675675679</v>
          </cell>
          <cell r="T2073">
            <v>1.8</v>
          </cell>
          <cell r="U2073">
            <v>590.4</v>
          </cell>
          <cell r="X2073">
            <v>590.4</v>
          </cell>
          <cell r="Y2073">
            <v>714.3839999999999</v>
          </cell>
        </row>
        <row r="2074">
          <cell r="A2074">
            <v>120035</v>
          </cell>
          <cell r="B2074">
            <v>120035</v>
          </cell>
          <cell r="C2074">
            <v>0</v>
          </cell>
          <cell r="D2074">
            <v>86</v>
          </cell>
          <cell r="E2074" t="str">
            <v>NATACION</v>
          </cell>
          <cell r="F2074">
            <v>4072</v>
          </cell>
          <cell r="G2074" t="str">
            <v>Gorros</v>
          </cell>
          <cell r="H2074">
            <v>383</v>
          </cell>
          <cell r="I2074" t="str">
            <v>DISCONTINUO</v>
          </cell>
          <cell r="J2074">
            <v>0</v>
          </cell>
          <cell r="K2074" t="str">
            <v>RAQUETA TENIS DONNAY PRO DRIVE GRAFITO</v>
          </cell>
          <cell r="L2074">
            <v>6.5</v>
          </cell>
          <cell r="M2074">
            <v>312</v>
          </cell>
          <cell r="N2074">
            <v>0</v>
          </cell>
          <cell r="O2074">
            <v>312</v>
          </cell>
          <cell r="P2074">
            <v>0.21</v>
          </cell>
          <cell r="Q2074">
            <v>377.52</v>
          </cell>
          <cell r="R2074">
            <v>-2.7027027027027084E-2</v>
          </cell>
          <cell r="S2074">
            <v>576.77837837837842</v>
          </cell>
          <cell r="T2074">
            <v>1.8</v>
          </cell>
          <cell r="U2074">
            <v>561.6</v>
          </cell>
          <cell r="X2074">
            <v>561.6</v>
          </cell>
          <cell r="Y2074">
            <v>679.53600000000006</v>
          </cell>
        </row>
        <row r="2075">
          <cell r="A2075">
            <v>120036</v>
          </cell>
          <cell r="B2075">
            <v>120036</v>
          </cell>
          <cell r="C2075">
            <v>0</v>
          </cell>
          <cell r="D2075">
            <v>86</v>
          </cell>
          <cell r="E2075" t="str">
            <v>NATACION</v>
          </cell>
          <cell r="F2075">
            <v>4072</v>
          </cell>
          <cell r="G2075" t="str">
            <v>Gorros</v>
          </cell>
          <cell r="H2075">
            <v>383</v>
          </cell>
          <cell r="I2075" t="str">
            <v>DISCONTINUO</v>
          </cell>
          <cell r="J2075">
            <v>0</v>
          </cell>
          <cell r="K2075" t="str">
            <v>RAQUETA TENIS DONNAY SUCCESS -GRAFITO-</v>
          </cell>
          <cell r="L2075">
            <v>6.5</v>
          </cell>
          <cell r="M2075">
            <v>887</v>
          </cell>
          <cell r="N2075">
            <v>0</v>
          </cell>
          <cell r="O2075">
            <v>887</v>
          </cell>
          <cell r="P2075">
            <v>0.21</v>
          </cell>
          <cell r="Q2075">
            <v>1073.27</v>
          </cell>
          <cell r="R2075">
            <v>-2.7027027027027084E-2</v>
          </cell>
          <cell r="S2075">
            <v>1639.7513513513516</v>
          </cell>
          <cell r="T2075">
            <v>1.8</v>
          </cell>
          <cell r="U2075">
            <v>1596.6000000000001</v>
          </cell>
          <cell r="X2075">
            <v>1596.6000000000001</v>
          </cell>
          <cell r="Y2075">
            <v>1931.8860000000002</v>
          </cell>
        </row>
        <row r="2076">
          <cell r="A2076">
            <v>120037</v>
          </cell>
          <cell r="B2076">
            <v>120037</v>
          </cell>
          <cell r="C2076">
            <v>0</v>
          </cell>
          <cell r="D2076">
            <v>86</v>
          </cell>
          <cell r="E2076" t="str">
            <v>NATACION</v>
          </cell>
          <cell r="F2076">
            <v>4072</v>
          </cell>
          <cell r="G2076" t="str">
            <v>Gorros</v>
          </cell>
          <cell r="H2076">
            <v>383</v>
          </cell>
          <cell r="I2076" t="str">
            <v>DISCONTINUO</v>
          </cell>
          <cell r="J2076">
            <v>0</v>
          </cell>
          <cell r="K2076" t="str">
            <v>RAQUETA TENIS DONNAY PRO ONE -GRAFITO-</v>
          </cell>
          <cell r="L2076">
            <v>6.5</v>
          </cell>
          <cell r="M2076">
            <v>525</v>
          </cell>
          <cell r="N2076">
            <v>0</v>
          </cell>
          <cell r="O2076">
            <v>525</v>
          </cell>
          <cell r="P2076">
            <v>0.21</v>
          </cell>
          <cell r="Q2076">
            <v>635.25</v>
          </cell>
          <cell r="R2076">
            <v>-2.7027027027027084E-2</v>
          </cell>
          <cell r="S2076">
            <v>970.54054054054063</v>
          </cell>
          <cell r="T2076">
            <v>1.8</v>
          </cell>
          <cell r="U2076">
            <v>945</v>
          </cell>
          <cell r="X2076">
            <v>945</v>
          </cell>
          <cell r="Y2076">
            <v>1143.45</v>
          </cell>
        </row>
        <row r="2077">
          <cell r="A2077">
            <v>120038</v>
          </cell>
          <cell r="B2077">
            <v>120038</v>
          </cell>
          <cell r="C2077">
            <v>0</v>
          </cell>
          <cell r="D2077">
            <v>86</v>
          </cell>
          <cell r="E2077" t="str">
            <v>NATACION</v>
          </cell>
          <cell r="F2077">
            <v>4072</v>
          </cell>
          <cell r="G2077" t="str">
            <v>Gorros</v>
          </cell>
          <cell r="H2077">
            <v>383</v>
          </cell>
          <cell r="I2077" t="str">
            <v>DISCONTINUO</v>
          </cell>
          <cell r="J2077">
            <v>0</v>
          </cell>
          <cell r="K2077" t="str">
            <v>RAQUETA TENIS DONNAY PRO FIGHTER -GRAFITO-</v>
          </cell>
          <cell r="L2077">
            <v>6.5</v>
          </cell>
          <cell r="M2077">
            <v>726</v>
          </cell>
          <cell r="N2077">
            <v>0</v>
          </cell>
          <cell r="O2077">
            <v>726</v>
          </cell>
          <cell r="P2077">
            <v>0.21</v>
          </cell>
          <cell r="Q2077">
            <v>878.46</v>
          </cell>
          <cell r="R2077">
            <v>-2.7027027027027084E-2</v>
          </cell>
          <cell r="S2077">
            <v>1342.118918918919</v>
          </cell>
          <cell r="T2077">
            <v>1.8</v>
          </cell>
          <cell r="U2077">
            <v>1306.8</v>
          </cell>
          <cell r="X2077">
            <v>1306.8</v>
          </cell>
          <cell r="Y2077">
            <v>1581.2279999999998</v>
          </cell>
        </row>
        <row r="2078">
          <cell r="A2078">
            <v>120039</v>
          </cell>
          <cell r="B2078">
            <v>120039</v>
          </cell>
          <cell r="C2078">
            <v>0</v>
          </cell>
          <cell r="D2078">
            <v>86</v>
          </cell>
          <cell r="E2078" t="str">
            <v>NATACION</v>
          </cell>
          <cell r="F2078">
            <v>4072</v>
          </cell>
          <cell r="G2078" t="str">
            <v>Gorros</v>
          </cell>
          <cell r="H2078">
            <v>383</v>
          </cell>
          <cell r="I2078" t="str">
            <v>DISCONTINUO</v>
          </cell>
          <cell r="J2078">
            <v>0</v>
          </cell>
          <cell r="K2078" t="str">
            <v>RAQUETA TENIS DONNAY JR. FUTURE 2</v>
          </cell>
          <cell r="L2078">
            <v>6.5</v>
          </cell>
          <cell r="M2078">
            <v>175</v>
          </cell>
          <cell r="N2078">
            <v>0</v>
          </cell>
          <cell r="O2078">
            <v>175</v>
          </cell>
          <cell r="P2078">
            <v>0.21</v>
          </cell>
          <cell r="Q2078">
            <v>211.75</v>
          </cell>
          <cell r="R2078">
            <v>-2.7027027027027084E-2</v>
          </cell>
          <cell r="S2078">
            <v>323.51351351351354</v>
          </cell>
          <cell r="T2078">
            <v>1.8</v>
          </cell>
          <cell r="U2078">
            <v>315</v>
          </cell>
          <cell r="X2078">
            <v>315</v>
          </cell>
          <cell r="Y2078">
            <v>381.15</v>
          </cell>
        </row>
        <row r="2079">
          <cell r="A2079">
            <v>120040</v>
          </cell>
          <cell r="B2079">
            <v>120040</v>
          </cell>
          <cell r="C2079">
            <v>0</v>
          </cell>
          <cell r="D2079">
            <v>86</v>
          </cell>
          <cell r="E2079" t="str">
            <v>NATACION</v>
          </cell>
          <cell r="F2079">
            <v>4072</v>
          </cell>
          <cell r="G2079" t="str">
            <v>Gorros</v>
          </cell>
          <cell r="H2079">
            <v>383</v>
          </cell>
          <cell r="I2079" t="str">
            <v>DISCONTINUO</v>
          </cell>
          <cell r="J2079">
            <v>0</v>
          </cell>
          <cell r="K2079" t="str">
            <v>RAQUETA TENIS DONNAY JR. FUTURE 3</v>
          </cell>
          <cell r="L2079">
            <v>6.5</v>
          </cell>
          <cell r="M2079">
            <v>175</v>
          </cell>
          <cell r="N2079">
            <v>0</v>
          </cell>
          <cell r="O2079">
            <v>175</v>
          </cell>
          <cell r="P2079">
            <v>0.21</v>
          </cell>
          <cell r="Q2079">
            <v>211.75</v>
          </cell>
          <cell r="R2079">
            <v>-2.7027027027027084E-2</v>
          </cell>
          <cell r="S2079">
            <v>323.51351351351354</v>
          </cell>
          <cell r="T2079">
            <v>1.8</v>
          </cell>
          <cell r="U2079">
            <v>315</v>
          </cell>
          <cell r="X2079">
            <v>315</v>
          </cell>
          <cell r="Y2079">
            <v>381.15</v>
          </cell>
        </row>
        <row r="2080">
          <cell r="A2080">
            <v>120041</v>
          </cell>
          <cell r="B2080">
            <v>120041</v>
          </cell>
          <cell r="C2080">
            <v>0</v>
          </cell>
          <cell r="D2080">
            <v>86</v>
          </cell>
          <cell r="E2080" t="str">
            <v>NATACION</v>
          </cell>
          <cell r="F2080">
            <v>4072</v>
          </cell>
          <cell r="G2080" t="str">
            <v>Gorros</v>
          </cell>
          <cell r="H2080">
            <v>383</v>
          </cell>
          <cell r="I2080" t="str">
            <v>DISCONTINUO</v>
          </cell>
          <cell r="J2080">
            <v>0</v>
          </cell>
          <cell r="K2080" t="str">
            <v>RAQUETA TENIS DONNAY SUCCESS PRO II</v>
          </cell>
          <cell r="L2080">
            <v>6.5</v>
          </cell>
          <cell r="M2080">
            <v>1025</v>
          </cell>
          <cell r="N2080">
            <v>0</v>
          </cell>
          <cell r="O2080">
            <v>1025</v>
          </cell>
          <cell r="P2080">
            <v>0.21</v>
          </cell>
          <cell r="Q2080">
            <v>1240.25</v>
          </cell>
          <cell r="R2080">
            <v>-2.7027027027027084E-2</v>
          </cell>
          <cell r="S2080">
            <v>1894.864864864865</v>
          </cell>
          <cell r="T2080">
            <v>1.8</v>
          </cell>
          <cell r="U2080">
            <v>1845</v>
          </cell>
          <cell r="X2080">
            <v>1845</v>
          </cell>
          <cell r="Y2080">
            <v>2232.4499999999998</v>
          </cell>
        </row>
        <row r="2081">
          <cell r="A2081">
            <v>120042</v>
          </cell>
          <cell r="B2081">
            <v>120042</v>
          </cell>
          <cell r="C2081">
            <v>0</v>
          </cell>
          <cell r="D2081">
            <v>86</v>
          </cell>
          <cell r="E2081" t="str">
            <v>NATACION</v>
          </cell>
          <cell r="F2081">
            <v>4072</v>
          </cell>
          <cell r="G2081" t="str">
            <v>Gorros</v>
          </cell>
          <cell r="H2081">
            <v>383</v>
          </cell>
          <cell r="I2081" t="str">
            <v>DISCONTINUO</v>
          </cell>
          <cell r="J2081">
            <v>0</v>
          </cell>
          <cell r="K2081" t="str">
            <v>RAQUETA TENIS DONNAY TOUR MAX</v>
          </cell>
          <cell r="L2081">
            <v>6.5</v>
          </cell>
          <cell r="M2081">
            <v>908</v>
          </cell>
          <cell r="N2081">
            <v>0</v>
          </cell>
          <cell r="O2081">
            <v>908</v>
          </cell>
          <cell r="P2081">
            <v>0.21</v>
          </cell>
          <cell r="Q2081">
            <v>1098.68</v>
          </cell>
          <cell r="R2081">
            <v>-2.7027027027027084E-2</v>
          </cell>
          <cell r="S2081">
            <v>1678.5729729729733</v>
          </cell>
          <cell r="T2081">
            <v>1.8</v>
          </cell>
          <cell r="U2081">
            <v>1634.4</v>
          </cell>
          <cell r="X2081">
            <v>1634.4</v>
          </cell>
          <cell r="Y2081">
            <v>1977.624</v>
          </cell>
        </row>
        <row r="2082">
          <cell r="A2082">
            <v>120043</v>
          </cell>
          <cell r="B2082">
            <v>120043</v>
          </cell>
          <cell r="C2082">
            <v>0</v>
          </cell>
          <cell r="D2082">
            <v>86</v>
          </cell>
          <cell r="E2082" t="str">
            <v>NATACION</v>
          </cell>
          <cell r="F2082">
            <v>4072</v>
          </cell>
          <cell r="G2082" t="str">
            <v>Gorros</v>
          </cell>
          <cell r="H2082">
            <v>383</v>
          </cell>
          <cell r="I2082" t="str">
            <v>DISCONTINUO</v>
          </cell>
          <cell r="J2082" t="str">
            <v>0010311</v>
          </cell>
          <cell r="K2082" t="str">
            <v>RAQUETA TENIS DONNAY GHOST FUSION</v>
          </cell>
          <cell r="L2082">
            <v>6.5</v>
          </cell>
          <cell r="M2082">
            <v>631</v>
          </cell>
          <cell r="N2082">
            <v>0</v>
          </cell>
          <cell r="O2082">
            <v>631</v>
          </cell>
          <cell r="P2082">
            <v>0.21</v>
          </cell>
          <cell r="Q2082">
            <v>763.51</v>
          </cell>
          <cell r="R2082">
            <v>-2.7027027027027084E-2</v>
          </cell>
          <cell r="S2082">
            <v>1166.4972972972973</v>
          </cell>
          <cell r="T2082">
            <v>1.8</v>
          </cell>
          <cell r="U2082">
            <v>1135.8</v>
          </cell>
          <cell r="X2082">
            <v>1135.8</v>
          </cell>
          <cell r="Y2082">
            <v>1374.318</v>
          </cell>
        </row>
        <row r="2083">
          <cell r="A2083">
            <v>120044</v>
          </cell>
          <cell r="B2083">
            <v>120044</v>
          </cell>
          <cell r="C2083">
            <v>0</v>
          </cell>
          <cell r="D2083">
            <v>86</v>
          </cell>
          <cell r="E2083" t="str">
            <v>NATACION</v>
          </cell>
          <cell r="F2083">
            <v>4072</v>
          </cell>
          <cell r="G2083" t="str">
            <v>Gorros</v>
          </cell>
          <cell r="H2083">
            <v>383</v>
          </cell>
          <cell r="I2083" t="str">
            <v>DISCONTINUO</v>
          </cell>
          <cell r="J2083">
            <v>0</v>
          </cell>
          <cell r="K2083" t="str">
            <v>RAQUETA TENIS DONNAY JR. FUTURE 1</v>
          </cell>
          <cell r="L2083">
            <v>6.5</v>
          </cell>
          <cell r="M2083">
            <v>175</v>
          </cell>
          <cell r="N2083">
            <v>0</v>
          </cell>
          <cell r="O2083">
            <v>175</v>
          </cell>
          <cell r="P2083">
            <v>0.21</v>
          </cell>
          <cell r="Q2083">
            <v>211.75</v>
          </cell>
          <cell r="R2083">
            <v>-2.7027027027027084E-2</v>
          </cell>
          <cell r="S2083">
            <v>323.51351351351354</v>
          </cell>
          <cell r="T2083">
            <v>1.8</v>
          </cell>
          <cell r="U2083">
            <v>315</v>
          </cell>
          <cell r="X2083">
            <v>315</v>
          </cell>
          <cell r="Y2083">
            <v>381.15</v>
          </cell>
        </row>
        <row r="2084">
          <cell r="A2084">
            <v>120045</v>
          </cell>
          <cell r="B2084">
            <v>120045</v>
          </cell>
          <cell r="C2084">
            <v>0</v>
          </cell>
          <cell r="D2084">
            <v>86</v>
          </cell>
          <cell r="E2084" t="str">
            <v>NATACION</v>
          </cell>
          <cell r="F2084">
            <v>4072</v>
          </cell>
          <cell r="G2084" t="str">
            <v>Gorros</v>
          </cell>
          <cell r="H2084">
            <v>383</v>
          </cell>
          <cell r="I2084" t="str">
            <v>DISCONTINUO</v>
          </cell>
          <cell r="J2084" t="str">
            <v>0010414</v>
          </cell>
          <cell r="K2084" t="str">
            <v>RAQUETA TENIS DONNAY XTREME GRAFITO</v>
          </cell>
          <cell r="L2084">
            <v>6.5</v>
          </cell>
          <cell r="M2084">
            <v>1602</v>
          </cell>
          <cell r="N2084">
            <v>0</v>
          </cell>
          <cell r="O2084">
            <v>1602</v>
          </cell>
          <cell r="P2084">
            <v>0.21</v>
          </cell>
          <cell r="Q2084">
            <v>1938.42</v>
          </cell>
          <cell r="R2084">
            <v>-2.7027027027027084E-2</v>
          </cell>
          <cell r="S2084">
            <v>2961.5351351351351</v>
          </cell>
          <cell r="T2084">
            <v>1.8</v>
          </cell>
          <cell r="U2084">
            <v>2883.6</v>
          </cell>
          <cell r="X2084">
            <v>2883.6</v>
          </cell>
          <cell r="Y2084">
            <v>3489.1559999999999</v>
          </cell>
        </row>
        <row r="2085">
          <cell r="A2085">
            <v>120046</v>
          </cell>
          <cell r="B2085">
            <v>120046</v>
          </cell>
          <cell r="C2085">
            <v>0</v>
          </cell>
          <cell r="D2085">
            <v>86</v>
          </cell>
          <cell r="E2085" t="str">
            <v>NATACION</v>
          </cell>
          <cell r="F2085">
            <v>4072</v>
          </cell>
          <cell r="G2085" t="str">
            <v>Gorros</v>
          </cell>
          <cell r="H2085">
            <v>383</v>
          </cell>
          <cell r="I2085" t="str">
            <v>DISCONTINUO</v>
          </cell>
          <cell r="J2085">
            <v>0</v>
          </cell>
          <cell r="K2085" t="str">
            <v>RAQUETA TENIS DONNAY ATTACK 900</v>
          </cell>
          <cell r="L2085">
            <v>6.5</v>
          </cell>
          <cell r="M2085">
            <v>376</v>
          </cell>
          <cell r="N2085">
            <v>0</v>
          </cell>
          <cell r="O2085">
            <v>376</v>
          </cell>
          <cell r="P2085">
            <v>0.21</v>
          </cell>
          <cell r="Q2085">
            <v>454.96</v>
          </cell>
          <cell r="R2085">
            <v>-2.7027027027027084E-2</v>
          </cell>
          <cell r="S2085">
            <v>695.09189189189203</v>
          </cell>
          <cell r="T2085">
            <v>1.8</v>
          </cell>
          <cell r="U2085">
            <v>676.80000000000007</v>
          </cell>
          <cell r="X2085">
            <v>676.80000000000007</v>
          </cell>
          <cell r="Y2085">
            <v>818.92800000000011</v>
          </cell>
        </row>
        <row r="2086">
          <cell r="A2086">
            <v>120047</v>
          </cell>
          <cell r="B2086">
            <v>120047</v>
          </cell>
          <cell r="C2086">
            <v>0</v>
          </cell>
          <cell r="D2086">
            <v>86</v>
          </cell>
          <cell r="E2086" t="str">
            <v>NATACION</v>
          </cell>
          <cell r="F2086">
            <v>4072</v>
          </cell>
          <cell r="G2086" t="str">
            <v>Gorros</v>
          </cell>
          <cell r="H2086">
            <v>383</v>
          </cell>
          <cell r="I2086" t="str">
            <v>DISCONTINUO</v>
          </cell>
          <cell r="J2086">
            <v>0</v>
          </cell>
          <cell r="K2086" t="str">
            <v>RAQUETA TENIS DONNAY ATTACK 1000</v>
          </cell>
          <cell r="L2086">
            <v>6.5</v>
          </cell>
          <cell r="M2086">
            <v>376</v>
          </cell>
          <cell r="N2086">
            <v>0</v>
          </cell>
          <cell r="O2086">
            <v>376</v>
          </cell>
          <cell r="P2086">
            <v>0.21</v>
          </cell>
          <cell r="Q2086">
            <v>454.96</v>
          </cell>
          <cell r="R2086">
            <v>-2.7027027027027084E-2</v>
          </cell>
          <cell r="S2086">
            <v>695.09189189189203</v>
          </cell>
          <cell r="T2086">
            <v>1.8</v>
          </cell>
          <cell r="U2086">
            <v>676.80000000000007</v>
          </cell>
          <cell r="X2086">
            <v>676.80000000000007</v>
          </cell>
          <cell r="Y2086">
            <v>818.92800000000011</v>
          </cell>
        </row>
        <row r="2087">
          <cell r="A2087">
            <v>120048</v>
          </cell>
          <cell r="B2087">
            <v>120048</v>
          </cell>
          <cell r="C2087">
            <v>0</v>
          </cell>
          <cell r="D2087">
            <v>86</v>
          </cell>
          <cell r="E2087" t="str">
            <v>NATACION</v>
          </cell>
          <cell r="F2087">
            <v>4072</v>
          </cell>
          <cell r="G2087" t="str">
            <v>Gorros</v>
          </cell>
          <cell r="H2087">
            <v>383</v>
          </cell>
          <cell r="I2087" t="str">
            <v>DISCONTINUO</v>
          </cell>
          <cell r="J2087">
            <v>0</v>
          </cell>
          <cell r="K2087" t="str">
            <v>RAQUETA TENIS DONNAY SPEED MAX 1000</v>
          </cell>
          <cell r="L2087">
            <v>6.5</v>
          </cell>
          <cell r="M2087">
            <v>286</v>
          </cell>
          <cell r="N2087">
            <v>0</v>
          </cell>
          <cell r="O2087">
            <v>286</v>
          </cell>
          <cell r="P2087">
            <v>0.21</v>
          </cell>
          <cell r="Q2087">
            <v>346.06</v>
          </cell>
          <cell r="R2087">
            <v>-2.7027027027027084E-2</v>
          </cell>
          <cell r="S2087">
            <v>528.71351351351359</v>
          </cell>
          <cell r="T2087">
            <v>1.8</v>
          </cell>
          <cell r="U2087">
            <v>514.80000000000007</v>
          </cell>
          <cell r="X2087">
            <v>514.80000000000007</v>
          </cell>
          <cell r="Y2087">
            <v>622.90800000000002</v>
          </cell>
        </row>
        <row r="2088">
          <cell r="A2088">
            <v>120049</v>
          </cell>
          <cell r="B2088">
            <v>120049</v>
          </cell>
          <cell r="C2088">
            <v>0</v>
          </cell>
          <cell r="D2088">
            <v>1</v>
          </cell>
          <cell r="E2088" t="str">
            <v>NATACION</v>
          </cell>
          <cell r="F2088">
            <v>1</v>
          </cell>
          <cell r="G2088" t="str">
            <v>Gorros</v>
          </cell>
          <cell r="H2088">
            <v>383</v>
          </cell>
          <cell r="I2088" t="str">
            <v>DISCONTINUO</v>
          </cell>
          <cell r="J2088">
            <v>0</v>
          </cell>
          <cell r="K2088" t="str">
            <v>PELOTA SQUASH x 2Unid</v>
          </cell>
          <cell r="L2088">
            <v>6.5</v>
          </cell>
          <cell r="M2088">
            <v>17.8</v>
          </cell>
          <cell r="N2088">
            <v>0</v>
          </cell>
          <cell r="O2088">
            <v>17.8</v>
          </cell>
          <cell r="P2088">
            <v>0.21</v>
          </cell>
          <cell r="Q2088">
            <v>21.538</v>
          </cell>
          <cell r="R2088">
            <v>-2.7027027027027084E-2</v>
          </cell>
          <cell r="S2088">
            <v>32.905945945945945</v>
          </cell>
          <cell r="T2088">
            <v>1.8</v>
          </cell>
          <cell r="U2088">
            <v>32.04</v>
          </cell>
          <cell r="X2088">
            <v>32.04</v>
          </cell>
          <cell r="Y2088">
            <v>38.7684</v>
          </cell>
        </row>
        <row r="2089">
          <cell r="A2089">
            <v>120050</v>
          </cell>
          <cell r="B2089">
            <v>120050</v>
          </cell>
          <cell r="C2089">
            <v>0</v>
          </cell>
          <cell r="D2089">
            <v>61</v>
          </cell>
          <cell r="E2089" t="str">
            <v>NATACION</v>
          </cell>
          <cell r="F2089">
            <v>3980</v>
          </cell>
          <cell r="G2089" t="str">
            <v>Gorros</v>
          </cell>
          <cell r="H2089">
            <v>383</v>
          </cell>
          <cell r="I2089" t="str">
            <v>DISCONTINUO</v>
          </cell>
          <cell r="J2089">
            <v>0</v>
          </cell>
          <cell r="K2089" t="str">
            <v xml:space="preserve">GUANTE FITNESS POWER </v>
          </cell>
          <cell r="L2089">
            <v>6.5</v>
          </cell>
          <cell r="M2089">
            <v>7.5</v>
          </cell>
          <cell r="N2089">
            <v>0</v>
          </cell>
          <cell r="O2089">
            <v>7.5</v>
          </cell>
          <cell r="P2089">
            <v>0.21</v>
          </cell>
          <cell r="Q2089">
            <v>9.0749999999999993</v>
          </cell>
          <cell r="R2089">
            <v>-2.7027027027027084E-2</v>
          </cell>
          <cell r="S2089">
            <v>13.864864864864865</v>
          </cell>
          <cell r="T2089">
            <v>1.8</v>
          </cell>
          <cell r="U2089">
            <v>13.5</v>
          </cell>
          <cell r="X2089">
            <v>13.5</v>
          </cell>
          <cell r="Y2089">
            <v>16.335000000000001</v>
          </cell>
        </row>
        <row r="2090">
          <cell r="A2090">
            <v>121001</v>
          </cell>
          <cell r="B2090">
            <v>121001</v>
          </cell>
          <cell r="C2090">
            <v>0</v>
          </cell>
          <cell r="D2090">
            <v>57</v>
          </cell>
          <cell r="E2090" t="str">
            <v>NATACION</v>
          </cell>
          <cell r="F2090">
            <v>3967</v>
          </cell>
          <cell r="G2090" t="str">
            <v>Gorros</v>
          </cell>
          <cell r="H2090">
            <v>310</v>
          </cell>
          <cell r="I2090" t="str">
            <v>Rodados Aurora S.A.</v>
          </cell>
          <cell r="J2090" t="str">
            <v>AT01J12</v>
          </cell>
          <cell r="K2090" t="str">
            <v>BICICLETA CROSS AURORA SPIDER R12</v>
          </cell>
          <cell r="L2090">
            <v>5.2</v>
          </cell>
          <cell r="M2090">
            <v>7841</v>
          </cell>
          <cell r="N2090">
            <v>0.30459999999999998</v>
          </cell>
          <cell r="O2090">
            <v>4506.3069421487608</v>
          </cell>
          <cell r="P2090">
            <v>0.21</v>
          </cell>
          <cell r="Q2090">
            <v>5452.6314000000002</v>
          </cell>
          <cell r="R2090">
            <v>-9.2485549132947931E-2</v>
          </cell>
          <cell r="S2090">
            <v>7729.2280863803571</v>
          </cell>
          <cell r="T2090">
            <v>1.57</v>
          </cell>
          <cell r="U2090">
            <v>7074.9018991735547</v>
          </cell>
          <cell r="X2090">
            <v>7074.9018991735547</v>
          </cell>
          <cell r="Y2090">
            <v>8560.6312980000002</v>
          </cell>
        </row>
        <row r="2091">
          <cell r="A2091">
            <v>121002</v>
          </cell>
          <cell r="B2091">
            <v>121002</v>
          </cell>
          <cell r="C2091">
            <v>0</v>
          </cell>
          <cell r="D2091">
            <v>57</v>
          </cell>
          <cell r="E2091" t="str">
            <v>NATACION</v>
          </cell>
          <cell r="F2091">
            <v>3967</v>
          </cell>
          <cell r="G2091" t="str">
            <v>Gorros</v>
          </cell>
          <cell r="H2091">
            <v>310</v>
          </cell>
          <cell r="I2091" t="str">
            <v>Rodados Aurora S.A.</v>
          </cell>
          <cell r="J2091">
            <v>5909</v>
          </cell>
          <cell r="K2091" t="str">
            <v>BICICLETA CROSS AURORA KICK R12</v>
          </cell>
          <cell r="L2091">
            <v>5.2</v>
          </cell>
          <cell r="M2091">
            <v>3414</v>
          </cell>
          <cell r="N2091">
            <v>0.30459999999999998</v>
          </cell>
          <cell r="O2091">
            <v>1962.0624793388431</v>
          </cell>
          <cell r="P2091">
            <v>0.21</v>
          </cell>
          <cell r="Q2091">
            <v>2374.0956000000001</v>
          </cell>
          <cell r="R2091">
            <v>-9.2485549132947931E-2</v>
          </cell>
          <cell r="S2091">
            <v>3365.3341011226298</v>
          </cell>
          <cell r="T2091">
            <v>1.57</v>
          </cell>
          <cell r="U2091">
            <v>3080.4380925619839</v>
          </cell>
          <cell r="X2091">
            <v>3080.4380925619839</v>
          </cell>
          <cell r="Y2091">
            <v>3727.3300920000006</v>
          </cell>
        </row>
        <row r="2092">
          <cell r="A2092">
            <v>121003</v>
          </cell>
          <cell r="B2092">
            <v>121003</v>
          </cell>
          <cell r="C2092">
            <v>0</v>
          </cell>
          <cell r="D2092">
            <v>57</v>
          </cell>
          <cell r="E2092" t="str">
            <v>NATACION</v>
          </cell>
          <cell r="F2092">
            <v>3967</v>
          </cell>
          <cell r="G2092" t="str">
            <v>Gorros</v>
          </cell>
          <cell r="H2092">
            <v>310</v>
          </cell>
          <cell r="I2092" t="str">
            <v>Rodados Aurora S.A.</v>
          </cell>
          <cell r="J2092" t="str">
            <v>AT02J12</v>
          </cell>
          <cell r="K2092" t="str">
            <v xml:space="preserve">BICICLETA CROSS AURORA FLOWER LADY R12 </v>
          </cell>
          <cell r="L2092">
            <v>5.2</v>
          </cell>
          <cell r="M2092">
            <v>7841</v>
          </cell>
          <cell r="N2092">
            <v>0.30459999999999998</v>
          </cell>
          <cell r="O2092">
            <v>4506.3069421487608</v>
          </cell>
          <cell r="P2092">
            <v>0.21</v>
          </cell>
          <cell r="Q2092">
            <v>5452.6314000000002</v>
          </cell>
          <cell r="R2092">
            <v>-9.2485549132947931E-2</v>
          </cell>
          <cell r="S2092">
            <v>7729.2280863803571</v>
          </cell>
          <cell r="T2092">
            <v>1.57</v>
          </cell>
          <cell r="U2092">
            <v>7074.9018991735547</v>
          </cell>
          <cell r="X2092">
            <v>7074.9018991735547</v>
          </cell>
          <cell r="Y2092">
            <v>8560.6312980000002</v>
          </cell>
        </row>
        <row r="2093">
          <cell r="A2093">
            <v>121004</v>
          </cell>
          <cell r="B2093">
            <v>121004</v>
          </cell>
          <cell r="C2093">
            <v>0</v>
          </cell>
          <cell r="D2093">
            <v>57</v>
          </cell>
          <cell r="E2093" t="str">
            <v>NATACION</v>
          </cell>
          <cell r="F2093">
            <v>3967</v>
          </cell>
          <cell r="G2093" t="str">
            <v>Gorros</v>
          </cell>
          <cell r="H2093">
            <v>310</v>
          </cell>
          <cell r="I2093" t="str">
            <v>Rodados Aurora S.A.</v>
          </cell>
          <cell r="J2093" t="str">
            <v>AT07J12</v>
          </cell>
          <cell r="K2093" t="str">
            <v>BICICLETA CROSS AURORA PRINCESA R12</v>
          </cell>
          <cell r="L2093">
            <v>5.2</v>
          </cell>
          <cell r="M2093">
            <v>7841</v>
          </cell>
          <cell r="N2093">
            <v>0.30459999999999998</v>
          </cell>
          <cell r="O2093">
            <v>4506.3069421487608</v>
          </cell>
          <cell r="P2093">
            <v>0.21</v>
          </cell>
          <cell r="Q2093">
            <v>5452.6314000000002</v>
          </cell>
          <cell r="R2093">
            <v>-9.2485549132947931E-2</v>
          </cell>
          <cell r="S2093">
            <v>7729.2280863803571</v>
          </cell>
          <cell r="T2093">
            <v>1.57</v>
          </cell>
          <cell r="U2093">
            <v>7074.9018991735547</v>
          </cell>
          <cell r="X2093">
            <v>7074.9018991735547</v>
          </cell>
          <cell r="Y2093">
            <v>8560.6312980000002</v>
          </cell>
        </row>
        <row r="2094">
          <cell r="A2094">
            <v>121005</v>
          </cell>
          <cell r="B2094">
            <v>121005</v>
          </cell>
          <cell r="C2094">
            <v>0</v>
          </cell>
          <cell r="D2094">
            <v>57</v>
          </cell>
          <cell r="E2094" t="str">
            <v>NATACION</v>
          </cell>
          <cell r="F2094">
            <v>3967</v>
          </cell>
          <cell r="G2094" t="str">
            <v>Gorros</v>
          </cell>
          <cell r="H2094">
            <v>310</v>
          </cell>
          <cell r="I2094" t="str">
            <v>Rodados Aurora S.A.</v>
          </cell>
          <cell r="J2094" t="str">
            <v>AT03J16</v>
          </cell>
          <cell r="K2094" t="str">
            <v>BICICLETA CROSS AURORA SPIDER R16</v>
          </cell>
          <cell r="L2094">
            <v>5.2</v>
          </cell>
          <cell r="M2094">
            <v>8413</v>
          </cell>
          <cell r="N2094">
            <v>0.30459999999999998</v>
          </cell>
          <cell r="O2094">
            <v>4835.0414876033055</v>
          </cell>
          <cell r="P2094">
            <v>0.21</v>
          </cell>
          <cell r="Q2094">
            <v>5850.4002</v>
          </cell>
          <cell r="R2094">
            <v>-9.2485549132947931E-2</v>
          </cell>
          <cell r="S2094">
            <v>8293.0743388238661</v>
          </cell>
          <cell r="T2094">
            <v>1.57</v>
          </cell>
          <cell r="U2094">
            <v>7591.01513553719</v>
          </cell>
          <cell r="X2094">
            <v>7591.01513553719</v>
          </cell>
          <cell r="Y2094">
            <v>9185.1283139999996</v>
          </cell>
        </row>
        <row r="2095">
          <cell r="A2095">
            <v>121006</v>
          </cell>
          <cell r="B2095">
            <v>121006</v>
          </cell>
          <cell r="C2095">
            <v>0</v>
          </cell>
          <cell r="D2095">
            <v>57</v>
          </cell>
          <cell r="E2095" t="str">
            <v>NATACION</v>
          </cell>
          <cell r="F2095">
            <v>3967</v>
          </cell>
          <cell r="G2095" t="str">
            <v>Gorros</v>
          </cell>
          <cell r="H2095">
            <v>310</v>
          </cell>
          <cell r="I2095" t="str">
            <v>Rodados Aurora S.A.</v>
          </cell>
          <cell r="J2095" t="str">
            <v>AT06J12NV</v>
          </cell>
          <cell r="K2095" t="str">
            <v>BICLICLETA CROSS AURORA RX16 R16</v>
          </cell>
          <cell r="L2095">
            <v>5.2</v>
          </cell>
          <cell r="M2095">
            <v>8984</v>
          </cell>
          <cell r="N2095">
            <v>0.30459999999999998</v>
          </cell>
          <cell r="O2095">
            <v>5163.2013223140502</v>
          </cell>
          <cell r="P2095">
            <v>0.21</v>
          </cell>
          <cell r="Q2095">
            <v>6247.4736000000012</v>
          </cell>
          <cell r="R2095">
            <v>-9.2485549132947931E-2</v>
          </cell>
          <cell r="S2095">
            <v>8855.9348460707988</v>
          </cell>
          <cell r="T2095">
            <v>1.57</v>
          </cell>
          <cell r="U2095">
            <v>8106.2260760330591</v>
          </cell>
          <cell r="X2095">
            <v>8106.2260760330591</v>
          </cell>
          <cell r="Y2095">
            <v>9808.5335520000008</v>
          </cell>
        </row>
        <row r="2096">
          <cell r="A2096">
            <v>121007</v>
          </cell>
          <cell r="B2096">
            <v>121007</v>
          </cell>
          <cell r="C2096">
            <v>0</v>
          </cell>
          <cell r="D2096">
            <v>57</v>
          </cell>
          <cell r="E2096" t="str">
            <v>NATACION</v>
          </cell>
          <cell r="F2096">
            <v>3967</v>
          </cell>
          <cell r="G2096" t="str">
            <v>Gorros</v>
          </cell>
          <cell r="H2096">
            <v>310</v>
          </cell>
          <cell r="I2096" t="str">
            <v>Rodados Aurora S.A.</v>
          </cell>
          <cell r="J2096" t="str">
            <v>AT04J16</v>
          </cell>
          <cell r="K2096" t="str">
            <v>BICICLETA CROSS AURORA FLOWER LADY R16</v>
          </cell>
          <cell r="L2096">
            <v>5.2</v>
          </cell>
          <cell r="M2096">
            <v>8413</v>
          </cell>
          <cell r="N2096">
            <v>0.30459999999999998</v>
          </cell>
          <cell r="O2096">
            <v>4835.0414876033055</v>
          </cell>
          <cell r="P2096">
            <v>0.21</v>
          </cell>
          <cell r="Q2096">
            <v>5850.4002</v>
          </cell>
          <cell r="R2096">
            <v>-9.2485549132947931E-2</v>
          </cell>
          <cell r="S2096">
            <v>8293.0743388238661</v>
          </cell>
          <cell r="T2096">
            <v>1.57</v>
          </cell>
          <cell r="U2096">
            <v>7591.01513553719</v>
          </cell>
          <cell r="X2096">
            <v>7591.01513553719</v>
          </cell>
          <cell r="Y2096">
            <v>9185.1283139999996</v>
          </cell>
        </row>
        <row r="2097">
          <cell r="A2097">
            <v>121008</v>
          </cell>
          <cell r="B2097">
            <v>121008</v>
          </cell>
          <cell r="C2097">
            <v>0</v>
          </cell>
          <cell r="D2097">
            <v>57</v>
          </cell>
          <cell r="E2097" t="str">
            <v>NATACION</v>
          </cell>
          <cell r="F2097">
            <v>3967</v>
          </cell>
          <cell r="G2097" t="str">
            <v>Gorros</v>
          </cell>
          <cell r="H2097">
            <v>310</v>
          </cell>
          <cell r="I2097" t="str">
            <v>Rodados Aurora S.A.</v>
          </cell>
          <cell r="J2097">
            <v>5908</v>
          </cell>
          <cell r="K2097" t="str">
            <v>BICICLETA CROSS AURORA PRINCESA R16</v>
          </cell>
          <cell r="L2097">
            <v>5.2</v>
          </cell>
          <cell r="M2097">
            <v>4700</v>
          </cell>
          <cell r="N2097">
            <v>0.30459999999999998</v>
          </cell>
          <cell r="O2097">
            <v>2701.1404958677685</v>
          </cell>
          <cell r="P2097">
            <v>0.21</v>
          </cell>
          <cell r="Q2097">
            <v>3268.38</v>
          </cell>
          <cell r="R2097">
            <v>-9.2485549132947931E-2</v>
          </cell>
          <cell r="S2097">
            <v>4633.0024239239474</v>
          </cell>
          <cell r="T2097">
            <v>1.57</v>
          </cell>
          <cell r="U2097">
            <v>4240.7905785123967</v>
          </cell>
          <cell r="X2097">
            <v>4240.7905785123967</v>
          </cell>
          <cell r="Y2097">
            <v>5131.3566000000001</v>
          </cell>
        </row>
        <row r="2098">
          <cell r="A2098">
            <v>121009</v>
          </cell>
          <cell r="B2098">
            <v>121009</v>
          </cell>
          <cell r="C2098">
            <v>0</v>
          </cell>
          <cell r="D2098">
            <v>57</v>
          </cell>
          <cell r="E2098" t="str">
            <v>NATACION</v>
          </cell>
          <cell r="F2098">
            <v>3967</v>
          </cell>
          <cell r="G2098" t="str">
            <v>Gorros</v>
          </cell>
          <cell r="H2098">
            <v>310</v>
          </cell>
          <cell r="I2098" t="str">
            <v>Rodados Aurora S.A.</v>
          </cell>
          <cell r="J2098" t="str">
            <v>AR36J20</v>
          </cell>
          <cell r="K2098" t="str">
            <v>BICICLETA URBANA AURORA ONA 20 R20 18 veloc. (portapaquete)</v>
          </cell>
          <cell r="L2098">
            <v>5.2</v>
          </cell>
          <cell r="M2098">
            <v>11320</v>
          </cell>
          <cell r="N2098">
            <v>0.30459999999999998</v>
          </cell>
          <cell r="O2098">
            <v>6505.7256198347104</v>
          </cell>
          <cell r="P2098">
            <v>0.21</v>
          </cell>
          <cell r="Q2098">
            <v>7871.9279999999999</v>
          </cell>
          <cell r="R2098">
            <v>-9.2485549132947931E-2</v>
          </cell>
          <cell r="S2098">
            <v>11158.635625280656</v>
          </cell>
          <cell r="T2098">
            <v>1.57</v>
          </cell>
          <cell r="U2098">
            <v>10213.989223140496</v>
          </cell>
          <cell r="X2098">
            <v>10213.989223140496</v>
          </cell>
          <cell r="Y2098">
            <v>12358.926959999999</v>
          </cell>
        </row>
        <row r="2099">
          <cell r="A2099">
            <v>121010</v>
          </cell>
          <cell r="B2099">
            <v>121010</v>
          </cell>
          <cell r="C2099">
            <v>0</v>
          </cell>
          <cell r="D2099">
            <v>57</v>
          </cell>
          <cell r="E2099" t="str">
            <v>NATACION</v>
          </cell>
          <cell r="F2099">
            <v>3967</v>
          </cell>
          <cell r="G2099" t="str">
            <v>Gorros</v>
          </cell>
          <cell r="H2099">
            <v>310</v>
          </cell>
          <cell r="I2099" t="str">
            <v>Rodados Aurora S.A.</v>
          </cell>
          <cell r="J2099" t="str">
            <v>AR98P2</v>
          </cell>
          <cell r="K2099" t="str">
            <v>BICICLETA PLAYERA AURORA SURFER R26</v>
          </cell>
          <cell r="L2099">
            <v>5.2</v>
          </cell>
          <cell r="M2099">
            <v>11680</v>
          </cell>
          <cell r="N2099">
            <v>0.30459999999999998</v>
          </cell>
          <cell r="O2099">
            <v>6712.6214876033064</v>
          </cell>
          <cell r="P2099">
            <v>0.21</v>
          </cell>
          <cell r="Q2099">
            <v>8122.2720000000008</v>
          </cell>
          <cell r="R2099">
            <v>-9.2485549132947931E-2</v>
          </cell>
          <cell r="S2099">
            <v>11513.5038960493</v>
          </cell>
          <cell r="T2099">
            <v>1.57</v>
          </cell>
          <cell r="U2099">
            <v>10538.815735537191</v>
          </cell>
          <cell r="X2099">
            <v>10538.815735537191</v>
          </cell>
          <cell r="Y2099">
            <v>12751.967040000001</v>
          </cell>
        </row>
        <row r="2100">
          <cell r="A2100">
            <v>121011</v>
          </cell>
          <cell r="B2100">
            <v>121011</v>
          </cell>
          <cell r="C2100">
            <v>0</v>
          </cell>
          <cell r="D2100">
            <v>57</v>
          </cell>
          <cell r="E2100" t="str">
            <v>NATACION</v>
          </cell>
          <cell r="F2100">
            <v>3967</v>
          </cell>
          <cell r="G2100" t="str">
            <v>Gorros</v>
          </cell>
          <cell r="H2100">
            <v>310</v>
          </cell>
          <cell r="I2100" t="str">
            <v>Rodados Aurora S.A.</v>
          </cell>
          <cell r="J2100" t="str">
            <v>AR92P28</v>
          </cell>
          <cell r="K2100" t="str">
            <v xml:space="preserve">BICICLETA URBANA AURORA SMARTWAY R28 21 veloc. (aluminio) </v>
          </cell>
          <cell r="L2100">
            <v>5.2</v>
          </cell>
          <cell r="M2100">
            <v>19602</v>
          </cell>
          <cell r="N2100">
            <v>0.30459999999999998</v>
          </cell>
          <cell r="O2100">
            <v>11265.480000000001</v>
          </cell>
          <cell r="P2100">
            <v>0.21</v>
          </cell>
          <cell r="Q2100">
            <v>13631.230800000001</v>
          </cell>
          <cell r="R2100">
            <v>-9.2485549132947931E-2</v>
          </cell>
          <cell r="S2100">
            <v>19322.577343352605</v>
          </cell>
          <cell r="T2100">
            <v>1.57</v>
          </cell>
          <cell r="U2100">
            <v>17686.803600000003</v>
          </cell>
          <cell r="X2100">
            <v>17686.803600000003</v>
          </cell>
          <cell r="Y2100">
            <v>21401.032356000003</v>
          </cell>
        </row>
        <row r="2101">
          <cell r="A2101">
            <v>121012</v>
          </cell>
          <cell r="B2101">
            <v>121012</v>
          </cell>
          <cell r="C2101">
            <v>0</v>
          </cell>
          <cell r="D2101">
            <v>57</v>
          </cell>
          <cell r="E2101" t="str">
            <v>NATACION</v>
          </cell>
          <cell r="F2101">
            <v>3967</v>
          </cell>
          <cell r="G2101" t="str">
            <v>Gorros</v>
          </cell>
          <cell r="H2101">
            <v>310</v>
          </cell>
          <cell r="I2101" t="str">
            <v>Rodados Aurora S.A.</v>
          </cell>
          <cell r="J2101" t="str">
            <v>AR59P26</v>
          </cell>
          <cell r="K2101" t="str">
            <v>BICICLETA URBANA AURORA ONA 26 R26 18 veloc. (portapaquete)</v>
          </cell>
          <cell r="L2101">
            <v>5.2</v>
          </cell>
          <cell r="M2101">
            <v>15273</v>
          </cell>
          <cell r="N2101">
            <v>0.30459999999999998</v>
          </cell>
          <cell r="O2101">
            <v>8777.5571900826453</v>
          </cell>
          <cell r="P2101">
            <v>0.21</v>
          </cell>
          <cell r="Q2101">
            <v>10620.844200000001</v>
          </cell>
          <cell r="R2101">
            <v>-9.2485549132947931E-2</v>
          </cell>
          <cell r="S2101">
            <v>15055.286387359673</v>
          </cell>
          <cell r="T2101">
            <v>1.57</v>
          </cell>
          <cell r="U2101">
            <v>13780.764788429753</v>
          </cell>
          <cell r="X2101">
            <v>13780.764788429753</v>
          </cell>
          <cell r="Y2101">
            <v>16674.725394000001</v>
          </cell>
        </row>
        <row r="2102">
          <cell r="A2102">
            <v>121013</v>
          </cell>
          <cell r="B2102">
            <v>121013</v>
          </cell>
          <cell r="C2102">
            <v>0</v>
          </cell>
          <cell r="D2102">
            <v>57</v>
          </cell>
          <cell r="E2102" t="str">
            <v>NATACION</v>
          </cell>
          <cell r="F2102">
            <v>3967</v>
          </cell>
          <cell r="G2102" t="str">
            <v>Gorros</v>
          </cell>
          <cell r="H2102">
            <v>310</v>
          </cell>
          <cell r="I2102" t="str">
            <v>Rodados Aurora S.A.</v>
          </cell>
          <cell r="J2102" t="str">
            <v>AR94P28</v>
          </cell>
          <cell r="K2102" t="str">
            <v>BICICLETA URBANA AURORA SPILLO R28 18 veloc. (aluminio y portapaquete)</v>
          </cell>
          <cell r="L2102">
            <v>5.2</v>
          </cell>
          <cell r="M2102">
            <v>13721</v>
          </cell>
          <cell r="N2102">
            <v>0.30459999999999998</v>
          </cell>
          <cell r="O2102">
            <v>7885.6061157024787</v>
          </cell>
          <cell r="P2102">
            <v>0.21</v>
          </cell>
          <cell r="Q2102">
            <v>9541.5833999999995</v>
          </cell>
          <cell r="R2102">
            <v>-9.2485549132947931E-2</v>
          </cell>
          <cell r="S2102">
            <v>13525.409842268187</v>
          </cell>
          <cell r="T2102">
            <v>1.57</v>
          </cell>
          <cell r="U2102">
            <v>12380.401601652891</v>
          </cell>
          <cell r="X2102">
            <v>12380.401601652891</v>
          </cell>
          <cell r="Y2102">
            <v>14980.285937999997</v>
          </cell>
        </row>
        <row r="2103">
          <cell r="A2103">
            <v>121014</v>
          </cell>
          <cell r="B2103">
            <v>121014</v>
          </cell>
          <cell r="C2103">
            <v>0</v>
          </cell>
          <cell r="D2103">
            <v>57</v>
          </cell>
          <cell r="E2103" t="str">
            <v>NATACION</v>
          </cell>
          <cell r="F2103">
            <v>3967</v>
          </cell>
          <cell r="G2103" t="str">
            <v>Gorros</v>
          </cell>
          <cell r="H2103">
            <v>310</v>
          </cell>
          <cell r="I2103" t="str">
            <v>Rodados Aurora S.A.</v>
          </cell>
          <cell r="J2103">
            <v>5990</v>
          </cell>
          <cell r="K2103" t="str">
            <v>BICICLETA HIBRIDA AURORA FIXED 1956 R26  (dos piñones: fijo o libre)</v>
          </cell>
          <cell r="L2103">
            <v>5.2</v>
          </cell>
          <cell r="M2103">
            <v>6655</v>
          </cell>
          <cell r="N2103">
            <v>0.30459999999999998</v>
          </cell>
          <cell r="O2103">
            <v>3824.7000000000007</v>
          </cell>
          <cell r="P2103">
            <v>0.21</v>
          </cell>
          <cell r="Q2103">
            <v>4627.8870000000006</v>
          </cell>
          <cell r="R2103">
            <v>-9.2485549132947931E-2</v>
          </cell>
          <cell r="S2103">
            <v>6560.1342832369955</v>
          </cell>
          <cell r="T2103">
            <v>1.57</v>
          </cell>
          <cell r="U2103">
            <v>6004.7790000000014</v>
          </cell>
          <cell r="X2103">
            <v>6004.7790000000014</v>
          </cell>
          <cell r="Y2103">
            <v>7265.7825900000016</v>
          </cell>
        </row>
        <row r="2104">
          <cell r="A2104">
            <v>121015</v>
          </cell>
          <cell r="B2104">
            <v>121015</v>
          </cell>
          <cell r="C2104">
            <v>0</v>
          </cell>
          <cell r="D2104">
            <v>57</v>
          </cell>
          <cell r="E2104" t="str">
            <v>NATACION</v>
          </cell>
          <cell r="F2104">
            <v>3967</v>
          </cell>
          <cell r="G2104" t="str">
            <v>Gorros</v>
          </cell>
          <cell r="H2104">
            <v>310</v>
          </cell>
          <cell r="I2104" t="str">
            <v>Rodados Aurora S.A.</v>
          </cell>
          <cell r="J2104" t="str">
            <v>AR97P26</v>
          </cell>
          <cell r="K2104" t="str">
            <v>BICICLETA URBANA AURORA VITA R26 6 veloc. (portapaquete)</v>
          </cell>
          <cell r="L2104">
            <v>5.2</v>
          </cell>
          <cell r="M2104">
            <v>14702</v>
          </cell>
          <cell r="N2104">
            <v>0.30459999999999998</v>
          </cell>
          <cell r="O2104">
            <v>8449.3973553719006</v>
          </cell>
          <cell r="P2104">
            <v>0.21</v>
          </cell>
          <cell r="Q2104">
            <v>10223.7708</v>
          </cell>
          <cell r="R2104">
            <v>-9.2485549132947931E-2</v>
          </cell>
          <cell r="S2104">
            <v>14492.42588011274</v>
          </cell>
          <cell r="T2104">
            <v>1.57</v>
          </cell>
          <cell r="U2104">
            <v>13265.553847933885</v>
          </cell>
          <cell r="X2104">
            <v>13265.553847933885</v>
          </cell>
          <cell r="Y2104">
            <v>16051.320156</v>
          </cell>
        </row>
        <row r="2105">
          <cell r="A2105">
            <v>121020</v>
          </cell>
          <cell r="B2105">
            <v>121020</v>
          </cell>
          <cell r="C2105">
            <v>0</v>
          </cell>
          <cell r="D2105">
            <v>57</v>
          </cell>
          <cell r="E2105" t="str">
            <v>NATACION</v>
          </cell>
          <cell r="F2105">
            <v>3967</v>
          </cell>
          <cell r="G2105" t="str">
            <v>Gorros</v>
          </cell>
          <cell r="H2105">
            <v>310</v>
          </cell>
          <cell r="I2105" t="str">
            <v>Rodados Aurora S.A.</v>
          </cell>
          <cell r="J2105">
            <v>5952</v>
          </cell>
          <cell r="K2105" t="str">
            <v>BICICLETA MTB AURORA 500 SX R26 18 veloc.</v>
          </cell>
          <cell r="L2105">
            <v>5.2</v>
          </cell>
          <cell r="M2105">
            <v>4144</v>
          </cell>
          <cell r="N2105">
            <v>0.30459999999999998</v>
          </cell>
          <cell r="O2105">
            <v>2381.6013223140499</v>
          </cell>
          <cell r="P2105">
            <v>0.21</v>
          </cell>
          <cell r="Q2105">
            <v>2881.7376000000004</v>
          </cell>
          <cell r="R2105">
            <v>-9.2485549132947931E-2</v>
          </cell>
          <cell r="S2105">
            <v>4084.9280946257113</v>
          </cell>
          <cell r="T2105">
            <v>1.57</v>
          </cell>
          <cell r="U2105">
            <v>3739.1140760330586</v>
          </cell>
          <cell r="X2105">
            <v>3739.1140760330586</v>
          </cell>
          <cell r="Y2105">
            <v>4524.3280320000003</v>
          </cell>
        </row>
        <row r="2106">
          <cell r="A2106">
            <v>121021</v>
          </cell>
          <cell r="B2106">
            <v>121021</v>
          </cell>
          <cell r="C2106">
            <v>0</v>
          </cell>
          <cell r="D2106">
            <v>57</v>
          </cell>
          <cell r="E2106" t="str">
            <v>NATACION</v>
          </cell>
          <cell r="F2106">
            <v>3967</v>
          </cell>
          <cell r="G2106" t="str">
            <v>Gorros</v>
          </cell>
          <cell r="H2106">
            <v>310</v>
          </cell>
          <cell r="I2106" t="str">
            <v>Rodados Aurora S.A.</v>
          </cell>
          <cell r="J2106" t="str">
            <v>AR57M26</v>
          </cell>
          <cell r="K2106" t="str">
            <v>BICICLETA MTB AURORA 500 ASX R26 18 veloc. (aluminio)</v>
          </cell>
          <cell r="L2106">
            <v>5.2</v>
          </cell>
          <cell r="M2106">
            <v>13558</v>
          </cell>
          <cell r="N2106">
            <v>0.30459999999999998</v>
          </cell>
          <cell r="O2106">
            <v>7791.9282644628111</v>
          </cell>
          <cell r="P2106">
            <v>0.21</v>
          </cell>
          <cell r="Q2106">
            <v>9428.2332000000006</v>
          </cell>
          <cell r="R2106">
            <v>-9.2485549132947931E-2</v>
          </cell>
          <cell r="S2106">
            <v>13364.733375225722</v>
          </cell>
          <cell r="T2106">
            <v>1.57</v>
          </cell>
          <cell r="U2106">
            <v>12233.327375206614</v>
          </cell>
          <cell r="X2106">
            <v>12233.327375206614</v>
          </cell>
          <cell r="Y2106">
            <v>14802.326124000003</v>
          </cell>
        </row>
        <row r="2107">
          <cell r="A2107">
            <v>121022</v>
          </cell>
          <cell r="B2107">
            <v>121022</v>
          </cell>
          <cell r="C2107">
            <v>0</v>
          </cell>
          <cell r="D2107">
            <v>57</v>
          </cell>
          <cell r="E2107" t="str">
            <v>NATACION</v>
          </cell>
          <cell r="F2107">
            <v>3967</v>
          </cell>
          <cell r="G2107" t="str">
            <v>Gorros</v>
          </cell>
          <cell r="H2107">
            <v>310</v>
          </cell>
          <cell r="I2107" t="str">
            <v>Rodados Aurora S.A.</v>
          </cell>
          <cell r="J2107">
            <v>5961</v>
          </cell>
          <cell r="K2107" t="str">
            <v>BICICLETA MTB AURORA 600 SX R26 18 veloc.</v>
          </cell>
          <cell r="L2107">
            <v>5.2</v>
          </cell>
          <cell r="M2107">
            <v>4144</v>
          </cell>
          <cell r="N2107">
            <v>0.30459999999999998</v>
          </cell>
          <cell r="O2107">
            <v>2381.6013223140499</v>
          </cell>
          <cell r="P2107">
            <v>0.21</v>
          </cell>
          <cell r="Q2107">
            <v>2881.7376000000004</v>
          </cell>
          <cell r="R2107">
            <v>-9.2485549132947931E-2</v>
          </cell>
          <cell r="S2107">
            <v>4084.9280946257113</v>
          </cell>
          <cell r="T2107">
            <v>1.57</v>
          </cell>
          <cell r="U2107">
            <v>3739.1140760330586</v>
          </cell>
          <cell r="X2107">
            <v>3739.1140760330586</v>
          </cell>
          <cell r="Y2107">
            <v>4524.3280320000003</v>
          </cell>
        </row>
        <row r="2108">
          <cell r="A2108">
            <v>121023</v>
          </cell>
          <cell r="B2108">
            <v>121023</v>
          </cell>
          <cell r="C2108">
            <v>0</v>
          </cell>
          <cell r="D2108">
            <v>57</v>
          </cell>
          <cell r="E2108" t="str">
            <v>NATACION</v>
          </cell>
          <cell r="F2108">
            <v>3967</v>
          </cell>
          <cell r="G2108" t="str">
            <v>Gorros</v>
          </cell>
          <cell r="H2108">
            <v>310</v>
          </cell>
          <cell r="I2108" t="str">
            <v>Rodados Aurora S.A.</v>
          </cell>
          <cell r="J2108" t="str">
            <v>AR69M26</v>
          </cell>
          <cell r="K2108" t="str">
            <v>BICICLETA MTB AURORA 600 DSX R26 18 veloc. (doble suspension)</v>
          </cell>
          <cell r="L2108">
            <v>5.2</v>
          </cell>
          <cell r="M2108">
            <v>14064</v>
          </cell>
          <cell r="N2108">
            <v>0.30459999999999998</v>
          </cell>
          <cell r="O2108">
            <v>8082.7319008264458</v>
          </cell>
          <cell r="P2108">
            <v>0.21</v>
          </cell>
          <cell r="Q2108">
            <v>9780.105599999999</v>
          </cell>
          <cell r="R2108">
            <v>-9.2485549132947931E-2</v>
          </cell>
          <cell r="S2108">
            <v>13863.520444694977</v>
          </cell>
          <cell r="T2108">
            <v>1.57</v>
          </cell>
          <cell r="U2108">
            <v>12689.88908429752</v>
          </cell>
          <cell r="X2108">
            <v>12689.88908429752</v>
          </cell>
          <cell r="Y2108">
            <v>15354.765791999998</v>
          </cell>
        </row>
        <row r="2109">
          <cell r="A2109">
            <v>121024</v>
          </cell>
          <cell r="B2109">
            <v>121024</v>
          </cell>
          <cell r="C2109">
            <v>0</v>
          </cell>
          <cell r="D2109">
            <v>57</v>
          </cell>
          <cell r="E2109" t="str">
            <v>NATACION</v>
          </cell>
          <cell r="F2109">
            <v>3967</v>
          </cell>
          <cell r="G2109" t="str">
            <v>Gorros</v>
          </cell>
          <cell r="H2109">
            <v>310</v>
          </cell>
          <cell r="I2109" t="str">
            <v>Rodados Aurora S.A.</v>
          </cell>
          <cell r="J2109">
            <v>5955</v>
          </cell>
          <cell r="K2109" t="str">
            <v>BICICLETA MTB AURORA 650 ASX R26 21 veloc. (aluminio)</v>
          </cell>
          <cell r="L2109">
            <v>5.2</v>
          </cell>
          <cell r="M2109">
            <v>9600</v>
          </cell>
          <cell r="N2109">
            <v>0.30459999999999998</v>
          </cell>
          <cell r="O2109">
            <v>5517.2231404958684</v>
          </cell>
          <cell r="P2109">
            <v>0.21</v>
          </cell>
          <cell r="Q2109">
            <v>6675.84</v>
          </cell>
          <cell r="R2109">
            <v>-9.2485549132947931E-2</v>
          </cell>
          <cell r="S2109">
            <v>9463.1538871638077</v>
          </cell>
          <cell r="T2109">
            <v>1.57</v>
          </cell>
          <cell r="U2109">
            <v>8662.040330578513</v>
          </cell>
          <cell r="X2109">
            <v>8662.040330578513</v>
          </cell>
          <cell r="Y2109">
            <v>10481.068800000001</v>
          </cell>
        </row>
        <row r="2110">
          <cell r="A2110">
            <v>121025</v>
          </cell>
          <cell r="B2110">
            <v>121025</v>
          </cell>
          <cell r="C2110">
            <v>0</v>
          </cell>
          <cell r="D2110">
            <v>57</v>
          </cell>
          <cell r="E2110" t="str">
            <v>NATACION</v>
          </cell>
          <cell r="F2110">
            <v>3967</v>
          </cell>
          <cell r="G2110" t="str">
            <v>Gorros</v>
          </cell>
          <cell r="H2110">
            <v>310</v>
          </cell>
          <cell r="I2110" t="str">
            <v>Rodados Aurora S.A.</v>
          </cell>
          <cell r="J2110">
            <v>5974</v>
          </cell>
          <cell r="K2110" t="str">
            <v>BICICLETA MTB AURORA 850 ASXD R27,5 24 veloc. (freno disco)</v>
          </cell>
          <cell r="L2110">
            <v>5.2</v>
          </cell>
          <cell r="M2110">
            <v>24339</v>
          </cell>
          <cell r="N2110">
            <v>0.30459999999999998</v>
          </cell>
          <cell r="O2110">
            <v>13987.88479338843</v>
          </cell>
          <cell r="P2110">
            <v>0.21</v>
          </cell>
          <cell r="Q2110">
            <v>16925.3406</v>
          </cell>
          <cell r="R2110">
            <v>-9.2485549132947931E-2</v>
          </cell>
          <cell r="S2110">
            <v>23992.052339549995</v>
          </cell>
          <cell r="T2110">
            <v>1.57</v>
          </cell>
          <cell r="U2110">
            <v>21960.979125619837</v>
          </cell>
          <cell r="X2110">
            <v>21960.979125619837</v>
          </cell>
          <cell r="Y2110">
            <v>26572.784742000003</v>
          </cell>
        </row>
        <row r="2111">
          <cell r="A2111">
            <v>121026</v>
          </cell>
          <cell r="B2111">
            <v>121026</v>
          </cell>
          <cell r="C2111">
            <v>0</v>
          </cell>
          <cell r="D2111">
            <v>57</v>
          </cell>
          <cell r="E2111" t="str">
            <v>NATACION</v>
          </cell>
          <cell r="F2111">
            <v>3967</v>
          </cell>
          <cell r="G2111" t="str">
            <v>Gorros</v>
          </cell>
          <cell r="H2111">
            <v>310</v>
          </cell>
          <cell r="I2111" t="str">
            <v>Rodados Aurora S.A.</v>
          </cell>
          <cell r="J2111">
            <v>5973</v>
          </cell>
          <cell r="K2111" t="str">
            <v>BICICLETA MTB AURORA 850 ASX  R26 24 veloc. (aluminio y freno disco)</v>
          </cell>
          <cell r="L2111">
            <v>5.2</v>
          </cell>
          <cell r="M2111">
            <v>8760</v>
          </cell>
          <cell r="N2111">
            <v>0.30459999999999998</v>
          </cell>
          <cell r="O2111">
            <v>5034.4661157024793</v>
          </cell>
          <cell r="P2111">
            <v>0.21</v>
          </cell>
          <cell r="Q2111">
            <v>6091.7039999999997</v>
          </cell>
          <cell r="R2111">
            <v>-9.2485549132947931E-2</v>
          </cell>
          <cell r="S2111">
            <v>8635.1279220369743</v>
          </cell>
          <cell r="T2111">
            <v>1.57</v>
          </cell>
          <cell r="U2111">
            <v>7904.1118016528926</v>
          </cell>
          <cell r="X2111">
            <v>7904.1118016528926</v>
          </cell>
          <cell r="Y2111">
            <v>9563.9752800000006</v>
          </cell>
        </row>
        <row r="2112">
          <cell r="A2112">
            <v>121027</v>
          </cell>
          <cell r="B2112">
            <v>121027</v>
          </cell>
          <cell r="C2112">
            <v>0</v>
          </cell>
          <cell r="D2112">
            <v>57</v>
          </cell>
          <cell r="E2112" t="str">
            <v>NATACION</v>
          </cell>
          <cell r="F2112">
            <v>3967</v>
          </cell>
          <cell r="G2112" t="str">
            <v>Gorros</v>
          </cell>
          <cell r="H2112">
            <v>310</v>
          </cell>
          <cell r="I2112" t="str">
            <v>Rodados Aurora S.A.</v>
          </cell>
          <cell r="J2112">
            <v>5975</v>
          </cell>
          <cell r="K2112" t="str">
            <v>BICICLETA MTB AURORA 900 ASXD R27,5 24 veloc. (freno disco)</v>
          </cell>
          <cell r="L2112">
            <v>5.2</v>
          </cell>
          <cell r="M2112">
            <v>29240</v>
          </cell>
          <cell r="N2112">
            <v>0.30459999999999998</v>
          </cell>
          <cell r="O2112">
            <v>16804.542148760331</v>
          </cell>
          <cell r="P2112">
            <v>0.21</v>
          </cell>
          <cell r="Q2112">
            <v>20333.495999999999</v>
          </cell>
          <cell r="R2112">
            <v>-9.2485549132947931E-2</v>
          </cell>
          <cell r="S2112">
            <v>28823.189547986432</v>
          </cell>
          <cell r="T2112">
            <v>1.57</v>
          </cell>
          <cell r="U2112">
            <v>26383.13117355372</v>
          </cell>
          <cell r="X2112">
            <v>26383.13117355372</v>
          </cell>
          <cell r="Y2112">
            <v>31923.58872</v>
          </cell>
        </row>
        <row r="2113">
          <cell r="A2113">
            <v>121030</v>
          </cell>
          <cell r="B2113">
            <v>121030</v>
          </cell>
          <cell r="C2113">
            <v>0</v>
          </cell>
          <cell r="D2113">
            <v>57</v>
          </cell>
          <cell r="E2113" t="str">
            <v>NATACION</v>
          </cell>
          <cell r="F2113">
            <v>3967</v>
          </cell>
          <cell r="G2113" t="str">
            <v>Gorros</v>
          </cell>
          <cell r="H2113">
            <v>310</v>
          </cell>
          <cell r="I2113" t="str">
            <v>Rodados Aurora S.A.</v>
          </cell>
          <cell r="J2113" t="str">
            <v>FD43F20</v>
          </cell>
          <cell r="K2113" t="str">
            <v>BICICLETA PLEGABLE AURORA FOLDING CLASSIC RETRO R20 7 veloc. (aluminio)</v>
          </cell>
          <cell r="L2113">
            <v>5.2</v>
          </cell>
          <cell r="M2113">
            <v>16711</v>
          </cell>
          <cell r="N2113">
            <v>0.30459999999999998</v>
          </cell>
          <cell r="O2113">
            <v>9603.9912396694217</v>
          </cell>
          <cell r="P2113">
            <v>0.21</v>
          </cell>
          <cell r="Q2113">
            <v>11620.829400000001</v>
          </cell>
          <cell r="R2113">
            <v>-9.2485549132947931E-2</v>
          </cell>
          <cell r="S2113">
            <v>16472.787980041085</v>
          </cell>
          <cell r="T2113">
            <v>1.57</v>
          </cell>
          <cell r="U2113">
            <v>15078.266246280993</v>
          </cell>
          <cell r="X2113">
            <v>15078.266246280993</v>
          </cell>
          <cell r="Y2113">
            <v>18244.702158</v>
          </cell>
        </row>
        <row r="2114">
          <cell r="A2114">
            <v>121031</v>
          </cell>
          <cell r="B2114">
            <v>121031</v>
          </cell>
          <cell r="C2114">
            <v>0</v>
          </cell>
          <cell r="D2114">
            <v>57</v>
          </cell>
          <cell r="E2114" t="str">
            <v>NATACION</v>
          </cell>
          <cell r="F2114">
            <v>3967</v>
          </cell>
          <cell r="G2114" t="str">
            <v>Gorros</v>
          </cell>
          <cell r="H2114">
            <v>310</v>
          </cell>
          <cell r="I2114" t="str">
            <v>Rodados Aurora S.A.</v>
          </cell>
          <cell r="J2114" t="str">
            <v>FD42F20</v>
          </cell>
          <cell r="K2114" t="str">
            <v>BICICLETA PLEGABLE AURORA FOLDING F20 R20 7 veloc. (aluminio)</v>
          </cell>
          <cell r="L2114">
            <v>5.2</v>
          </cell>
          <cell r="M2114">
            <v>16319</v>
          </cell>
          <cell r="N2114">
            <v>0.30459999999999998</v>
          </cell>
          <cell r="O2114">
            <v>9378.7046280991726</v>
          </cell>
          <cell r="P2114">
            <v>0.21</v>
          </cell>
          <cell r="Q2114">
            <v>11348.232599999999</v>
          </cell>
          <cell r="R2114">
            <v>-9.2485549132947931E-2</v>
          </cell>
          <cell r="S2114">
            <v>16086.375862981893</v>
          </cell>
          <cell r="T2114">
            <v>1.57</v>
          </cell>
          <cell r="U2114">
            <v>14724.566266115702</v>
          </cell>
          <cell r="X2114">
            <v>14724.566266115702</v>
          </cell>
          <cell r="Y2114">
            <v>17816.725181999998</v>
          </cell>
        </row>
        <row r="2115">
          <cell r="A2115">
            <v>121032</v>
          </cell>
          <cell r="B2115">
            <v>121032</v>
          </cell>
          <cell r="C2115">
            <v>0</v>
          </cell>
          <cell r="D2115">
            <v>57</v>
          </cell>
          <cell r="E2115" t="str">
            <v>NATACION</v>
          </cell>
          <cell r="F2115">
            <v>3967</v>
          </cell>
          <cell r="G2115" t="str">
            <v>Gorros</v>
          </cell>
          <cell r="H2115">
            <v>310</v>
          </cell>
          <cell r="I2115" t="str">
            <v>Rodados Aurora S.A.</v>
          </cell>
          <cell r="J2115">
            <v>5948</v>
          </cell>
          <cell r="K2115" t="str">
            <v>BICICLETA PLEGABLE AURORA FOLDING SMART BK R20 3 veloc. (aluminio)</v>
          </cell>
          <cell r="L2115">
            <v>5.2</v>
          </cell>
          <cell r="M2115">
            <v>9740</v>
          </cell>
          <cell r="N2115">
            <v>0.30459999999999998</v>
          </cell>
          <cell r="O2115">
            <v>5597.6826446280993</v>
          </cell>
          <cell r="P2115">
            <v>0.21</v>
          </cell>
          <cell r="Q2115">
            <v>6773.1959999999999</v>
          </cell>
          <cell r="R2115">
            <v>-9.2485549132947931E-2</v>
          </cell>
          <cell r="S2115">
            <v>9601.1582146849469</v>
          </cell>
          <cell r="T2115">
            <v>1.57</v>
          </cell>
          <cell r="U2115">
            <v>8788.3617520661155</v>
          </cell>
          <cell r="X2115">
            <v>8788.3617520661155</v>
          </cell>
          <cell r="Y2115">
            <v>10633.917719999999</v>
          </cell>
        </row>
        <row r="2116">
          <cell r="A2116">
            <v>121033</v>
          </cell>
          <cell r="B2116">
            <v>121033</v>
          </cell>
          <cell r="C2116">
            <v>0</v>
          </cell>
          <cell r="D2116">
            <v>57</v>
          </cell>
          <cell r="E2116" t="str">
            <v>NATACION</v>
          </cell>
          <cell r="F2116">
            <v>3967</v>
          </cell>
          <cell r="G2116" t="str">
            <v>Gorros</v>
          </cell>
          <cell r="H2116">
            <v>310</v>
          </cell>
          <cell r="I2116" t="str">
            <v>Rodados Aurora S.A.</v>
          </cell>
          <cell r="J2116" t="str">
            <v>FD49F26</v>
          </cell>
          <cell r="K2116" t="str">
            <v>BICICLETA PLEGABLE AURORA FOLDING F26 R26 6 veloc. (aluminio y portapaquete)</v>
          </cell>
          <cell r="L2116">
            <v>5.2</v>
          </cell>
          <cell r="M2116">
            <v>16319</v>
          </cell>
          <cell r="N2116">
            <v>0.30459999999999998</v>
          </cell>
          <cell r="O2116">
            <v>9378.7046280991726</v>
          </cell>
          <cell r="P2116">
            <v>0.21</v>
          </cell>
          <cell r="Q2116">
            <v>11348.232599999999</v>
          </cell>
          <cell r="R2116">
            <v>-9.2485549132947931E-2</v>
          </cell>
          <cell r="S2116">
            <v>16086.375862981893</v>
          </cell>
          <cell r="T2116">
            <v>1.57</v>
          </cell>
          <cell r="U2116">
            <v>14724.566266115702</v>
          </cell>
          <cell r="X2116">
            <v>14724.566266115702</v>
          </cell>
          <cell r="Y2116">
            <v>17816.725181999998</v>
          </cell>
        </row>
        <row r="2117">
          <cell r="A2117">
            <v>126001</v>
          </cell>
          <cell r="B2117">
            <v>126001</v>
          </cell>
          <cell r="C2117">
            <v>0</v>
          </cell>
          <cell r="D2117">
            <v>60</v>
          </cell>
          <cell r="E2117" t="str">
            <v>NATACION</v>
          </cell>
          <cell r="F2117">
            <v>3975</v>
          </cell>
          <cell r="G2117" t="str">
            <v>Gorros</v>
          </cell>
          <cell r="H2117">
            <v>235</v>
          </cell>
          <cell r="I2117" t="str">
            <v>MDF S.R.L. (GMP equipamientos)</v>
          </cell>
          <cell r="J2117">
            <v>0</v>
          </cell>
          <cell r="K2117" t="str">
            <v>MINI BOSU CON PINCHES GMP 20cm</v>
          </cell>
          <cell r="L2117">
            <v>5.2</v>
          </cell>
          <cell r="M2117">
            <v>68</v>
          </cell>
          <cell r="N2117">
            <v>0</v>
          </cell>
          <cell r="O2117">
            <v>68</v>
          </cell>
          <cell r="P2117">
            <v>0.21</v>
          </cell>
          <cell r="Q2117">
            <v>82.28</v>
          </cell>
          <cell r="R2117">
            <v>-9.2485549132947931E-2</v>
          </cell>
          <cell r="S2117">
            <v>116.63375722543353</v>
          </cell>
          <cell r="T2117">
            <v>1.57</v>
          </cell>
          <cell r="U2117">
            <v>106.76</v>
          </cell>
          <cell r="X2117">
            <v>106.76</v>
          </cell>
          <cell r="Y2117">
            <v>129.17959999999999</v>
          </cell>
        </row>
        <row r="2118">
          <cell r="A2118">
            <v>126002</v>
          </cell>
          <cell r="B2118">
            <v>126002</v>
          </cell>
          <cell r="C2118">
            <v>0</v>
          </cell>
          <cell r="D2118">
            <v>61</v>
          </cell>
          <cell r="E2118" t="str">
            <v>NATACION</v>
          </cell>
          <cell r="F2118">
            <v>3980</v>
          </cell>
          <cell r="G2118" t="str">
            <v>Gorros</v>
          </cell>
          <cell r="H2118">
            <v>235</v>
          </cell>
          <cell r="I2118" t="str">
            <v>MDF S.R.L. (GMP equipamientos)</v>
          </cell>
          <cell r="J2118">
            <v>0</v>
          </cell>
          <cell r="K2118" t="str">
            <v>PELOTA FITBALL Ø 35cm GMP Nacional</v>
          </cell>
          <cell r="L2118">
            <v>5.2</v>
          </cell>
          <cell r="M2118">
            <v>105</v>
          </cell>
          <cell r="N2118">
            <v>0</v>
          </cell>
          <cell r="O2118">
            <v>105</v>
          </cell>
          <cell r="P2118">
            <v>0.21</v>
          </cell>
          <cell r="Q2118">
            <v>127.05</v>
          </cell>
          <cell r="R2118">
            <v>-9.2485549132947931E-2</v>
          </cell>
          <cell r="S2118">
            <v>180.09624277456646</v>
          </cell>
          <cell r="T2118">
            <v>1.57</v>
          </cell>
          <cell r="U2118">
            <v>164.85</v>
          </cell>
          <cell r="X2118">
            <v>164.85</v>
          </cell>
          <cell r="Y2118">
            <v>199.46849999999998</v>
          </cell>
        </row>
        <row r="2119">
          <cell r="A2119">
            <v>126003</v>
          </cell>
          <cell r="B2119">
            <v>126003</v>
          </cell>
          <cell r="C2119">
            <v>0</v>
          </cell>
          <cell r="D2119">
            <v>61</v>
          </cell>
          <cell r="E2119" t="str">
            <v>NATACION</v>
          </cell>
          <cell r="F2119">
            <v>3980</v>
          </cell>
          <cell r="G2119" t="str">
            <v>Gorros</v>
          </cell>
          <cell r="H2119">
            <v>235</v>
          </cell>
          <cell r="I2119" t="str">
            <v>MDF S.R.L. (GMP equipamientos)</v>
          </cell>
          <cell r="J2119">
            <v>0</v>
          </cell>
          <cell r="K2119" t="str">
            <v>PELOTA FITBALL Ø 45cm GMP Nacional</v>
          </cell>
          <cell r="L2119">
            <v>5.2</v>
          </cell>
          <cell r="M2119">
            <v>119</v>
          </cell>
          <cell r="N2119">
            <v>0</v>
          </cell>
          <cell r="O2119">
            <v>119</v>
          </cell>
          <cell r="P2119">
            <v>0.21</v>
          </cell>
          <cell r="Q2119">
            <v>143.99</v>
          </cell>
          <cell r="R2119">
            <v>-9.2485549132947931E-2</v>
          </cell>
          <cell r="S2119">
            <v>204.10907514450867</v>
          </cell>
          <cell r="T2119">
            <v>1.57</v>
          </cell>
          <cell r="U2119">
            <v>186.83</v>
          </cell>
          <cell r="X2119">
            <v>186.83</v>
          </cell>
          <cell r="Y2119">
            <v>226.0643</v>
          </cell>
        </row>
        <row r="2120">
          <cell r="A2120">
            <v>126004</v>
          </cell>
          <cell r="B2120">
            <v>126004</v>
          </cell>
          <cell r="C2120">
            <v>0</v>
          </cell>
          <cell r="D2120">
            <v>61</v>
          </cell>
          <cell r="E2120" t="str">
            <v>NATACION</v>
          </cell>
          <cell r="F2120">
            <v>3980</v>
          </cell>
          <cell r="G2120" t="str">
            <v>Gorros</v>
          </cell>
          <cell r="H2120">
            <v>235</v>
          </cell>
          <cell r="I2120" t="str">
            <v>MDF S.R.L. (GMP equipamientos)</v>
          </cell>
          <cell r="J2120">
            <v>0</v>
          </cell>
          <cell r="K2120" t="str">
            <v>PELOTA FITBALL Ø 55cm GMP Nacional</v>
          </cell>
          <cell r="L2120">
            <v>5.2</v>
          </cell>
          <cell r="M2120">
            <v>140</v>
          </cell>
          <cell r="N2120">
            <v>0</v>
          </cell>
          <cell r="O2120">
            <v>140</v>
          </cell>
          <cell r="P2120">
            <v>0.21</v>
          </cell>
          <cell r="Q2120">
            <v>169.4</v>
          </cell>
          <cell r="R2120">
            <v>-9.2485549132947931E-2</v>
          </cell>
          <cell r="S2120">
            <v>240.12832369942197</v>
          </cell>
          <cell r="T2120">
            <v>1.57</v>
          </cell>
          <cell r="U2120">
            <v>219.8</v>
          </cell>
          <cell r="X2120">
            <v>219.8</v>
          </cell>
          <cell r="Y2120">
            <v>265.95800000000003</v>
          </cell>
        </row>
        <row r="2121">
          <cell r="A2121">
            <v>126005</v>
          </cell>
          <cell r="B2121">
            <v>126005</v>
          </cell>
          <cell r="C2121">
            <v>0</v>
          </cell>
          <cell r="D2121">
            <v>61</v>
          </cell>
          <cell r="E2121" t="str">
            <v>NATACION</v>
          </cell>
          <cell r="F2121">
            <v>3980</v>
          </cell>
          <cell r="G2121" t="str">
            <v>Gorros</v>
          </cell>
          <cell r="H2121">
            <v>235</v>
          </cell>
          <cell r="I2121" t="str">
            <v>MDF S.R.L. (GMP equipamientos)</v>
          </cell>
          <cell r="J2121">
            <v>0</v>
          </cell>
          <cell r="K2121" t="str">
            <v>PELOTA FITBALL Ø 65cm GMP Nacional</v>
          </cell>
          <cell r="L2121">
            <v>5.2</v>
          </cell>
          <cell r="M2121">
            <v>150</v>
          </cell>
          <cell r="N2121">
            <v>0</v>
          </cell>
          <cell r="O2121">
            <v>150</v>
          </cell>
          <cell r="P2121">
            <v>0.21</v>
          </cell>
          <cell r="Q2121">
            <v>181.5</v>
          </cell>
          <cell r="R2121">
            <v>-9.2485549132947931E-2</v>
          </cell>
          <cell r="S2121">
            <v>257.28034682080926</v>
          </cell>
          <cell r="T2121">
            <v>1.57</v>
          </cell>
          <cell r="U2121">
            <v>235.5</v>
          </cell>
          <cell r="X2121">
            <v>235.5</v>
          </cell>
          <cell r="Y2121">
            <v>284.95499999999998</v>
          </cell>
        </row>
        <row r="2122">
          <cell r="A2122">
            <v>126006</v>
          </cell>
          <cell r="B2122">
            <v>126006</v>
          </cell>
          <cell r="C2122">
            <v>0</v>
          </cell>
          <cell r="D2122">
            <v>61</v>
          </cell>
          <cell r="E2122" t="str">
            <v>NATACION</v>
          </cell>
          <cell r="F2122">
            <v>3980</v>
          </cell>
          <cell r="G2122" t="str">
            <v>Gorros</v>
          </cell>
          <cell r="H2122">
            <v>235</v>
          </cell>
          <cell r="I2122" t="str">
            <v>MDF S.R.L. (GMP equipamientos)</v>
          </cell>
          <cell r="J2122">
            <v>0</v>
          </cell>
          <cell r="K2122" t="str">
            <v>PELOTA FITBALL Ø 75cm GMP Nacional</v>
          </cell>
          <cell r="L2122">
            <v>5.2</v>
          </cell>
          <cell r="M2122">
            <v>213</v>
          </cell>
          <cell r="N2122">
            <v>0</v>
          </cell>
          <cell r="O2122">
            <v>213</v>
          </cell>
          <cell r="P2122">
            <v>0.21</v>
          </cell>
          <cell r="Q2122">
            <v>257.73</v>
          </cell>
          <cell r="R2122">
            <v>-9.2485549132947931E-2</v>
          </cell>
          <cell r="S2122">
            <v>365.33809248554917</v>
          </cell>
          <cell r="T2122">
            <v>1.57</v>
          </cell>
          <cell r="U2122">
            <v>334.41</v>
          </cell>
          <cell r="X2122">
            <v>334.41</v>
          </cell>
          <cell r="Y2122">
            <v>404.6361</v>
          </cell>
        </row>
        <row r="2123">
          <cell r="A2123">
            <v>126007</v>
          </cell>
          <cell r="B2123">
            <v>126007</v>
          </cell>
          <cell r="C2123">
            <v>0</v>
          </cell>
          <cell r="D2123">
            <v>61</v>
          </cell>
          <cell r="E2123" t="str">
            <v>NATACION</v>
          </cell>
          <cell r="F2123">
            <v>3980</v>
          </cell>
          <cell r="G2123" t="str">
            <v>Gorros</v>
          </cell>
          <cell r="H2123">
            <v>235</v>
          </cell>
          <cell r="I2123" t="str">
            <v>MDF S.R.L. (GMP equipamientos)</v>
          </cell>
          <cell r="J2123">
            <v>0</v>
          </cell>
          <cell r="K2123" t="str">
            <v>PELOTA FITBALL Ø 85cm GMP Nacional</v>
          </cell>
          <cell r="L2123">
            <v>5.2</v>
          </cell>
          <cell r="M2123">
            <v>254</v>
          </cell>
          <cell r="N2123">
            <v>0</v>
          </cell>
          <cell r="O2123">
            <v>254</v>
          </cell>
          <cell r="P2123">
            <v>0.21</v>
          </cell>
          <cell r="Q2123">
            <v>307.33999999999997</v>
          </cell>
          <cell r="R2123">
            <v>-9.2485549132947931E-2</v>
          </cell>
          <cell r="S2123">
            <v>435.66138728323699</v>
          </cell>
          <cell r="T2123">
            <v>1.57</v>
          </cell>
          <cell r="U2123">
            <v>398.78000000000003</v>
          </cell>
          <cell r="X2123">
            <v>398.78000000000003</v>
          </cell>
          <cell r="Y2123">
            <v>482.52379999999999</v>
          </cell>
        </row>
        <row r="2124">
          <cell r="A2124">
            <v>126008</v>
          </cell>
          <cell r="B2124">
            <v>126008</v>
          </cell>
          <cell r="C2124">
            <v>0</v>
          </cell>
          <cell r="D2124">
            <v>61</v>
          </cell>
          <cell r="E2124" t="str">
            <v>NATACION</v>
          </cell>
          <cell r="F2124">
            <v>3980</v>
          </cell>
          <cell r="G2124" t="str">
            <v>Gorros</v>
          </cell>
          <cell r="H2124">
            <v>235</v>
          </cell>
          <cell r="I2124" t="str">
            <v>MDF S.R.L. (GMP equipamientos)</v>
          </cell>
          <cell r="J2124">
            <v>0</v>
          </cell>
          <cell r="K2124" t="str">
            <v>PELOTA FITBALL Ø 95cm GMP Nacional</v>
          </cell>
          <cell r="L2124">
            <v>5.2</v>
          </cell>
          <cell r="M2124">
            <v>352</v>
          </cell>
          <cell r="N2124">
            <v>0</v>
          </cell>
          <cell r="O2124">
            <v>352</v>
          </cell>
          <cell r="P2124">
            <v>0.21</v>
          </cell>
          <cell r="Q2124">
            <v>425.92</v>
          </cell>
          <cell r="R2124">
            <v>-9.2485549132947931E-2</v>
          </cell>
          <cell r="S2124">
            <v>603.7512138728323</v>
          </cell>
          <cell r="T2124">
            <v>1.57</v>
          </cell>
          <cell r="U2124">
            <v>552.64</v>
          </cell>
          <cell r="X2124">
            <v>552.64</v>
          </cell>
          <cell r="Y2124">
            <v>668.69439999999997</v>
          </cell>
        </row>
        <row r="2125">
          <cell r="A2125">
            <v>126009</v>
          </cell>
          <cell r="B2125">
            <v>126009</v>
          </cell>
          <cell r="C2125">
            <v>0</v>
          </cell>
          <cell r="D2125">
            <v>60</v>
          </cell>
          <cell r="E2125" t="str">
            <v>NATACION</v>
          </cell>
          <cell r="F2125">
            <v>3975</v>
          </cell>
          <cell r="G2125" t="str">
            <v>Gorros</v>
          </cell>
          <cell r="H2125">
            <v>235</v>
          </cell>
          <cell r="I2125" t="str">
            <v>MDF S.R.L. (GMP equipamientos)</v>
          </cell>
          <cell r="J2125">
            <v>0</v>
          </cell>
          <cell r="K2125" t="str">
            <v xml:space="preserve">DISCO BALANCE CON PINCHES GMP </v>
          </cell>
          <cell r="L2125">
            <v>5.2</v>
          </cell>
          <cell r="M2125">
            <v>201</v>
          </cell>
          <cell r="N2125">
            <v>0</v>
          </cell>
          <cell r="O2125">
            <v>201</v>
          </cell>
          <cell r="P2125">
            <v>0.21</v>
          </cell>
          <cell r="Q2125">
            <v>243.21</v>
          </cell>
          <cell r="R2125">
            <v>-9.2485549132947931E-2</v>
          </cell>
          <cell r="S2125">
            <v>344.75566473988437</v>
          </cell>
          <cell r="T2125">
            <v>1.57</v>
          </cell>
          <cell r="U2125">
            <v>315.57</v>
          </cell>
          <cell r="X2125">
            <v>315.57</v>
          </cell>
          <cell r="Y2125">
            <v>381.83969999999999</v>
          </cell>
        </row>
        <row r="2126">
          <cell r="A2126">
            <v>127001</v>
          </cell>
          <cell r="B2126">
            <v>127001</v>
          </cell>
          <cell r="C2126">
            <v>0</v>
          </cell>
          <cell r="D2126">
            <v>52</v>
          </cell>
          <cell r="E2126" t="str">
            <v>NATACION</v>
          </cell>
          <cell r="F2126">
            <v>3947</v>
          </cell>
          <cell r="G2126" t="str">
            <v>Gorros</v>
          </cell>
          <cell r="H2126">
            <v>383</v>
          </cell>
          <cell r="I2126" t="str">
            <v>DISCONTINUO</v>
          </cell>
          <cell r="J2126" t="str">
            <v>5-001</v>
          </cell>
          <cell r="K2126" t="str">
            <v>COQUILLA MODELO AMATEURS  (3 talles)</v>
          </cell>
          <cell r="L2126">
            <v>6.5</v>
          </cell>
          <cell r="M2126">
            <v>335</v>
          </cell>
          <cell r="N2126">
            <v>0</v>
          </cell>
          <cell r="O2126">
            <v>335</v>
          </cell>
          <cell r="P2126">
            <v>0.21</v>
          </cell>
          <cell r="Q2126">
            <v>405.35</v>
          </cell>
          <cell r="R2126">
            <v>-2.7027027027027084E-2</v>
          </cell>
          <cell r="S2126">
            <v>619.29729729729729</v>
          </cell>
          <cell r="T2126">
            <v>1.8</v>
          </cell>
          <cell r="U2126">
            <v>603</v>
          </cell>
          <cell r="X2126">
            <v>603</v>
          </cell>
          <cell r="Y2126">
            <v>729.63</v>
          </cell>
        </row>
        <row r="2127">
          <cell r="A2127">
            <v>127002</v>
          </cell>
          <cell r="B2127">
            <v>127002</v>
          </cell>
          <cell r="C2127">
            <v>0</v>
          </cell>
          <cell r="D2127">
            <v>52</v>
          </cell>
          <cell r="E2127" t="str">
            <v>NATACION</v>
          </cell>
          <cell r="F2127">
            <v>3947</v>
          </cell>
          <cell r="G2127" t="str">
            <v>Gorros</v>
          </cell>
          <cell r="H2127">
            <v>383</v>
          </cell>
          <cell r="I2127" t="str">
            <v>DISCONTINUO</v>
          </cell>
          <cell r="J2127" t="str">
            <v>5-004</v>
          </cell>
          <cell r="K2127" t="str">
            <v>COQUILLA MODELO PROFESIONAL CON CADERA (3 talles)</v>
          </cell>
          <cell r="L2127">
            <v>6.5</v>
          </cell>
          <cell r="M2127">
            <v>585</v>
          </cell>
          <cell r="N2127">
            <v>0</v>
          </cell>
          <cell r="O2127">
            <v>585</v>
          </cell>
          <cell r="P2127">
            <v>0.21</v>
          </cell>
          <cell r="Q2127">
            <v>707.85</v>
          </cell>
          <cell r="R2127">
            <v>-2.7027027027027084E-2</v>
          </cell>
          <cell r="S2127">
            <v>1081.4594594594596</v>
          </cell>
          <cell r="T2127">
            <v>1.8</v>
          </cell>
          <cell r="U2127">
            <v>1053</v>
          </cell>
          <cell r="X2127">
            <v>1053</v>
          </cell>
          <cell r="Y2127">
            <v>1274.1299999999999</v>
          </cell>
        </row>
        <row r="2128">
          <cell r="A2128">
            <v>127003</v>
          </cell>
          <cell r="B2128">
            <v>127003</v>
          </cell>
          <cell r="C2128">
            <v>0</v>
          </cell>
          <cell r="D2128">
            <v>52</v>
          </cell>
          <cell r="E2128" t="str">
            <v>NATACION</v>
          </cell>
          <cell r="F2128">
            <v>3947</v>
          </cell>
          <cell r="G2128" t="str">
            <v>Gorros</v>
          </cell>
          <cell r="H2128">
            <v>383</v>
          </cell>
          <cell r="I2128" t="str">
            <v>DISCONTINUO</v>
          </cell>
          <cell r="J2128" t="str">
            <v>4-001</v>
          </cell>
          <cell r="K2128" t="str">
            <v>CABEZAL MODELO AMERICANO CON POMULOS CORTI Corti</v>
          </cell>
          <cell r="L2128">
            <v>6.5</v>
          </cell>
          <cell r="M2128">
            <v>510</v>
          </cell>
          <cell r="N2128">
            <v>0</v>
          </cell>
          <cell r="O2128">
            <v>510</v>
          </cell>
          <cell r="P2128">
            <v>0.21</v>
          </cell>
          <cell r="Q2128">
            <v>617.1</v>
          </cell>
          <cell r="R2128">
            <v>-2.7027027027027084E-2</v>
          </cell>
          <cell r="S2128">
            <v>942.81081081081084</v>
          </cell>
          <cell r="T2128">
            <v>1.8</v>
          </cell>
          <cell r="U2128">
            <v>918</v>
          </cell>
          <cell r="X2128">
            <v>918</v>
          </cell>
          <cell r="Y2128">
            <v>1110.78</v>
          </cell>
        </row>
        <row r="2129">
          <cell r="A2129">
            <v>127004</v>
          </cell>
          <cell r="B2129">
            <v>127004</v>
          </cell>
          <cell r="C2129">
            <v>0</v>
          </cell>
          <cell r="D2129">
            <v>52</v>
          </cell>
          <cell r="E2129" t="str">
            <v>NATACION</v>
          </cell>
          <cell r="F2129">
            <v>3947</v>
          </cell>
          <cell r="G2129" t="str">
            <v>Gorros</v>
          </cell>
          <cell r="H2129">
            <v>383</v>
          </cell>
          <cell r="I2129" t="str">
            <v>DISCONTINUO</v>
          </cell>
          <cell r="J2129" t="str">
            <v>4-002</v>
          </cell>
          <cell r="K2129" t="str">
            <v>CABEZAL MODELO AMATEUR-OLIMPICO CORTI Corti</v>
          </cell>
          <cell r="L2129">
            <v>6.5</v>
          </cell>
          <cell r="M2129">
            <v>510</v>
          </cell>
          <cell r="N2129">
            <v>0</v>
          </cell>
          <cell r="O2129">
            <v>510</v>
          </cell>
          <cell r="P2129">
            <v>0.21</v>
          </cell>
          <cell r="Q2129">
            <v>617.1</v>
          </cell>
          <cell r="R2129">
            <v>-2.7027027027027084E-2</v>
          </cell>
          <cell r="S2129">
            <v>942.81081081081084</v>
          </cell>
          <cell r="T2129">
            <v>1.8</v>
          </cell>
          <cell r="U2129">
            <v>918</v>
          </cell>
          <cell r="X2129">
            <v>918</v>
          </cell>
          <cell r="Y2129">
            <v>1110.78</v>
          </cell>
        </row>
        <row r="2130">
          <cell r="A2130">
            <v>127005</v>
          </cell>
          <cell r="B2130">
            <v>127005</v>
          </cell>
          <cell r="C2130">
            <v>0</v>
          </cell>
          <cell r="D2130">
            <v>52</v>
          </cell>
          <cell r="E2130" t="str">
            <v>NATACION</v>
          </cell>
          <cell r="F2130">
            <v>3947</v>
          </cell>
          <cell r="G2130" t="str">
            <v>Gorros</v>
          </cell>
          <cell r="H2130">
            <v>383</v>
          </cell>
          <cell r="I2130" t="str">
            <v>DISCONTINUO</v>
          </cell>
          <cell r="J2130" t="str">
            <v>19-001</v>
          </cell>
          <cell r="K2130" t="str">
            <v>TOP FEMENINO C/ PROTECTOR COMBATE TALLE S-M-L-XL Corti</v>
          </cell>
          <cell r="L2130">
            <v>6.5</v>
          </cell>
          <cell r="M2130">
            <v>140</v>
          </cell>
          <cell r="N2130">
            <v>0</v>
          </cell>
          <cell r="O2130">
            <v>140</v>
          </cell>
          <cell r="P2130">
            <v>0.21</v>
          </cell>
          <cell r="Q2130">
            <v>169.4</v>
          </cell>
          <cell r="R2130">
            <v>-2.7027027027027084E-2</v>
          </cell>
          <cell r="S2130">
            <v>258.81081081081084</v>
          </cell>
          <cell r="T2130">
            <v>1.8</v>
          </cell>
          <cell r="U2130">
            <v>252</v>
          </cell>
          <cell r="X2130">
            <v>252</v>
          </cell>
          <cell r="Y2130">
            <v>304.92</v>
          </cell>
        </row>
        <row r="2131">
          <cell r="A2131">
            <v>134001</v>
          </cell>
          <cell r="B2131">
            <v>134001</v>
          </cell>
          <cell r="C2131">
            <v>0</v>
          </cell>
          <cell r="D2131">
            <v>46</v>
          </cell>
          <cell r="E2131" t="str">
            <v>NATACION</v>
          </cell>
          <cell r="F2131">
            <v>3928</v>
          </cell>
          <cell r="G2131" t="str">
            <v>Gorros</v>
          </cell>
          <cell r="H2131">
            <v>383</v>
          </cell>
          <cell r="I2131" t="str">
            <v>DISCONTINUO</v>
          </cell>
          <cell r="J2131">
            <v>0</v>
          </cell>
          <cell r="K2131" t="str">
            <v>JUDO O AIKIDO PESADO ALGODÓN 13 ONZAS TALLE 5 Y 6 RANDORI</v>
          </cell>
          <cell r="L2131">
            <v>6.5</v>
          </cell>
          <cell r="M2131">
            <v>212</v>
          </cell>
          <cell r="N2131">
            <v>0</v>
          </cell>
          <cell r="O2131">
            <v>212</v>
          </cell>
          <cell r="P2131">
            <v>0.21</v>
          </cell>
          <cell r="Q2131">
            <v>256.52</v>
          </cell>
          <cell r="R2131">
            <v>-2.7027027027027084E-2</v>
          </cell>
          <cell r="S2131">
            <v>391.91351351351358</v>
          </cell>
          <cell r="T2131">
            <v>1.8</v>
          </cell>
          <cell r="U2131">
            <v>381.6</v>
          </cell>
          <cell r="X2131">
            <v>381.6</v>
          </cell>
          <cell r="Y2131">
            <v>461.73599999999999</v>
          </cell>
        </row>
        <row r="2132">
          <cell r="A2132">
            <v>134002</v>
          </cell>
          <cell r="B2132">
            <v>134002</v>
          </cell>
          <cell r="C2132">
            <v>0</v>
          </cell>
          <cell r="D2132">
            <v>46</v>
          </cell>
          <cell r="E2132" t="str">
            <v>NATACION</v>
          </cell>
          <cell r="F2132">
            <v>3928</v>
          </cell>
          <cell r="G2132" t="str">
            <v>Gorros</v>
          </cell>
          <cell r="H2132">
            <v>383</v>
          </cell>
          <cell r="I2132" t="str">
            <v>DISCONTINUO</v>
          </cell>
          <cell r="J2132">
            <v>0</v>
          </cell>
          <cell r="K2132" t="str">
            <v>JUDO O AIKIDO PESADO ALGODÓN 13 ONZAS TALLE 7 Y 8 RANDORI</v>
          </cell>
          <cell r="L2132">
            <v>6.5</v>
          </cell>
          <cell r="M2132">
            <v>226</v>
          </cell>
          <cell r="N2132">
            <v>0</v>
          </cell>
          <cell r="O2132">
            <v>226</v>
          </cell>
          <cell r="P2132">
            <v>0.21</v>
          </cell>
          <cell r="Q2132">
            <v>273.45999999999998</v>
          </cell>
          <cell r="R2132">
            <v>-2.7027027027027084E-2</v>
          </cell>
          <cell r="S2132">
            <v>417.79459459459463</v>
          </cell>
          <cell r="T2132">
            <v>1.8</v>
          </cell>
          <cell r="U2132">
            <v>406.8</v>
          </cell>
          <cell r="X2132">
            <v>406.8</v>
          </cell>
          <cell r="Y2132">
            <v>492.22800000000001</v>
          </cell>
        </row>
        <row r="2133">
          <cell r="A2133">
            <v>134003</v>
          </cell>
          <cell r="B2133">
            <v>134003</v>
          </cell>
          <cell r="C2133">
            <v>0</v>
          </cell>
          <cell r="D2133">
            <v>46</v>
          </cell>
          <cell r="E2133" t="str">
            <v>NATACION</v>
          </cell>
          <cell r="F2133">
            <v>3928</v>
          </cell>
          <cell r="G2133" t="str">
            <v>Gorros</v>
          </cell>
          <cell r="H2133">
            <v>383</v>
          </cell>
          <cell r="I2133" t="str">
            <v>DISCONTINUO</v>
          </cell>
          <cell r="J2133">
            <v>0</v>
          </cell>
          <cell r="K2133" t="str">
            <v>JUDO O AIKIDO PESADO ALGODÓN 13 ONZAS  TALLE 9 RANDORI</v>
          </cell>
          <cell r="L2133">
            <v>6.5</v>
          </cell>
          <cell r="M2133">
            <v>248</v>
          </cell>
          <cell r="N2133">
            <v>0</v>
          </cell>
          <cell r="O2133">
            <v>248</v>
          </cell>
          <cell r="P2133">
            <v>0.21</v>
          </cell>
          <cell r="Q2133">
            <v>300.08</v>
          </cell>
          <cell r="R2133">
            <v>-2.7027027027027084E-2</v>
          </cell>
          <cell r="S2133">
            <v>458.46486486486492</v>
          </cell>
          <cell r="T2133">
            <v>1.8</v>
          </cell>
          <cell r="U2133">
            <v>446.40000000000003</v>
          </cell>
          <cell r="X2133">
            <v>446.40000000000003</v>
          </cell>
          <cell r="Y2133">
            <v>540.14400000000001</v>
          </cell>
        </row>
        <row r="2134">
          <cell r="A2134">
            <v>134004</v>
          </cell>
          <cell r="B2134">
            <v>134004</v>
          </cell>
          <cell r="C2134">
            <v>0</v>
          </cell>
          <cell r="D2134">
            <v>46</v>
          </cell>
          <cell r="E2134" t="str">
            <v>NATACION</v>
          </cell>
          <cell r="F2134">
            <v>3927</v>
          </cell>
          <cell r="G2134" t="str">
            <v>Gorros</v>
          </cell>
          <cell r="H2134">
            <v>383</v>
          </cell>
          <cell r="I2134" t="str">
            <v>DISCONTINUO</v>
          </cell>
          <cell r="J2134">
            <v>0</v>
          </cell>
          <cell r="K2134" t="str">
            <v>CINTURON 10 COSTURAS RANDORI (1 vuelta o 1,70mts)</v>
          </cell>
          <cell r="L2134">
            <v>6.5</v>
          </cell>
          <cell r="M2134">
            <v>30</v>
          </cell>
          <cell r="N2134">
            <v>0</v>
          </cell>
          <cell r="O2134">
            <v>30</v>
          </cell>
          <cell r="P2134">
            <v>0.21</v>
          </cell>
          <cell r="Q2134">
            <v>36.299999999999997</v>
          </cell>
          <cell r="R2134">
            <v>-2.7027027027027084E-2</v>
          </cell>
          <cell r="S2134">
            <v>55.45945945945946</v>
          </cell>
          <cell r="T2134">
            <v>1.8</v>
          </cell>
          <cell r="U2134">
            <v>54</v>
          </cell>
          <cell r="X2134">
            <v>54</v>
          </cell>
          <cell r="Y2134">
            <v>65.34</v>
          </cell>
        </row>
        <row r="2135">
          <cell r="A2135">
            <v>134005</v>
          </cell>
          <cell r="B2135">
            <v>134005</v>
          </cell>
          <cell r="C2135">
            <v>0</v>
          </cell>
          <cell r="D2135">
            <v>46</v>
          </cell>
          <cell r="E2135" t="str">
            <v>NATACION</v>
          </cell>
          <cell r="F2135">
            <v>3927</v>
          </cell>
          <cell r="G2135" t="str">
            <v>Gorros</v>
          </cell>
          <cell r="H2135">
            <v>383</v>
          </cell>
          <cell r="I2135" t="str">
            <v>DISCONTINUO</v>
          </cell>
          <cell r="J2135">
            <v>0</v>
          </cell>
          <cell r="K2135" t="str">
            <v>CINTURON 10 COSTURAS RANDORI (2 vuelta o 2,70mts)</v>
          </cell>
          <cell r="L2135">
            <v>6.5</v>
          </cell>
          <cell r="M2135">
            <v>60</v>
          </cell>
          <cell r="N2135">
            <v>0</v>
          </cell>
          <cell r="O2135">
            <v>60</v>
          </cell>
          <cell r="P2135">
            <v>0.21</v>
          </cell>
          <cell r="Q2135">
            <v>72.599999999999994</v>
          </cell>
          <cell r="R2135">
            <v>-2.7027027027027084E-2</v>
          </cell>
          <cell r="S2135">
            <v>110.91891891891892</v>
          </cell>
          <cell r="T2135">
            <v>1.8</v>
          </cell>
          <cell r="U2135">
            <v>108</v>
          </cell>
          <cell r="X2135">
            <v>108</v>
          </cell>
          <cell r="Y2135">
            <v>130.68</v>
          </cell>
        </row>
        <row r="2136">
          <cell r="A2136">
            <v>134006</v>
          </cell>
          <cell r="B2136">
            <v>134006</v>
          </cell>
          <cell r="C2136">
            <v>0</v>
          </cell>
          <cell r="D2136">
            <v>46</v>
          </cell>
          <cell r="E2136" t="str">
            <v>NATACION</v>
          </cell>
          <cell r="F2136">
            <v>3927</v>
          </cell>
          <cell r="G2136" t="str">
            <v>Gorros</v>
          </cell>
          <cell r="H2136">
            <v>383</v>
          </cell>
          <cell r="I2136" t="str">
            <v>DISCONTINUO</v>
          </cell>
          <cell r="J2136">
            <v>0</v>
          </cell>
          <cell r="K2136" t="str">
            <v>CINTURON 5 COSTURAS RANDORI (2 vuelta o 2,70mts)</v>
          </cell>
          <cell r="L2136">
            <v>6.5</v>
          </cell>
          <cell r="M2136">
            <v>40</v>
          </cell>
          <cell r="N2136">
            <v>0</v>
          </cell>
          <cell r="O2136">
            <v>40</v>
          </cell>
          <cell r="P2136">
            <v>0.21</v>
          </cell>
          <cell r="Q2136">
            <v>48.4</v>
          </cell>
          <cell r="R2136">
            <v>-2.7027027027027084E-2</v>
          </cell>
          <cell r="S2136">
            <v>73.945945945945951</v>
          </cell>
          <cell r="T2136">
            <v>1.8</v>
          </cell>
          <cell r="U2136">
            <v>72</v>
          </cell>
          <cell r="X2136">
            <v>72</v>
          </cell>
          <cell r="Y2136">
            <v>87.12</v>
          </cell>
        </row>
        <row r="2137">
          <cell r="A2137">
            <v>134007</v>
          </cell>
          <cell r="B2137">
            <v>134007</v>
          </cell>
          <cell r="C2137">
            <v>0</v>
          </cell>
          <cell r="D2137">
            <v>46</v>
          </cell>
          <cell r="E2137" t="str">
            <v>NATACION</v>
          </cell>
          <cell r="F2137">
            <v>3927</v>
          </cell>
          <cell r="G2137" t="str">
            <v>Gorros</v>
          </cell>
          <cell r="H2137">
            <v>383</v>
          </cell>
          <cell r="I2137" t="str">
            <v>DISCONTINUO</v>
          </cell>
          <cell r="J2137">
            <v>0</v>
          </cell>
          <cell r="K2137" t="str">
            <v>PUNTAS PARA CINTURONES X PAR RANDORI</v>
          </cell>
          <cell r="L2137">
            <v>6.5</v>
          </cell>
          <cell r="M2137">
            <v>15</v>
          </cell>
          <cell r="N2137">
            <v>0</v>
          </cell>
          <cell r="O2137">
            <v>15</v>
          </cell>
          <cell r="P2137">
            <v>0.21</v>
          </cell>
          <cell r="Q2137">
            <v>18.149999999999999</v>
          </cell>
          <cell r="R2137">
            <v>-2.7027027027027084E-2</v>
          </cell>
          <cell r="S2137">
            <v>27.72972972972973</v>
          </cell>
          <cell r="T2137">
            <v>1.8</v>
          </cell>
          <cell r="U2137">
            <v>27</v>
          </cell>
          <cell r="X2137">
            <v>27</v>
          </cell>
          <cell r="Y2137">
            <v>32.67</v>
          </cell>
        </row>
        <row r="2138">
          <cell r="A2138">
            <v>134008</v>
          </cell>
          <cell r="B2138">
            <v>134008</v>
          </cell>
          <cell r="C2138">
            <v>0</v>
          </cell>
          <cell r="D2138">
            <v>46</v>
          </cell>
          <cell r="E2138" t="str">
            <v>NATACION</v>
          </cell>
          <cell r="F2138">
            <v>3928</v>
          </cell>
          <cell r="G2138" t="str">
            <v>Gorros</v>
          </cell>
          <cell r="H2138">
            <v>383</v>
          </cell>
          <cell r="I2138" t="str">
            <v>DISCONTINUO</v>
          </cell>
          <cell r="J2138">
            <v>0</v>
          </cell>
          <cell r="K2138" t="str">
            <v>PANTALON BLANCO RANDORI</v>
          </cell>
          <cell r="L2138">
            <v>6.5</v>
          </cell>
          <cell r="M2138">
            <v>77</v>
          </cell>
          <cell r="N2138">
            <v>0</v>
          </cell>
          <cell r="O2138">
            <v>77</v>
          </cell>
          <cell r="P2138">
            <v>0.21</v>
          </cell>
          <cell r="Q2138">
            <v>93.17</v>
          </cell>
          <cell r="R2138">
            <v>-2.7027027027027084E-2</v>
          </cell>
          <cell r="S2138">
            <v>142.34594594594594</v>
          </cell>
          <cell r="T2138">
            <v>1.8</v>
          </cell>
          <cell r="U2138">
            <v>138.6</v>
          </cell>
          <cell r="X2138">
            <v>138.6</v>
          </cell>
          <cell r="Y2138">
            <v>167.70599999999999</v>
          </cell>
        </row>
        <row r="2139">
          <cell r="A2139">
            <v>137001</v>
          </cell>
          <cell r="B2139">
            <v>137001</v>
          </cell>
          <cell r="C2139">
            <v>0</v>
          </cell>
          <cell r="D2139">
            <v>60</v>
          </cell>
          <cell r="E2139" t="str">
            <v>NATACION</v>
          </cell>
          <cell r="F2139">
            <v>3979</v>
          </cell>
          <cell r="G2139" t="str">
            <v>Gorros</v>
          </cell>
          <cell r="H2139">
            <v>20</v>
          </cell>
          <cell r="I2139" t="str">
            <v>Alberto Julian Cuomo (Top ball)</v>
          </cell>
          <cell r="J2139">
            <v>738</v>
          </cell>
          <cell r="K2139" t="str">
            <v>MEDICINE BALL CAUCHO TOPBALL 1kg (con pique)</v>
          </cell>
          <cell r="L2139">
            <v>5.2</v>
          </cell>
          <cell r="M2139">
            <v>630</v>
          </cell>
          <cell r="N2139">
            <v>0.2</v>
          </cell>
          <cell r="O2139">
            <v>504</v>
          </cell>
          <cell r="P2139">
            <v>0.21</v>
          </cell>
          <cell r="Q2139">
            <v>609.84</v>
          </cell>
          <cell r="R2139">
            <v>-9.2485549132947931E-2</v>
          </cell>
          <cell r="S2139">
            <v>864.46196531791918</v>
          </cell>
          <cell r="T2139">
            <v>1.57</v>
          </cell>
          <cell r="U2139">
            <v>791.28000000000009</v>
          </cell>
          <cell r="X2139">
            <v>791.28000000000009</v>
          </cell>
          <cell r="Y2139">
            <v>957.44880000000012</v>
          </cell>
        </row>
        <row r="2140">
          <cell r="A2140">
            <v>137002</v>
          </cell>
          <cell r="B2140">
            <v>137002</v>
          </cell>
          <cell r="C2140">
            <v>0</v>
          </cell>
          <cell r="D2140">
            <v>60</v>
          </cell>
          <cell r="E2140" t="str">
            <v>NATACION</v>
          </cell>
          <cell r="F2140">
            <v>3979</v>
          </cell>
          <cell r="G2140" t="str">
            <v>Gorros</v>
          </cell>
          <cell r="H2140">
            <v>20</v>
          </cell>
          <cell r="I2140" t="str">
            <v>Alberto Julian Cuomo (Top ball)</v>
          </cell>
          <cell r="J2140">
            <v>739</v>
          </cell>
          <cell r="K2140" t="str">
            <v>MEDICINE BALL CAUCHO TOPBALL 2kg (con pique)</v>
          </cell>
          <cell r="L2140">
            <v>5.2</v>
          </cell>
          <cell r="M2140">
            <v>895</v>
          </cell>
          <cell r="N2140">
            <v>0.2</v>
          </cell>
          <cell r="O2140">
            <v>716</v>
          </cell>
          <cell r="P2140">
            <v>0.21</v>
          </cell>
          <cell r="Q2140">
            <v>866.36</v>
          </cell>
          <cell r="R2140">
            <v>-9.2485549132947931E-2</v>
          </cell>
          <cell r="S2140">
            <v>1228.0848554913296</v>
          </cell>
          <cell r="T2140">
            <v>1.57</v>
          </cell>
          <cell r="U2140">
            <v>1124.1200000000001</v>
          </cell>
          <cell r="X2140">
            <v>1124.1200000000001</v>
          </cell>
          <cell r="Y2140">
            <v>1360.1852000000001</v>
          </cell>
        </row>
        <row r="2141">
          <cell r="A2141">
            <v>137003</v>
          </cell>
          <cell r="B2141">
            <v>137003</v>
          </cell>
          <cell r="C2141">
            <v>0</v>
          </cell>
          <cell r="D2141">
            <v>60</v>
          </cell>
          <cell r="E2141" t="str">
            <v>NATACION</v>
          </cell>
          <cell r="F2141">
            <v>3979</v>
          </cell>
          <cell r="G2141" t="str">
            <v>Gorros</v>
          </cell>
          <cell r="H2141">
            <v>20</v>
          </cell>
          <cell r="I2141" t="str">
            <v>Alberto Julian Cuomo (Top ball)</v>
          </cell>
          <cell r="J2141">
            <v>740</v>
          </cell>
          <cell r="K2141" t="str">
            <v>MEDICINE BALL CAUCHO TOPBALL 3kg (con pique)</v>
          </cell>
          <cell r="L2141">
            <v>5.2</v>
          </cell>
          <cell r="M2141">
            <v>1175</v>
          </cell>
          <cell r="N2141">
            <v>0.2</v>
          </cell>
          <cell r="O2141">
            <v>940</v>
          </cell>
          <cell r="P2141">
            <v>0.21</v>
          </cell>
          <cell r="Q2141">
            <v>1137.4000000000001</v>
          </cell>
          <cell r="R2141">
            <v>-9.2485549132947931E-2</v>
          </cell>
          <cell r="S2141">
            <v>1612.2901734104046</v>
          </cell>
          <cell r="T2141">
            <v>1.57</v>
          </cell>
          <cell r="U2141">
            <v>1475.8</v>
          </cell>
          <cell r="X2141">
            <v>1475.8</v>
          </cell>
          <cell r="Y2141">
            <v>1785.7179999999998</v>
          </cell>
        </row>
        <row r="2142">
          <cell r="A2142">
            <v>137004</v>
          </cell>
          <cell r="B2142">
            <v>137004</v>
          </cell>
          <cell r="C2142">
            <v>0</v>
          </cell>
          <cell r="D2142">
            <v>60</v>
          </cell>
          <cell r="E2142" t="str">
            <v>NATACION</v>
          </cell>
          <cell r="F2142">
            <v>3979</v>
          </cell>
          <cell r="G2142" t="str">
            <v>Gorros</v>
          </cell>
          <cell r="H2142">
            <v>20</v>
          </cell>
          <cell r="I2142" t="str">
            <v>Alberto Julian Cuomo (Top ball)</v>
          </cell>
          <cell r="J2142">
            <v>741</v>
          </cell>
          <cell r="K2142" t="str">
            <v>MEDICINE BALL CAUCHO TOPBALL 4kg (con pique)</v>
          </cell>
          <cell r="L2142">
            <v>5.2</v>
          </cell>
          <cell r="M2142">
            <v>1140</v>
          </cell>
          <cell r="N2142">
            <v>0.2</v>
          </cell>
          <cell r="O2142">
            <v>912</v>
          </cell>
          <cell r="P2142">
            <v>0.21</v>
          </cell>
          <cell r="Q2142">
            <v>1103.52</v>
          </cell>
          <cell r="R2142">
            <v>-9.2485549132947931E-2</v>
          </cell>
          <cell r="S2142">
            <v>1564.2645086705204</v>
          </cell>
          <cell r="T2142">
            <v>1.57</v>
          </cell>
          <cell r="U2142">
            <v>1431.8400000000001</v>
          </cell>
          <cell r="X2142">
            <v>1431.8400000000001</v>
          </cell>
          <cell r="Y2142">
            <v>1732.5264000000002</v>
          </cell>
        </row>
        <row r="2143">
          <cell r="A2143">
            <v>137005</v>
          </cell>
          <cell r="B2143">
            <v>137005</v>
          </cell>
          <cell r="C2143">
            <v>0</v>
          </cell>
          <cell r="D2143">
            <v>60</v>
          </cell>
          <cell r="E2143" t="str">
            <v>NATACION</v>
          </cell>
          <cell r="F2143">
            <v>3979</v>
          </cell>
          <cell r="G2143" t="str">
            <v>Gorros</v>
          </cell>
          <cell r="H2143">
            <v>20</v>
          </cell>
          <cell r="I2143" t="str">
            <v>Alberto Julian Cuomo (Top ball)</v>
          </cell>
          <cell r="J2143">
            <v>742</v>
          </cell>
          <cell r="K2143" t="str">
            <v>MEDICINE BALL CAUCHO TOPBALL 5kg (con pique)</v>
          </cell>
          <cell r="L2143">
            <v>5.2</v>
          </cell>
          <cell r="M2143">
            <v>1850</v>
          </cell>
          <cell r="N2143">
            <v>0.2</v>
          </cell>
          <cell r="O2143">
            <v>1480</v>
          </cell>
          <cell r="P2143">
            <v>0.21</v>
          </cell>
          <cell r="Q2143">
            <v>1790.8</v>
          </cell>
          <cell r="R2143">
            <v>-9.2485549132947931E-2</v>
          </cell>
          <cell r="S2143">
            <v>2538.4994219653177</v>
          </cell>
          <cell r="T2143">
            <v>1.57</v>
          </cell>
          <cell r="U2143">
            <v>2323.6</v>
          </cell>
          <cell r="X2143">
            <v>2323.6</v>
          </cell>
          <cell r="Y2143">
            <v>2811.5559999999996</v>
          </cell>
        </row>
        <row r="2144">
          <cell r="A2144">
            <v>137006</v>
          </cell>
          <cell r="B2144">
            <v>137006</v>
          </cell>
          <cell r="C2144">
            <v>0</v>
          </cell>
          <cell r="D2144">
            <v>60</v>
          </cell>
          <cell r="E2144" t="str">
            <v>NATACION</v>
          </cell>
          <cell r="F2144">
            <v>3979</v>
          </cell>
          <cell r="G2144" t="str">
            <v>Gorros</v>
          </cell>
          <cell r="H2144">
            <v>20</v>
          </cell>
          <cell r="I2144" t="str">
            <v>Alberto Julian Cuomo (Top ball)</v>
          </cell>
          <cell r="J2144">
            <v>749</v>
          </cell>
          <cell r="K2144" t="str">
            <v>MEDICINE BALL CAUCHO TOPBALL 6kg (con pique)</v>
          </cell>
          <cell r="L2144">
            <v>5.2</v>
          </cell>
          <cell r="M2144">
            <v>2075</v>
          </cell>
          <cell r="N2144">
            <v>0.2</v>
          </cell>
          <cell r="O2144">
            <v>1660</v>
          </cell>
          <cell r="P2144">
            <v>0.21</v>
          </cell>
          <cell r="Q2144">
            <v>2008.6</v>
          </cell>
          <cell r="R2144">
            <v>-9.2485549132947931E-2</v>
          </cell>
          <cell r="S2144">
            <v>2847.2358381502891</v>
          </cell>
          <cell r="T2144">
            <v>1.57</v>
          </cell>
          <cell r="U2144">
            <v>2606.2000000000003</v>
          </cell>
          <cell r="X2144">
            <v>2606.2000000000003</v>
          </cell>
          <cell r="Y2144">
            <v>3153.5020000000004</v>
          </cell>
        </row>
        <row r="2145">
          <cell r="A2145">
            <v>137007</v>
          </cell>
          <cell r="B2145">
            <v>137007</v>
          </cell>
          <cell r="C2145">
            <v>0</v>
          </cell>
          <cell r="D2145">
            <v>60</v>
          </cell>
          <cell r="E2145" t="str">
            <v>NATACION</v>
          </cell>
          <cell r="F2145">
            <v>3979</v>
          </cell>
          <cell r="G2145" t="str">
            <v>Gorros</v>
          </cell>
          <cell r="H2145">
            <v>20</v>
          </cell>
          <cell r="I2145" t="str">
            <v>Alberto Julian Cuomo (Top ball)</v>
          </cell>
          <cell r="J2145">
            <v>538</v>
          </cell>
          <cell r="K2145" t="str">
            <v>MEDICINE BALL CAUCHO TOPBALL RUGBY 1kg (con pique)</v>
          </cell>
          <cell r="L2145">
            <v>5.2</v>
          </cell>
          <cell r="M2145">
            <v>350</v>
          </cell>
          <cell r="N2145">
            <v>0.2</v>
          </cell>
          <cell r="O2145">
            <v>280</v>
          </cell>
          <cell r="P2145">
            <v>0.21</v>
          </cell>
          <cell r="Q2145">
            <v>338.8</v>
          </cell>
          <cell r="R2145">
            <v>-9.2485549132947931E-2</v>
          </cell>
          <cell r="S2145">
            <v>480.25664739884394</v>
          </cell>
          <cell r="T2145">
            <v>1.57</v>
          </cell>
          <cell r="U2145">
            <v>439.6</v>
          </cell>
          <cell r="X2145">
            <v>439.6</v>
          </cell>
          <cell r="Y2145">
            <v>531.91600000000005</v>
          </cell>
        </row>
        <row r="2146">
          <cell r="A2146">
            <v>137008</v>
          </cell>
          <cell r="B2146">
            <v>137008</v>
          </cell>
          <cell r="C2146">
            <v>0</v>
          </cell>
          <cell r="D2146">
            <v>60</v>
          </cell>
          <cell r="E2146" t="str">
            <v>NATACION</v>
          </cell>
          <cell r="F2146">
            <v>3979</v>
          </cell>
          <cell r="G2146" t="str">
            <v>Gorros</v>
          </cell>
          <cell r="H2146">
            <v>20</v>
          </cell>
          <cell r="I2146" t="str">
            <v>Alberto Julian Cuomo (Top ball)</v>
          </cell>
          <cell r="J2146">
            <v>537</v>
          </cell>
          <cell r="K2146" t="str">
            <v>MEDICINE BALL CAUCHO TOPBALL RUGBY 1,5kg (con pique)</v>
          </cell>
          <cell r="L2146">
            <v>5.2</v>
          </cell>
          <cell r="M2146">
            <v>450</v>
          </cell>
          <cell r="N2146">
            <v>0.2</v>
          </cell>
          <cell r="O2146">
            <v>360</v>
          </cell>
          <cell r="P2146">
            <v>0.21</v>
          </cell>
          <cell r="Q2146">
            <v>435.6</v>
          </cell>
          <cell r="R2146">
            <v>-9.2485549132947931E-2</v>
          </cell>
          <cell r="S2146">
            <v>617.47283236994224</v>
          </cell>
          <cell r="T2146">
            <v>1.57</v>
          </cell>
          <cell r="U2146">
            <v>565.20000000000005</v>
          </cell>
          <cell r="X2146">
            <v>565.20000000000005</v>
          </cell>
          <cell r="Y2146">
            <v>683.89200000000005</v>
          </cell>
        </row>
        <row r="2147">
          <cell r="A2147">
            <v>137009</v>
          </cell>
          <cell r="B2147">
            <v>137009</v>
          </cell>
          <cell r="C2147">
            <v>0</v>
          </cell>
          <cell r="D2147">
            <v>60</v>
          </cell>
          <cell r="E2147" t="str">
            <v>NATACION</v>
          </cell>
          <cell r="F2147">
            <v>3979</v>
          </cell>
          <cell r="G2147" t="str">
            <v>Gorros</v>
          </cell>
          <cell r="H2147">
            <v>20</v>
          </cell>
          <cell r="I2147" t="str">
            <v>Alberto Julian Cuomo (Top ball)</v>
          </cell>
          <cell r="J2147">
            <v>746</v>
          </cell>
          <cell r="K2147" t="str">
            <v>MEDICINE BALL CAUCHO TOP BALL 4kg (sin pique)</v>
          </cell>
          <cell r="L2147">
            <v>5.2</v>
          </cell>
          <cell r="M2147">
            <v>1265</v>
          </cell>
          <cell r="N2147">
            <v>0.2</v>
          </cell>
          <cell r="O2147">
            <v>1012</v>
          </cell>
          <cell r="P2147">
            <v>0.21</v>
          </cell>
          <cell r="Q2147">
            <v>1224.52</v>
          </cell>
          <cell r="R2147">
            <v>-9.2485549132947931E-2</v>
          </cell>
          <cell r="S2147">
            <v>1735.7847398843933</v>
          </cell>
          <cell r="T2147">
            <v>1.57</v>
          </cell>
          <cell r="U2147">
            <v>1588.8400000000001</v>
          </cell>
          <cell r="X2147">
            <v>1588.8400000000001</v>
          </cell>
          <cell r="Y2147">
            <v>1922.4964000000002</v>
          </cell>
        </row>
        <row r="2148">
          <cell r="A2148">
            <v>137010</v>
          </cell>
          <cell r="B2148">
            <v>137010</v>
          </cell>
          <cell r="C2148">
            <v>0</v>
          </cell>
          <cell r="D2148">
            <v>60</v>
          </cell>
          <cell r="E2148" t="str">
            <v>NATACION</v>
          </cell>
          <cell r="F2148">
            <v>3979</v>
          </cell>
          <cell r="G2148" t="str">
            <v>Gorros</v>
          </cell>
          <cell r="H2148">
            <v>20</v>
          </cell>
          <cell r="I2148" t="str">
            <v>Alberto Julian Cuomo (Top ball)</v>
          </cell>
          <cell r="J2148">
            <v>747</v>
          </cell>
          <cell r="K2148" t="str">
            <v>MEDICINE BALL CAUCHO TOP BALL 5kg (sin pique)</v>
          </cell>
          <cell r="L2148">
            <v>5.2</v>
          </cell>
          <cell r="M2148">
            <v>1330</v>
          </cell>
          <cell r="N2148">
            <v>0.2</v>
          </cell>
          <cell r="O2148">
            <v>1064</v>
          </cell>
          <cell r="P2148">
            <v>0.21</v>
          </cell>
          <cell r="Q2148">
            <v>1287.44</v>
          </cell>
          <cell r="R2148">
            <v>-9.2485549132947931E-2</v>
          </cell>
          <cell r="S2148">
            <v>1824.9752601156069</v>
          </cell>
          <cell r="T2148">
            <v>1.57</v>
          </cell>
          <cell r="U2148">
            <v>1670.48</v>
          </cell>
          <cell r="X2148">
            <v>1670.48</v>
          </cell>
          <cell r="Y2148">
            <v>2021.2808</v>
          </cell>
        </row>
        <row r="2149">
          <cell r="A2149">
            <v>137011</v>
          </cell>
          <cell r="B2149">
            <v>137011</v>
          </cell>
          <cell r="C2149">
            <v>0</v>
          </cell>
          <cell r="D2149">
            <v>60</v>
          </cell>
          <cell r="E2149" t="str">
            <v>NATACION</v>
          </cell>
          <cell r="F2149">
            <v>3979</v>
          </cell>
          <cell r="G2149" t="str">
            <v>Gorros</v>
          </cell>
          <cell r="H2149">
            <v>20</v>
          </cell>
          <cell r="I2149" t="str">
            <v>Alberto Julian Cuomo (Top ball)</v>
          </cell>
          <cell r="J2149">
            <v>743</v>
          </cell>
          <cell r="K2149" t="str">
            <v>MEDICINE BALL CAUCHO TOP BALL 1kg (sin pique)</v>
          </cell>
          <cell r="L2149">
            <v>5.2</v>
          </cell>
          <cell r="M2149">
            <v>985</v>
          </cell>
          <cell r="N2149">
            <v>0.2</v>
          </cell>
          <cell r="O2149">
            <v>788</v>
          </cell>
          <cell r="P2149">
            <v>0.21</v>
          </cell>
          <cell r="Q2149">
            <v>953.48</v>
          </cell>
          <cell r="R2149">
            <v>-9.2485549132947931E-2</v>
          </cell>
          <cell r="S2149">
            <v>1351.579421965318</v>
          </cell>
          <cell r="T2149">
            <v>1.57</v>
          </cell>
          <cell r="U2149">
            <v>1237.1600000000001</v>
          </cell>
          <cell r="X2149">
            <v>1237.1600000000001</v>
          </cell>
          <cell r="Y2149">
            <v>1496.9636</v>
          </cell>
        </row>
        <row r="2150">
          <cell r="A2150">
            <v>137012</v>
          </cell>
          <cell r="B2150">
            <v>137012</v>
          </cell>
          <cell r="C2150">
            <v>0</v>
          </cell>
          <cell r="D2150">
            <v>60</v>
          </cell>
          <cell r="E2150" t="str">
            <v>NATACION</v>
          </cell>
          <cell r="F2150">
            <v>3979</v>
          </cell>
          <cell r="G2150" t="str">
            <v>Gorros</v>
          </cell>
          <cell r="H2150">
            <v>20</v>
          </cell>
          <cell r="I2150" t="str">
            <v>Alberto Julian Cuomo (Top ball)</v>
          </cell>
          <cell r="J2150">
            <v>744</v>
          </cell>
          <cell r="K2150" t="str">
            <v>MEDICINE BALL CAUCHO TOP BALL 2kg (sin pique)</v>
          </cell>
          <cell r="L2150">
            <v>5.2</v>
          </cell>
          <cell r="M2150">
            <v>1095</v>
          </cell>
          <cell r="N2150">
            <v>0.2</v>
          </cell>
          <cell r="O2150">
            <v>876</v>
          </cell>
          <cell r="P2150">
            <v>0.21</v>
          </cell>
          <cell r="Q2150">
            <v>1059.96</v>
          </cell>
          <cell r="R2150">
            <v>-9.2485549132947931E-2</v>
          </cell>
          <cell r="S2150">
            <v>1502.5172254335262</v>
          </cell>
          <cell r="T2150">
            <v>1.57</v>
          </cell>
          <cell r="U2150">
            <v>1375.3200000000002</v>
          </cell>
          <cell r="X2150">
            <v>1375.3200000000002</v>
          </cell>
          <cell r="Y2150">
            <v>1664.1372000000001</v>
          </cell>
        </row>
        <row r="2151">
          <cell r="A2151">
            <v>137013</v>
          </cell>
          <cell r="B2151">
            <v>137013</v>
          </cell>
          <cell r="C2151">
            <v>0</v>
          </cell>
          <cell r="D2151">
            <v>60</v>
          </cell>
          <cell r="E2151" t="str">
            <v>NATACION</v>
          </cell>
          <cell r="F2151">
            <v>3979</v>
          </cell>
          <cell r="G2151" t="str">
            <v>Gorros</v>
          </cell>
          <cell r="H2151">
            <v>20</v>
          </cell>
          <cell r="I2151" t="str">
            <v>Alberto Julian Cuomo (Top ball)</v>
          </cell>
          <cell r="J2151">
            <v>745</v>
          </cell>
          <cell r="K2151" t="str">
            <v>MEDICINE BALL CAUCHO TOP BALL 3kg (sin pique)</v>
          </cell>
          <cell r="L2151">
            <v>5.2</v>
          </cell>
          <cell r="M2151">
            <v>1175</v>
          </cell>
          <cell r="N2151">
            <v>0.2</v>
          </cell>
          <cell r="O2151">
            <v>940</v>
          </cell>
          <cell r="P2151">
            <v>0.21</v>
          </cell>
          <cell r="Q2151">
            <v>1137.4000000000001</v>
          </cell>
          <cell r="R2151">
            <v>-9.2485549132947931E-2</v>
          </cell>
          <cell r="S2151">
            <v>1612.2901734104046</v>
          </cell>
          <cell r="T2151">
            <v>1.57</v>
          </cell>
          <cell r="U2151">
            <v>1475.8</v>
          </cell>
          <cell r="X2151">
            <v>1475.8</v>
          </cell>
          <cell r="Y2151">
            <v>1785.7179999999998</v>
          </cell>
        </row>
        <row r="2152">
          <cell r="A2152">
            <v>137014</v>
          </cell>
          <cell r="B2152">
            <v>137014</v>
          </cell>
          <cell r="C2152">
            <v>0</v>
          </cell>
          <cell r="D2152">
            <v>81</v>
          </cell>
          <cell r="E2152" t="str">
            <v>NATACION</v>
          </cell>
          <cell r="F2152">
            <v>4055</v>
          </cell>
          <cell r="G2152" t="str">
            <v>Gorros</v>
          </cell>
          <cell r="H2152">
            <v>20</v>
          </cell>
          <cell r="I2152" t="str">
            <v>Alberto Julian Cuomo (Top ball)</v>
          </cell>
          <cell r="J2152">
            <v>649</v>
          </cell>
          <cell r="K2152" t="str">
            <v>PELOTA FUTBOL AMERICANO Nº4 ESPUMA</v>
          </cell>
          <cell r="L2152">
            <v>5.2</v>
          </cell>
          <cell r="M2152">
            <v>150</v>
          </cell>
          <cell r="N2152">
            <v>0.2</v>
          </cell>
          <cell r="O2152">
            <v>120</v>
          </cell>
          <cell r="P2152">
            <v>0.21</v>
          </cell>
          <cell r="Q2152">
            <v>145.19999999999999</v>
          </cell>
          <cell r="R2152">
            <v>-9.2485549132947931E-2</v>
          </cell>
          <cell r="S2152">
            <v>205.82427745664739</v>
          </cell>
          <cell r="T2152">
            <v>1.57</v>
          </cell>
          <cell r="U2152">
            <v>188.4</v>
          </cell>
          <cell r="X2152">
            <v>188.4</v>
          </cell>
          <cell r="Y2152">
            <v>227.964</v>
          </cell>
        </row>
        <row r="2153">
          <cell r="A2153">
            <v>137015</v>
          </cell>
          <cell r="B2153">
            <v>137015</v>
          </cell>
          <cell r="C2153">
            <v>0</v>
          </cell>
          <cell r="D2153">
            <v>56</v>
          </cell>
          <cell r="E2153" t="str">
            <v>NATACION</v>
          </cell>
          <cell r="F2153">
            <v>3963</v>
          </cell>
          <cell r="G2153" t="str">
            <v>Gorros</v>
          </cell>
          <cell r="H2153">
            <v>20</v>
          </cell>
          <cell r="I2153" t="str">
            <v>Alberto Julian Cuomo (Top ball)</v>
          </cell>
          <cell r="J2153">
            <v>441</v>
          </cell>
          <cell r="K2153" t="str">
            <v>PELOTA CESTO BALL MINI CUERO SINTETICO</v>
          </cell>
          <cell r="L2153">
            <v>5.2</v>
          </cell>
          <cell r="M2153">
            <v>615</v>
          </cell>
          <cell r="N2153">
            <v>0.2</v>
          </cell>
          <cell r="O2153">
            <v>492</v>
          </cell>
          <cell r="P2153">
            <v>0.21</v>
          </cell>
          <cell r="Q2153">
            <v>595.31999999999994</v>
          </cell>
          <cell r="R2153">
            <v>-9.2485549132947931E-2</v>
          </cell>
          <cell r="S2153">
            <v>843.87953757225432</v>
          </cell>
          <cell r="T2153">
            <v>1.57</v>
          </cell>
          <cell r="U2153">
            <v>772.44</v>
          </cell>
          <cell r="X2153">
            <v>772.44</v>
          </cell>
          <cell r="Y2153">
            <v>934.65240000000006</v>
          </cell>
        </row>
        <row r="2154">
          <cell r="A2154">
            <v>137016</v>
          </cell>
          <cell r="B2154">
            <v>137016</v>
          </cell>
          <cell r="C2154">
            <v>0</v>
          </cell>
          <cell r="D2154">
            <v>56</v>
          </cell>
          <cell r="E2154" t="str">
            <v>NATACION</v>
          </cell>
          <cell r="F2154">
            <v>3963</v>
          </cell>
          <cell r="G2154" t="str">
            <v>Gorros</v>
          </cell>
          <cell r="H2154">
            <v>20</v>
          </cell>
          <cell r="I2154" t="str">
            <v>Alberto Julian Cuomo (Top ball)</v>
          </cell>
          <cell r="J2154">
            <v>440</v>
          </cell>
          <cell r="K2154" t="str">
            <v>PELOTA CESTO BALL CUERO SINTETICO</v>
          </cell>
          <cell r="L2154">
            <v>5.2</v>
          </cell>
          <cell r="M2154">
            <v>630</v>
          </cell>
          <cell r="N2154">
            <v>0.2</v>
          </cell>
          <cell r="O2154">
            <v>504</v>
          </cell>
          <cell r="P2154">
            <v>0.21</v>
          </cell>
          <cell r="Q2154">
            <v>609.84</v>
          </cell>
          <cell r="R2154">
            <v>-9.2485549132947931E-2</v>
          </cell>
          <cell r="S2154">
            <v>864.46196531791918</v>
          </cell>
          <cell r="T2154">
            <v>1.57</v>
          </cell>
          <cell r="U2154">
            <v>791.28000000000009</v>
          </cell>
          <cell r="X2154">
            <v>791.28000000000009</v>
          </cell>
          <cell r="Y2154">
            <v>957.44880000000012</v>
          </cell>
        </row>
        <row r="2155">
          <cell r="A2155">
            <v>137017</v>
          </cell>
          <cell r="B2155">
            <v>137017</v>
          </cell>
          <cell r="C2155">
            <v>0</v>
          </cell>
          <cell r="D2155">
            <v>59</v>
          </cell>
          <cell r="E2155" t="str">
            <v>NATACION</v>
          </cell>
          <cell r="F2155">
            <v>3974</v>
          </cell>
          <cell r="G2155" t="str">
            <v>Gorros</v>
          </cell>
          <cell r="H2155">
            <v>20</v>
          </cell>
          <cell r="I2155" t="str">
            <v>Alberto Julian Cuomo (Top ball)</v>
          </cell>
          <cell r="J2155">
            <v>500</v>
          </cell>
          <cell r="K2155" t="str">
            <v>PELOTA WATER POLO H GRIP</v>
          </cell>
          <cell r="L2155">
            <v>5.2</v>
          </cell>
          <cell r="M2155">
            <v>620</v>
          </cell>
          <cell r="N2155">
            <v>0.2</v>
          </cell>
          <cell r="O2155">
            <v>496</v>
          </cell>
          <cell r="P2155">
            <v>0.21</v>
          </cell>
          <cell r="Q2155">
            <v>600.16</v>
          </cell>
          <cell r="R2155">
            <v>-9.2485549132947931E-2</v>
          </cell>
          <cell r="S2155">
            <v>850.74034682080924</v>
          </cell>
          <cell r="T2155">
            <v>1.57</v>
          </cell>
          <cell r="U2155">
            <v>778.72</v>
          </cell>
          <cell r="X2155">
            <v>778.72</v>
          </cell>
          <cell r="Y2155">
            <v>942.25120000000004</v>
          </cell>
        </row>
        <row r="2156">
          <cell r="A2156">
            <v>137018</v>
          </cell>
          <cell r="B2156">
            <v>137018</v>
          </cell>
          <cell r="C2156">
            <v>0</v>
          </cell>
          <cell r="D2156">
            <v>59</v>
          </cell>
          <cell r="E2156" t="str">
            <v>NATACION</v>
          </cell>
          <cell r="F2156">
            <v>3974</v>
          </cell>
          <cell r="G2156" t="str">
            <v>Gorros</v>
          </cell>
          <cell r="H2156">
            <v>20</v>
          </cell>
          <cell r="I2156" t="str">
            <v>Alberto Julian Cuomo (Top ball)</v>
          </cell>
          <cell r="J2156">
            <v>501</v>
          </cell>
          <cell r="K2156" t="str">
            <v>PELOTA WATER POLO CAUCHO HAND GRIP MINI</v>
          </cell>
          <cell r="L2156">
            <v>5.2</v>
          </cell>
          <cell r="M2156">
            <v>725</v>
          </cell>
          <cell r="N2156">
            <v>0.2</v>
          </cell>
          <cell r="O2156">
            <v>580</v>
          </cell>
          <cell r="P2156">
            <v>0.21</v>
          </cell>
          <cell r="Q2156">
            <v>701.8</v>
          </cell>
          <cell r="R2156">
            <v>-9.2485549132947931E-2</v>
          </cell>
          <cell r="S2156">
            <v>994.81734104046245</v>
          </cell>
          <cell r="T2156">
            <v>1.57</v>
          </cell>
          <cell r="U2156">
            <v>910.6</v>
          </cell>
          <cell r="X2156">
            <v>910.6</v>
          </cell>
          <cell r="Y2156">
            <v>1101.826</v>
          </cell>
        </row>
        <row r="2157">
          <cell r="A2157">
            <v>137019</v>
          </cell>
          <cell r="B2157">
            <v>137019</v>
          </cell>
          <cell r="C2157">
            <v>0</v>
          </cell>
          <cell r="D2157">
            <v>50</v>
          </cell>
          <cell r="E2157" t="str">
            <v>NATACION</v>
          </cell>
          <cell r="F2157">
            <v>3940</v>
          </cell>
          <cell r="G2157" t="str">
            <v>Gorros</v>
          </cell>
          <cell r="H2157">
            <v>20</v>
          </cell>
          <cell r="I2157" t="str">
            <v>Alberto Julian Cuomo (Top ball)</v>
          </cell>
          <cell r="J2157">
            <v>1003</v>
          </cell>
          <cell r="K2157" t="str">
            <v>PELOTA BASQUET Nº7 NO VIDENTE</v>
          </cell>
          <cell r="L2157">
            <v>5.2</v>
          </cell>
          <cell r="M2157">
            <v>450</v>
          </cell>
          <cell r="N2157">
            <v>0.2</v>
          </cell>
          <cell r="O2157">
            <v>360</v>
          </cell>
          <cell r="P2157">
            <v>0.21</v>
          </cell>
          <cell r="Q2157">
            <v>435.6</v>
          </cell>
          <cell r="R2157">
            <v>-9.2485549132947931E-2</v>
          </cell>
          <cell r="S2157">
            <v>617.47283236994224</v>
          </cell>
          <cell r="T2157">
            <v>1.57</v>
          </cell>
          <cell r="U2157">
            <v>565.20000000000005</v>
          </cell>
          <cell r="X2157">
            <v>565.20000000000005</v>
          </cell>
          <cell r="Y2157">
            <v>683.89200000000005</v>
          </cell>
        </row>
        <row r="2158">
          <cell r="A2158">
            <v>137020</v>
          </cell>
          <cell r="B2158">
            <v>137020</v>
          </cell>
          <cell r="C2158">
            <v>0</v>
          </cell>
          <cell r="D2158">
            <v>63</v>
          </cell>
          <cell r="E2158" t="str">
            <v>NATACION</v>
          </cell>
          <cell r="F2158">
            <v>3990</v>
          </cell>
          <cell r="G2158" t="str">
            <v>Gorros</v>
          </cell>
          <cell r="H2158">
            <v>20</v>
          </cell>
          <cell r="I2158" t="str">
            <v>Alberto Julian Cuomo (Top ball)</v>
          </cell>
          <cell r="J2158">
            <v>1002</v>
          </cell>
          <cell r="K2158" t="str">
            <v>PELOTA FUTBOL NO VIDENTE</v>
          </cell>
          <cell r="L2158">
            <v>5.2</v>
          </cell>
          <cell r="M2158">
            <v>450</v>
          </cell>
          <cell r="N2158">
            <v>0.2</v>
          </cell>
          <cell r="O2158">
            <v>360</v>
          </cell>
          <cell r="P2158">
            <v>0.21</v>
          </cell>
          <cell r="Q2158">
            <v>435.6</v>
          </cell>
          <cell r="R2158">
            <v>-9.2485549132947931E-2</v>
          </cell>
          <cell r="S2158">
            <v>617.47283236994224</v>
          </cell>
          <cell r="T2158">
            <v>1.57</v>
          </cell>
          <cell r="U2158">
            <v>565.20000000000005</v>
          </cell>
          <cell r="X2158">
            <v>565.20000000000005</v>
          </cell>
          <cell r="Y2158">
            <v>683.89200000000005</v>
          </cell>
        </row>
        <row r="2159">
          <cell r="A2159">
            <v>137021</v>
          </cell>
          <cell r="B2159">
            <v>137021</v>
          </cell>
          <cell r="C2159">
            <v>0</v>
          </cell>
          <cell r="D2159">
            <v>88</v>
          </cell>
          <cell r="E2159" t="str">
            <v>NATACION</v>
          </cell>
          <cell r="F2159">
            <v>4079</v>
          </cell>
          <cell r="G2159" t="str">
            <v>Gorros</v>
          </cell>
          <cell r="H2159">
            <v>20</v>
          </cell>
          <cell r="I2159" t="str">
            <v>Alberto Julian Cuomo (Top ball)</v>
          </cell>
          <cell r="J2159">
            <v>1000</v>
          </cell>
          <cell r="K2159" t="str">
            <v>PELOTA TORBOL NO VIDENTE</v>
          </cell>
          <cell r="L2159">
            <v>5.2</v>
          </cell>
          <cell r="M2159">
            <v>450</v>
          </cell>
          <cell r="N2159">
            <v>0.2</v>
          </cell>
          <cell r="O2159">
            <v>360</v>
          </cell>
          <cell r="P2159">
            <v>0.21</v>
          </cell>
          <cell r="Q2159">
            <v>435.6</v>
          </cell>
          <cell r="R2159">
            <v>-9.2485549132947931E-2</v>
          </cell>
          <cell r="S2159">
            <v>617.47283236994224</v>
          </cell>
          <cell r="T2159">
            <v>1.57</v>
          </cell>
          <cell r="U2159">
            <v>565.20000000000005</v>
          </cell>
          <cell r="X2159">
            <v>565.20000000000005</v>
          </cell>
          <cell r="Y2159">
            <v>683.89200000000005</v>
          </cell>
        </row>
        <row r="2160">
          <cell r="A2160">
            <v>137022</v>
          </cell>
          <cell r="B2160">
            <v>137022</v>
          </cell>
          <cell r="C2160">
            <v>0</v>
          </cell>
          <cell r="D2160">
            <v>83</v>
          </cell>
          <cell r="E2160" t="str">
            <v>NATACION</v>
          </cell>
          <cell r="F2160">
            <v>4056</v>
          </cell>
          <cell r="G2160" t="str">
            <v>Gorros</v>
          </cell>
          <cell r="H2160">
            <v>20</v>
          </cell>
          <cell r="I2160" t="str">
            <v>Alberto Julian Cuomo (Top ball)</v>
          </cell>
          <cell r="J2160">
            <v>644</v>
          </cell>
          <cell r="K2160" t="str">
            <v>PELOTA GOMA ESPUMA DIDACTICA CHICA (SIMIL SOFTBALL)</v>
          </cell>
          <cell r="L2160">
            <v>7</v>
          </cell>
          <cell r="M2160">
            <v>85</v>
          </cell>
          <cell r="N2160">
            <v>0.2</v>
          </cell>
          <cell r="O2160">
            <v>68</v>
          </cell>
          <cell r="P2160">
            <v>0.21</v>
          </cell>
          <cell r="Q2160">
            <v>82.28</v>
          </cell>
          <cell r="R2160">
            <v>0</v>
          </cell>
          <cell r="S2160">
            <v>119</v>
          </cell>
          <cell r="T2160">
            <v>1.75</v>
          </cell>
          <cell r="U2160">
            <v>119</v>
          </cell>
          <cell r="X2160">
            <v>119</v>
          </cell>
          <cell r="Y2160">
            <v>143.99</v>
          </cell>
        </row>
        <row r="2161">
          <cell r="A2161">
            <v>137023</v>
          </cell>
          <cell r="B2161">
            <v>137023</v>
          </cell>
          <cell r="C2161">
            <v>0</v>
          </cell>
          <cell r="D2161">
            <v>88</v>
          </cell>
          <cell r="E2161" t="str">
            <v>NATACION</v>
          </cell>
          <cell r="F2161">
            <v>4079</v>
          </cell>
          <cell r="G2161" t="str">
            <v>Gorros</v>
          </cell>
          <cell r="H2161">
            <v>20</v>
          </cell>
          <cell r="I2161" t="str">
            <v>Alberto Julian Cuomo (Top ball)</v>
          </cell>
          <cell r="J2161">
            <v>332</v>
          </cell>
          <cell r="K2161" t="str">
            <v>PELOTA GOMA ESPUMA PREMINI (SIMIL VOLEY O MACU)</v>
          </cell>
          <cell r="L2161">
            <v>7</v>
          </cell>
          <cell r="M2161">
            <v>225</v>
          </cell>
          <cell r="N2161">
            <v>0.2</v>
          </cell>
          <cell r="O2161">
            <v>180</v>
          </cell>
          <cell r="P2161">
            <v>0.21</v>
          </cell>
          <cell r="Q2161">
            <v>217.8</v>
          </cell>
          <cell r="R2161">
            <v>0</v>
          </cell>
          <cell r="S2161">
            <v>315</v>
          </cell>
          <cell r="T2161">
            <v>1.75</v>
          </cell>
          <cell r="U2161">
            <v>315</v>
          </cell>
          <cell r="X2161">
            <v>315</v>
          </cell>
          <cell r="Y2161">
            <v>381.15</v>
          </cell>
        </row>
        <row r="2162">
          <cell r="A2162">
            <v>137024</v>
          </cell>
          <cell r="B2162">
            <v>137024</v>
          </cell>
          <cell r="C2162">
            <v>0</v>
          </cell>
          <cell r="D2162">
            <v>65</v>
          </cell>
          <cell r="E2162" t="str">
            <v>NATACION</v>
          </cell>
          <cell r="F2162">
            <v>3998</v>
          </cell>
          <cell r="G2162" t="str">
            <v>Gorros</v>
          </cell>
          <cell r="H2162">
            <v>20</v>
          </cell>
          <cell r="I2162" t="str">
            <v>Alberto Julian Cuomo (Top ball)</v>
          </cell>
          <cell r="J2162">
            <v>641</v>
          </cell>
          <cell r="K2162" t="str">
            <v>PELOTA GOMA ESPUMA DIDACTICA RECREATIVA (SIMIL HANDBALL)</v>
          </cell>
          <cell r="L2162">
            <v>7</v>
          </cell>
          <cell r="M2162">
            <v>120</v>
          </cell>
          <cell r="N2162">
            <v>0.2</v>
          </cell>
          <cell r="O2162">
            <v>96</v>
          </cell>
          <cell r="P2162">
            <v>0.21</v>
          </cell>
          <cell r="Q2162">
            <v>116.16</v>
          </cell>
          <cell r="R2162">
            <v>0</v>
          </cell>
          <cell r="S2162">
            <v>168</v>
          </cell>
          <cell r="T2162">
            <v>1.75</v>
          </cell>
          <cell r="U2162">
            <v>168</v>
          </cell>
          <cell r="X2162">
            <v>168</v>
          </cell>
          <cell r="Y2162">
            <v>203.28</v>
          </cell>
        </row>
        <row r="2163">
          <cell r="A2163">
            <v>139001</v>
          </cell>
          <cell r="B2163">
            <v>139001</v>
          </cell>
          <cell r="C2163">
            <v>0</v>
          </cell>
          <cell r="D2163">
            <v>66</v>
          </cell>
          <cell r="E2163" t="str">
            <v>NATACION</v>
          </cell>
          <cell r="F2163">
            <v>4002</v>
          </cell>
          <cell r="G2163" t="str">
            <v>Gorros</v>
          </cell>
          <cell r="H2163">
            <v>226</v>
          </cell>
          <cell r="I2163" t="str">
            <v>Marea S.R.L.</v>
          </cell>
          <cell r="J2163" t="str">
            <v>WIND</v>
          </cell>
          <cell r="K2163" t="str">
            <v>PALO HOCKEY MAREA WIND 30plg</v>
          </cell>
          <cell r="L2163">
            <v>6</v>
          </cell>
          <cell r="M2163">
            <v>261.39999999999998</v>
          </cell>
          <cell r="N2163">
            <v>0</v>
          </cell>
          <cell r="O2163">
            <v>261.39999999999998</v>
          </cell>
          <cell r="P2163">
            <v>0.21</v>
          </cell>
          <cell r="Q2163">
            <v>316.29399999999998</v>
          </cell>
          <cell r="R2163">
            <v>-4.7058823529411709E-2</v>
          </cell>
          <cell r="S2163">
            <v>443.39590588235296</v>
          </cell>
          <cell r="T2163">
            <v>1.62</v>
          </cell>
          <cell r="U2163">
            <v>423.46800000000002</v>
          </cell>
          <cell r="X2163">
            <v>423.46800000000002</v>
          </cell>
          <cell r="Y2163">
            <v>512.39628000000005</v>
          </cell>
        </row>
        <row r="2164">
          <cell r="A2164">
            <v>139002</v>
          </cell>
          <cell r="B2164">
            <v>139002</v>
          </cell>
          <cell r="C2164">
            <v>0</v>
          </cell>
          <cell r="D2164">
            <v>66</v>
          </cell>
          <cell r="E2164" t="str">
            <v>NATACION</v>
          </cell>
          <cell r="F2164">
            <v>4002</v>
          </cell>
          <cell r="G2164" t="str">
            <v>Gorros</v>
          </cell>
          <cell r="H2164">
            <v>226</v>
          </cell>
          <cell r="I2164" t="str">
            <v>Marea S.R.L.</v>
          </cell>
          <cell r="J2164" t="str">
            <v>WIND</v>
          </cell>
          <cell r="K2164" t="str">
            <v>PALO HOCKEY MAREA WIND 32plg</v>
          </cell>
          <cell r="L2164">
            <v>6</v>
          </cell>
          <cell r="M2164">
            <v>261.39999999999998</v>
          </cell>
          <cell r="N2164">
            <v>0</v>
          </cell>
          <cell r="O2164">
            <v>261.39999999999998</v>
          </cell>
          <cell r="P2164">
            <v>0.21</v>
          </cell>
          <cell r="Q2164">
            <v>316.29399999999998</v>
          </cell>
          <cell r="R2164">
            <v>-4.7058823529411709E-2</v>
          </cell>
          <cell r="S2164">
            <v>443.39590588235296</v>
          </cell>
          <cell r="T2164">
            <v>1.62</v>
          </cell>
          <cell r="U2164">
            <v>423.46800000000002</v>
          </cell>
          <cell r="X2164">
            <v>423.46800000000002</v>
          </cell>
          <cell r="Y2164">
            <v>512.39628000000005</v>
          </cell>
        </row>
        <row r="2165">
          <cell r="A2165">
            <v>139003</v>
          </cell>
          <cell r="B2165">
            <v>139003</v>
          </cell>
          <cell r="C2165">
            <v>0</v>
          </cell>
          <cell r="D2165">
            <v>66</v>
          </cell>
          <cell r="E2165" t="str">
            <v>NATACION</v>
          </cell>
          <cell r="F2165">
            <v>4002</v>
          </cell>
          <cell r="G2165" t="str">
            <v>Gorros</v>
          </cell>
          <cell r="H2165">
            <v>226</v>
          </cell>
          <cell r="I2165" t="str">
            <v>Marea S.R.L.</v>
          </cell>
          <cell r="J2165" t="str">
            <v>WIND</v>
          </cell>
          <cell r="K2165" t="str">
            <v>PALO HOCKEY MAREA WIND 34plg</v>
          </cell>
          <cell r="L2165">
            <v>6</v>
          </cell>
          <cell r="M2165">
            <v>261.39999999999998</v>
          </cell>
          <cell r="N2165">
            <v>0</v>
          </cell>
          <cell r="O2165">
            <v>261.39999999999998</v>
          </cell>
          <cell r="P2165">
            <v>0.21</v>
          </cell>
          <cell r="Q2165">
            <v>316.29399999999998</v>
          </cell>
          <cell r="R2165">
            <v>-4.7058823529411709E-2</v>
          </cell>
          <cell r="S2165">
            <v>443.39590588235296</v>
          </cell>
          <cell r="T2165">
            <v>1.62</v>
          </cell>
          <cell r="U2165">
            <v>423.46800000000002</v>
          </cell>
          <cell r="X2165">
            <v>423.46800000000002</v>
          </cell>
          <cell r="Y2165">
            <v>512.39628000000005</v>
          </cell>
        </row>
        <row r="2166">
          <cell r="A2166">
            <v>139004</v>
          </cell>
          <cell r="B2166">
            <v>139004</v>
          </cell>
          <cell r="C2166">
            <v>0</v>
          </cell>
          <cell r="D2166">
            <v>66</v>
          </cell>
          <cell r="E2166" t="str">
            <v>NATACION</v>
          </cell>
          <cell r="F2166">
            <v>4002</v>
          </cell>
          <cell r="G2166" t="str">
            <v>Gorros</v>
          </cell>
          <cell r="H2166">
            <v>226</v>
          </cell>
          <cell r="I2166" t="str">
            <v>Marea S.R.L.</v>
          </cell>
          <cell r="J2166" t="str">
            <v>WIND</v>
          </cell>
          <cell r="K2166" t="str">
            <v>PALO HOCKEY MAREA WIND 36plg</v>
          </cell>
          <cell r="L2166">
            <v>6</v>
          </cell>
          <cell r="M2166">
            <v>261.39999999999998</v>
          </cell>
          <cell r="N2166">
            <v>0</v>
          </cell>
          <cell r="O2166">
            <v>261.39999999999998</v>
          </cell>
          <cell r="P2166">
            <v>0.21</v>
          </cell>
          <cell r="Q2166">
            <v>316.29399999999998</v>
          </cell>
          <cell r="R2166">
            <v>-4.7058823529411709E-2</v>
          </cell>
          <cell r="S2166">
            <v>443.39590588235296</v>
          </cell>
          <cell r="T2166">
            <v>1.62</v>
          </cell>
          <cell r="U2166">
            <v>423.46800000000002</v>
          </cell>
          <cell r="X2166">
            <v>423.46800000000002</v>
          </cell>
          <cell r="Y2166">
            <v>512.39628000000005</v>
          </cell>
        </row>
        <row r="2167">
          <cell r="A2167">
            <v>139005</v>
          </cell>
          <cell r="B2167">
            <v>139005</v>
          </cell>
          <cell r="C2167">
            <v>0</v>
          </cell>
          <cell r="D2167">
            <v>66</v>
          </cell>
          <cell r="E2167" t="str">
            <v>NATACION</v>
          </cell>
          <cell r="F2167">
            <v>4002</v>
          </cell>
          <cell r="G2167" t="str">
            <v>Gorros</v>
          </cell>
          <cell r="H2167">
            <v>226</v>
          </cell>
          <cell r="I2167" t="str">
            <v>Marea S.R.L.</v>
          </cell>
          <cell r="J2167" t="str">
            <v>WIND</v>
          </cell>
          <cell r="K2167" t="str">
            <v>PALO HOCKEY MAREA WIND 37plg</v>
          </cell>
          <cell r="L2167">
            <v>6</v>
          </cell>
          <cell r="M2167">
            <v>261.39999999999998</v>
          </cell>
          <cell r="N2167">
            <v>0</v>
          </cell>
          <cell r="O2167">
            <v>261.39999999999998</v>
          </cell>
          <cell r="P2167">
            <v>0.21</v>
          </cell>
          <cell r="Q2167">
            <v>316.29399999999998</v>
          </cell>
          <cell r="R2167">
            <v>-4.7058823529411709E-2</v>
          </cell>
          <cell r="S2167">
            <v>443.39590588235296</v>
          </cell>
          <cell r="T2167">
            <v>1.62</v>
          </cell>
          <cell r="U2167">
            <v>423.46800000000002</v>
          </cell>
          <cell r="X2167">
            <v>423.46800000000002</v>
          </cell>
          <cell r="Y2167">
            <v>512.39628000000005</v>
          </cell>
        </row>
        <row r="2168">
          <cell r="A2168">
            <v>139006</v>
          </cell>
          <cell r="B2168">
            <v>139006</v>
          </cell>
          <cell r="C2168">
            <v>0</v>
          </cell>
          <cell r="D2168">
            <v>66</v>
          </cell>
          <cell r="E2168" t="str">
            <v>HOCKEY</v>
          </cell>
          <cell r="F2168">
            <v>4002</v>
          </cell>
          <cell r="G2168" t="str">
            <v>Palo hockey</v>
          </cell>
          <cell r="H2168">
            <v>226</v>
          </cell>
          <cell r="I2168" t="str">
            <v>Marea S.R.L.</v>
          </cell>
          <cell r="J2168" t="str">
            <v>rain</v>
          </cell>
          <cell r="K2168" t="str">
            <v>PALO HOCKEY MAREA RAIN 36plg</v>
          </cell>
          <cell r="L2168">
            <v>6</v>
          </cell>
          <cell r="M2168">
            <v>392.1</v>
          </cell>
          <cell r="N2168">
            <v>0</v>
          </cell>
          <cell r="O2168">
            <v>392.1</v>
          </cell>
          <cell r="P2168">
            <v>0.21</v>
          </cell>
          <cell r="Q2168">
            <v>474.44100000000003</v>
          </cell>
          <cell r="R2168">
            <v>-4.7058823529411709E-2</v>
          </cell>
          <cell r="S2168">
            <v>665.09385882352944</v>
          </cell>
          <cell r="T2168">
            <v>1.62</v>
          </cell>
          <cell r="U2168">
            <v>635.20200000000011</v>
          </cell>
          <cell r="X2168">
            <v>635.20200000000011</v>
          </cell>
          <cell r="Y2168">
            <v>768.59442000000013</v>
          </cell>
        </row>
        <row r="2169">
          <cell r="A2169">
            <v>139007</v>
          </cell>
          <cell r="B2169">
            <v>139007</v>
          </cell>
          <cell r="C2169">
            <v>0</v>
          </cell>
          <cell r="D2169">
            <v>66</v>
          </cell>
          <cell r="E2169" t="str">
            <v>HOCKEY</v>
          </cell>
          <cell r="F2169">
            <v>4002</v>
          </cell>
          <cell r="G2169" t="str">
            <v>Palo hockey</v>
          </cell>
          <cell r="H2169">
            <v>226</v>
          </cell>
          <cell r="I2169" t="str">
            <v>Marea S.R.L.</v>
          </cell>
          <cell r="J2169" t="str">
            <v>rain</v>
          </cell>
          <cell r="K2169" t="str">
            <v>PALO HOCKEY MAREA RAIN 37plg</v>
          </cell>
          <cell r="L2169">
            <v>6</v>
          </cell>
          <cell r="M2169">
            <v>392.1</v>
          </cell>
          <cell r="N2169">
            <v>0</v>
          </cell>
          <cell r="O2169">
            <v>392.1</v>
          </cell>
          <cell r="P2169">
            <v>0.21</v>
          </cell>
          <cell r="Q2169">
            <v>474.44100000000003</v>
          </cell>
          <cell r="R2169">
            <v>-4.7058823529411709E-2</v>
          </cell>
          <cell r="S2169">
            <v>665.09385882352944</v>
          </cell>
          <cell r="T2169">
            <v>1.62</v>
          </cell>
          <cell r="U2169">
            <v>635.20200000000011</v>
          </cell>
          <cell r="X2169">
            <v>635.20200000000011</v>
          </cell>
          <cell r="Y2169">
            <v>768.59442000000013</v>
          </cell>
        </row>
        <row r="2170">
          <cell r="A2170">
            <v>139008</v>
          </cell>
          <cell r="B2170">
            <v>139008</v>
          </cell>
          <cell r="C2170">
            <v>0</v>
          </cell>
          <cell r="D2170">
            <v>66</v>
          </cell>
          <cell r="E2170" t="str">
            <v>HOCKEY</v>
          </cell>
          <cell r="F2170">
            <v>4002</v>
          </cell>
          <cell r="G2170" t="str">
            <v>Palo hockey</v>
          </cell>
          <cell r="H2170">
            <v>226</v>
          </cell>
          <cell r="I2170" t="str">
            <v>Marea S.R.L.</v>
          </cell>
          <cell r="J2170" t="str">
            <v>rain</v>
          </cell>
          <cell r="K2170" t="str">
            <v>PALO HOCKEY MAREA RAIN 38plg</v>
          </cell>
          <cell r="L2170">
            <v>6</v>
          </cell>
          <cell r="M2170">
            <v>392.1</v>
          </cell>
          <cell r="N2170">
            <v>0</v>
          </cell>
          <cell r="O2170">
            <v>392.1</v>
          </cell>
          <cell r="P2170">
            <v>0.21</v>
          </cell>
          <cell r="Q2170">
            <v>474.44100000000003</v>
          </cell>
          <cell r="R2170">
            <v>-4.7058823529411709E-2</v>
          </cell>
          <cell r="S2170">
            <v>665.09385882352944</v>
          </cell>
          <cell r="T2170">
            <v>1.62</v>
          </cell>
          <cell r="U2170">
            <v>635.20200000000011</v>
          </cell>
          <cell r="X2170">
            <v>635.20200000000011</v>
          </cell>
          <cell r="Y2170">
            <v>768.59442000000013</v>
          </cell>
        </row>
        <row r="2171">
          <cell r="A2171">
            <v>139009</v>
          </cell>
          <cell r="B2171">
            <v>139009</v>
          </cell>
          <cell r="C2171">
            <v>0</v>
          </cell>
          <cell r="D2171">
            <v>66</v>
          </cell>
          <cell r="E2171" t="str">
            <v>HOCKEY</v>
          </cell>
          <cell r="F2171">
            <v>3999</v>
          </cell>
          <cell r="G2171" t="str">
            <v>Accesorios hockey</v>
          </cell>
          <cell r="H2171">
            <v>226</v>
          </cell>
          <cell r="I2171" t="str">
            <v>Marea S.R.L.</v>
          </cell>
          <cell r="J2171" t="str">
            <v>iron</v>
          </cell>
          <cell r="K2171" t="str">
            <v>BOCHA HOCKEY MAREA IRON (multicolor)</v>
          </cell>
          <cell r="L2171">
            <v>6</v>
          </cell>
          <cell r="M2171">
            <v>101.31</v>
          </cell>
          <cell r="N2171">
            <v>0</v>
          </cell>
          <cell r="O2171">
            <v>101.31</v>
          </cell>
          <cell r="P2171">
            <v>0.21</v>
          </cell>
          <cell r="Q2171">
            <v>122.5851</v>
          </cell>
          <cell r="R2171">
            <v>-4.7058823529411709E-2</v>
          </cell>
          <cell r="S2171">
            <v>171.84559764705884</v>
          </cell>
          <cell r="T2171">
            <v>1.62</v>
          </cell>
          <cell r="U2171">
            <v>164.12220000000002</v>
          </cell>
          <cell r="X2171">
            <v>164.12220000000002</v>
          </cell>
          <cell r="Y2171">
            <v>198.58786200000003</v>
          </cell>
        </row>
        <row r="2172">
          <cell r="A2172">
            <v>139010</v>
          </cell>
          <cell r="B2172">
            <v>139010</v>
          </cell>
          <cell r="C2172">
            <v>0</v>
          </cell>
          <cell r="D2172">
            <v>59</v>
          </cell>
          <cell r="E2172" t="str">
            <v>NATACION</v>
          </cell>
          <cell r="F2172">
            <v>3971</v>
          </cell>
          <cell r="G2172" t="str">
            <v>Gorros</v>
          </cell>
          <cell r="H2172">
            <v>226</v>
          </cell>
          <cell r="I2172" t="str">
            <v>Marea S.R.L.</v>
          </cell>
          <cell r="J2172" t="str">
            <v>SILICONA LISA</v>
          </cell>
          <cell r="K2172" t="str">
            <v>GORRA SILICONA LISA MAREA</v>
          </cell>
          <cell r="L2172">
            <v>6</v>
          </cell>
          <cell r="M2172">
            <v>53.2</v>
          </cell>
          <cell r="N2172">
            <v>0</v>
          </cell>
          <cell r="O2172">
            <v>53.2</v>
          </cell>
          <cell r="P2172">
            <v>0.21</v>
          </cell>
          <cell r="Q2172">
            <v>64.372</v>
          </cell>
          <cell r="R2172">
            <v>-4.7058823529411709E-2</v>
          </cell>
          <cell r="S2172">
            <v>90.239717647058825</v>
          </cell>
          <cell r="T2172">
            <v>1.62</v>
          </cell>
          <cell r="U2172">
            <v>86.184000000000012</v>
          </cell>
          <cell r="X2172">
            <v>86.184000000000012</v>
          </cell>
          <cell r="Y2172">
            <v>104.28264000000001</v>
          </cell>
        </row>
        <row r="2173">
          <cell r="A2173">
            <v>139011</v>
          </cell>
          <cell r="B2173">
            <v>139011</v>
          </cell>
          <cell r="C2173">
            <v>0</v>
          </cell>
          <cell r="D2173">
            <v>59</v>
          </cell>
          <cell r="E2173" t="str">
            <v>NATACION</v>
          </cell>
          <cell r="F2173">
            <v>3971</v>
          </cell>
          <cell r="G2173" t="str">
            <v>Gorros</v>
          </cell>
          <cell r="H2173">
            <v>226</v>
          </cell>
          <cell r="I2173" t="str">
            <v>Marea S.R.L.</v>
          </cell>
          <cell r="J2173" t="str">
            <v>ARGENTINA 1</v>
          </cell>
          <cell r="K2173" t="str">
            <v>GORRA SILICONA ARGENTINA MAREA</v>
          </cell>
          <cell r="L2173">
            <v>6</v>
          </cell>
          <cell r="M2173">
            <v>131.80000000000001</v>
          </cell>
          <cell r="N2173">
            <v>0</v>
          </cell>
          <cell r="O2173">
            <v>131.80000000000001</v>
          </cell>
          <cell r="P2173">
            <v>0.21</v>
          </cell>
          <cell r="Q2173">
            <v>159.47800000000001</v>
          </cell>
          <cell r="R2173">
            <v>-4.7058823529411709E-2</v>
          </cell>
          <cell r="S2173">
            <v>223.56381176470589</v>
          </cell>
          <cell r="T2173">
            <v>1.62</v>
          </cell>
          <cell r="U2173">
            <v>213.51600000000002</v>
          </cell>
          <cell r="X2173">
            <v>213.51600000000002</v>
          </cell>
          <cell r="Y2173">
            <v>258.35436000000004</v>
          </cell>
        </row>
        <row r="2174">
          <cell r="A2174">
            <v>139012</v>
          </cell>
          <cell r="B2174">
            <v>139012</v>
          </cell>
          <cell r="C2174">
            <v>0</v>
          </cell>
          <cell r="D2174">
            <v>59</v>
          </cell>
          <cell r="E2174" t="str">
            <v>NATACION</v>
          </cell>
          <cell r="F2174">
            <v>3971</v>
          </cell>
          <cell r="G2174" t="str">
            <v>Gorros</v>
          </cell>
          <cell r="H2174">
            <v>226</v>
          </cell>
          <cell r="I2174" t="str">
            <v>Marea S.R.L.</v>
          </cell>
          <cell r="J2174" t="str">
            <v>MARFED COMPETICION</v>
          </cell>
          <cell r="K2174" t="str">
            <v>GORRA LATEX COMPETICION MAREA (sin costura)</v>
          </cell>
          <cell r="L2174">
            <v>6</v>
          </cell>
          <cell r="M2174">
            <v>131.80000000000001</v>
          </cell>
          <cell r="N2174">
            <v>0</v>
          </cell>
          <cell r="O2174">
            <v>131.80000000000001</v>
          </cell>
          <cell r="P2174">
            <v>0.21</v>
          </cell>
          <cell r="Q2174">
            <v>159.47800000000001</v>
          </cell>
          <cell r="R2174">
            <v>-4.7058823529411709E-2</v>
          </cell>
          <cell r="S2174">
            <v>223.56381176470589</v>
          </cell>
          <cell r="T2174">
            <v>1.62</v>
          </cell>
          <cell r="U2174">
            <v>213.51600000000002</v>
          </cell>
          <cell r="X2174">
            <v>213.51600000000002</v>
          </cell>
          <cell r="Y2174">
            <v>258.35436000000004</v>
          </cell>
        </row>
        <row r="2175">
          <cell r="A2175">
            <v>139013</v>
          </cell>
          <cell r="B2175">
            <v>139013</v>
          </cell>
          <cell r="C2175">
            <v>0</v>
          </cell>
          <cell r="D2175">
            <v>59</v>
          </cell>
          <cell r="E2175" t="str">
            <v>NATACION</v>
          </cell>
          <cell r="F2175">
            <v>3971</v>
          </cell>
          <cell r="G2175" t="str">
            <v>Gorros</v>
          </cell>
          <cell r="H2175">
            <v>226</v>
          </cell>
          <cell r="I2175" t="str">
            <v>Marea S.R.L.</v>
          </cell>
          <cell r="J2175" t="str">
            <v>ANTICLORO LISO</v>
          </cell>
          <cell r="K2175" t="str">
            <v>GORRA TELA ANTICLORO MAREA (lisa)</v>
          </cell>
          <cell r="L2175">
            <v>6</v>
          </cell>
          <cell r="M2175">
            <v>29</v>
          </cell>
          <cell r="N2175">
            <v>0</v>
          </cell>
          <cell r="O2175">
            <v>29</v>
          </cell>
          <cell r="P2175">
            <v>0.21</v>
          </cell>
          <cell r="Q2175">
            <v>35.090000000000003</v>
          </cell>
          <cell r="R2175">
            <v>-4.7058823529411709E-2</v>
          </cell>
          <cell r="S2175">
            <v>49.190823529411766</v>
          </cell>
          <cell r="T2175">
            <v>1.62</v>
          </cell>
          <cell r="U2175">
            <v>46.980000000000004</v>
          </cell>
          <cell r="X2175">
            <v>46.980000000000004</v>
          </cell>
          <cell r="Y2175">
            <v>56.845800000000004</v>
          </cell>
        </row>
        <row r="2176">
          <cell r="A2176">
            <v>139014</v>
          </cell>
          <cell r="B2176">
            <v>139014</v>
          </cell>
          <cell r="C2176">
            <v>0</v>
          </cell>
          <cell r="D2176">
            <v>59</v>
          </cell>
          <cell r="E2176" t="str">
            <v>NATACION</v>
          </cell>
          <cell r="F2176">
            <v>3971</v>
          </cell>
          <cell r="G2176" t="str">
            <v>Gorros</v>
          </cell>
          <cell r="H2176">
            <v>226</v>
          </cell>
          <cell r="I2176" t="str">
            <v>Marea S.R.L.</v>
          </cell>
          <cell r="J2176" t="str">
            <v>MULTICOLOR</v>
          </cell>
          <cell r="K2176" t="str">
            <v>GORRA SILICONA MULTICOLOR MAREA</v>
          </cell>
          <cell r="L2176">
            <v>6</v>
          </cell>
          <cell r="M2176">
            <v>59.9</v>
          </cell>
          <cell r="N2176">
            <v>0</v>
          </cell>
          <cell r="O2176">
            <v>59.9</v>
          </cell>
          <cell r="P2176">
            <v>0.21</v>
          </cell>
          <cell r="Q2176">
            <v>72.478999999999999</v>
          </cell>
          <cell r="R2176">
            <v>-4.7058823529411709E-2</v>
          </cell>
          <cell r="S2176">
            <v>101.60449411764706</v>
          </cell>
          <cell r="T2176">
            <v>1.62</v>
          </cell>
          <cell r="U2176">
            <v>97.038000000000011</v>
          </cell>
          <cell r="X2176">
            <v>97.038000000000011</v>
          </cell>
          <cell r="Y2176">
            <v>117.41598</v>
          </cell>
        </row>
        <row r="2177">
          <cell r="A2177">
            <v>139015</v>
          </cell>
          <cell r="B2177">
            <v>139015</v>
          </cell>
          <cell r="C2177">
            <v>0</v>
          </cell>
          <cell r="D2177">
            <v>59</v>
          </cell>
          <cell r="E2177" t="str">
            <v>NATACION</v>
          </cell>
          <cell r="F2177">
            <v>3971</v>
          </cell>
          <cell r="G2177" t="str">
            <v>Gorros</v>
          </cell>
          <cell r="H2177">
            <v>226</v>
          </cell>
          <cell r="I2177" t="str">
            <v>Marea S.R.L.</v>
          </cell>
          <cell r="J2177" t="str">
            <v>TRIATLON</v>
          </cell>
          <cell r="K2177" t="str">
            <v>GORRA SILICONA TRIATLON</v>
          </cell>
          <cell r="L2177">
            <v>6</v>
          </cell>
          <cell r="M2177">
            <v>131.80000000000001</v>
          </cell>
          <cell r="N2177">
            <v>0</v>
          </cell>
          <cell r="O2177">
            <v>131.80000000000001</v>
          </cell>
          <cell r="P2177">
            <v>0.21</v>
          </cell>
          <cell r="Q2177">
            <v>159.47800000000001</v>
          </cell>
          <cell r="R2177">
            <v>-4.7058823529411709E-2</v>
          </cell>
          <cell r="S2177">
            <v>223.56381176470589</v>
          </cell>
          <cell r="T2177">
            <v>1.62</v>
          </cell>
          <cell r="U2177">
            <v>213.51600000000002</v>
          </cell>
          <cell r="X2177">
            <v>213.51600000000002</v>
          </cell>
          <cell r="Y2177">
            <v>258.35436000000004</v>
          </cell>
        </row>
        <row r="2178">
          <cell r="A2178">
            <v>139016</v>
          </cell>
          <cell r="B2178">
            <v>139016</v>
          </cell>
          <cell r="C2178">
            <v>0</v>
          </cell>
          <cell r="D2178">
            <v>59</v>
          </cell>
          <cell r="E2178" t="str">
            <v>NATACION</v>
          </cell>
          <cell r="F2178">
            <v>3971</v>
          </cell>
          <cell r="G2178" t="str">
            <v>Gorros</v>
          </cell>
          <cell r="H2178">
            <v>226</v>
          </cell>
          <cell r="I2178" t="str">
            <v>Marea S.R.L.</v>
          </cell>
          <cell r="J2178" t="str">
            <v>CARS 2</v>
          </cell>
          <cell r="K2178" t="str">
            <v>GORRA SILICONA MODELO CARS</v>
          </cell>
          <cell r="L2178">
            <v>6</v>
          </cell>
          <cell r="M2178">
            <v>125</v>
          </cell>
          <cell r="N2178">
            <v>0</v>
          </cell>
          <cell r="O2178">
            <v>125</v>
          </cell>
          <cell r="P2178">
            <v>0.21</v>
          </cell>
          <cell r="Q2178">
            <v>151.25</v>
          </cell>
          <cell r="R2178">
            <v>-4.7058823529411709E-2</v>
          </cell>
          <cell r="S2178">
            <v>212.02941176470588</v>
          </cell>
          <cell r="T2178">
            <v>1.62</v>
          </cell>
          <cell r="U2178">
            <v>202.5</v>
          </cell>
          <cell r="X2178">
            <v>202.5</v>
          </cell>
          <cell r="Y2178">
            <v>245.02500000000001</v>
          </cell>
        </row>
        <row r="2179">
          <cell r="A2179">
            <v>139017</v>
          </cell>
          <cell r="B2179">
            <v>139107</v>
          </cell>
          <cell r="C2179">
            <v>0</v>
          </cell>
          <cell r="D2179">
            <v>59</v>
          </cell>
          <cell r="E2179" t="str">
            <v>NATACION</v>
          </cell>
          <cell r="F2179">
            <v>3971</v>
          </cell>
          <cell r="G2179" t="str">
            <v>Antiparras</v>
          </cell>
          <cell r="H2179">
            <v>226</v>
          </cell>
          <cell r="I2179" t="str">
            <v>Marea S.R.L.</v>
          </cell>
          <cell r="J2179" t="str">
            <v>huron</v>
          </cell>
          <cell r="K2179" t="str">
            <v>ANTIPARRA HURON MARFED</v>
          </cell>
          <cell r="L2179">
            <v>6</v>
          </cell>
          <cell r="M2179">
            <v>135.25</v>
          </cell>
          <cell r="N2179">
            <v>0</v>
          </cell>
          <cell r="O2179">
            <v>135.25</v>
          </cell>
          <cell r="P2179">
            <v>0.21</v>
          </cell>
          <cell r="Q2179">
            <v>163.6525</v>
          </cell>
          <cell r="R2179">
            <v>-4.7058823529411709E-2</v>
          </cell>
          <cell r="S2179">
            <v>229.41582352941177</v>
          </cell>
          <cell r="T2179">
            <v>1.62</v>
          </cell>
          <cell r="U2179">
            <v>219.10500000000002</v>
          </cell>
          <cell r="X2179">
            <v>219.10500000000002</v>
          </cell>
          <cell r="Y2179">
            <v>265.11705000000001</v>
          </cell>
        </row>
        <row r="2180">
          <cell r="A2180">
            <v>139018</v>
          </cell>
          <cell r="B2180">
            <v>139018</v>
          </cell>
          <cell r="C2180">
            <v>0</v>
          </cell>
          <cell r="D2180">
            <v>59</v>
          </cell>
          <cell r="E2180" t="str">
            <v>NATACION</v>
          </cell>
          <cell r="F2180">
            <v>4156</v>
          </cell>
          <cell r="G2180" t="str">
            <v>Gorros</v>
          </cell>
          <cell r="H2180">
            <v>226</v>
          </cell>
          <cell r="I2180" t="str">
            <v>Marea S.R.L.</v>
          </cell>
          <cell r="J2180" t="str">
            <v>anticloro</v>
          </cell>
          <cell r="K2180" t="str">
            <v>GORRA TELA ANTICLORO MAREA (estampada)</v>
          </cell>
          <cell r="L2180">
            <v>6</v>
          </cell>
          <cell r="M2180">
            <v>35.4</v>
          </cell>
          <cell r="N2180">
            <v>0</v>
          </cell>
          <cell r="O2180">
            <v>35.4</v>
          </cell>
          <cell r="P2180">
            <v>0.21</v>
          </cell>
          <cell r="Q2180">
            <v>42.833999999999996</v>
          </cell>
          <cell r="R2180">
            <v>-4.7058823529411709E-2</v>
          </cell>
          <cell r="S2180">
            <v>60.046729411764701</v>
          </cell>
          <cell r="T2180">
            <v>1.62</v>
          </cell>
          <cell r="U2180">
            <v>57.347999999999999</v>
          </cell>
          <cell r="X2180">
            <v>57.347999999999999</v>
          </cell>
          <cell r="Y2180">
            <v>69.391080000000002</v>
          </cell>
        </row>
        <row r="2181">
          <cell r="A2181">
            <v>139020</v>
          </cell>
          <cell r="B2181">
            <v>139020</v>
          </cell>
          <cell r="C2181">
            <v>0</v>
          </cell>
          <cell r="D2181">
            <v>59</v>
          </cell>
          <cell r="E2181" t="str">
            <v>NATACION</v>
          </cell>
          <cell r="F2181">
            <v>3971</v>
          </cell>
          <cell r="G2181" t="str">
            <v>Gorros</v>
          </cell>
          <cell r="H2181">
            <v>226</v>
          </cell>
          <cell r="I2181" t="str">
            <v>Marea S.R.L.</v>
          </cell>
          <cell r="J2181" t="str">
            <v>RIN</v>
          </cell>
          <cell r="K2181" t="str">
            <v>ANTIPARRA RIN</v>
          </cell>
          <cell r="L2181">
            <v>6</v>
          </cell>
          <cell r="M2181">
            <v>86.1</v>
          </cell>
          <cell r="N2181">
            <v>0</v>
          </cell>
          <cell r="O2181">
            <v>86.1</v>
          </cell>
          <cell r="P2181">
            <v>0.21</v>
          </cell>
          <cell r="Q2181">
            <v>104.181</v>
          </cell>
          <cell r="R2181">
            <v>-4.7058823529411709E-2</v>
          </cell>
          <cell r="S2181">
            <v>146.04585882352941</v>
          </cell>
          <cell r="T2181">
            <v>1.62</v>
          </cell>
          <cell r="U2181">
            <v>139.482</v>
          </cell>
          <cell r="X2181">
            <v>139.482</v>
          </cell>
          <cell r="Y2181">
            <v>168.77321999999998</v>
          </cell>
        </row>
        <row r="2182">
          <cell r="A2182">
            <v>139021</v>
          </cell>
          <cell r="B2182">
            <v>139021</v>
          </cell>
          <cell r="C2182">
            <v>0</v>
          </cell>
          <cell r="D2182">
            <v>59</v>
          </cell>
          <cell r="E2182" t="str">
            <v>NATACION</v>
          </cell>
          <cell r="F2182">
            <v>3971</v>
          </cell>
          <cell r="G2182" t="str">
            <v>Gorros</v>
          </cell>
          <cell r="H2182">
            <v>226</v>
          </cell>
          <cell r="I2182" t="str">
            <v>Marea S.R.L.</v>
          </cell>
          <cell r="J2182" t="str">
            <v>CARS 2</v>
          </cell>
          <cell r="K2182" t="str">
            <v>ANTIPARRA SOLICONA MODELO CARS</v>
          </cell>
          <cell r="L2182">
            <v>6</v>
          </cell>
          <cell r="M2182">
            <v>75.5</v>
          </cell>
          <cell r="N2182">
            <v>0</v>
          </cell>
          <cell r="O2182">
            <v>75.5</v>
          </cell>
          <cell r="P2182">
            <v>0.21</v>
          </cell>
          <cell r="Q2182">
            <v>91.355000000000004</v>
          </cell>
          <cell r="R2182">
            <v>-4.7058823529411709E-2</v>
          </cell>
          <cell r="S2182">
            <v>128.06576470588234</v>
          </cell>
          <cell r="T2182">
            <v>1.62</v>
          </cell>
          <cell r="U2182">
            <v>122.31</v>
          </cell>
          <cell r="X2182">
            <v>122.31</v>
          </cell>
          <cell r="Y2182">
            <v>147.99510000000001</v>
          </cell>
        </row>
        <row r="2183">
          <cell r="A2183">
            <v>139022</v>
          </cell>
          <cell r="B2183">
            <v>139022</v>
          </cell>
          <cell r="C2183">
            <v>0</v>
          </cell>
          <cell r="D2183">
            <v>59</v>
          </cell>
          <cell r="E2183" t="str">
            <v>NATACION</v>
          </cell>
          <cell r="F2183">
            <v>3971</v>
          </cell>
          <cell r="G2183" t="str">
            <v>Gorros</v>
          </cell>
          <cell r="H2183">
            <v>226</v>
          </cell>
          <cell r="I2183" t="str">
            <v>Marea S.R.L.</v>
          </cell>
          <cell r="J2183" t="str">
            <v>BALTICO</v>
          </cell>
          <cell r="K2183" t="str">
            <v>ANTIPARRA BALTICO</v>
          </cell>
          <cell r="L2183">
            <v>6</v>
          </cell>
          <cell r="M2183">
            <v>121.25</v>
          </cell>
          <cell r="N2183">
            <v>0</v>
          </cell>
          <cell r="O2183">
            <v>121.25</v>
          </cell>
          <cell r="P2183">
            <v>0.21</v>
          </cell>
          <cell r="Q2183">
            <v>146.71250000000001</v>
          </cell>
          <cell r="R2183">
            <v>-4.7058823529411709E-2</v>
          </cell>
          <cell r="S2183">
            <v>205.66852941176469</v>
          </cell>
          <cell r="T2183">
            <v>1.62</v>
          </cell>
          <cell r="U2183">
            <v>196.42500000000001</v>
          </cell>
          <cell r="X2183">
            <v>196.42500000000001</v>
          </cell>
          <cell r="Y2183">
            <v>237.67425</v>
          </cell>
        </row>
        <row r="2184">
          <cell r="A2184">
            <v>139023</v>
          </cell>
          <cell r="B2184">
            <v>139023</v>
          </cell>
          <cell r="C2184">
            <v>0</v>
          </cell>
          <cell r="D2184">
            <v>59</v>
          </cell>
          <cell r="E2184" t="str">
            <v>NATACION</v>
          </cell>
          <cell r="F2184">
            <v>3971</v>
          </cell>
          <cell r="G2184" t="str">
            <v>Gorros</v>
          </cell>
          <cell r="H2184">
            <v>226</v>
          </cell>
          <cell r="I2184" t="str">
            <v>Marea S.R.L.</v>
          </cell>
          <cell r="J2184" t="str">
            <v>ARTICO</v>
          </cell>
          <cell r="K2184" t="str">
            <v>ANTIPARRA ARTICO</v>
          </cell>
          <cell r="L2184">
            <v>6</v>
          </cell>
          <cell r="M2184">
            <v>135.25</v>
          </cell>
          <cell r="N2184">
            <v>0</v>
          </cell>
          <cell r="O2184">
            <v>135.25</v>
          </cell>
          <cell r="P2184">
            <v>0.21</v>
          </cell>
          <cell r="Q2184">
            <v>163.6525</v>
          </cell>
          <cell r="R2184">
            <v>-4.7058823529411709E-2</v>
          </cell>
          <cell r="S2184">
            <v>229.41582352941177</v>
          </cell>
          <cell r="T2184">
            <v>1.62</v>
          </cell>
          <cell r="U2184">
            <v>219.10500000000002</v>
          </cell>
          <cell r="X2184">
            <v>219.10500000000002</v>
          </cell>
          <cell r="Y2184">
            <v>265.11705000000001</v>
          </cell>
        </row>
        <row r="2185">
          <cell r="A2185">
            <v>139024</v>
          </cell>
          <cell r="B2185">
            <v>139024</v>
          </cell>
          <cell r="C2185">
            <v>0</v>
          </cell>
          <cell r="D2185">
            <v>59</v>
          </cell>
          <cell r="E2185" t="str">
            <v>NATACION</v>
          </cell>
          <cell r="F2185">
            <v>3971</v>
          </cell>
          <cell r="G2185" t="str">
            <v>Gorros</v>
          </cell>
          <cell r="H2185">
            <v>226</v>
          </cell>
          <cell r="I2185" t="str">
            <v>Marea S.R.L.</v>
          </cell>
          <cell r="J2185" t="str">
            <v>SUEZ</v>
          </cell>
          <cell r="K2185" t="str">
            <v>ANTIPARRA SUECO</v>
          </cell>
          <cell r="L2185">
            <v>6</v>
          </cell>
          <cell r="M2185">
            <v>152.9</v>
          </cell>
          <cell r="N2185">
            <v>0</v>
          </cell>
          <cell r="O2185">
            <v>152.9</v>
          </cell>
          <cell r="P2185">
            <v>0.21</v>
          </cell>
          <cell r="Q2185">
            <v>185.00900000000001</v>
          </cell>
          <cell r="R2185">
            <v>-4.7058823529411709E-2</v>
          </cell>
          <cell r="S2185">
            <v>259.35437647058825</v>
          </cell>
          <cell r="T2185">
            <v>1.62</v>
          </cell>
          <cell r="U2185">
            <v>247.69800000000004</v>
          </cell>
          <cell r="X2185">
            <v>247.69800000000004</v>
          </cell>
          <cell r="Y2185">
            <v>299.71458000000001</v>
          </cell>
        </row>
        <row r="2186">
          <cell r="A2186">
            <v>139025</v>
          </cell>
          <cell r="B2186">
            <v>139025</v>
          </cell>
          <cell r="C2186">
            <v>0</v>
          </cell>
          <cell r="D2186">
            <v>59</v>
          </cell>
          <cell r="E2186" t="str">
            <v>NATACION</v>
          </cell>
          <cell r="F2186">
            <v>3971</v>
          </cell>
          <cell r="G2186" t="str">
            <v>Gorros</v>
          </cell>
          <cell r="H2186">
            <v>226</v>
          </cell>
          <cell r="I2186" t="str">
            <v>Marea S.R.L.</v>
          </cell>
          <cell r="J2186" t="str">
            <v>ZURICH</v>
          </cell>
          <cell r="K2186" t="str">
            <v>ANTIPARRA ZURICH</v>
          </cell>
          <cell r="L2186">
            <v>6</v>
          </cell>
          <cell r="M2186">
            <v>173.95</v>
          </cell>
          <cell r="N2186">
            <v>0</v>
          </cell>
          <cell r="O2186">
            <v>173.95</v>
          </cell>
          <cell r="P2186">
            <v>0.21</v>
          </cell>
          <cell r="Q2186">
            <v>210.47949999999997</v>
          </cell>
          <cell r="R2186">
            <v>-4.7058823529411709E-2</v>
          </cell>
          <cell r="S2186">
            <v>295.06012941176465</v>
          </cell>
          <cell r="T2186">
            <v>1.62</v>
          </cell>
          <cell r="U2186">
            <v>281.79899999999998</v>
          </cell>
          <cell r="X2186">
            <v>281.79899999999998</v>
          </cell>
          <cell r="Y2186">
            <v>340.97678999999994</v>
          </cell>
        </row>
        <row r="2187">
          <cell r="A2187">
            <v>139026</v>
          </cell>
          <cell r="B2187">
            <v>139026</v>
          </cell>
          <cell r="C2187">
            <v>0</v>
          </cell>
          <cell r="D2187">
            <v>59</v>
          </cell>
          <cell r="E2187" t="str">
            <v>NATACION</v>
          </cell>
          <cell r="F2187">
            <v>3971</v>
          </cell>
          <cell r="G2187" t="str">
            <v>Gorros</v>
          </cell>
          <cell r="H2187">
            <v>226</v>
          </cell>
          <cell r="I2187" t="str">
            <v>Marea S.R.L.</v>
          </cell>
          <cell r="J2187" t="str">
            <v>TASMANIA</v>
          </cell>
          <cell r="K2187" t="str">
            <v>ANTIPARRA TASMANIA</v>
          </cell>
          <cell r="L2187">
            <v>6</v>
          </cell>
          <cell r="M2187">
            <v>185</v>
          </cell>
          <cell r="N2187">
            <v>0</v>
          </cell>
          <cell r="O2187">
            <v>185</v>
          </cell>
          <cell r="P2187">
            <v>0.21</v>
          </cell>
          <cell r="Q2187">
            <v>223.85</v>
          </cell>
          <cell r="R2187">
            <v>-4.7058823529411709E-2</v>
          </cell>
          <cell r="S2187">
            <v>313.80352941176471</v>
          </cell>
          <cell r="T2187">
            <v>1.62</v>
          </cell>
          <cell r="U2187">
            <v>299.70000000000005</v>
          </cell>
          <cell r="X2187">
            <v>299.70000000000005</v>
          </cell>
          <cell r="Y2187">
            <v>362.63700000000006</v>
          </cell>
        </row>
        <row r="2188">
          <cell r="A2188">
            <v>139027</v>
          </cell>
          <cell r="B2188">
            <v>139027</v>
          </cell>
          <cell r="C2188">
            <v>0</v>
          </cell>
          <cell r="D2188">
            <v>59</v>
          </cell>
          <cell r="E2188" t="str">
            <v>NATACION</v>
          </cell>
          <cell r="F2188">
            <v>3971</v>
          </cell>
          <cell r="G2188" t="str">
            <v>Gorros</v>
          </cell>
          <cell r="H2188">
            <v>226</v>
          </cell>
          <cell r="I2188" t="str">
            <v>Marea S.R.L.</v>
          </cell>
          <cell r="J2188" t="str">
            <v>FEDE</v>
          </cell>
          <cell r="K2188" t="str">
            <v>ANTIPARRA FEDE</v>
          </cell>
          <cell r="L2188">
            <v>6</v>
          </cell>
          <cell r="M2188">
            <v>185</v>
          </cell>
          <cell r="N2188">
            <v>0</v>
          </cell>
          <cell r="O2188">
            <v>185</v>
          </cell>
          <cell r="P2188">
            <v>0.21</v>
          </cell>
          <cell r="Q2188">
            <v>223.85</v>
          </cell>
          <cell r="R2188">
            <v>-4.7058823529411709E-2</v>
          </cell>
          <cell r="S2188">
            <v>313.80352941176471</v>
          </cell>
          <cell r="T2188">
            <v>1.62</v>
          </cell>
          <cell r="U2188">
            <v>299.70000000000005</v>
          </cell>
          <cell r="X2188">
            <v>299.70000000000005</v>
          </cell>
          <cell r="Y2188">
            <v>362.63700000000006</v>
          </cell>
        </row>
        <row r="2189">
          <cell r="A2189">
            <v>139028</v>
          </cell>
          <cell r="B2189">
            <v>139028</v>
          </cell>
          <cell r="C2189">
            <v>0</v>
          </cell>
          <cell r="D2189">
            <v>59</v>
          </cell>
          <cell r="E2189" t="str">
            <v>NATACION</v>
          </cell>
          <cell r="F2189">
            <v>3971</v>
          </cell>
          <cell r="G2189" t="str">
            <v>Gorros</v>
          </cell>
          <cell r="H2189">
            <v>226</v>
          </cell>
          <cell r="I2189" t="str">
            <v>Marea S.R.L.</v>
          </cell>
          <cell r="J2189" t="str">
            <v>SOL</v>
          </cell>
          <cell r="K2189" t="str">
            <v>ANTIPARRA SOL</v>
          </cell>
          <cell r="L2189">
            <v>6</v>
          </cell>
          <cell r="M2189">
            <v>185</v>
          </cell>
          <cell r="N2189">
            <v>0</v>
          </cell>
          <cell r="O2189">
            <v>185</v>
          </cell>
          <cell r="P2189">
            <v>0.21</v>
          </cell>
          <cell r="Q2189">
            <v>223.85</v>
          </cell>
          <cell r="R2189">
            <v>-4.7058823529411709E-2</v>
          </cell>
          <cell r="S2189">
            <v>313.80352941176471</v>
          </cell>
          <cell r="T2189">
            <v>1.62</v>
          </cell>
          <cell r="U2189">
            <v>299.70000000000005</v>
          </cell>
          <cell r="X2189">
            <v>299.70000000000005</v>
          </cell>
          <cell r="Y2189">
            <v>362.63700000000006</v>
          </cell>
        </row>
        <row r="2190">
          <cell r="A2190">
            <v>139029</v>
          </cell>
          <cell r="B2190">
            <v>139029</v>
          </cell>
          <cell r="C2190">
            <v>0</v>
          </cell>
          <cell r="D2190">
            <v>59</v>
          </cell>
          <cell r="E2190" t="str">
            <v>NATACION</v>
          </cell>
          <cell r="F2190">
            <v>3971</v>
          </cell>
          <cell r="G2190" t="str">
            <v>Gorros</v>
          </cell>
          <cell r="H2190">
            <v>226</v>
          </cell>
          <cell r="I2190" t="str">
            <v>Marea S.R.L.</v>
          </cell>
          <cell r="J2190" t="str">
            <v>AMAZONAS</v>
          </cell>
          <cell r="K2190" t="str">
            <v>ANTIPARRA AMAZONAS</v>
          </cell>
          <cell r="L2190">
            <v>6</v>
          </cell>
          <cell r="M2190">
            <v>185</v>
          </cell>
          <cell r="N2190">
            <v>0</v>
          </cell>
          <cell r="O2190">
            <v>185</v>
          </cell>
          <cell r="P2190">
            <v>0.21</v>
          </cell>
          <cell r="Q2190">
            <v>223.85</v>
          </cell>
          <cell r="R2190">
            <v>-4.7058823529411709E-2</v>
          </cell>
          <cell r="S2190">
            <v>313.80352941176471</v>
          </cell>
          <cell r="T2190">
            <v>1.62</v>
          </cell>
          <cell r="U2190">
            <v>299.70000000000005</v>
          </cell>
          <cell r="X2190">
            <v>299.70000000000005</v>
          </cell>
          <cell r="Y2190">
            <v>362.63700000000006</v>
          </cell>
        </row>
        <row r="2191">
          <cell r="A2191">
            <v>139030</v>
          </cell>
          <cell r="B2191">
            <v>139030</v>
          </cell>
          <cell r="C2191">
            <v>0</v>
          </cell>
          <cell r="D2191">
            <v>59</v>
          </cell>
          <cell r="E2191" t="str">
            <v>NATACION</v>
          </cell>
          <cell r="F2191">
            <v>3971</v>
          </cell>
          <cell r="G2191" t="str">
            <v>Gorros</v>
          </cell>
          <cell r="H2191">
            <v>226</v>
          </cell>
          <cell r="I2191" t="str">
            <v>Marea S.R.L.</v>
          </cell>
          <cell r="J2191">
            <v>0</v>
          </cell>
          <cell r="K2191" t="str">
            <v>ANTIPARRA FASTER</v>
          </cell>
          <cell r="L2191">
            <v>6</v>
          </cell>
          <cell r="M2191">
            <v>50</v>
          </cell>
          <cell r="N2191">
            <v>0</v>
          </cell>
          <cell r="O2191">
            <v>50</v>
          </cell>
          <cell r="P2191">
            <v>0.21</v>
          </cell>
          <cell r="Q2191">
            <v>60.5</v>
          </cell>
          <cell r="R2191">
            <v>-4.7058823529411709E-2</v>
          </cell>
          <cell r="S2191">
            <v>84.811764705882354</v>
          </cell>
          <cell r="T2191">
            <v>1.62</v>
          </cell>
          <cell r="U2191">
            <v>81</v>
          </cell>
          <cell r="X2191">
            <v>81</v>
          </cell>
          <cell r="Y2191">
            <v>98.009999999999991</v>
          </cell>
        </row>
        <row r="2192">
          <cell r="A2192">
            <v>139031</v>
          </cell>
          <cell r="B2192">
            <v>139031</v>
          </cell>
          <cell r="C2192">
            <v>0</v>
          </cell>
          <cell r="D2192">
            <v>59</v>
          </cell>
          <cell r="E2192" t="str">
            <v>NATACION</v>
          </cell>
          <cell r="F2192">
            <v>3971</v>
          </cell>
          <cell r="G2192" t="str">
            <v>Gorros</v>
          </cell>
          <cell r="H2192">
            <v>226</v>
          </cell>
          <cell r="I2192" t="str">
            <v>Marea S.R.L.</v>
          </cell>
          <cell r="J2192" t="str">
            <v>CARIBE</v>
          </cell>
          <cell r="K2192" t="str">
            <v>ANTIPARRA CARIBE</v>
          </cell>
          <cell r="L2192">
            <v>6</v>
          </cell>
          <cell r="M2192">
            <v>191.4</v>
          </cell>
          <cell r="N2192">
            <v>0</v>
          </cell>
          <cell r="O2192">
            <v>191.4</v>
          </cell>
          <cell r="P2192">
            <v>0.21</v>
          </cell>
          <cell r="Q2192">
            <v>231.59399999999999</v>
          </cell>
          <cell r="R2192">
            <v>-4.7058823529411709E-2</v>
          </cell>
          <cell r="S2192">
            <v>324.65943529411766</v>
          </cell>
          <cell r="T2192">
            <v>1.62</v>
          </cell>
          <cell r="U2192">
            <v>310.06800000000004</v>
          </cell>
          <cell r="X2192">
            <v>310.06800000000004</v>
          </cell>
          <cell r="Y2192">
            <v>375.18228000000005</v>
          </cell>
        </row>
        <row r="2193">
          <cell r="A2193">
            <v>139032</v>
          </cell>
          <cell r="B2193">
            <v>139032</v>
          </cell>
          <cell r="C2193">
            <v>0</v>
          </cell>
          <cell r="D2193">
            <v>59</v>
          </cell>
          <cell r="E2193" t="str">
            <v>NATACION</v>
          </cell>
          <cell r="F2193">
            <v>3971</v>
          </cell>
          <cell r="G2193" t="str">
            <v>Gorros</v>
          </cell>
          <cell r="H2193">
            <v>226</v>
          </cell>
          <cell r="I2193" t="str">
            <v>Marea S.R.L.</v>
          </cell>
          <cell r="J2193">
            <v>0</v>
          </cell>
          <cell r="K2193" t="str">
            <v>ANTIPARRA TRUENO</v>
          </cell>
          <cell r="L2193">
            <v>6</v>
          </cell>
          <cell r="M2193">
            <v>10</v>
          </cell>
          <cell r="N2193">
            <v>0</v>
          </cell>
          <cell r="O2193">
            <v>10</v>
          </cell>
          <cell r="P2193">
            <v>0.21</v>
          </cell>
          <cell r="Q2193">
            <v>12.1</v>
          </cell>
          <cell r="R2193">
            <v>-4.7058823529411709E-2</v>
          </cell>
          <cell r="S2193">
            <v>16.962352941176473</v>
          </cell>
          <cell r="T2193">
            <v>1.62</v>
          </cell>
          <cell r="U2193">
            <v>16.200000000000003</v>
          </cell>
          <cell r="X2193">
            <v>16.200000000000003</v>
          </cell>
          <cell r="Y2193">
            <v>19.602000000000004</v>
          </cell>
        </row>
        <row r="2194">
          <cell r="A2194">
            <v>139033</v>
          </cell>
          <cell r="B2194">
            <v>139033</v>
          </cell>
          <cell r="C2194">
            <v>0</v>
          </cell>
          <cell r="D2194">
            <v>59</v>
          </cell>
          <cell r="E2194" t="str">
            <v>NATACION</v>
          </cell>
          <cell r="F2194">
            <v>3971</v>
          </cell>
          <cell r="G2194" t="str">
            <v>Gorros</v>
          </cell>
          <cell r="H2194">
            <v>226</v>
          </cell>
          <cell r="I2194" t="str">
            <v>Marea S.R.L.</v>
          </cell>
          <cell r="J2194">
            <v>0</v>
          </cell>
          <cell r="K2194" t="str">
            <v>ANTIPARRA ARENA</v>
          </cell>
          <cell r="L2194">
            <v>6</v>
          </cell>
          <cell r="M2194">
            <v>175</v>
          </cell>
          <cell r="N2194">
            <v>0</v>
          </cell>
          <cell r="O2194">
            <v>175</v>
          </cell>
          <cell r="P2194">
            <v>0.21</v>
          </cell>
          <cell r="Q2194">
            <v>211.75</v>
          </cell>
          <cell r="R2194">
            <v>-4.7058823529411709E-2</v>
          </cell>
          <cell r="S2194">
            <v>296.84117647058821</v>
          </cell>
          <cell r="T2194">
            <v>1.62</v>
          </cell>
          <cell r="U2194">
            <v>283.5</v>
          </cell>
          <cell r="X2194">
            <v>283.5</v>
          </cell>
          <cell r="Y2194">
            <v>343.03499999999997</v>
          </cell>
        </row>
        <row r="2195">
          <cell r="A2195">
            <v>139034</v>
          </cell>
          <cell r="B2195">
            <v>139034</v>
          </cell>
          <cell r="C2195">
            <v>0</v>
          </cell>
          <cell r="D2195">
            <v>59</v>
          </cell>
          <cell r="E2195" t="str">
            <v>NATACION</v>
          </cell>
          <cell r="F2195">
            <v>3971</v>
          </cell>
          <cell r="G2195" t="str">
            <v>Gorros</v>
          </cell>
          <cell r="H2195">
            <v>226</v>
          </cell>
          <cell r="I2195" t="str">
            <v>Marea S.R.L.</v>
          </cell>
          <cell r="J2195" t="str">
            <v>MAGALLANES</v>
          </cell>
          <cell r="K2195" t="str">
            <v>ANTIPARRA MAGALLANES</v>
          </cell>
          <cell r="L2195">
            <v>6</v>
          </cell>
          <cell r="M2195">
            <v>173.95</v>
          </cell>
          <cell r="N2195">
            <v>0</v>
          </cell>
          <cell r="O2195">
            <v>173.95</v>
          </cell>
          <cell r="P2195">
            <v>0.21</v>
          </cell>
          <cell r="Q2195">
            <v>210.47949999999997</v>
          </cell>
          <cell r="R2195">
            <v>-4.7058823529411709E-2</v>
          </cell>
          <cell r="S2195">
            <v>295.06012941176465</v>
          </cell>
          <cell r="T2195">
            <v>1.62</v>
          </cell>
          <cell r="U2195">
            <v>281.79899999999998</v>
          </cell>
          <cell r="X2195">
            <v>281.79899999999998</v>
          </cell>
          <cell r="Y2195">
            <v>340.97678999999994</v>
          </cell>
        </row>
        <row r="2196">
          <cell r="A2196">
            <v>139035</v>
          </cell>
          <cell r="B2196">
            <v>139035</v>
          </cell>
          <cell r="C2196">
            <v>0</v>
          </cell>
          <cell r="D2196">
            <v>59</v>
          </cell>
          <cell r="E2196" t="str">
            <v>NATACION</v>
          </cell>
          <cell r="F2196">
            <v>3971</v>
          </cell>
          <cell r="G2196" t="str">
            <v>Gorros</v>
          </cell>
          <cell r="H2196">
            <v>226</v>
          </cell>
          <cell r="I2196" t="str">
            <v>Marea S.R.L.</v>
          </cell>
          <cell r="J2196">
            <v>0</v>
          </cell>
          <cell r="K2196" t="str">
            <v>ANTIPARRA KATRINA</v>
          </cell>
          <cell r="L2196">
            <v>6</v>
          </cell>
          <cell r="M2196">
            <v>155</v>
          </cell>
          <cell r="N2196">
            <v>0</v>
          </cell>
          <cell r="O2196">
            <v>155</v>
          </cell>
          <cell r="P2196">
            <v>0.21</v>
          </cell>
          <cell r="Q2196">
            <v>187.55</v>
          </cell>
          <cell r="R2196">
            <v>-4.7058823529411709E-2</v>
          </cell>
          <cell r="S2196">
            <v>262.91647058823531</v>
          </cell>
          <cell r="T2196">
            <v>1.62</v>
          </cell>
          <cell r="U2196">
            <v>251.10000000000002</v>
          </cell>
          <cell r="X2196">
            <v>251.10000000000002</v>
          </cell>
          <cell r="Y2196">
            <v>303.83100000000002</v>
          </cell>
        </row>
        <row r="2197">
          <cell r="A2197">
            <v>139036</v>
          </cell>
          <cell r="B2197">
            <v>139036</v>
          </cell>
          <cell r="C2197">
            <v>0</v>
          </cell>
          <cell r="D2197">
            <v>59</v>
          </cell>
          <cell r="E2197" t="str">
            <v>NATACION</v>
          </cell>
          <cell r="F2197">
            <v>3971</v>
          </cell>
          <cell r="G2197" t="str">
            <v>Gorros</v>
          </cell>
          <cell r="H2197">
            <v>226</v>
          </cell>
          <cell r="I2197" t="str">
            <v>Marea S.R.L.</v>
          </cell>
          <cell r="J2197">
            <v>0</v>
          </cell>
          <cell r="K2197" t="str">
            <v>ANTIPARRA TIBURON</v>
          </cell>
          <cell r="L2197">
            <v>6</v>
          </cell>
          <cell r="M2197">
            <v>65</v>
          </cell>
          <cell r="N2197">
            <v>0</v>
          </cell>
          <cell r="O2197">
            <v>65</v>
          </cell>
          <cell r="P2197">
            <v>0.21</v>
          </cell>
          <cell r="Q2197">
            <v>78.650000000000006</v>
          </cell>
          <cell r="R2197">
            <v>-4.7058823529411709E-2</v>
          </cell>
          <cell r="S2197">
            <v>110.25529411764707</v>
          </cell>
          <cell r="T2197">
            <v>1.62</v>
          </cell>
          <cell r="U2197">
            <v>105.30000000000001</v>
          </cell>
          <cell r="X2197">
            <v>105.30000000000001</v>
          </cell>
          <cell r="Y2197">
            <v>127.41300000000001</v>
          </cell>
        </row>
        <row r="2198">
          <cell r="A2198">
            <v>139037</v>
          </cell>
          <cell r="B2198">
            <v>139037</v>
          </cell>
          <cell r="C2198">
            <v>0</v>
          </cell>
          <cell r="D2198">
            <v>59</v>
          </cell>
          <cell r="E2198" t="str">
            <v>NATACION</v>
          </cell>
          <cell r="F2198">
            <v>3971</v>
          </cell>
          <cell r="G2198" t="str">
            <v>Gorros</v>
          </cell>
          <cell r="H2198">
            <v>226</v>
          </cell>
          <cell r="I2198" t="str">
            <v>Marea S.R.L.</v>
          </cell>
          <cell r="J2198">
            <v>0</v>
          </cell>
          <cell r="K2198" t="str">
            <v>ANTIPARRA MARLIN</v>
          </cell>
          <cell r="L2198">
            <v>6</v>
          </cell>
          <cell r="M2198">
            <v>175</v>
          </cell>
          <cell r="N2198">
            <v>0</v>
          </cell>
          <cell r="O2198">
            <v>175</v>
          </cell>
          <cell r="P2198">
            <v>0.21</v>
          </cell>
          <cell r="Q2198">
            <v>211.75</v>
          </cell>
          <cell r="R2198">
            <v>-4.7058823529411709E-2</v>
          </cell>
          <cell r="S2198">
            <v>296.84117647058821</v>
          </cell>
          <cell r="T2198">
            <v>1.62</v>
          </cell>
          <cell r="U2198">
            <v>283.5</v>
          </cell>
          <cell r="X2198">
            <v>283.5</v>
          </cell>
          <cell r="Y2198">
            <v>343.03499999999997</v>
          </cell>
        </row>
        <row r="2199">
          <cell r="A2199">
            <v>139038</v>
          </cell>
          <cell r="B2199">
            <v>139038</v>
          </cell>
          <cell r="C2199">
            <v>0</v>
          </cell>
          <cell r="D2199">
            <v>59</v>
          </cell>
          <cell r="E2199" t="str">
            <v>NATACION</v>
          </cell>
          <cell r="F2199">
            <v>3971</v>
          </cell>
          <cell r="G2199" t="str">
            <v>Gorros</v>
          </cell>
          <cell r="H2199">
            <v>226</v>
          </cell>
          <cell r="I2199" t="str">
            <v>Marea S.R.L.</v>
          </cell>
          <cell r="J2199" t="str">
            <v>ATLÁNTICO</v>
          </cell>
          <cell r="K2199" t="str">
            <v>ANTIPARRA ATLANTICO</v>
          </cell>
          <cell r="L2199">
            <v>6</v>
          </cell>
          <cell r="M2199">
            <v>92.4</v>
          </cell>
          <cell r="N2199">
            <v>0</v>
          </cell>
          <cell r="O2199">
            <v>92.4</v>
          </cell>
          <cell r="P2199">
            <v>0.21</v>
          </cell>
          <cell r="Q2199">
            <v>111.804</v>
          </cell>
          <cell r="R2199">
            <v>-4.7058823529411709E-2</v>
          </cell>
          <cell r="S2199">
            <v>156.73214117647061</v>
          </cell>
          <cell r="T2199">
            <v>1.62</v>
          </cell>
          <cell r="U2199">
            <v>149.68800000000002</v>
          </cell>
          <cell r="X2199">
            <v>149.68800000000002</v>
          </cell>
          <cell r="Y2199">
            <v>181.12248000000002</v>
          </cell>
        </row>
        <row r="2200">
          <cell r="A2200">
            <v>139039</v>
          </cell>
          <cell r="B2200">
            <v>139039</v>
          </cell>
          <cell r="C2200">
            <v>0</v>
          </cell>
          <cell r="D2200">
            <v>59</v>
          </cell>
          <cell r="E2200" t="str">
            <v>NATACION</v>
          </cell>
          <cell r="F2200">
            <v>3971</v>
          </cell>
          <cell r="G2200" t="str">
            <v>Gorros</v>
          </cell>
          <cell r="H2200">
            <v>226</v>
          </cell>
          <cell r="I2200" t="str">
            <v>Marea S.R.L.</v>
          </cell>
          <cell r="J2200" t="str">
            <v>TAJO</v>
          </cell>
          <cell r="K2200" t="str">
            <v>ANTIPARRA TAJO</v>
          </cell>
          <cell r="L2200">
            <v>6</v>
          </cell>
          <cell r="M2200">
            <v>68.55</v>
          </cell>
          <cell r="N2200">
            <v>0</v>
          </cell>
          <cell r="O2200">
            <v>68.55</v>
          </cell>
          <cell r="P2200">
            <v>0.21</v>
          </cell>
          <cell r="Q2200">
            <v>82.945499999999996</v>
          </cell>
          <cell r="R2200">
            <v>-4.7058823529411709E-2</v>
          </cell>
          <cell r="S2200">
            <v>116.2769294117647</v>
          </cell>
          <cell r="T2200">
            <v>1.62</v>
          </cell>
          <cell r="U2200">
            <v>111.051</v>
          </cell>
          <cell r="X2200">
            <v>111.051</v>
          </cell>
          <cell r="Y2200">
            <v>134.37171000000001</v>
          </cell>
        </row>
        <row r="2201">
          <cell r="A2201">
            <v>139040</v>
          </cell>
          <cell r="B2201">
            <v>139040</v>
          </cell>
          <cell r="C2201">
            <v>0</v>
          </cell>
          <cell r="D2201">
            <v>59</v>
          </cell>
          <cell r="E2201" t="str">
            <v>NATACION</v>
          </cell>
          <cell r="F2201">
            <v>3971</v>
          </cell>
          <cell r="G2201" t="str">
            <v>Gorros</v>
          </cell>
          <cell r="H2201">
            <v>226</v>
          </cell>
          <cell r="I2201" t="str">
            <v>Marea S.R.L.</v>
          </cell>
          <cell r="J2201" t="str">
            <v>TIBER</v>
          </cell>
          <cell r="K2201" t="str">
            <v>ANTIPARRA TIBER</v>
          </cell>
          <cell r="L2201">
            <v>6</v>
          </cell>
          <cell r="M2201">
            <v>68.55</v>
          </cell>
          <cell r="N2201">
            <v>0</v>
          </cell>
          <cell r="O2201">
            <v>68.55</v>
          </cell>
          <cell r="P2201">
            <v>0.21</v>
          </cell>
          <cell r="Q2201">
            <v>82.945499999999996</v>
          </cell>
          <cell r="R2201">
            <v>-4.7058823529411709E-2</v>
          </cell>
          <cell r="S2201">
            <v>116.2769294117647</v>
          </cell>
          <cell r="T2201">
            <v>1.62</v>
          </cell>
          <cell r="U2201">
            <v>111.051</v>
          </cell>
          <cell r="X2201">
            <v>111.051</v>
          </cell>
          <cell r="Y2201">
            <v>134.37171000000001</v>
          </cell>
        </row>
        <row r="2202">
          <cell r="A2202">
            <v>139041</v>
          </cell>
          <cell r="B2202">
            <v>139041</v>
          </cell>
          <cell r="C2202">
            <v>0</v>
          </cell>
          <cell r="D2202">
            <v>59</v>
          </cell>
          <cell r="E2202" t="str">
            <v>NATACION</v>
          </cell>
          <cell r="F2202">
            <v>3971</v>
          </cell>
          <cell r="G2202" t="str">
            <v>Gorros</v>
          </cell>
          <cell r="H2202">
            <v>226</v>
          </cell>
          <cell r="I2202" t="str">
            <v>Marea S.R.L.</v>
          </cell>
          <cell r="J2202" t="str">
            <v>CASPIO</v>
          </cell>
          <cell r="K2202" t="str">
            <v>ANTIPARRA CASPIO</v>
          </cell>
          <cell r="L2202">
            <v>6</v>
          </cell>
          <cell r="M2202">
            <v>86.1</v>
          </cell>
          <cell r="N2202">
            <v>0</v>
          </cell>
          <cell r="O2202">
            <v>86.1</v>
          </cell>
          <cell r="P2202">
            <v>0.21</v>
          </cell>
          <cell r="Q2202">
            <v>104.181</v>
          </cell>
          <cell r="R2202">
            <v>-4.7058823529411709E-2</v>
          </cell>
          <cell r="S2202">
            <v>146.04585882352941</v>
          </cell>
          <cell r="T2202">
            <v>1.62</v>
          </cell>
          <cell r="U2202">
            <v>139.482</v>
          </cell>
          <cell r="X2202">
            <v>139.482</v>
          </cell>
          <cell r="Y2202">
            <v>168.77321999999998</v>
          </cell>
        </row>
        <row r="2203">
          <cell r="A2203">
            <v>139042</v>
          </cell>
          <cell r="B2203">
            <v>139042</v>
          </cell>
          <cell r="C2203">
            <v>0</v>
          </cell>
          <cell r="D2203">
            <v>59</v>
          </cell>
          <cell r="E2203" t="str">
            <v>NATACION</v>
          </cell>
          <cell r="F2203">
            <v>3971</v>
          </cell>
          <cell r="G2203" t="str">
            <v>Gorros</v>
          </cell>
          <cell r="H2203">
            <v>226</v>
          </cell>
          <cell r="I2203" t="str">
            <v>Marea S.R.L.</v>
          </cell>
          <cell r="J2203" t="str">
            <v>MEOLANS</v>
          </cell>
          <cell r="K2203" t="str">
            <v>ANTIPARRA MEOLANS (Sueco espejado)</v>
          </cell>
          <cell r="L2203">
            <v>6</v>
          </cell>
          <cell r="M2203">
            <v>209.1</v>
          </cell>
          <cell r="N2203">
            <v>0</v>
          </cell>
          <cell r="O2203">
            <v>209.1</v>
          </cell>
          <cell r="P2203">
            <v>0.21</v>
          </cell>
          <cell r="Q2203">
            <v>253.011</v>
          </cell>
          <cell r="R2203">
            <v>-4.7058823529411709E-2</v>
          </cell>
          <cell r="S2203">
            <v>354.68279999999999</v>
          </cell>
          <cell r="T2203">
            <v>1.62</v>
          </cell>
          <cell r="U2203">
            <v>338.74200000000002</v>
          </cell>
          <cell r="X2203">
            <v>338.74200000000002</v>
          </cell>
          <cell r="Y2203">
            <v>409.87781999999999</v>
          </cell>
        </row>
        <row r="2204">
          <cell r="A2204">
            <v>139043</v>
          </cell>
          <cell r="B2204">
            <v>139043</v>
          </cell>
          <cell r="C2204">
            <v>0</v>
          </cell>
          <cell r="D2204">
            <v>59</v>
          </cell>
          <cell r="E2204" t="str">
            <v>NATACION</v>
          </cell>
          <cell r="F2204">
            <v>3971</v>
          </cell>
          <cell r="G2204" t="str">
            <v>Gorros</v>
          </cell>
          <cell r="H2204">
            <v>226</v>
          </cell>
          <cell r="I2204" t="str">
            <v>Marea S.R.L.</v>
          </cell>
          <cell r="J2204">
            <v>0</v>
          </cell>
          <cell r="K2204" t="str">
            <v>ANTIPARRA MERO</v>
          </cell>
          <cell r="L2204">
            <v>6</v>
          </cell>
          <cell r="M2204">
            <v>56.54</v>
          </cell>
          <cell r="N2204">
            <v>0</v>
          </cell>
          <cell r="O2204">
            <v>56.54</v>
          </cell>
          <cell r="P2204">
            <v>0.21</v>
          </cell>
          <cell r="Q2204">
            <v>68.413399999999996</v>
          </cell>
          <cell r="R2204">
            <v>-4.7058823529411709E-2</v>
          </cell>
          <cell r="S2204">
            <v>95.90514352941176</v>
          </cell>
          <cell r="T2204">
            <v>1.62</v>
          </cell>
          <cell r="U2204">
            <v>91.594800000000006</v>
          </cell>
          <cell r="X2204">
            <v>91.594800000000006</v>
          </cell>
          <cell r="Y2204">
            <v>110.82970800000001</v>
          </cell>
        </row>
        <row r="2205">
          <cell r="A2205">
            <v>139044</v>
          </cell>
          <cell r="B2205">
            <v>139044</v>
          </cell>
          <cell r="C2205">
            <v>0</v>
          </cell>
          <cell r="D2205">
            <v>59</v>
          </cell>
          <cell r="E2205" t="str">
            <v>NATACION</v>
          </cell>
          <cell r="F2205">
            <v>3971</v>
          </cell>
          <cell r="G2205" t="str">
            <v>Gorros</v>
          </cell>
          <cell r="H2205">
            <v>226</v>
          </cell>
          <cell r="I2205" t="str">
            <v>Marea S.R.L.</v>
          </cell>
          <cell r="J2205" t="str">
            <v>INDICO</v>
          </cell>
          <cell r="K2205" t="str">
            <v>ANTIPARRA INDICO</v>
          </cell>
          <cell r="L2205">
            <v>6</v>
          </cell>
          <cell r="M2205">
            <v>191.4</v>
          </cell>
          <cell r="N2205">
            <v>0</v>
          </cell>
          <cell r="O2205">
            <v>191.4</v>
          </cell>
          <cell r="P2205">
            <v>0.21</v>
          </cell>
          <cell r="Q2205">
            <v>231.59399999999999</v>
          </cell>
          <cell r="R2205">
            <v>-4.7058823529411709E-2</v>
          </cell>
          <cell r="S2205">
            <v>324.65943529411766</v>
          </cell>
          <cell r="T2205">
            <v>1.62</v>
          </cell>
          <cell r="U2205">
            <v>310.06800000000004</v>
          </cell>
          <cell r="X2205">
            <v>310.06800000000004</v>
          </cell>
          <cell r="Y2205">
            <v>375.18228000000005</v>
          </cell>
        </row>
        <row r="2206">
          <cell r="A2206">
            <v>139045</v>
          </cell>
          <cell r="B2206">
            <v>139045</v>
          </cell>
          <cell r="C2206">
            <v>0</v>
          </cell>
          <cell r="D2206">
            <v>59</v>
          </cell>
          <cell r="E2206" t="str">
            <v>NATACION</v>
          </cell>
          <cell r="F2206">
            <v>3971</v>
          </cell>
          <cell r="G2206" t="str">
            <v>Gorros</v>
          </cell>
          <cell r="H2206">
            <v>226</v>
          </cell>
          <cell r="I2206" t="str">
            <v>Marea S.R.L.</v>
          </cell>
          <cell r="J2206" t="str">
            <v>PACÍFICO</v>
          </cell>
          <cell r="K2206" t="str">
            <v>ANTIPARRA PACIFICO</v>
          </cell>
          <cell r="L2206">
            <v>6</v>
          </cell>
          <cell r="M2206">
            <v>121.25</v>
          </cell>
          <cell r="N2206">
            <v>0</v>
          </cell>
          <cell r="O2206">
            <v>121.25</v>
          </cell>
          <cell r="P2206">
            <v>0.21</v>
          </cell>
          <cell r="Q2206">
            <v>146.71250000000001</v>
          </cell>
          <cell r="R2206">
            <v>-4.7058823529411709E-2</v>
          </cell>
          <cell r="S2206">
            <v>205.66852941176469</v>
          </cell>
          <cell r="T2206">
            <v>1.62</v>
          </cell>
          <cell r="U2206">
            <v>196.42500000000001</v>
          </cell>
          <cell r="X2206">
            <v>196.42500000000001</v>
          </cell>
          <cell r="Y2206">
            <v>237.67425</v>
          </cell>
        </row>
        <row r="2207">
          <cell r="A2207">
            <v>139046</v>
          </cell>
          <cell r="B2207">
            <v>139046</v>
          </cell>
          <cell r="C2207">
            <v>0</v>
          </cell>
          <cell r="D2207">
            <v>59</v>
          </cell>
          <cell r="E2207" t="str">
            <v>NATACION</v>
          </cell>
          <cell r="F2207">
            <v>3971</v>
          </cell>
          <cell r="G2207" t="str">
            <v>Gorros</v>
          </cell>
          <cell r="H2207">
            <v>226</v>
          </cell>
          <cell r="I2207" t="str">
            <v>Marea S.R.L.</v>
          </cell>
          <cell r="J2207" t="str">
            <v>MANHATAN</v>
          </cell>
          <cell r="K2207" t="str">
            <v>ANTIPARRA MANHATAN</v>
          </cell>
          <cell r="L2207">
            <v>6</v>
          </cell>
          <cell r="M2207">
            <v>173.95</v>
          </cell>
          <cell r="N2207">
            <v>0</v>
          </cell>
          <cell r="O2207">
            <v>173.95</v>
          </cell>
          <cell r="P2207">
            <v>0.21</v>
          </cell>
          <cell r="Q2207">
            <v>210.47949999999997</v>
          </cell>
          <cell r="R2207">
            <v>-4.7058823529411709E-2</v>
          </cell>
          <cell r="S2207">
            <v>295.06012941176465</v>
          </cell>
          <cell r="T2207">
            <v>1.62</v>
          </cell>
          <cell r="U2207">
            <v>281.79899999999998</v>
          </cell>
          <cell r="X2207">
            <v>281.79899999999998</v>
          </cell>
          <cell r="Y2207">
            <v>340.97678999999994</v>
          </cell>
        </row>
        <row r="2208">
          <cell r="A2208">
            <v>139047</v>
          </cell>
          <cell r="B2208">
            <v>139047</v>
          </cell>
          <cell r="C2208">
            <v>0</v>
          </cell>
          <cell r="D2208">
            <v>59</v>
          </cell>
          <cell r="E2208" t="str">
            <v>NATACION</v>
          </cell>
          <cell r="F2208">
            <v>3971</v>
          </cell>
          <cell r="G2208" t="str">
            <v>Gorros</v>
          </cell>
          <cell r="H2208">
            <v>226</v>
          </cell>
          <cell r="I2208" t="str">
            <v>Marea S.R.L.</v>
          </cell>
          <cell r="J2208">
            <v>0</v>
          </cell>
          <cell r="K2208" t="str">
            <v>REPUESTO ANTIPARRA BANDA SILICONA (sin gancho)</v>
          </cell>
          <cell r="L2208">
            <v>6</v>
          </cell>
          <cell r="M2208">
            <v>27.5</v>
          </cell>
          <cell r="N2208">
            <v>0</v>
          </cell>
          <cell r="O2208">
            <v>27.5</v>
          </cell>
          <cell r="P2208">
            <v>0.21</v>
          </cell>
          <cell r="Q2208">
            <v>33.274999999999999</v>
          </cell>
          <cell r="R2208">
            <v>-4.7058823529411709E-2</v>
          </cell>
          <cell r="S2208">
            <v>46.646470588235296</v>
          </cell>
          <cell r="T2208">
            <v>1.62</v>
          </cell>
          <cell r="U2208">
            <v>44.550000000000004</v>
          </cell>
          <cell r="X2208">
            <v>44.550000000000004</v>
          </cell>
          <cell r="Y2208">
            <v>53.905500000000004</v>
          </cell>
        </row>
        <row r="2209">
          <cell r="A2209">
            <v>139048</v>
          </cell>
          <cell r="B2209">
            <v>139048</v>
          </cell>
          <cell r="C2209">
            <v>0</v>
          </cell>
          <cell r="D2209">
            <v>59</v>
          </cell>
          <cell r="E2209" t="str">
            <v>NATACION</v>
          </cell>
          <cell r="F2209">
            <v>3971</v>
          </cell>
          <cell r="G2209" t="str">
            <v>Gorros</v>
          </cell>
          <cell r="H2209">
            <v>226</v>
          </cell>
          <cell r="I2209" t="str">
            <v>Marea S.R.L.</v>
          </cell>
          <cell r="J2209" t="str">
            <v>ANTIFOG</v>
          </cell>
          <cell r="K2209" t="str">
            <v>SPRAY ANTIFOG x Unid MAREA</v>
          </cell>
          <cell r="L2209">
            <v>6</v>
          </cell>
          <cell r="M2209">
            <v>65.22</v>
          </cell>
          <cell r="N2209">
            <v>0</v>
          </cell>
          <cell r="O2209">
            <v>65.22</v>
          </cell>
          <cell r="P2209">
            <v>0.21</v>
          </cell>
          <cell r="Q2209">
            <v>78.916200000000003</v>
          </cell>
          <cell r="R2209">
            <v>-4.7058823529411709E-2</v>
          </cell>
          <cell r="S2209">
            <v>110.62846588235294</v>
          </cell>
          <cell r="T2209">
            <v>1.62</v>
          </cell>
          <cell r="U2209">
            <v>105.6564</v>
          </cell>
          <cell r="X2209">
            <v>105.6564</v>
          </cell>
          <cell r="Y2209">
            <v>127.844244</v>
          </cell>
        </row>
        <row r="2210">
          <cell r="A2210">
            <v>139050</v>
          </cell>
          <cell r="B2210">
            <v>139050</v>
          </cell>
          <cell r="C2210">
            <v>0</v>
          </cell>
          <cell r="D2210">
            <v>59</v>
          </cell>
          <cell r="E2210" t="str">
            <v>NATACION</v>
          </cell>
          <cell r="F2210">
            <v>3971</v>
          </cell>
          <cell r="G2210" t="str">
            <v>Gorros</v>
          </cell>
          <cell r="H2210">
            <v>226</v>
          </cell>
          <cell r="I2210" t="str">
            <v>Marea S.R.L.</v>
          </cell>
          <cell r="J2210" t="str">
            <v>MANOPLAS</v>
          </cell>
          <cell r="K2210" t="str">
            <v>MANOPLAS MAREA ECO</v>
          </cell>
          <cell r="L2210">
            <v>6</v>
          </cell>
          <cell r="M2210">
            <v>103.7</v>
          </cell>
          <cell r="N2210">
            <v>0</v>
          </cell>
          <cell r="O2210">
            <v>103.7</v>
          </cell>
          <cell r="P2210">
            <v>0.21</v>
          </cell>
          <cell r="Q2210">
            <v>125.477</v>
          </cell>
          <cell r="R2210">
            <v>-4.7058823529411709E-2</v>
          </cell>
          <cell r="S2210">
            <v>175.89960000000002</v>
          </cell>
          <cell r="T2210">
            <v>1.62</v>
          </cell>
          <cell r="U2210">
            <v>167.99400000000003</v>
          </cell>
          <cell r="X2210">
            <v>167.99400000000003</v>
          </cell>
          <cell r="Y2210">
            <v>203.27274000000003</v>
          </cell>
        </row>
        <row r="2211">
          <cell r="A2211">
            <v>139051</v>
          </cell>
          <cell r="B2211">
            <v>139051</v>
          </cell>
          <cell r="C2211">
            <v>0</v>
          </cell>
          <cell r="D2211">
            <v>59</v>
          </cell>
          <cell r="E2211" t="str">
            <v>NATACION</v>
          </cell>
          <cell r="F2211">
            <v>3971</v>
          </cell>
          <cell r="G2211" t="str">
            <v>Gorros</v>
          </cell>
          <cell r="H2211">
            <v>226</v>
          </cell>
          <cell r="I2211" t="str">
            <v>Marea S.R.L.</v>
          </cell>
          <cell r="J2211" t="str">
            <v>MANOPLAS COMPETICIÓN</v>
          </cell>
          <cell r="K2211" t="str">
            <v>MANOPLAS MAREA COMPETICION</v>
          </cell>
          <cell r="L2211">
            <v>6</v>
          </cell>
          <cell r="M2211">
            <v>170.5</v>
          </cell>
          <cell r="N2211">
            <v>0</v>
          </cell>
          <cell r="O2211">
            <v>170.5</v>
          </cell>
          <cell r="P2211">
            <v>0.21</v>
          </cell>
          <cell r="Q2211">
            <v>206.30500000000001</v>
          </cell>
          <cell r="R2211">
            <v>-4.7058823529411709E-2</v>
          </cell>
          <cell r="S2211">
            <v>289.20811764705883</v>
          </cell>
          <cell r="T2211">
            <v>1.62</v>
          </cell>
          <cell r="U2211">
            <v>276.21000000000004</v>
          </cell>
          <cell r="X2211">
            <v>276.21000000000004</v>
          </cell>
          <cell r="Y2211">
            <v>334.21410000000003</v>
          </cell>
        </row>
        <row r="2212">
          <cell r="A2212">
            <v>139052</v>
          </cell>
          <cell r="B2212">
            <v>139052</v>
          </cell>
          <cell r="C2212">
            <v>0</v>
          </cell>
          <cell r="D2212">
            <v>59</v>
          </cell>
          <cell r="E2212" t="str">
            <v>NATACION</v>
          </cell>
          <cell r="F2212">
            <v>3971</v>
          </cell>
          <cell r="G2212" t="str">
            <v>Gorros</v>
          </cell>
          <cell r="H2212">
            <v>226</v>
          </cell>
          <cell r="I2212" t="str">
            <v>Marea S.R.L.</v>
          </cell>
          <cell r="J2212" t="str">
            <v>MANOPLAS SILICONA</v>
          </cell>
          <cell r="K2212" t="str">
            <v>MANOPLAS SILICONA ACUAGYM</v>
          </cell>
          <cell r="L2212">
            <v>6</v>
          </cell>
          <cell r="M2212">
            <v>279.55</v>
          </cell>
          <cell r="N2212">
            <v>0</v>
          </cell>
          <cell r="O2212">
            <v>279.55</v>
          </cell>
          <cell r="P2212">
            <v>0.21</v>
          </cell>
          <cell r="Q2212">
            <v>338.25549999999998</v>
          </cell>
          <cell r="R2212">
            <v>-4.7058823529411709E-2</v>
          </cell>
          <cell r="S2212">
            <v>474.18257647058823</v>
          </cell>
          <cell r="T2212">
            <v>1.62</v>
          </cell>
          <cell r="U2212">
            <v>452.87100000000004</v>
          </cell>
          <cell r="X2212">
            <v>452.87100000000004</v>
          </cell>
          <cell r="Y2212">
            <v>547.97391000000005</v>
          </cell>
        </row>
        <row r="2213">
          <cell r="A2213">
            <v>139053</v>
          </cell>
          <cell r="B2213">
            <v>139053</v>
          </cell>
          <cell r="C2213">
            <v>0</v>
          </cell>
          <cell r="D2213">
            <v>59</v>
          </cell>
          <cell r="E2213" t="str">
            <v>NATACION</v>
          </cell>
          <cell r="F2213">
            <v>3971</v>
          </cell>
          <cell r="G2213" t="str">
            <v>Gorros</v>
          </cell>
          <cell r="H2213">
            <v>226</v>
          </cell>
          <cell r="I2213" t="str">
            <v>Marea S.R.L.</v>
          </cell>
          <cell r="J2213" t="str">
            <v>MANOPLAS NEOPRENE</v>
          </cell>
          <cell r="K2213" t="str">
            <v>MANOPLAS NEOPRENE ACUAGYM</v>
          </cell>
          <cell r="L2213">
            <v>6</v>
          </cell>
          <cell r="M2213">
            <v>316.25</v>
          </cell>
          <cell r="N2213">
            <v>0</v>
          </cell>
          <cell r="O2213">
            <v>316.25</v>
          </cell>
          <cell r="P2213">
            <v>0.21</v>
          </cell>
          <cell r="Q2213">
            <v>382.66250000000002</v>
          </cell>
          <cell r="R2213">
            <v>-4.7058823529411709E-2</v>
          </cell>
          <cell r="S2213">
            <v>536.43441176470594</v>
          </cell>
          <cell r="T2213">
            <v>1.62</v>
          </cell>
          <cell r="U2213">
            <v>512.32500000000005</v>
          </cell>
          <cell r="X2213">
            <v>512.32500000000005</v>
          </cell>
          <cell r="Y2213">
            <v>619.91325000000006</v>
          </cell>
        </row>
        <row r="2214">
          <cell r="A2214">
            <v>139054</v>
          </cell>
          <cell r="B2214">
            <v>139054</v>
          </cell>
          <cell r="C2214">
            <v>0</v>
          </cell>
          <cell r="D2214">
            <v>59</v>
          </cell>
          <cell r="E2214" t="str">
            <v>NATACION</v>
          </cell>
          <cell r="F2214">
            <v>3971</v>
          </cell>
          <cell r="G2214" t="str">
            <v>Gorros</v>
          </cell>
          <cell r="H2214">
            <v>226</v>
          </cell>
          <cell r="I2214" t="str">
            <v>Marea S.R.L.</v>
          </cell>
          <cell r="J2214" t="str">
            <v>RACER</v>
          </cell>
          <cell r="K2214" t="str">
            <v>MANOPLA RACER ANATOMICA ONDULADA</v>
          </cell>
          <cell r="L2214">
            <v>6</v>
          </cell>
          <cell r="M2214">
            <v>202</v>
          </cell>
          <cell r="N2214">
            <v>0</v>
          </cell>
          <cell r="O2214">
            <v>202</v>
          </cell>
          <cell r="P2214">
            <v>0.21</v>
          </cell>
          <cell r="Q2214">
            <v>244.42000000000002</v>
          </cell>
          <cell r="R2214">
            <v>-4.7058823529411709E-2</v>
          </cell>
          <cell r="S2214">
            <v>342.63952941176467</v>
          </cell>
          <cell r="T2214">
            <v>1.62</v>
          </cell>
          <cell r="U2214">
            <v>327.24</v>
          </cell>
          <cell r="X2214">
            <v>327.24</v>
          </cell>
          <cell r="Y2214">
            <v>395.96039999999999</v>
          </cell>
        </row>
        <row r="2215">
          <cell r="A2215">
            <v>139060</v>
          </cell>
          <cell r="B2215">
            <v>139060</v>
          </cell>
          <cell r="C2215">
            <v>0</v>
          </cell>
          <cell r="D2215">
            <v>59</v>
          </cell>
          <cell r="E2215" t="str">
            <v>NATACION</v>
          </cell>
          <cell r="F2215">
            <v>3973</v>
          </cell>
          <cell r="G2215" t="str">
            <v>Gorros</v>
          </cell>
          <cell r="H2215">
            <v>226</v>
          </cell>
          <cell r="I2215" t="str">
            <v>Marea S.R.L.</v>
          </cell>
          <cell r="J2215" t="str">
            <v>(plastico)</v>
          </cell>
          <cell r="K2215" t="str">
            <v>CLIP NARIZ PLASTICO</v>
          </cell>
          <cell r="L2215">
            <v>6</v>
          </cell>
          <cell r="M2215">
            <v>43.95</v>
          </cell>
          <cell r="N2215">
            <v>0</v>
          </cell>
          <cell r="O2215">
            <v>43.95</v>
          </cell>
          <cell r="P2215">
            <v>0.21</v>
          </cell>
          <cell r="Q2215">
            <v>53.179500000000004</v>
          </cell>
          <cell r="R2215">
            <v>-4.7058823529411709E-2</v>
          </cell>
          <cell r="S2215">
            <v>74.549541176470598</v>
          </cell>
          <cell r="T2215">
            <v>1.62</v>
          </cell>
          <cell r="U2215">
            <v>71.199000000000012</v>
          </cell>
          <cell r="X2215">
            <v>71.199000000000012</v>
          </cell>
          <cell r="Y2215">
            <v>86.150790000000015</v>
          </cell>
        </row>
        <row r="2216">
          <cell r="A2216">
            <v>139061</v>
          </cell>
          <cell r="B2216">
            <v>139061</v>
          </cell>
          <cell r="C2216">
            <v>0</v>
          </cell>
          <cell r="D2216">
            <v>59</v>
          </cell>
          <cell r="E2216" t="str">
            <v>NATACION</v>
          </cell>
          <cell r="F2216">
            <v>3973</v>
          </cell>
          <cell r="G2216" t="str">
            <v>Gorros</v>
          </cell>
          <cell r="H2216">
            <v>226</v>
          </cell>
          <cell r="I2216" t="str">
            <v>Marea S.R.L.</v>
          </cell>
          <cell r="J2216" t="str">
            <v>(acero)</v>
          </cell>
          <cell r="K2216" t="str">
            <v>CLIP NARIZ ACERO</v>
          </cell>
          <cell r="L2216">
            <v>6</v>
          </cell>
          <cell r="M2216">
            <v>43.95</v>
          </cell>
          <cell r="N2216">
            <v>0</v>
          </cell>
          <cell r="O2216">
            <v>43.95</v>
          </cell>
          <cell r="P2216">
            <v>0.21</v>
          </cell>
          <cell r="Q2216">
            <v>53.179500000000004</v>
          </cell>
          <cell r="R2216">
            <v>-4.7058823529411709E-2</v>
          </cell>
          <cell r="S2216">
            <v>74.549541176470598</v>
          </cell>
          <cell r="T2216">
            <v>1.62</v>
          </cell>
          <cell r="U2216">
            <v>71.199000000000012</v>
          </cell>
          <cell r="X2216">
            <v>71.199000000000012</v>
          </cell>
          <cell r="Y2216">
            <v>86.150790000000015</v>
          </cell>
        </row>
        <row r="2217">
          <cell r="A2217">
            <v>139062</v>
          </cell>
          <cell r="B2217">
            <v>139062</v>
          </cell>
          <cell r="C2217">
            <v>0</v>
          </cell>
          <cell r="D2217">
            <v>59</v>
          </cell>
          <cell r="E2217" t="str">
            <v>NATACION</v>
          </cell>
          <cell r="F2217">
            <v>3973</v>
          </cell>
          <cell r="G2217" t="str">
            <v>Gorros</v>
          </cell>
          <cell r="H2217">
            <v>226</v>
          </cell>
          <cell r="I2217" t="str">
            <v>Marea S.R.L.</v>
          </cell>
          <cell r="J2217" t="str">
            <v>(Con banda)</v>
          </cell>
          <cell r="K2217" t="str">
            <v>CLIP NARIZ C/BANDA</v>
          </cell>
          <cell r="L2217">
            <v>6</v>
          </cell>
          <cell r="M2217">
            <v>43.95</v>
          </cell>
          <cell r="N2217">
            <v>0</v>
          </cell>
          <cell r="O2217">
            <v>43.95</v>
          </cell>
          <cell r="P2217">
            <v>0.21</v>
          </cell>
          <cell r="Q2217">
            <v>53.179500000000004</v>
          </cell>
          <cell r="R2217">
            <v>-4.7058823529411709E-2</v>
          </cell>
          <cell r="S2217">
            <v>74.549541176470598</v>
          </cell>
          <cell r="T2217">
            <v>1.62</v>
          </cell>
          <cell r="U2217">
            <v>71.199000000000012</v>
          </cell>
          <cell r="X2217">
            <v>71.199000000000012</v>
          </cell>
          <cell r="Y2217">
            <v>86.150790000000015</v>
          </cell>
        </row>
        <row r="2218">
          <cell r="A2218">
            <v>139065</v>
          </cell>
          <cell r="B2218">
            <v>139065</v>
          </cell>
          <cell r="C2218">
            <v>0</v>
          </cell>
          <cell r="D2218">
            <v>59</v>
          </cell>
          <cell r="E2218" t="str">
            <v>NATACION</v>
          </cell>
          <cell r="F2218">
            <v>3973</v>
          </cell>
          <cell r="G2218" t="str">
            <v>Gorros</v>
          </cell>
          <cell r="H2218">
            <v>226</v>
          </cell>
          <cell r="I2218" t="str">
            <v>Marea S.R.L.</v>
          </cell>
          <cell r="J2218" t="str">
            <v>SILICONA CLASICO</v>
          </cell>
          <cell r="K2218" t="str">
            <v>TAPONES SILICONA ALETADO MAREA</v>
          </cell>
          <cell r="L2218">
            <v>6</v>
          </cell>
          <cell r="M2218">
            <v>29.9</v>
          </cell>
          <cell r="N2218">
            <v>0</v>
          </cell>
          <cell r="O2218">
            <v>29.9</v>
          </cell>
          <cell r="P2218">
            <v>0.21</v>
          </cell>
          <cell r="Q2218">
            <v>36.178999999999995</v>
          </cell>
          <cell r="R2218">
            <v>-4.7058823529411709E-2</v>
          </cell>
          <cell r="S2218">
            <v>50.717435294117649</v>
          </cell>
          <cell r="T2218">
            <v>1.62</v>
          </cell>
          <cell r="U2218">
            <v>48.438000000000002</v>
          </cell>
          <cell r="X2218">
            <v>48.438000000000002</v>
          </cell>
          <cell r="Y2218">
            <v>58.60998</v>
          </cell>
        </row>
        <row r="2219">
          <cell r="A2219">
            <v>139066</v>
          </cell>
          <cell r="B2219">
            <v>139066</v>
          </cell>
          <cell r="C2219">
            <v>0</v>
          </cell>
          <cell r="D2219">
            <v>59</v>
          </cell>
          <cell r="E2219" t="str">
            <v>NATACION</v>
          </cell>
          <cell r="F2219">
            <v>3973</v>
          </cell>
          <cell r="G2219" t="str">
            <v>Gorros</v>
          </cell>
          <cell r="H2219">
            <v>226</v>
          </cell>
          <cell r="I2219" t="str">
            <v>Marea S.R.L.</v>
          </cell>
          <cell r="J2219" t="str">
            <v>MOLDEABLE</v>
          </cell>
          <cell r="K2219" t="str">
            <v>TAPONES SILICONA MOLDEABLE MAREA</v>
          </cell>
          <cell r="L2219">
            <v>6</v>
          </cell>
          <cell r="M2219">
            <v>40.46</v>
          </cell>
          <cell r="N2219">
            <v>0</v>
          </cell>
          <cell r="O2219">
            <v>40.46</v>
          </cell>
          <cell r="P2219">
            <v>0.21</v>
          </cell>
          <cell r="Q2219">
            <v>48.956600000000002</v>
          </cell>
          <cell r="R2219">
            <v>-4.7058823529411709E-2</v>
          </cell>
          <cell r="S2219">
            <v>68.629680000000008</v>
          </cell>
          <cell r="T2219">
            <v>1.62</v>
          </cell>
          <cell r="U2219">
            <v>65.545200000000008</v>
          </cell>
          <cell r="X2219">
            <v>65.545200000000008</v>
          </cell>
          <cell r="Y2219">
            <v>79.309692000000013</v>
          </cell>
        </row>
        <row r="2220">
          <cell r="A2220">
            <v>139067</v>
          </cell>
          <cell r="B2220">
            <v>139067</v>
          </cell>
          <cell r="C2220">
            <v>0</v>
          </cell>
          <cell r="D2220">
            <v>59</v>
          </cell>
          <cell r="E2220" t="str">
            <v>NATACION</v>
          </cell>
          <cell r="F2220">
            <v>3973</v>
          </cell>
          <cell r="G2220" t="str">
            <v>Gorros</v>
          </cell>
          <cell r="H2220">
            <v>226</v>
          </cell>
          <cell r="I2220" t="str">
            <v>Marea S.R.L.</v>
          </cell>
          <cell r="J2220" t="str">
            <v>ESPECIAL</v>
          </cell>
          <cell r="K2220" t="str">
            <v>TAPONES SILICONA ESPECIAL (Con correa para colgar en la antiparra)</v>
          </cell>
          <cell r="L2220">
            <v>6</v>
          </cell>
          <cell r="M2220">
            <v>33.450000000000003</v>
          </cell>
          <cell r="N2220">
            <v>0</v>
          </cell>
          <cell r="O2220">
            <v>33.450000000000003</v>
          </cell>
          <cell r="P2220">
            <v>0.21</v>
          </cell>
          <cell r="Q2220">
            <v>40.474500000000006</v>
          </cell>
          <cell r="R2220">
            <v>-4.7058823529411709E-2</v>
          </cell>
          <cell r="S2220">
            <v>56.7390705882353</v>
          </cell>
          <cell r="T2220">
            <v>1.62</v>
          </cell>
          <cell r="U2220">
            <v>54.189000000000007</v>
          </cell>
          <cell r="X2220">
            <v>54.189000000000007</v>
          </cell>
          <cell r="Y2220">
            <v>65.568690000000004</v>
          </cell>
        </row>
        <row r="2221">
          <cell r="A2221">
            <v>139070</v>
          </cell>
          <cell r="B2221">
            <v>139070</v>
          </cell>
          <cell r="C2221">
            <v>0</v>
          </cell>
          <cell r="D2221">
            <v>59</v>
          </cell>
          <cell r="E2221" t="str">
            <v>NATACION</v>
          </cell>
          <cell r="F2221">
            <v>3971</v>
          </cell>
          <cell r="G2221" t="str">
            <v>Gorros</v>
          </cell>
          <cell r="H2221">
            <v>226</v>
          </cell>
          <cell r="I2221" t="str">
            <v>Marea S.R.L.</v>
          </cell>
          <cell r="J2221" t="str">
            <v>SILICONA "CADDA"</v>
          </cell>
          <cell r="K2221" t="str">
            <v>PATA RANA SILICONA C.A.D.D.A TALON ABIERTO MARFED (tirita)</v>
          </cell>
          <cell r="L2221">
            <v>6</v>
          </cell>
          <cell r="M2221">
            <v>531.1</v>
          </cell>
          <cell r="N2221">
            <v>0</v>
          </cell>
          <cell r="O2221">
            <v>531.1</v>
          </cell>
          <cell r="P2221">
            <v>0.21</v>
          </cell>
          <cell r="Q2221">
            <v>642.63100000000009</v>
          </cell>
          <cell r="R2221">
            <v>-4.7058823529411709E-2</v>
          </cell>
          <cell r="S2221">
            <v>900.87056470588232</v>
          </cell>
          <cell r="T2221">
            <v>1.62</v>
          </cell>
          <cell r="U2221">
            <v>860.38200000000006</v>
          </cell>
          <cell r="X2221">
            <v>860.38200000000006</v>
          </cell>
          <cell r="Y2221">
            <v>1041.06222</v>
          </cell>
        </row>
        <row r="2222">
          <cell r="A2222">
            <v>139071</v>
          </cell>
          <cell r="B2222">
            <v>139071</v>
          </cell>
          <cell r="C2222">
            <v>0</v>
          </cell>
          <cell r="D2222">
            <v>59</v>
          </cell>
          <cell r="E2222" t="str">
            <v>NATACION</v>
          </cell>
          <cell r="F2222">
            <v>3971</v>
          </cell>
          <cell r="G2222" t="str">
            <v>Gorros</v>
          </cell>
          <cell r="H2222">
            <v>226</v>
          </cell>
          <cell r="I2222" t="str">
            <v>Marea S.R.L.</v>
          </cell>
          <cell r="J2222" t="str">
            <v>F366</v>
          </cell>
          <cell r="K2222" t="str">
            <v>PATA RANA LARGA F366 (talon fijo)</v>
          </cell>
          <cell r="L2222">
            <v>6</v>
          </cell>
          <cell r="M2222">
            <v>531.1</v>
          </cell>
          <cell r="N2222">
            <v>0</v>
          </cell>
          <cell r="O2222">
            <v>531.1</v>
          </cell>
          <cell r="P2222">
            <v>0.21</v>
          </cell>
          <cell r="Q2222">
            <v>642.63100000000009</v>
          </cell>
          <cell r="R2222">
            <v>-4.7058823529411709E-2</v>
          </cell>
          <cell r="S2222">
            <v>900.87056470588232</v>
          </cell>
          <cell r="T2222">
            <v>1.62</v>
          </cell>
          <cell r="U2222">
            <v>860.38200000000006</v>
          </cell>
          <cell r="X2222">
            <v>860.38200000000006</v>
          </cell>
          <cell r="Y2222">
            <v>1041.06222</v>
          </cell>
        </row>
        <row r="2223">
          <cell r="A2223">
            <v>139072</v>
          </cell>
          <cell r="B2223">
            <v>139072</v>
          </cell>
          <cell r="C2223">
            <v>0</v>
          </cell>
          <cell r="D2223">
            <v>59</v>
          </cell>
          <cell r="E2223" t="str">
            <v>NATACION</v>
          </cell>
          <cell r="F2223">
            <v>3971</v>
          </cell>
          <cell r="G2223" t="str">
            <v>Gorros</v>
          </cell>
          <cell r="H2223">
            <v>226</v>
          </cell>
          <cell r="I2223" t="str">
            <v>Marea S.R.L.</v>
          </cell>
          <cell r="J2223" t="str">
            <v>F369</v>
          </cell>
          <cell r="K2223" t="str">
            <v>PATA RANA COMPETICION F369 (XS-S-M-L-XL)</v>
          </cell>
          <cell r="L2223">
            <v>6</v>
          </cell>
          <cell r="M2223">
            <v>531.1</v>
          </cell>
          <cell r="N2223">
            <v>0</v>
          </cell>
          <cell r="O2223">
            <v>531.1</v>
          </cell>
          <cell r="P2223">
            <v>0.21</v>
          </cell>
          <cell r="Q2223">
            <v>642.63100000000009</v>
          </cell>
          <cell r="R2223">
            <v>-4.7058823529411709E-2</v>
          </cell>
          <cell r="S2223">
            <v>900.87056470588232</v>
          </cell>
          <cell r="T2223">
            <v>1.62</v>
          </cell>
          <cell r="U2223">
            <v>860.38200000000006</v>
          </cell>
          <cell r="X2223">
            <v>860.38200000000006</v>
          </cell>
          <cell r="Y2223">
            <v>1041.06222</v>
          </cell>
        </row>
        <row r="2224">
          <cell r="A2224">
            <v>139073</v>
          </cell>
          <cell r="B2224">
            <v>139073</v>
          </cell>
          <cell r="C2224">
            <v>0</v>
          </cell>
          <cell r="D2224">
            <v>59</v>
          </cell>
          <cell r="E2224" t="str">
            <v>NATACION</v>
          </cell>
          <cell r="F2224">
            <v>3971</v>
          </cell>
          <cell r="G2224" t="str">
            <v>Gorros</v>
          </cell>
          <cell r="H2224">
            <v>226</v>
          </cell>
          <cell r="I2224" t="str">
            <v>Marea S.R.L.</v>
          </cell>
          <cell r="J2224" t="str">
            <v xml:space="preserve">COMPETICION (regulable) </v>
          </cell>
          <cell r="K2224" t="str">
            <v>PATA RANA REGULABLE ONDULADA</v>
          </cell>
          <cell r="L2224">
            <v>6</v>
          </cell>
          <cell r="M2224">
            <v>531.1</v>
          </cell>
          <cell r="N2224">
            <v>0</v>
          </cell>
          <cell r="O2224">
            <v>531.1</v>
          </cell>
          <cell r="P2224">
            <v>0.21</v>
          </cell>
          <cell r="Q2224">
            <v>642.63100000000009</v>
          </cell>
          <cell r="R2224">
            <v>-4.7058823529411709E-2</v>
          </cell>
          <cell r="S2224">
            <v>900.87056470588232</v>
          </cell>
          <cell r="T2224">
            <v>1.62</v>
          </cell>
          <cell r="U2224">
            <v>860.38200000000006</v>
          </cell>
          <cell r="X2224">
            <v>860.38200000000006</v>
          </cell>
          <cell r="Y2224">
            <v>1041.06222</v>
          </cell>
        </row>
        <row r="2225">
          <cell r="A2225">
            <v>139074</v>
          </cell>
          <cell r="B2225">
            <v>139074</v>
          </cell>
          <cell r="C2225">
            <v>0</v>
          </cell>
          <cell r="D2225">
            <v>59</v>
          </cell>
          <cell r="E2225" t="str">
            <v>NATACION</v>
          </cell>
          <cell r="F2225">
            <v>3971</v>
          </cell>
          <cell r="G2225" t="str">
            <v>Gorros</v>
          </cell>
          <cell r="H2225">
            <v>226</v>
          </cell>
          <cell r="I2225" t="str">
            <v>Marea S.R.L.</v>
          </cell>
          <cell r="J2225" t="str">
            <v>DF-300</v>
          </cell>
          <cell r="K2225" t="str">
            <v>PATA RANA CAUCHO LARGA DF 300 Talle chico (36/37) (38/39)</v>
          </cell>
          <cell r="L2225">
            <v>6</v>
          </cell>
          <cell r="M2225">
            <v>531.1</v>
          </cell>
          <cell r="N2225">
            <v>0</v>
          </cell>
          <cell r="O2225">
            <v>531.1</v>
          </cell>
          <cell r="P2225">
            <v>0.21</v>
          </cell>
          <cell r="Q2225">
            <v>642.63100000000009</v>
          </cell>
          <cell r="R2225">
            <v>-4.7058823529411709E-2</v>
          </cell>
          <cell r="S2225">
            <v>900.87056470588232</v>
          </cell>
          <cell r="T2225">
            <v>1.62</v>
          </cell>
          <cell r="U2225">
            <v>860.38200000000006</v>
          </cell>
          <cell r="X2225">
            <v>860.38200000000006</v>
          </cell>
          <cell r="Y2225">
            <v>1041.06222</v>
          </cell>
        </row>
        <row r="2226">
          <cell r="A2226">
            <v>139075</v>
          </cell>
          <cell r="B2226">
            <v>139075</v>
          </cell>
          <cell r="C2226">
            <v>0</v>
          </cell>
          <cell r="D2226">
            <v>59</v>
          </cell>
          <cell r="E2226" t="str">
            <v>NATACION</v>
          </cell>
          <cell r="F2226">
            <v>3971</v>
          </cell>
          <cell r="G2226" t="str">
            <v>Gorros</v>
          </cell>
          <cell r="H2226">
            <v>226</v>
          </cell>
          <cell r="I2226" t="str">
            <v>Marea S.R.L.</v>
          </cell>
          <cell r="J2226" t="str">
            <v>DF-300</v>
          </cell>
          <cell r="K2226" t="str">
            <v>PATA RANA CAUCHO LARGA DF 300 Talle mediano (40/41) (42/43) (44/45)</v>
          </cell>
          <cell r="L2226">
            <v>6</v>
          </cell>
          <cell r="M2226">
            <v>664.15</v>
          </cell>
          <cell r="N2226">
            <v>0</v>
          </cell>
          <cell r="O2226">
            <v>664.15</v>
          </cell>
          <cell r="P2226">
            <v>0.21</v>
          </cell>
          <cell r="Q2226">
            <v>803.62149999999997</v>
          </cell>
          <cell r="R2226">
            <v>-4.7058823529411709E-2</v>
          </cell>
          <cell r="S2226">
            <v>1126.5546705882352</v>
          </cell>
          <cell r="T2226">
            <v>1.62</v>
          </cell>
          <cell r="U2226">
            <v>1075.923</v>
          </cell>
          <cell r="X2226">
            <v>1075.923</v>
          </cell>
          <cell r="Y2226">
            <v>1301.8668299999999</v>
          </cell>
        </row>
        <row r="2227">
          <cell r="A2227">
            <v>139076</v>
          </cell>
          <cell r="B2227">
            <v>139076</v>
          </cell>
          <cell r="C2227">
            <v>0</v>
          </cell>
          <cell r="D2227">
            <v>59</v>
          </cell>
          <cell r="E2227" t="str">
            <v>NATACION</v>
          </cell>
          <cell r="F2227">
            <v>3971</v>
          </cell>
          <cell r="G2227" t="str">
            <v>Gorros</v>
          </cell>
          <cell r="H2227">
            <v>226</v>
          </cell>
          <cell r="I2227" t="str">
            <v>Marea S.R.L.</v>
          </cell>
          <cell r="J2227" t="str">
            <v>DF-300</v>
          </cell>
          <cell r="K2227" t="str">
            <v>PATA RANA CAUCHO LARGA DF 300 Talle grande (46/47) (48/49)</v>
          </cell>
          <cell r="L2227">
            <v>6</v>
          </cell>
          <cell r="M2227">
            <v>664.1</v>
          </cell>
          <cell r="N2227">
            <v>0</v>
          </cell>
          <cell r="O2227">
            <v>664.1</v>
          </cell>
          <cell r="P2227">
            <v>0.21</v>
          </cell>
          <cell r="Q2227">
            <v>803.56100000000004</v>
          </cell>
          <cell r="R2227">
            <v>-4.7058823529411709E-2</v>
          </cell>
          <cell r="S2227">
            <v>1126.4698588235294</v>
          </cell>
          <cell r="T2227">
            <v>1.62</v>
          </cell>
          <cell r="U2227">
            <v>1075.8420000000001</v>
          </cell>
          <cell r="X2227">
            <v>1075.8420000000001</v>
          </cell>
          <cell r="Y2227">
            <v>1301.76882</v>
          </cell>
        </row>
        <row r="2228">
          <cell r="A2228">
            <v>139077</v>
          </cell>
          <cell r="B2228">
            <v>139077</v>
          </cell>
          <cell r="C2228">
            <v>0</v>
          </cell>
          <cell r="D2228">
            <v>59</v>
          </cell>
          <cell r="E2228" t="str">
            <v>NATACION</v>
          </cell>
          <cell r="F2228">
            <v>3971</v>
          </cell>
          <cell r="G2228" t="str">
            <v>Gorros</v>
          </cell>
          <cell r="H2228">
            <v>226</v>
          </cell>
          <cell r="I2228" t="str">
            <v>Marea S.R.L.</v>
          </cell>
          <cell r="J2228" t="str">
            <v>PDF2</v>
          </cell>
          <cell r="K2228" t="str">
            <v>PATA RANA CAUCHO PARA PECHO PDF2 (35/36) (37/38) (39/40)</v>
          </cell>
          <cell r="L2228">
            <v>6</v>
          </cell>
          <cell r="M2228">
            <v>664.1</v>
          </cell>
          <cell r="N2228">
            <v>0</v>
          </cell>
          <cell r="O2228">
            <v>664.1</v>
          </cell>
          <cell r="P2228">
            <v>0.21</v>
          </cell>
          <cell r="Q2228">
            <v>803.56100000000004</v>
          </cell>
          <cell r="R2228">
            <v>-4.7058823529411709E-2</v>
          </cell>
          <cell r="S2228">
            <v>1126.4698588235294</v>
          </cell>
          <cell r="T2228">
            <v>1.62</v>
          </cell>
          <cell r="U2228">
            <v>1075.8420000000001</v>
          </cell>
          <cell r="X2228">
            <v>1075.8420000000001</v>
          </cell>
          <cell r="Y2228">
            <v>1301.76882</v>
          </cell>
        </row>
        <row r="2229">
          <cell r="A2229">
            <v>139078</v>
          </cell>
          <cell r="B2229">
            <v>139078</v>
          </cell>
          <cell r="C2229">
            <v>0</v>
          </cell>
          <cell r="D2229">
            <v>59</v>
          </cell>
          <cell r="E2229" t="str">
            <v>NATACION</v>
          </cell>
          <cell r="F2229">
            <v>3971</v>
          </cell>
          <cell r="G2229" t="str">
            <v>Gorros</v>
          </cell>
          <cell r="H2229">
            <v>226</v>
          </cell>
          <cell r="I2229" t="str">
            <v>Marea S.R.L.</v>
          </cell>
          <cell r="J2229" t="str">
            <v>PDF2</v>
          </cell>
          <cell r="K2229" t="str">
            <v>PATA RANA CAUCHO PARA PECHO PDF2 (41/42) (43/44)</v>
          </cell>
          <cell r="L2229">
            <v>6</v>
          </cell>
          <cell r="M2229">
            <v>664.1</v>
          </cell>
          <cell r="N2229">
            <v>0</v>
          </cell>
          <cell r="O2229">
            <v>664.1</v>
          </cell>
          <cell r="P2229">
            <v>0.21</v>
          </cell>
          <cell r="Q2229">
            <v>803.56100000000004</v>
          </cell>
          <cell r="R2229">
            <v>-4.7058823529411709E-2</v>
          </cell>
          <cell r="S2229">
            <v>1126.4698588235294</v>
          </cell>
          <cell r="T2229">
            <v>1.62</v>
          </cell>
          <cell r="U2229">
            <v>1075.8420000000001</v>
          </cell>
          <cell r="X2229">
            <v>1075.8420000000001</v>
          </cell>
          <cell r="Y2229">
            <v>1301.76882</v>
          </cell>
        </row>
        <row r="2230">
          <cell r="A2230">
            <v>139079</v>
          </cell>
          <cell r="B2230">
            <v>139079</v>
          </cell>
          <cell r="C2230">
            <v>0</v>
          </cell>
          <cell r="D2230">
            <v>59</v>
          </cell>
          <cell r="E2230" t="str">
            <v>NATACION</v>
          </cell>
          <cell r="F2230">
            <v>3971</v>
          </cell>
          <cell r="G2230" t="str">
            <v>Gorros</v>
          </cell>
          <cell r="H2230">
            <v>226</v>
          </cell>
          <cell r="I2230" t="str">
            <v>Marea S.R.L.</v>
          </cell>
          <cell r="J2230" t="str">
            <v>PDF2</v>
          </cell>
          <cell r="K2230" t="str">
            <v>PATA RANA CAUCHO PARA PECHO PDF2 (45/46) (47/48)</v>
          </cell>
          <cell r="L2230">
            <v>6</v>
          </cell>
          <cell r="M2230">
            <v>664.1</v>
          </cell>
          <cell r="N2230">
            <v>0</v>
          </cell>
          <cell r="O2230">
            <v>664.1</v>
          </cell>
          <cell r="P2230">
            <v>0.21</v>
          </cell>
          <cell r="Q2230">
            <v>803.56100000000004</v>
          </cell>
          <cell r="R2230">
            <v>-4.7058823529411709E-2</v>
          </cell>
          <cell r="S2230">
            <v>1126.4698588235294</v>
          </cell>
          <cell r="T2230">
            <v>1.62</v>
          </cell>
          <cell r="U2230">
            <v>1075.8420000000001</v>
          </cell>
          <cell r="X2230">
            <v>1075.8420000000001</v>
          </cell>
          <cell r="Y2230">
            <v>1301.76882</v>
          </cell>
        </row>
        <row r="2231">
          <cell r="A2231">
            <v>139080</v>
          </cell>
          <cell r="B2231">
            <v>139080</v>
          </cell>
          <cell r="C2231">
            <v>0</v>
          </cell>
          <cell r="D2231">
            <v>59</v>
          </cell>
          <cell r="E2231" t="str">
            <v>NATACION</v>
          </cell>
          <cell r="F2231">
            <v>3972</v>
          </cell>
          <cell r="G2231" t="str">
            <v>Gorros</v>
          </cell>
          <cell r="H2231">
            <v>226</v>
          </cell>
          <cell r="I2231" t="str">
            <v>Marea S.R.L.</v>
          </cell>
          <cell r="J2231" t="str">
            <v>MA5</v>
          </cell>
          <cell r="K2231" t="str">
            <v>AQUA SHOES (sandalia)</v>
          </cell>
          <cell r="L2231">
            <v>6</v>
          </cell>
          <cell r="M2231">
            <v>99.99</v>
          </cell>
          <cell r="N2231">
            <v>0</v>
          </cell>
          <cell r="O2231">
            <v>99.99</v>
          </cell>
          <cell r="P2231">
            <v>0.21</v>
          </cell>
          <cell r="Q2231">
            <v>120.9879</v>
          </cell>
          <cell r="R2231">
            <v>-4.7058823529411709E-2</v>
          </cell>
          <cell r="S2231">
            <v>169.60656705882352</v>
          </cell>
          <cell r="T2231">
            <v>1.62</v>
          </cell>
          <cell r="U2231">
            <v>161.9838</v>
          </cell>
          <cell r="X2231">
            <v>161.9838</v>
          </cell>
          <cell r="Y2231">
            <v>196.00039799999999</v>
          </cell>
        </row>
        <row r="2232">
          <cell r="A2232">
            <v>139081</v>
          </cell>
          <cell r="B2232">
            <v>139081</v>
          </cell>
          <cell r="C2232">
            <v>0</v>
          </cell>
          <cell r="D2232">
            <v>59</v>
          </cell>
          <cell r="E2232" t="str">
            <v>NATACION</v>
          </cell>
          <cell r="F2232">
            <v>3971</v>
          </cell>
          <cell r="G2232" t="str">
            <v>Gorros</v>
          </cell>
          <cell r="H2232">
            <v>226</v>
          </cell>
          <cell r="I2232" t="str">
            <v>Marea S.R.L.</v>
          </cell>
          <cell r="J2232" t="str">
            <v>(mascara-snorkel)</v>
          </cell>
          <cell r="K2232" t="str">
            <v>Set Mascara Snorkel Niño Marea</v>
          </cell>
          <cell r="L2232">
            <v>6</v>
          </cell>
          <cell r="M2232">
            <v>456.8</v>
          </cell>
          <cell r="N2232">
            <v>0</v>
          </cell>
          <cell r="O2232">
            <v>456.8</v>
          </cell>
          <cell r="P2232">
            <v>0.21</v>
          </cell>
          <cell r="Q2232">
            <v>552.72800000000007</v>
          </cell>
          <cell r="R2232">
            <v>-4.7058823529411709E-2</v>
          </cell>
          <cell r="S2232">
            <v>774.84028235294124</v>
          </cell>
          <cell r="T2232">
            <v>1.62</v>
          </cell>
          <cell r="U2232">
            <v>740.01600000000008</v>
          </cell>
          <cell r="X2232">
            <v>740.01600000000008</v>
          </cell>
          <cell r="Y2232">
            <v>895.4193600000001</v>
          </cell>
        </row>
        <row r="2233">
          <cell r="A2233">
            <v>139082</v>
          </cell>
          <cell r="B2233">
            <v>139082</v>
          </cell>
          <cell r="C2233">
            <v>0</v>
          </cell>
          <cell r="D2233">
            <v>59</v>
          </cell>
          <cell r="E2233" t="str">
            <v>NATACION</v>
          </cell>
          <cell r="F2233">
            <v>3971</v>
          </cell>
          <cell r="G2233" t="str">
            <v>Gorros</v>
          </cell>
          <cell r="H2233">
            <v>226</v>
          </cell>
          <cell r="I2233" t="str">
            <v>Marea S.R.L.</v>
          </cell>
          <cell r="J2233" t="str">
            <v>(mascara-snorkel)</v>
          </cell>
          <cell r="K2233" t="str">
            <v>Set Mascara Snorkel Adulto Marea</v>
          </cell>
          <cell r="L2233">
            <v>6</v>
          </cell>
          <cell r="M2233">
            <v>531.1</v>
          </cell>
          <cell r="N2233">
            <v>0</v>
          </cell>
          <cell r="O2233">
            <v>531.1</v>
          </cell>
          <cell r="P2233">
            <v>0.21</v>
          </cell>
          <cell r="Q2233">
            <v>642.63100000000009</v>
          </cell>
          <cell r="R2233">
            <v>-4.7058823529411709E-2</v>
          </cell>
          <cell r="S2233">
            <v>900.87056470588232</v>
          </cell>
          <cell r="T2233">
            <v>1.62</v>
          </cell>
          <cell r="U2233">
            <v>860.38200000000006</v>
          </cell>
          <cell r="X2233">
            <v>860.38200000000006</v>
          </cell>
          <cell r="Y2233">
            <v>1041.06222</v>
          </cell>
        </row>
        <row r="2234">
          <cell r="A2234">
            <v>139083</v>
          </cell>
          <cell r="B2234">
            <v>139083</v>
          </cell>
          <cell r="C2234">
            <v>0</v>
          </cell>
          <cell r="D2234">
            <v>59</v>
          </cell>
          <cell r="E2234" t="str">
            <v>NATACION</v>
          </cell>
          <cell r="F2234">
            <v>3971</v>
          </cell>
          <cell r="G2234" t="str">
            <v>Gorros</v>
          </cell>
          <cell r="H2234">
            <v>226</v>
          </cell>
          <cell r="I2234" t="str">
            <v>Marea S.R.L.</v>
          </cell>
          <cell r="J2234" t="str">
            <v>SYLVAN</v>
          </cell>
          <cell r="K2234" t="str">
            <v>Snorkel frontal con Soporte Marea (blister)</v>
          </cell>
          <cell r="L2234">
            <v>6</v>
          </cell>
          <cell r="M2234">
            <v>527.45000000000005</v>
          </cell>
          <cell r="N2234">
            <v>0</v>
          </cell>
          <cell r="O2234">
            <v>527.45000000000005</v>
          </cell>
          <cell r="P2234">
            <v>0.21</v>
          </cell>
          <cell r="Q2234">
            <v>638.21450000000004</v>
          </cell>
          <cell r="R2234">
            <v>-4.7058823529411709E-2</v>
          </cell>
          <cell r="S2234">
            <v>894.67930588235311</v>
          </cell>
          <cell r="T2234">
            <v>1.62</v>
          </cell>
          <cell r="U2234">
            <v>854.46900000000016</v>
          </cell>
          <cell r="X2234">
            <v>854.46900000000016</v>
          </cell>
          <cell r="Y2234">
            <v>1033.9074900000003</v>
          </cell>
        </row>
        <row r="2235">
          <cell r="A2235">
            <v>139084</v>
          </cell>
          <cell r="B2235">
            <v>139084</v>
          </cell>
          <cell r="C2235">
            <v>0</v>
          </cell>
          <cell r="D2235">
            <v>59</v>
          </cell>
          <cell r="E2235" t="str">
            <v>NATACION</v>
          </cell>
          <cell r="F2235">
            <v>3971</v>
          </cell>
          <cell r="G2235" t="str">
            <v>Gorros</v>
          </cell>
          <cell r="H2235">
            <v>226</v>
          </cell>
          <cell r="I2235" t="str">
            <v>Marea S.R.L.</v>
          </cell>
          <cell r="J2235" t="str">
            <v>MS3101S2</v>
          </cell>
          <cell r="K2235" t="str">
            <v>Set Mascara Snorkel Niño Wave (tiburon / rana)</v>
          </cell>
          <cell r="L2235">
            <v>6</v>
          </cell>
          <cell r="M2235">
            <v>100.43</v>
          </cell>
          <cell r="N2235">
            <v>0</v>
          </cell>
          <cell r="O2235">
            <v>100.43</v>
          </cell>
          <cell r="P2235">
            <v>0.21</v>
          </cell>
          <cell r="Q2235">
            <v>121.52030000000001</v>
          </cell>
          <cell r="R2235">
            <v>-4.7058823529411709E-2</v>
          </cell>
          <cell r="S2235">
            <v>170.35291058823532</v>
          </cell>
          <cell r="T2235">
            <v>1.62</v>
          </cell>
          <cell r="U2235">
            <v>162.69660000000002</v>
          </cell>
          <cell r="X2235">
            <v>162.69660000000002</v>
          </cell>
          <cell r="Y2235">
            <v>196.862886</v>
          </cell>
        </row>
        <row r="2236">
          <cell r="A2236">
            <v>139085</v>
          </cell>
          <cell r="B2236">
            <v>139085</v>
          </cell>
          <cell r="C2236">
            <v>0</v>
          </cell>
          <cell r="D2236">
            <v>59</v>
          </cell>
          <cell r="E2236" t="str">
            <v>NATACION</v>
          </cell>
          <cell r="F2236">
            <v>4157</v>
          </cell>
          <cell r="G2236" t="str">
            <v>Snorkel y Mascaras</v>
          </cell>
          <cell r="H2236">
            <v>226</v>
          </cell>
          <cell r="I2236" t="str">
            <v>Marea S.R.L.</v>
          </cell>
          <cell r="K2236" t="str">
            <v>SET MASCARA SNORKEL PROFESIONAL MAREA</v>
          </cell>
          <cell r="L2236">
            <v>6</v>
          </cell>
          <cell r="M2236">
            <v>572.35</v>
          </cell>
          <cell r="N2236">
            <v>0</v>
          </cell>
          <cell r="O2236">
            <v>572.35</v>
          </cell>
          <cell r="P2236">
            <v>0.21</v>
          </cell>
          <cell r="Q2236">
            <v>692.54349999999999</v>
          </cell>
          <cell r="R2236">
            <v>-4.7058823529411709E-2</v>
          </cell>
          <cell r="S2236">
            <v>970.8402705882354</v>
          </cell>
          <cell r="T2236">
            <v>1.62</v>
          </cell>
          <cell r="U2236">
            <v>927.20700000000011</v>
          </cell>
          <cell r="X2236">
            <v>927.20700000000011</v>
          </cell>
          <cell r="Y2236">
            <v>1121.92047</v>
          </cell>
        </row>
        <row r="2237">
          <cell r="A2237">
            <v>139090</v>
          </cell>
          <cell r="B2237">
            <v>139090</v>
          </cell>
          <cell r="C2237">
            <v>0</v>
          </cell>
          <cell r="D2237">
            <v>59</v>
          </cell>
          <cell r="E2237" t="str">
            <v>NATACION</v>
          </cell>
          <cell r="F2237">
            <v>3971</v>
          </cell>
          <cell r="G2237" t="str">
            <v>Gorros</v>
          </cell>
          <cell r="H2237">
            <v>226</v>
          </cell>
          <cell r="I2237" t="str">
            <v>Marea S.R.L.</v>
          </cell>
          <cell r="J2237" t="str">
            <v>Pull Buoy N° 3</v>
          </cell>
          <cell r="K2237" t="str">
            <v xml:space="preserve">PULL BOY MAREA Nº3 </v>
          </cell>
          <cell r="L2237">
            <v>6</v>
          </cell>
          <cell r="M2237">
            <v>219.7</v>
          </cell>
          <cell r="N2237">
            <v>0</v>
          </cell>
          <cell r="O2237">
            <v>219.7</v>
          </cell>
          <cell r="P2237">
            <v>0.21</v>
          </cell>
          <cell r="Q2237">
            <v>265.83699999999999</v>
          </cell>
          <cell r="R2237">
            <v>-4.7058823529411709E-2</v>
          </cell>
          <cell r="S2237">
            <v>372.662894117647</v>
          </cell>
          <cell r="T2237">
            <v>1.62</v>
          </cell>
          <cell r="U2237">
            <v>355.91399999999999</v>
          </cell>
          <cell r="X2237">
            <v>355.91399999999999</v>
          </cell>
          <cell r="Y2237">
            <v>430.65593999999999</v>
          </cell>
        </row>
        <row r="2238">
          <cell r="A2238">
            <v>139091</v>
          </cell>
          <cell r="B2238">
            <v>139091</v>
          </cell>
          <cell r="C2238">
            <v>0</v>
          </cell>
          <cell r="D2238">
            <v>59</v>
          </cell>
          <cell r="E2238" t="str">
            <v>NATACION</v>
          </cell>
          <cell r="F2238">
            <v>3971</v>
          </cell>
          <cell r="G2238" t="str">
            <v>Gorros</v>
          </cell>
          <cell r="H2238">
            <v>226</v>
          </cell>
          <cell r="I2238" t="str">
            <v>Marea S.R.L.</v>
          </cell>
          <cell r="J2238" t="str">
            <v>Pull Buoy N° 1</v>
          </cell>
          <cell r="K2238" t="str">
            <v>PULL BOY MAREA Nº1 (TIPO BOOMERANG CHICO)</v>
          </cell>
          <cell r="L2238">
            <v>6</v>
          </cell>
          <cell r="M2238">
            <v>307.5</v>
          </cell>
          <cell r="N2238">
            <v>0</v>
          </cell>
          <cell r="O2238">
            <v>307.5</v>
          </cell>
          <cell r="P2238">
            <v>0.21</v>
          </cell>
          <cell r="Q2238">
            <v>372.07499999999999</v>
          </cell>
          <cell r="R2238">
            <v>-4.7058823529411709E-2</v>
          </cell>
          <cell r="S2238">
            <v>521.5923529411765</v>
          </cell>
          <cell r="T2238">
            <v>1.62</v>
          </cell>
          <cell r="U2238">
            <v>498.15000000000003</v>
          </cell>
          <cell r="X2238">
            <v>498.15000000000003</v>
          </cell>
          <cell r="Y2238">
            <v>602.76150000000007</v>
          </cell>
        </row>
        <row r="2239">
          <cell r="A2239">
            <v>139092</v>
          </cell>
          <cell r="B2239">
            <v>139092</v>
          </cell>
          <cell r="C2239">
            <v>0</v>
          </cell>
          <cell r="D2239">
            <v>59</v>
          </cell>
          <cell r="E2239" t="str">
            <v>NATACION</v>
          </cell>
          <cell r="F2239">
            <v>3971</v>
          </cell>
          <cell r="G2239" t="str">
            <v>Gorros</v>
          </cell>
          <cell r="H2239">
            <v>226</v>
          </cell>
          <cell r="I2239" t="str">
            <v>Marea S.R.L.</v>
          </cell>
          <cell r="J2239" t="str">
            <v>Pull Buoy N° 2</v>
          </cell>
          <cell r="K2239" t="str">
            <v>PULL BOY MAREA Nº2 (TIPO BOOMERANG GRANDE)</v>
          </cell>
          <cell r="L2239">
            <v>6</v>
          </cell>
          <cell r="M2239">
            <v>342.45</v>
          </cell>
          <cell r="N2239">
            <v>0</v>
          </cell>
          <cell r="O2239">
            <v>342.45</v>
          </cell>
          <cell r="P2239">
            <v>0.21</v>
          </cell>
          <cell r="Q2239">
            <v>414.36449999999996</v>
          </cell>
          <cell r="R2239">
            <v>-4.7058823529411709E-2</v>
          </cell>
          <cell r="S2239">
            <v>580.87577647058822</v>
          </cell>
          <cell r="T2239">
            <v>1.62</v>
          </cell>
          <cell r="U2239">
            <v>554.76900000000001</v>
          </cell>
          <cell r="X2239">
            <v>554.76900000000001</v>
          </cell>
          <cell r="Y2239">
            <v>671.27049</v>
          </cell>
        </row>
        <row r="2240">
          <cell r="A2240">
            <v>139093</v>
          </cell>
          <cell r="B2240">
            <v>139093</v>
          </cell>
          <cell r="C2240">
            <v>0</v>
          </cell>
          <cell r="D2240">
            <v>59</v>
          </cell>
          <cell r="E2240" t="str">
            <v>NATACION</v>
          </cell>
          <cell r="F2240">
            <v>3971</v>
          </cell>
          <cell r="G2240" t="str">
            <v>Gorros</v>
          </cell>
          <cell r="H2240">
            <v>226</v>
          </cell>
          <cell r="I2240" t="str">
            <v>Marea S.R.L.</v>
          </cell>
          <cell r="J2240" t="str">
            <v>Nº4 (large)</v>
          </cell>
          <cell r="K2240" t="str">
            <v>PULL BOY MAREA Nº4  (4 CAPAS LARGE)</v>
          </cell>
          <cell r="L2240">
            <v>6</v>
          </cell>
          <cell r="M2240">
            <v>298.7</v>
          </cell>
          <cell r="N2240">
            <v>0</v>
          </cell>
          <cell r="O2240">
            <v>298.7</v>
          </cell>
          <cell r="P2240">
            <v>0.21</v>
          </cell>
          <cell r="Q2240">
            <v>361.42699999999996</v>
          </cell>
          <cell r="R2240">
            <v>-4.7058823529411709E-2</v>
          </cell>
          <cell r="S2240">
            <v>506.66548235294113</v>
          </cell>
          <cell r="T2240">
            <v>1.62</v>
          </cell>
          <cell r="U2240">
            <v>483.89400000000001</v>
          </cell>
          <cell r="X2240">
            <v>483.89400000000001</v>
          </cell>
          <cell r="Y2240">
            <v>585.51174000000003</v>
          </cell>
        </row>
        <row r="2241">
          <cell r="A2241">
            <v>139094</v>
          </cell>
          <cell r="B2241">
            <v>139094</v>
          </cell>
          <cell r="C2241">
            <v>0</v>
          </cell>
          <cell r="D2241">
            <v>59</v>
          </cell>
          <cell r="E2241" t="str">
            <v>NATACION</v>
          </cell>
          <cell r="F2241">
            <v>3971</v>
          </cell>
          <cell r="G2241" t="str">
            <v>Gorros</v>
          </cell>
          <cell r="H2241">
            <v>226</v>
          </cell>
          <cell r="I2241" t="str">
            <v>Marea S.R.L.</v>
          </cell>
          <cell r="J2241" t="str">
            <v>Nº4 (small)</v>
          </cell>
          <cell r="K2241" t="str">
            <v>PULL BOY MAREA Nº4 (4 CAPAS SMALL)</v>
          </cell>
          <cell r="L2241">
            <v>6</v>
          </cell>
          <cell r="M2241">
            <v>246</v>
          </cell>
          <cell r="N2241">
            <v>0</v>
          </cell>
          <cell r="O2241">
            <v>246</v>
          </cell>
          <cell r="P2241">
            <v>0.21</v>
          </cell>
          <cell r="Q2241">
            <v>297.65999999999997</v>
          </cell>
          <cell r="R2241">
            <v>-4.7058823529411709E-2</v>
          </cell>
          <cell r="S2241">
            <v>417.2738823529412</v>
          </cell>
          <cell r="T2241">
            <v>1.62</v>
          </cell>
          <cell r="U2241">
            <v>398.52000000000004</v>
          </cell>
          <cell r="X2241">
            <v>398.52000000000004</v>
          </cell>
          <cell r="Y2241">
            <v>482.20920000000001</v>
          </cell>
        </row>
        <row r="2242">
          <cell r="A2242">
            <v>139095</v>
          </cell>
          <cell r="B2242">
            <v>139095</v>
          </cell>
          <cell r="C2242">
            <v>0</v>
          </cell>
          <cell r="D2242">
            <v>59</v>
          </cell>
          <cell r="E2242" t="str">
            <v>NATACION</v>
          </cell>
          <cell r="F2242">
            <v>3971</v>
          </cell>
          <cell r="G2242" t="str">
            <v>Gorros</v>
          </cell>
          <cell r="H2242">
            <v>226</v>
          </cell>
          <cell r="I2242" t="str">
            <v>Marea S.R.L.</v>
          </cell>
          <cell r="J2242" t="str">
            <v>CINTURÓN DE FLOTACIÓN</v>
          </cell>
          <cell r="K2242" t="str">
            <v>CINTURON FLOTACION ACUAGYM MAREA</v>
          </cell>
          <cell r="L2242">
            <v>6</v>
          </cell>
          <cell r="M2242">
            <v>349.7</v>
          </cell>
          <cell r="N2242">
            <v>0</v>
          </cell>
          <cell r="O2242">
            <v>349.7</v>
          </cell>
          <cell r="P2242">
            <v>0.21</v>
          </cell>
          <cell r="Q2242">
            <v>423.137</v>
          </cell>
          <cell r="R2242">
            <v>-4.7058823529411709E-2</v>
          </cell>
          <cell r="S2242">
            <v>593.17348235294116</v>
          </cell>
          <cell r="T2242">
            <v>1.62</v>
          </cell>
          <cell r="U2242">
            <v>566.51400000000001</v>
          </cell>
          <cell r="X2242">
            <v>566.51400000000001</v>
          </cell>
          <cell r="Y2242">
            <v>685.48194000000001</v>
          </cell>
        </row>
        <row r="2243">
          <cell r="A2243">
            <v>139096</v>
          </cell>
          <cell r="B2243">
            <v>139096</v>
          </cell>
          <cell r="C2243">
            <v>0</v>
          </cell>
          <cell r="D2243">
            <v>59</v>
          </cell>
          <cell r="E2243" t="str">
            <v>NATACION</v>
          </cell>
          <cell r="F2243">
            <v>3971</v>
          </cell>
          <cell r="G2243" t="str">
            <v>Gorros</v>
          </cell>
          <cell r="H2243">
            <v>226</v>
          </cell>
          <cell r="I2243" t="str">
            <v>Marea S.R.L.</v>
          </cell>
          <cell r="J2243" t="str">
            <v>ST-16</v>
          </cell>
          <cell r="K2243" t="str">
            <v>FLOTADOR CINTURA DOBLE CAPA</v>
          </cell>
          <cell r="L2243">
            <v>6</v>
          </cell>
          <cell r="M2243">
            <v>173.95</v>
          </cell>
          <cell r="N2243">
            <v>0</v>
          </cell>
          <cell r="O2243">
            <v>173.95</v>
          </cell>
          <cell r="P2243">
            <v>0.21</v>
          </cell>
          <cell r="Q2243">
            <v>210.47949999999997</v>
          </cell>
          <cell r="R2243">
            <v>-4.7058823529411709E-2</v>
          </cell>
          <cell r="S2243">
            <v>295.06012941176465</v>
          </cell>
          <cell r="T2243">
            <v>1.62</v>
          </cell>
          <cell r="U2243">
            <v>281.79899999999998</v>
          </cell>
          <cell r="X2243">
            <v>281.79899999999998</v>
          </cell>
          <cell r="Y2243">
            <v>340.97678999999994</v>
          </cell>
        </row>
        <row r="2244">
          <cell r="A2244">
            <v>139097</v>
          </cell>
          <cell r="B2244">
            <v>139097</v>
          </cell>
          <cell r="C2244">
            <v>0</v>
          </cell>
          <cell r="D2244">
            <v>59</v>
          </cell>
          <cell r="E2244" t="str">
            <v>NATACION</v>
          </cell>
          <cell r="F2244">
            <v>3971</v>
          </cell>
          <cell r="G2244" t="str">
            <v>Gorros</v>
          </cell>
          <cell r="H2244">
            <v>226</v>
          </cell>
          <cell r="I2244" t="str">
            <v>Marea S.R.L.</v>
          </cell>
          <cell r="J2244" t="str">
            <v>ST-17</v>
          </cell>
          <cell r="K2244" t="str">
            <v>FLOTADOR CINTURA CUATRO CAPAS</v>
          </cell>
          <cell r="L2244">
            <v>6</v>
          </cell>
          <cell r="M2244">
            <v>173.95</v>
          </cell>
          <cell r="N2244">
            <v>0</v>
          </cell>
          <cell r="O2244">
            <v>173.95</v>
          </cell>
          <cell r="P2244">
            <v>0.21</v>
          </cell>
          <cell r="Q2244">
            <v>210.47949999999997</v>
          </cell>
          <cell r="R2244">
            <v>-4.7058823529411709E-2</v>
          </cell>
          <cell r="S2244">
            <v>295.06012941176465</v>
          </cell>
          <cell r="T2244">
            <v>1.62</v>
          </cell>
          <cell r="U2244">
            <v>281.79899999999998</v>
          </cell>
          <cell r="X2244">
            <v>281.79899999999998</v>
          </cell>
          <cell r="Y2244">
            <v>340.97678999999994</v>
          </cell>
        </row>
        <row r="2245">
          <cell r="A2245">
            <v>139098</v>
          </cell>
          <cell r="B2245">
            <v>139098</v>
          </cell>
          <cell r="C2245">
            <v>0</v>
          </cell>
          <cell r="D2245">
            <v>59</v>
          </cell>
          <cell r="E2245" t="str">
            <v>NATACION</v>
          </cell>
          <cell r="F2245">
            <v>3971</v>
          </cell>
          <cell r="G2245" t="str">
            <v>Gorros</v>
          </cell>
          <cell r="H2245">
            <v>226</v>
          </cell>
          <cell r="I2245" t="str">
            <v>Marea S.R.L.</v>
          </cell>
          <cell r="J2245" t="str">
            <v>TOBILLERA FLOTACION</v>
          </cell>
          <cell r="K2245" t="str">
            <v>TOBILLERA NATACION MAREA</v>
          </cell>
          <cell r="L2245">
            <v>6</v>
          </cell>
          <cell r="M2245">
            <v>86.1</v>
          </cell>
          <cell r="N2245">
            <v>0</v>
          </cell>
          <cell r="O2245">
            <v>86.1</v>
          </cell>
          <cell r="P2245">
            <v>0.21</v>
          </cell>
          <cell r="Q2245">
            <v>104.181</v>
          </cell>
          <cell r="R2245">
            <v>-4.7058823529411709E-2</v>
          </cell>
          <cell r="S2245">
            <v>146.04585882352941</v>
          </cell>
          <cell r="T2245">
            <v>1.62</v>
          </cell>
          <cell r="U2245">
            <v>139.482</v>
          </cell>
          <cell r="X2245">
            <v>139.482</v>
          </cell>
          <cell r="Y2245">
            <v>168.77321999999998</v>
          </cell>
        </row>
        <row r="2246">
          <cell r="A2246">
            <v>139100</v>
          </cell>
          <cell r="B2246">
            <v>139100</v>
          </cell>
          <cell r="C2246">
            <v>0</v>
          </cell>
          <cell r="D2246">
            <v>59</v>
          </cell>
          <cell r="E2246" t="str">
            <v>NATACION</v>
          </cell>
          <cell r="F2246">
            <v>3971</v>
          </cell>
          <cell r="G2246" t="str">
            <v>Gorros</v>
          </cell>
          <cell r="H2246">
            <v>226</v>
          </cell>
          <cell r="I2246" t="str">
            <v>Marea S.R.L.</v>
          </cell>
          <cell r="J2246" t="str">
            <v>TABLA N° 2</v>
          </cell>
          <cell r="K2246" t="str">
            <v>Tabla Natacion Nº2 MAREA</v>
          </cell>
          <cell r="L2246">
            <v>6</v>
          </cell>
          <cell r="M2246">
            <v>382.6</v>
          </cell>
          <cell r="N2246">
            <v>0</v>
          </cell>
          <cell r="O2246">
            <v>382.6</v>
          </cell>
          <cell r="P2246">
            <v>0.21</v>
          </cell>
          <cell r="Q2246">
            <v>462.94600000000003</v>
          </cell>
          <cell r="R2246">
            <v>-4.7058823529411709E-2</v>
          </cell>
          <cell r="S2246">
            <v>648.97962352941181</v>
          </cell>
          <cell r="T2246">
            <v>1.62</v>
          </cell>
          <cell r="U2246">
            <v>619.81200000000013</v>
          </cell>
          <cell r="X2246">
            <v>619.81200000000013</v>
          </cell>
          <cell r="Y2246">
            <v>749.97252000000015</v>
          </cell>
        </row>
        <row r="2247">
          <cell r="A2247">
            <v>139101</v>
          </cell>
          <cell r="B2247">
            <v>139101</v>
          </cell>
          <cell r="C2247">
            <v>0</v>
          </cell>
          <cell r="D2247">
            <v>59</v>
          </cell>
          <cell r="E2247" t="str">
            <v>NATACION</v>
          </cell>
          <cell r="F2247">
            <v>3971</v>
          </cell>
          <cell r="G2247" t="str">
            <v>Gorros</v>
          </cell>
          <cell r="H2247">
            <v>226</v>
          </cell>
          <cell r="I2247" t="str">
            <v>Marea S.R.L.</v>
          </cell>
          <cell r="J2247" t="str">
            <v>TABLA N° 3</v>
          </cell>
          <cell r="K2247" t="str">
            <v>Tabla Natacion Nº3 MAREA</v>
          </cell>
          <cell r="L2247">
            <v>6</v>
          </cell>
          <cell r="M2247">
            <v>307.5</v>
          </cell>
          <cell r="N2247">
            <v>0</v>
          </cell>
          <cell r="O2247">
            <v>307.5</v>
          </cell>
          <cell r="P2247">
            <v>0.21</v>
          </cell>
          <cell r="Q2247">
            <v>372.07499999999999</v>
          </cell>
          <cell r="R2247">
            <v>-4.7058823529411709E-2</v>
          </cell>
          <cell r="S2247">
            <v>521.5923529411765</v>
          </cell>
          <cell r="T2247">
            <v>1.62</v>
          </cell>
          <cell r="U2247">
            <v>498.15000000000003</v>
          </cell>
          <cell r="X2247">
            <v>498.15000000000003</v>
          </cell>
          <cell r="Y2247">
            <v>602.76150000000007</v>
          </cell>
        </row>
        <row r="2248">
          <cell r="A2248">
            <v>139102</v>
          </cell>
          <cell r="B2248">
            <v>139102</v>
          </cell>
          <cell r="C2248">
            <v>0</v>
          </cell>
          <cell r="D2248">
            <v>59</v>
          </cell>
          <cell r="E2248" t="str">
            <v>NATACION</v>
          </cell>
          <cell r="F2248">
            <v>3971</v>
          </cell>
          <cell r="G2248" t="str">
            <v>Gorros</v>
          </cell>
          <cell r="H2248">
            <v>226</v>
          </cell>
          <cell r="I2248" t="str">
            <v>Marea S.R.L.</v>
          </cell>
          <cell r="J2248" t="str">
            <v>TABLA N° 4</v>
          </cell>
          <cell r="K2248" t="str">
            <v>Tabla Natacion Nº4 MAREA</v>
          </cell>
          <cell r="L2248">
            <v>6</v>
          </cell>
          <cell r="M2248">
            <v>342.6</v>
          </cell>
          <cell r="N2248">
            <v>0</v>
          </cell>
          <cell r="O2248">
            <v>342.6</v>
          </cell>
          <cell r="P2248">
            <v>0.21</v>
          </cell>
          <cell r="Q2248">
            <v>414.54600000000005</v>
          </cell>
          <cell r="R2248">
            <v>-4.7058823529411709E-2</v>
          </cell>
          <cell r="S2248">
            <v>581.1302117647059</v>
          </cell>
          <cell r="T2248">
            <v>1.62</v>
          </cell>
          <cell r="U2248">
            <v>555.01200000000006</v>
          </cell>
          <cell r="X2248">
            <v>555.01200000000006</v>
          </cell>
          <cell r="Y2248">
            <v>671.56452000000002</v>
          </cell>
        </row>
        <row r="2249">
          <cell r="A2249">
            <v>139103</v>
          </cell>
          <cell r="B2249">
            <v>139103</v>
          </cell>
          <cell r="C2249">
            <v>0</v>
          </cell>
          <cell r="D2249">
            <v>59</v>
          </cell>
          <cell r="E2249" t="str">
            <v>NATACION</v>
          </cell>
          <cell r="F2249">
            <v>3971</v>
          </cell>
          <cell r="G2249" t="str">
            <v>Gorros</v>
          </cell>
          <cell r="H2249">
            <v>226</v>
          </cell>
          <cell r="I2249" t="str">
            <v>Marea S.R.L.</v>
          </cell>
          <cell r="J2249" t="str">
            <v>TABLA N° 6</v>
          </cell>
          <cell r="K2249" t="str">
            <v>Tabla Natacion Nº6 MAREA</v>
          </cell>
          <cell r="L2249">
            <v>6</v>
          </cell>
          <cell r="M2249">
            <v>246</v>
          </cell>
          <cell r="N2249">
            <v>0</v>
          </cell>
          <cell r="O2249">
            <v>246</v>
          </cell>
          <cell r="P2249">
            <v>0.21</v>
          </cell>
          <cell r="Q2249">
            <v>297.65999999999997</v>
          </cell>
          <cell r="R2249">
            <v>-4.7058823529411709E-2</v>
          </cell>
          <cell r="S2249">
            <v>417.2738823529412</v>
          </cell>
          <cell r="T2249">
            <v>1.62</v>
          </cell>
          <cell r="U2249">
            <v>398.52000000000004</v>
          </cell>
          <cell r="X2249">
            <v>398.52000000000004</v>
          </cell>
          <cell r="Y2249">
            <v>482.20920000000001</v>
          </cell>
        </row>
        <row r="2250">
          <cell r="A2250">
            <v>139104</v>
          </cell>
          <cell r="B2250">
            <v>139104</v>
          </cell>
          <cell r="C2250">
            <v>0</v>
          </cell>
          <cell r="D2250">
            <v>59</v>
          </cell>
          <cell r="E2250" t="str">
            <v>NATACION</v>
          </cell>
          <cell r="F2250">
            <v>3971</v>
          </cell>
          <cell r="G2250" t="str">
            <v>Gorros</v>
          </cell>
          <cell r="H2250">
            <v>226</v>
          </cell>
          <cell r="I2250" t="str">
            <v>Marea S.R.L.</v>
          </cell>
          <cell r="J2250" t="str">
            <v>TABLA N° 7</v>
          </cell>
          <cell r="K2250" t="str">
            <v>Tabla Natacion Nº7 MAREA</v>
          </cell>
          <cell r="L2250">
            <v>6</v>
          </cell>
          <cell r="M2250">
            <v>272.3</v>
          </cell>
          <cell r="N2250">
            <v>0</v>
          </cell>
          <cell r="O2250">
            <v>272.3</v>
          </cell>
          <cell r="P2250">
            <v>0.21</v>
          </cell>
          <cell r="Q2250">
            <v>329.483</v>
          </cell>
          <cell r="R2250">
            <v>-4.7058823529411709E-2</v>
          </cell>
          <cell r="S2250">
            <v>461.88487058823529</v>
          </cell>
          <cell r="T2250">
            <v>1.62</v>
          </cell>
          <cell r="U2250">
            <v>441.12600000000003</v>
          </cell>
          <cell r="X2250">
            <v>441.12600000000003</v>
          </cell>
          <cell r="Y2250">
            <v>533.76246000000003</v>
          </cell>
        </row>
        <row r="2251">
          <cell r="A2251">
            <v>139105</v>
          </cell>
          <cell r="B2251">
            <v>139105</v>
          </cell>
          <cell r="C2251">
            <v>0</v>
          </cell>
          <cell r="D2251">
            <v>59</v>
          </cell>
          <cell r="E2251" t="str">
            <v>NATACION</v>
          </cell>
          <cell r="F2251">
            <v>3971</v>
          </cell>
          <cell r="G2251" t="str">
            <v>Gorros</v>
          </cell>
          <cell r="H2251">
            <v>226</v>
          </cell>
          <cell r="I2251" t="str">
            <v>Marea S.R.L.</v>
          </cell>
          <cell r="J2251" t="str">
            <v>TABLA N° 8</v>
          </cell>
          <cell r="K2251" t="str">
            <v>Tabla Natacion Nº8 MAREA</v>
          </cell>
          <cell r="L2251">
            <v>6</v>
          </cell>
          <cell r="M2251">
            <v>210.9</v>
          </cell>
          <cell r="N2251">
            <v>0</v>
          </cell>
          <cell r="O2251">
            <v>210.9</v>
          </cell>
          <cell r="P2251">
            <v>0.21</v>
          </cell>
          <cell r="Q2251">
            <v>255.18900000000002</v>
          </cell>
          <cell r="R2251">
            <v>-4.7058823529411709E-2</v>
          </cell>
          <cell r="S2251">
            <v>357.73602352941174</v>
          </cell>
          <cell r="T2251">
            <v>1.62</v>
          </cell>
          <cell r="U2251">
            <v>341.65800000000002</v>
          </cell>
          <cell r="X2251">
            <v>341.65800000000002</v>
          </cell>
          <cell r="Y2251">
            <v>413.40618000000001</v>
          </cell>
        </row>
        <row r="2252">
          <cell r="A2252">
            <v>139106</v>
          </cell>
          <cell r="B2252">
            <v>139106</v>
          </cell>
          <cell r="C2252">
            <v>0</v>
          </cell>
          <cell r="D2252">
            <v>59</v>
          </cell>
          <cell r="E2252" t="str">
            <v>NATACION</v>
          </cell>
          <cell r="F2252">
            <v>3971</v>
          </cell>
          <cell r="G2252" t="str">
            <v>Gorros</v>
          </cell>
          <cell r="H2252">
            <v>226</v>
          </cell>
          <cell r="I2252" t="str">
            <v>Marea S.R.L.</v>
          </cell>
          <cell r="J2252" t="str">
            <v>TABLA N° 10</v>
          </cell>
          <cell r="K2252" t="str">
            <v>Tabla Natacion Nº10 MAREA</v>
          </cell>
          <cell r="L2252">
            <v>6</v>
          </cell>
          <cell r="M2252">
            <v>262.5</v>
          </cell>
          <cell r="N2252">
            <v>0</v>
          </cell>
          <cell r="O2252">
            <v>262.5</v>
          </cell>
          <cell r="P2252">
            <v>0.21</v>
          </cell>
          <cell r="Q2252">
            <v>317.625</v>
          </cell>
          <cell r="R2252">
            <v>-4.7058823529411709E-2</v>
          </cell>
          <cell r="S2252">
            <v>445.26176470588234</v>
          </cell>
          <cell r="T2252">
            <v>1.62</v>
          </cell>
          <cell r="U2252">
            <v>425.25</v>
          </cell>
          <cell r="X2252">
            <v>425.25</v>
          </cell>
          <cell r="Y2252">
            <v>514.55250000000001</v>
          </cell>
        </row>
        <row r="2253">
          <cell r="A2253">
            <v>139107</v>
          </cell>
          <cell r="B2253">
            <v>139107</v>
          </cell>
          <cell r="C2253">
            <v>0</v>
          </cell>
          <cell r="D2253">
            <v>59</v>
          </cell>
          <cell r="E2253" t="str">
            <v>NATACION</v>
          </cell>
          <cell r="F2253">
            <v>3971</v>
          </cell>
          <cell r="G2253" t="str">
            <v>Gorros</v>
          </cell>
          <cell r="H2253">
            <v>226</v>
          </cell>
          <cell r="I2253" t="str">
            <v>Marea S.R.L.</v>
          </cell>
          <cell r="J2253" t="str">
            <v>TABLA N° 11 (small)</v>
          </cell>
          <cell r="K2253" t="str">
            <v>Tabla Natacion Nº11 SMALL MAREA</v>
          </cell>
          <cell r="L2253">
            <v>6</v>
          </cell>
          <cell r="M2253">
            <v>307.5</v>
          </cell>
          <cell r="N2253">
            <v>0</v>
          </cell>
          <cell r="O2253">
            <v>307.5</v>
          </cell>
          <cell r="P2253">
            <v>0.21</v>
          </cell>
          <cell r="Q2253">
            <v>372.07499999999999</v>
          </cell>
          <cell r="R2253">
            <v>-4.7058823529411709E-2</v>
          </cell>
          <cell r="S2253">
            <v>521.5923529411765</v>
          </cell>
          <cell r="T2253">
            <v>1.62</v>
          </cell>
          <cell r="U2253">
            <v>498.15000000000003</v>
          </cell>
          <cell r="X2253">
            <v>498.15000000000003</v>
          </cell>
          <cell r="Y2253">
            <v>602.76150000000007</v>
          </cell>
        </row>
        <row r="2254">
          <cell r="A2254">
            <v>139108</v>
          </cell>
          <cell r="B2254">
            <v>139108</v>
          </cell>
          <cell r="C2254">
            <v>0</v>
          </cell>
          <cell r="D2254">
            <v>59</v>
          </cell>
          <cell r="E2254" t="str">
            <v>NATACION</v>
          </cell>
          <cell r="F2254">
            <v>3971</v>
          </cell>
          <cell r="G2254" t="str">
            <v>Gorros</v>
          </cell>
          <cell r="H2254">
            <v>226</v>
          </cell>
          <cell r="I2254" t="str">
            <v>Marea S.R.L.</v>
          </cell>
          <cell r="J2254" t="str">
            <v>TABLA N° 11 (large)</v>
          </cell>
          <cell r="K2254" t="str">
            <v>Tabla Natacion Nº11 LARGE MAREA</v>
          </cell>
          <cell r="L2254">
            <v>6</v>
          </cell>
          <cell r="M2254">
            <v>307.5</v>
          </cell>
          <cell r="N2254">
            <v>0</v>
          </cell>
          <cell r="O2254">
            <v>307.5</v>
          </cell>
          <cell r="P2254">
            <v>0.21</v>
          </cell>
          <cell r="Q2254">
            <v>372.07499999999999</v>
          </cell>
          <cell r="R2254">
            <v>-4.7058823529411709E-2</v>
          </cell>
          <cell r="S2254">
            <v>521.5923529411765</v>
          </cell>
          <cell r="T2254">
            <v>1.62</v>
          </cell>
          <cell r="U2254">
            <v>498.15000000000003</v>
          </cell>
          <cell r="X2254">
            <v>498.15000000000003</v>
          </cell>
          <cell r="Y2254">
            <v>602.76150000000007</v>
          </cell>
        </row>
        <row r="2255">
          <cell r="A2255">
            <v>139109</v>
          </cell>
          <cell r="B2255">
            <v>139109</v>
          </cell>
          <cell r="C2255">
            <v>0</v>
          </cell>
          <cell r="D2255">
            <v>59</v>
          </cell>
          <cell r="E2255" t="str">
            <v>NATACION</v>
          </cell>
          <cell r="F2255">
            <v>3971</v>
          </cell>
          <cell r="G2255" t="str">
            <v>Gorros</v>
          </cell>
          <cell r="H2255">
            <v>226</v>
          </cell>
          <cell r="I2255" t="str">
            <v>Marea S.R.L.</v>
          </cell>
          <cell r="J2255" t="str">
            <v>TABLA N° 12</v>
          </cell>
          <cell r="K2255" t="str">
            <v>Tabla Natacion Nº12 MAREA</v>
          </cell>
          <cell r="L2255">
            <v>6</v>
          </cell>
          <cell r="M2255">
            <v>219.7</v>
          </cell>
          <cell r="N2255">
            <v>0</v>
          </cell>
          <cell r="O2255">
            <v>219.7</v>
          </cell>
          <cell r="P2255">
            <v>0.21</v>
          </cell>
          <cell r="Q2255">
            <v>265.83699999999999</v>
          </cell>
          <cell r="R2255">
            <v>-4.7058823529411709E-2</v>
          </cell>
          <cell r="S2255">
            <v>372.662894117647</v>
          </cell>
          <cell r="T2255">
            <v>1.62</v>
          </cell>
          <cell r="U2255">
            <v>355.91399999999999</v>
          </cell>
          <cell r="X2255">
            <v>355.91399999999999</v>
          </cell>
          <cell r="Y2255">
            <v>430.65593999999999</v>
          </cell>
        </row>
        <row r="2256">
          <cell r="A2256">
            <v>139110</v>
          </cell>
          <cell r="B2256">
            <v>139110</v>
          </cell>
          <cell r="C2256">
            <v>0</v>
          </cell>
          <cell r="D2256">
            <v>59</v>
          </cell>
          <cell r="E2256" t="str">
            <v>NATACION</v>
          </cell>
          <cell r="F2256">
            <v>3971</v>
          </cell>
          <cell r="G2256" t="str">
            <v>Gorros</v>
          </cell>
          <cell r="H2256">
            <v>226</v>
          </cell>
          <cell r="I2256" t="str">
            <v>Marea S.R.L.</v>
          </cell>
          <cell r="J2256" t="str">
            <v>SALVAVIDAS</v>
          </cell>
          <cell r="K2256" t="str">
            <v>SALVAVIDA PROFESIONAL</v>
          </cell>
          <cell r="L2256">
            <v>6</v>
          </cell>
          <cell r="M2256">
            <v>966.3</v>
          </cell>
          <cell r="N2256">
            <v>0</v>
          </cell>
          <cell r="O2256">
            <v>966.3</v>
          </cell>
          <cell r="P2256">
            <v>0.21</v>
          </cell>
          <cell r="Q2256">
            <v>1169.223</v>
          </cell>
          <cell r="R2256">
            <v>-4.7058823529411709E-2</v>
          </cell>
          <cell r="S2256">
            <v>1639.0721647058822</v>
          </cell>
          <cell r="T2256">
            <v>1.62</v>
          </cell>
          <cell r="U2256">
            <v>1565.4059999999999</v>
          </cell>
          <cell r="X2256">
            <v>1565.4059999999999</v>
          </cell>
          <cell r="Y2256">
            <v>1894.1412599999999</v>
          </cell>
        </row>
        <row r="2257">
          <cell r="A2257">
            <v>139111</v>
          </cell>
          <cell r="B2257">
            <v>139111</v>
          </cell>
          <cell r="C2257">
            <v>0</v>
          </cell>
          <cell r="D2257">
            <v>59</v>
          </cell>
          <cell r="E2257" t="str">
            <v>NATACION</v>
          </cell>
          <cell r="F2257">
            <v>3971</v>
          </cell>
          <cell r="G2257" t="str">
            <v>Gorros</v>
          </cell>
          <cell r="H2257">
            <v>226</v>
          </cell>
          <cell r="I2257" t="str">
            <v>Marea S.R.L.</v>
          </cell>
          <cell r="J2257" t="str">
            <v>SUBACUATICA</v>
          </cell>
          <cell r="K2257" t="str">
            <v>CAMARA FOTOS SUBACUATICA</v>
          </cell>
          <cell r="L2257">
            <v>6</v>
          </cell>
          <cell r="M2257">
            <v>65.209999999999994</v>
          </cell>
          <cell r="N2257">
            <v>0</v>
          </cell>
          <cell r="O2257">
            <v>65.209999999999994</v>
          </cell>
          <cell r="P2257">
            <v>0.21</v>
          </cell>
          <cell r="Q2257">
            <v>78.9041</v>
          </cell>
          <cell r="R2257">
            <v>-4.7058823529411709E-2</v>
          </cell>
          <cell r="S2257">
            <v>110.61150352941175</v>
          </cell>
          <cell r="T2257">
            <v>1.62</v>
          </cell>
          <cell r="U2257">
            <v>105.64019999999999</v>
          </cell>
          <cell r="X2257">
            <v>105.64019999999999</v>
          </cell>
          <cell r="Y2257">
            <v>127.82464199999998</v>
          </cell>
        </row>
        <row r="2258">
          <cell r="A2258">
            <v>139112</v>
          </cell>
          <cell r="B2258">
            <v>139112</v>
          </cell>
          <cell r="C2258">
            <v>0</v>
          </cell>
          <cell r="D2258">
            <v>59</v>
          </cell>
          <cell r="E2258" t="str">
            <v>NATACION</v>
          </cell>
          <cell r="F2258">
            <v>3971</v>
          </cell>
          <cell r="G2258" t="str">
            <v>Gorros</v>
          </cell>
          <cell r="H2258">
            <v>226</v>
          </cell>
          <cell r="I2258" t="str">
            <v>Marea S.R.L.</v>
          </cell>
          <cell r="J2258" t="str">
            <v>Toalla deportiva (mediana)</v>
          </cell>
          <cell r="K2258" t="str">
            <v>TOALLA DEPORTIVA NATACION (mediana)</v>
          </cell>
          <cell r="L2258">
            <v>6</v>
          </cell>
          <cell r="M2258">
            <v>171.7</v>
          </cell>
          <cell r="N2258">
            <v>0</v>
          </cell>
          <cell r="O2258">
            <v>171.7</v>
          </cell>
          <cell r="P2258">
            <v>0.21</v>
          </cell>
          <cell r="Q2258">
            <v>207.75699999999998</v>
          </cell>
          <cell r="R2258">
            <v>-4.7058823529411709E-2</v>
          </cell>
          <cell r="S2258">
            <v>291.24359999999996</v>
          </cell>
          <cell r="T2258">
            <v>1.62</v>
          </cell>
          <cell r="U2258">
            <v>278.154</v>
          </cell>
          <cell r="X2258">
            <v>278.154</v>
          </cell>
          <cell r="Y2258">
            <v>336.56633999999997</v>
          </cell>
        </row>
        <row r="2259">
          <cell r="A2259">
            <v>139113</v>
          </cell>
          <cell r="B2259">
            <v>139113</v>
          </cell>
          <cell r="C2259">
            <v>0</v>
          </cell>
          <cell r="D2259">
            <v>59</v>
          </cell>
          <cell r="E2259" t="str">
            <v>NATACION</v>
          </cell>
          <cell r="F2259">
            <v>3971</v>
          </cell>
          <cell r="G2259" t="str">
            <v>Gorros</v>
          </cell>
          <cell r="H2259">
            <v>226</v>
          </cell>
          <cell r="I2259" t="str">
            <v>Marea S.R.L.</v>
          </cell>
          <cell r="J2259" t="str">
            <v>Toalla deportiva (grande)</v>
          </cell>
          <cell r="K2259" t="str">
            <v>TOALLA DEPORTIVA NATACION (grande)</v>
          </cell>
          <cell r="L2259">
            <v>6</v>
          </cell>
          <cell r="M2259">
            <v>255.6</v>
          </cell>
          <cell r="N2259">
            <v>0</v>
          </cell>
          <cell r="O2259">
            <v>255.6</v>
          </cell>
          <cell r="P2259">
            <v>0.21</v>
          </cell>
          <cell r="Q2259">
            <v>309.27600000000001</v>
          </cell>
          <cell r="R2259">
            <v>-4.7058823529411709E-2</v>
          </cell>
          <cell r="S2259">
            <v>433.55774117647059</v>
          </cell>
          <cell r="T2259">
            <v>1.62</v>
          </cell>
          <cell r="U2259">
            <v>414.072</v>
          </cell>
          <cell r="X2259">
            <v>414.072</v>
          </cell>
          <cell r="Y2259">
            <v>501.02711999999997</v>
          </cell>
        </row>
        <row r="2260">
          <cell r="A2260">
            <v>139114</v>
          </cell>
          <cell r="B2260">
            <v>139114</v>
          </cell>
          <cell r="C2260">
            <v>0</v>
          </cell>
          <cell r="D2260">
            <v>59</v>
          </cell>
          <cell r="E2260" t="str">
            <v>NATACION</v>
          </cell>
          <cell r="F2260">
            <v>4163</v>
          </cell>
          <cell r="G2260" t="str">
            <v>Entrenamiento en el Agua</v>
          </cell>
          <cell r="H2260">
            <v>226</v>
          </cell>
          <cell r="I2260" t="str">
            <v>Marea S.R.L.</v>
          </cell>
          <cell r="J2260" t="str">
            <v>torpedo</v>
          </cell>
          <cell r="K2260" t="str">
            <v>SALVAVIDA MODELO TORPEDO</v>
          </cell>
          <cell r="L2260">
            <v>6</v>
          </cell>
          <cell r="M2260">
            <v>628.1</v>
          </cell>
          <cell r="N2260">
            <v>0</v>
          </cell>
          <cell r="O2260">
            <v>628.1</v>
          </cell>
          <cell r="P2260">
            <v>0.21</v>
          </cell>
          <cell r="Q2260">
            <v>760.00099999999998</v>
          </cell>
          <cell r="R2260">
            <v>-4.7058823529411709E-2</v>
          </cell>
          <cell r="S2260">
            <v>1065.4053882352941</v>
          </cell>
          <cell r="T2260">
            <v>1.62</v>
          </cell>
          <cell r="U2260">
            <v>1017.522</v>
          </cell>
          <cell r="X2260">
            <v>1017.522</v>
          </cell>
          <cell r="Y2260">
            <v>1231.20162</v>
          </cell>
        </row>
        <row r="2261">
          <cell r="A2261">
            <v>139120</v>
          </cell>
          <cell r="B2261">
            <v>139120</v>
          </cell>
          <cell r="C2261">
            <v>0</v>
          </cell>
          <cell r="D2261">
            <v>59</v>
          </cell>
          <cell r="E2261" t="str">
            <v>NATACION</v>
          </cell>
          <cell r="F2261">
            <v>3972</v>
          </cell>
          <cell r="G2261" t="str">
            <v>Gorros</v>
          </cell>
          <cell r="H2261">
            <v>226</v>
          </cell>
          <cell r="I2261" t="str">
            <v>Marea S.R.L.</v>
          </cell>
          <cell r="J2261" t="str">
            <v>M 4</v>
          </cell>
          <cell r="K2261" t="str">
            <v>MALLA SEÑORA MAREA COMBINADA (art M4)</v>
          </cell>
          <cell r="L2261">
            <v>6</v>
          </cell>
          <cell r="M2261">
            <v>289.56</v>
          </cell>
          <cell r="N2261">
            <v>0</v>
          </cell>
          <cell r="O2261">
            <v>289.56</v>
          </cell>
          <cell r="P2261">
            <v>0.21</v>
          </cell>
          <cell r="Q2261">
            <v>350.36759999999998</v>
          </cell>
          <cell r="R2261">
            <v>-4.7058823529411709E-2</v>
          </cell>
          <cell r="S2261">
            <v>491.1618917647059</v>
          </cell>
          <cell r="T2261">
            <v>1.62</v>
          </cell>
          <cell r="U2261">
            <v>469.08720000000005</v>
          </cell>
          <cell r="X2261">
            <v>469.08720000000005</v>
          </cell>
          <cell r="Y2261">
            <v>567.5955120000001</v>
          </cell>
        </row>
        <row r="2262">
          <cell r="A2262">
            <v>139121</v>
          </cell>
          <cell r="B2262">
            <v>139121</v>
          </cell>
          <cell r="C2262">
            <v>0</v>
          </cell>
          <cell r="D2262">
            <v>59</v>
          </cell>
          <cell r="E2262" t="str">
            <v>NATACION</v>
          </cell>
          <cell r="F2262">
            <v>3972</v>
          </cell>
          <cell r="G2262" t="str">
            <v>Gorros</v>
          </cell>
          <cell r="H2262">
            <v>226</v>
          </cell>
          <cell r="I2262" t="str">
            <v>Marea S.R.L.</v>
          </cell>
          <cell r="J2262" t="str">
            <v>M 5</v>
          </cell>
          <cell r="K2262" t="str">
            <v>MALLA SEÑORA MAREA COMBINADA (art M5)</v>
          </cell>
          <cell r="L2262">
            <v>6</v>
          </cell>
          <cell r="M2262">
            <v>289.56</v>
          </cell>
          <cell r="N2262">
            <v>0</v>
          </cell>
          <cell r="O2262">
            <v>289.56</v>
          </cell>
          <cell r="P2262">
            <v>0.21</v>
          </cell>
          <cell r="Q2262">
            <v>350.36759999999998</v>
          </cell>
          <cell r="R2262">
            <v>-4.7058823529411709E-2</v>
          </cell>
          <cell r="S2262">
            <v>491.1618917647059</v>
          </cell>
          <cell r="T2262">
            <v>1.62</v>
          </cell>
          <cell r="U2262">
            <v>469.08720000000005</v>
          </cell>
          <cell r="X2262">
            <v>469.08720000000005</v>
          </cell>
          <cell r="Y2262">
            <v>567.5955120000001</v>
          </cell>
        </row>
        <row r="2263">
          <cell r="A2263">
            <v>139122</v>
          </cell>
          <cell r="B2263">
            <v>139122</v>
          </cell>
          <cell r="C2263">
            <v>0</v>
          </cell>
          <cell r="D2263">
            <v>59</v>
          </cell>
          <cell r="E2263" t="str">
            <v>NATACION</v>
          </cell>
          <cell r="F2263">
            <v>3972</v>
          </cell>
          <cell r="G2263" t="str">
            <v>Gorros</v>
          </cell>
          <cell r="H2263">
            <v>226</v>
          </cell>
          <cell r="I2263" t="str">
            <v>Marea S.R.L.</v>
          </cell>
          <cell r="J2263" t="str">
            <v>M16</v>
          </cell>
          <cell r="K2263" t="str">
            <v>MALLA DAMA MAREA COMBINADA (art M16)</v>
          </cell>
          <cell r="L2263">
            <v>6</v>
          </cell>
          <cell r="M2263">
            <v>227.52</v>
          </cell>
          <cell r="N2263">
            <v>0</v>
          </cell>
          <cell r="O2263">
            <v>227.52</v>
          </cell>
          <cell r="P2263">
            <v>0.21</v>
          </cell>
          <cell r="Q2263">
            <v>275.29920000000004</v>
          </cell>
          <cell r="R2263">
            <v>-4.7058823529411709E-2</v>
          </cell>
          <cell r="S2263">
            <v>385.92745411764713</v>
          </cell>
          <cell r="T2263">
            <v>1.62</v>
          </cell>
          <cell r="U2263">
            <v>368.58240000000006</v>
          </cell>
          <cell r="X2263">
            <v>368.58240000000006</v>
          </cell>
          <cell r="Y2263">
            <v>445.98470400000008</v>
          </cell>
        </row>
        <row r="2264">
          <cell r="A2264">
            <v>139123</v>
          </cell>
          <cell r="B2264">
            <v>139123</v>
          </cell>
          <cell r="C2264">
            <v>0</v>
          </cell>
          <cell r="D2264">
            <v>59</v>
          </cell>
          <cell r="E2264" t="str">
            <v>NATACION</v>
          </cell>
          <cell r="F2264">
            <v>3972</v>
          </cell>
          <cell r="G2264" t="str">
            <v>Gorros</v>
          </cell>
          <cell r="H2264">
            <v>226</v>
          </cell>
          <cell r="I2264" t="str">
            <v>Marea S.R.L.</v>
          </cell>
          <cell r="J2264" t="str">
            <v>M13</v>
          </cell>
          <cell r="K2264" t="str">
            <v>MALLA DAMA MAREA COMBINADA (art M13)</v>
          </cell>
          <cell r="L2264">
            <v>6</v>
          </cell>
          <cell r="M2264">
            <v>227.52</v>
          </cell>
          <cell r="N2264">
            <v>0</v>
          </cell>
          <cell r="O2264">
            <v>227.52</v>
          </cell>
          <cell r="P2264">
            <v>0.21</v>
          </cell>
          <cell r="Q2264">
            <v>275.29920000000004</v>
          </cell>
          <cell r="R2264">
            <v>-4.7058823529411709E-2</v>
          </cell>
          <cell r="S2264">
            <v>385.92745411764713</v>
          </cell>
          <cell r="T2264">
            <v>1.62</v>
          </cell>
          <cell r="U2264">
            <v>368.58240000000006</v>
          </cell>
          <cell r="X2264">
            <v>368.58240000000006</v>
          </cell>
          <cell r="Y2264">
            <v>445.98470400000008</v>
          </cell>
        </row>
        <row r="2265">
          <cell r="A2265">
            <v>139124</v>
          </cell>
          <cell r="B2265">
            <v>139124</v>
          </cell>
          <cell r="C2265">
            <v>0</v>
          </cell>
          <cell r="D2265">
            <v>59</v>
          </cell>
          <cell r="E2265" t="str">
            <v>NATACION</v>
          </cell>
          <cell r="F2265">
            <v>3972</v>
          </cell>
          <cell r="G2265" t="str">
            <v>Gorros</v>
          </cell>
          <cell r="H2265">
            <v>226</v>
          </cell>
          <cell r="I2265" t="str">
            <v>Marea S.R.L.</v>
          </cell>
          <cell r="J2265" t="str">
            <v>2134M</v>
          </cell>
          <cell r="K2265" t="str">
            <v>MALLA DAMA MAREA COMBINADA (art 2134M)</v>
          </cell>
          <cell r="L2265">
            <v>6</v>
          </cell>
          <cell r="M2265">
            <v>227.52</v>
          </cell>
          <cell r="N2265">
            <v>0</v>
          </cell>
          <cell r="O2265">
            <v>227.52</v>
          </cell>
          <cell r="P2265">
            <v>0.21</v>
          </cell>
          <cell r="Q2265">
            <v>275.29920000000004</v>
          </cell>
          <cell r="R2265">
            <v>-4.7058823529411709E-2</v>
          </cell>
          <cell r="S2265">
            <v>385.92745411764713</v>
          </cell>
          <cell r="T2265">
            <v>1.62</v>
          </cell>
          <cell r="U2265">
            <v>368.58240000000006</v>
          </cell>
          <cell r="X2265">
            <v>368.58240000000006</v>
          </cell>
          <cell r="Y2265">
            <v>445.98470400000008</v>
          </cell>
        </row>
        <row r="2266">
          <cell r="A2266">
            <v>139125</v>
          </cell>
          <cell r="B2266">
            <v>139125</v>
          </cell>
          <cell r="C2266">
            <v>0</v>
          </cell>
          <cell r="D2266">
            <v>59</v>
          </cell>
          <cell r="E2266" t="str">
            <v>NATACION</v>
          </cell>
          <cell r="F2266">
            <v>3972</v>
          </cell>
          <cell r="G2266" t="str">
            <v>Gorros</v>
          </cell>
          <cell r="H2266">
            <v>226</v>
          </cell>
          <cell r="I2266" t="str">
            <v>Marea S.R.L.</v>
          </cell>
          <cell r="J2266" t="str">
            <v>2206C</v>
          </cell>
          <cell r="K2266" t="str">
            <v>MALLA HOMBRE MAREA HIDROSHORT (art 2206C)</v>
          </cell>
          <cell r="L2266">
            <v>6</v>
          </cell>
          <cell r="M2266">
            <v>206.82</v>
          </cell>
          <cell r="N2266">
            <v>0</v>
          </cell>
          <cell r="O2266">
            <v>206.82</v>
          </cell>
          <cell r="P2266">
            <v>0.21</v>
          </cell>
          <cell r="Q2266">
            <v>250.25219999999999</v>
          </cell>
          <cell r="R2266">
            <v>-4.7058823529411709E-2</v>
          </cell>
          <cell r="S2266">
            <v>350.81538352941175</v>
          </cell>
          <cell r="T2266">
            <v>1.62</v>
          </cell>
          <cell r="U2266">
            <v>335.04840000000002</v>
          </cell>
          <cell r="X2266">
            <v>335.04840000000002</v>
          </cell>
          <cell r="Y2266">
            <v>405.40856400000001</v>
          </cell>
        </row>
        <row r="2267">
          <cell r="A2267">
            <v>139126</v>
          </cell>
          <cell r="B2267">
            <v>139126</v>
          </cell>
          <cell r="C2267">
            <v>0</v>
          </cell>
          <cell r="D2267">
            <v>59</v>
          </cell>
          <cell r="E2267" t="str">
            <v>NATACION</v>
          </cell>
          <cell r="F2267">
            <v>3972</v>
          </cell>
          <cell r="G2267" t="str">
            <v>Gorros</v>
          </cell>
          <cell r="H2267">
            <v>226</v>
          </cell>
          <cell r="I2267" t="str">
            <v>Marea S.R.L.</v>
          </cell>
          <cell r="J2267" t="str">
            <v>M 21</v>
          </cell>
          <cell r="K2267" t="str">
            <v>MALLA HOMBRE MAREA SLIP (art M21)</v>
          </cell>
          <cell r="L2267">
            <v>6</v>
          </cell>
          <cell r="M2267">
            <v>173.74</v>
          </cell>
          <cell r="N2267">
            <v>0</v>
          </cell>
          <cell r="O2267">
            <v>173.74</v>
          </cell>
          <cell r="P2267">
            <v>0.21</v>
          </cell>
          <cell r="Q2267">
            <v>210.22540000000001</v>
          </cell>
          <cell r="R2267">
            <v>-4.7058823529411709E-2</v>
          </cell>
          <cell r="S2267">
            <v>294.70392000000004</v>
          </cell>
          <cell r="T2267">
            <v>1.62</v>
          </cell>
          <cell r="U2267">
            <v>281.45880000000005</v>
          </cell>
          <cell r="X2267">
            <v>281.45880000000005</v>
          </cell>
          <cell r="Y2267">
            <v>340.56514800000008</v>
          </cell>
        </row>
        <row r="2268">
          <cell r="A2268">
            <v>139127</v>
          </cell>
          <cell r="B2268">
            <v>139127</v>
          </cell>
          <cell r="C2268">
            <v>0</v>
          </cell>
          <cell r="D2268">
            <v>59</v>
          </cell>
          <cell r="E2268" t="str">
            <v>NATACION</v>
          </cell>
          <cell r="F2268">
            <v>3972</v>
          </cell>
          <cell r="G2268" t="str">
            <v>Gorros</v>
          </cell>
          <cell r="H2268">
            <v>226</v>
          </cell>
          <cell r="I2268" t="str">
            <v>Marea S.R.L.</v>
          </cell>
          <cell r="J2268" t="str">
            <v>STOP 1</v>
          </cell>
          <cell r="K2268" t="str">
            <v xml:space="preserve">MALLA DAMA MAREA COMPETICION CIERRE (art STOP1) </v>
          </cell>
          <cell r="L2268">
            <v>6</v>
          </cell>
          <cell r="M2268">
            <v>413.67</v>
          </cell>
          <cell r="N2268">
            <v>0</v>
          </cell>
          <cell r="O2268">
            <v>413.67</v>
          </cell>
          <cell r="P2268">
            <v>0.21</v>
          </cell>
          <cell r="Q2268">
            <v>500.54070000000002</v>
          </cell>
          <cell r="R2268">
            <v>-4.7058823529411709E-2</v>
          </cell>
          <cell r="S2268">
            <v>701.6816541176471</v>
          </cell>
          <cell r="T2268">
            <v>1.62</v>
          </cell>
          <cell r="U2268">
            <v>670.14540000000011</v>
          </cell>
          <cell r="X2268">
            <v>670.14540000000011</v>
          </cell>
          <cell r="Y2268">
            <v>810.87593400000014</v>
          </cell>
        </row>
        <row r="2269">
          <cell r="A2269">
            <v>139128</v>
          </cell>
          <cell r="B2269">
            <v>139128</v>
          </cell>
          <cell r="C2269">
            <v>0</v>
          </cell>
          <cell r="D2269">
            <v>59</v>
          </cell>
          <cell r="E2269" t="str">
            <v>NATACION</v>
          </cell>
          <cell r="F2269">
            <v>3972</v>
          </cell>
          <cell r="G2269" t="str">
            <v>Gorros</v>
          </cell>
          <cell r="H2269">
            <v>226</v>
          </cell>
          <cell r="I2269" t="str">
            <v>Marea S.R.L.</v>
          </cell>
          <cell r="J2269" t="str">
            <v>STOP 4</v>
          </cell>
          <cell r="K2269" t="str">
            <v>MALLA DAMA MAREA COMPETICION CRUZADA (art STOP4)</v>
          </cell>
          <cell r="L2269">
            <v>6</v>
          </cell>
          <cell r="M2269">
            <v>413.67</v>
          </cell>
          <cell r="N2269">
            <v>0</v>
          </cell>
          <cell r="O2269">
            <v>413.67</v>
          </cell>
          <cell r="P2269">
            <v>0.21</v>
          </cell>
          <cell r="Q2269">
            <v>500.54070000000002</v>
          </cell>
          <cell r="R2269">
            <v>-4.7058823529411709E-2</v>
          </cell>
          <cell r="S2269">
            <v>701.6816541176471</v>
          </cell>
          <cell r="T2269">
            <v>1.62</v>
          </cell>
          <cell r="U2269">
            <v>670.14540000000011</v>
          </cell>
          <cell r="X2269">
            <v>670.14540000000011</v>
          </cell>
          <cell r="Y2269">
            <v>810.87593400000014</v>
          </cell>
        </row>
        <row r="2270">
          <cell r="A2270">
            <v>139129</v>
          </cell>
          <cell r="B2270">
            <v>139129</v>
          </cell>
          <cell r="C2270">
            <v>0</v>
          </cell>
          <cell r="D2270">
            <v>59</v>
          </cell>
          <cell r="E2270" t="str">
            <v>NATACION</v>
          </cell>
          <cell r="F2270">
            <v>3972</v>
          </cell>
          <cell r="G2270" t="str">
            <v>Gorros</v>
          </cell>
          <cell r="H2270">
            <v>226</v>
          </cell>
          <cell r="I2270" t="str">
            <v>Marea S.R.L.</v>
          </cell>
          <cell r="J2270" t="str">
            <v>STOP 5</v>
          </cell>
          <cell r="K2270" t="str">
            <v>MALLA DAMA MAREA ENTERA CRUZADA (art STOP5)</v>
          </cell>
          <cell r="L2270">
            <v>6</v>
          </cell>
          <cell r="M2270">
            <v>413.67</v>
          </cell>
          <cell r="N2270">
            <v>0</v>
          </cell>
          <cell r="O2270">
            <v>413.67</v>
          </cell>
          <cell r="P2270">
            <v>0.21</v>
          </cell>
          <cell r="Q2270">
            <v>500.54070000000002</v>
          </cell>
          <cell r="R2270">
            <v>-4.7058823529411709E-2</v>
          </cell>
          <cell r="S2270">
            <v>701.6816541176471</v>
          </cell>
          <cell r="T2270">
            <v>1.62</v>
          </cell>
          <cell r="U2270">
            <v>670.14540000000011</v>
          </cell>
          <cell r="X2270">
            <v>670.14540000000011</v>
          </cell>
          <cell r="Y2270">
            <v>810.87593400000014</v>
          </cell>
        </row>
        <row r="2271">
          <cell r="A2271">
            <v>139130</v>
          </cell>
          <cell r="B2271">
            <v>139130</v>
          </cell>
          <cell r="C2271">
            <v>0</v>
          </cell>
          <cell r="D2271">
            <v>59</v>
          </cell>
          <cell r="E2271" t="str">
            <v>NATACION</v>
          </cell>
          <cell r="F2271">
            <v>3972</v>
          </cell>
          <cell r="G2271" t="str">
            <v>Gorros</v>
          </cell>
          <cell r="H2271">
            <v>226</v>
          </cell>
          <cell r="I2271" t="str">
            <v>Marea S.R.L.</v>
          </cell>
          <cell r="J2271" t="str">
            <v>M22/23</v>
          </cell>
          <cell r="K2271" t="str">
            <v>MALLA HOMBRE MAREA HIDROSHORT COMBINADO (art M22/23)</v>
          </cell>
          <cell r="L2271">
            <v>6</v>
          </cell>
          <cell r="M2271">
            <v>206.82</v>
          </cell>
          <cell r="N2271">
            <v>0</v>
          </cell>
          <cell r="O2271">
            <v>206.82</v>
          </cell>
          <cell r="P2271">
            <v>0.21</v>
          </cell>
          <cell r="Q2271">
            <v>250.25219999999999</v>
          </cell>
          <cell r="R2271">
            <v>-4.7058823529411709E-2</v>
          </cell>
          <cell r="S2271">
            <v>350.81538352941175</v>
          </cell>
          <cell r="T2271">
            <v>1.62</v>
          </cell>
          <cell r="U2271">
            <v>335.04840000000002</v>
          </cell>
          <cell r="X2271">
            <v>335.04840000000002</v>
          </cell>
          <cell r="Y2271">
            <v>405.40856400000001</v>
          </cell>
        </row>
        <row r="2272">
          <cell r="A2272">
            <v>139131</v>
          </cell>
          <cell r="B2272">
            <v>139131</v>
          </cell>
          <cell r="C2272">
            <v>0</v>
          </cell>
          <cell r="D2272">
            <v>59</v>
          </cell>
          <cell r="E2272" t="str">
            <v>NATACION</v>
          </cell>
          <cell r="F2272">
            <v>3972</v>
          </cell>
          <cell r="G2272" t="str">
            <v>Gorros</v>
          </cell>
          <cell r="H2272">
            <v>226</v>
          </cell>
          <cell r="I2272" t="str">
            <v>Marea S.R.L.</v>
          </cell>
          <cell r="J2272" t="str">
            <v>2206M</v>
          </cell>
          <cell r="K2272" t="str">
            <v>MALLA HOMBRE MAREA HIDROSHORT LISO (art 2206M)</v>
          </cell>
          <cell r="L2272">
            <v>6</v>
          </cell>
          <cell r="M2272">
            <v>206.82</v>
          </cell>
          <cell r="N2272">
            <v>0</v>
          </cell>
          <cell r="O2272">
            <v>206.82</v>
          </cell>
          <cell r="P2272">
            <v>0.21</v>
          </cell>
          <cell r="Q2272">
            <v>250.25219999999999</v>
          </cell>
          <cell r="R2272">
            <v>-4.7058823529411709E-2</v>
          </cell>
          <cell r="S2272">
            <v>350.81538352941175</v>
          </cell>
          <cell r="T2272">
            <v>1.62</v>
          </cell>
          <cell r="U2272">
            <v>335.04840000000002</v>
          </cell>
          <cell r="X2272">
            <v>335.04840000000002</v>
          </cell>
          <cell r="Y2272">
            <v>405.40856400000001</v>
          </cell>
        </row>
        <row r="2273">
          <cell r="A2273">
            <v>139132</v>
          </cell>
          <cell r="B2273">
            <v>139132</v>
          </cell>
          <cell r="C2273">
            <v>0</v>
          </cell>
          <cell r="D2273">
            <v>59</v>
          </cell>
          <cell r="E2273" t="str">
            <v>NATACION</v>
          </cell>
          <cell r="F2273">
            <v>3972</v>
          </cell>
          <cell r="G2273" t="str">
            <v>Gorros</v>
          </cell>
          <cell r="H2273">
            <v>226</v>
          </cell>
          <cell r="I2273" t="str">
            <v>Marea S.R.L.</v>
          </cell>
          <cell r="J2273" t="str">
            <v>STOP 3</v>
          </cell>
          <cell r="K2273" t="str">
            <v>MALLA HOMBRE MAREA JAMER PIERNA ENTERA (art STOP3)</v>
          </cell>
          <cell r="L2273">
            <v>6</v>
          </cell>
          <cell r="M2273">
            <v>496.35</v>
          </cell>
          <cell r="N2273">
            <v>0</v>
          </cell>
          <cell r="O2273">
            <v>496.35</v>
          </cell>
          <cell r="P2273">
            <v>0.21</v>
          </cell>
          <cell r="Q2273">
            <v>600.58350000000007</v>
          </cell>
          <cell r="R2273">
            <v>-4.7058823529411709E-2</v>
          </cell>
          <cell r="S2273">
            <v>841.92638823529421</v>
          </cell>
          <cell r="T2273">
            <v>1.62</v>
          </cell>
          <cell r="U2273">
            <v>804.0870000000001</v>
          </cell>
          <cell r="X2273">
            <v>804.0870000000001</v>
          </cell>
          <cell r="Y2273">
            <v>972.94527000000005</v>
          </cell>
        </row>
        <row r="2274">
          <cell r="A2274">
            <v>139133</v>
          </cell>
          <cell r="B2274">
            <v>139133</v>
          </cell>
          <cell r="C2274">
            <v>0</v>
          </cell>
          <cell r="D2274">
            <v>59</v>
          </cell>
          <cell r="E2274" t="str">
            <v>NATACION</v>
          </cell>
          <cell r="F2274">
            <v>3972</v>
          </cell>
          <cell r="G2274" t="str">
            <v>Gorros</v>
          </cell>
          <cell r="H2274">
            <v>226</v>
          </cell>
          <cell r="I2274" t="str">
            <v>Marea S.R.L.</v>
          </cell>
          <cell r="J2274" t="str">
            <v>STOP 2</v>
          </cell>
          <cell r="K2274" t="str">
            <v>MALLA HOMBRE MAREA ENTERA CIERRE (art STOP2)</v>
          </cell>
          <cell r="L2274">
            <v>6</v>
          </cell>
          <cell r="M2274">
            <v>413.67</v>
          </cell>
          <cell r="N2274">
            <v>0</v>
          </cell>
          <cell r="O2274">
            <v>413.67</v>
          </cell>
          <cell r="P2274">
            <v>0.21</v>
          </cell>
          <cell r="Q2274">
            <v>500.54070000000002</v>
          </cell>
          <cell r="R2274">
            <v>-4.7058823529411709E-2</v>
          </cell>
          <cell r="S2274">
            <v>701.6816541176471</v>
          </cell>
          <cell r="T2274">
            <v>1.62</v>
          </cell>
          <cell r="U2274">
            <v>670.14540000000011</v>
          </cell>
          <cell r="X2274">
            <v>670.14540000000011</v>
          </cell>
          <cell r="Y2274">
            <v>810.87593400000014</v>
          </cell>
        </row>
        <row r="2275">
          <cell r="A2275">
            <v>139134</v>
          </cell>
          <cell r="B2275">
            <v>139134</v>
          </cell>
          <cell r="C2275">
            <v>0</v>
          </cell>
          <cell r="D2275">
            <v>59</v>
          </cell>
          <cell r="E2275" t="str">
            <v>NATACION</v>
          </cell>
          <cell r="F2275">
            <v>3972</v>
          </cell>
          <cell r="G2275" t="str">
            <v>Gorros</v>
          </cell>
          <cell r="H2275">
            <v>226</v>
          </cell>
          <cell r="I2275" t="str">
            <v>Marea S.R.L.</v>
          </cell>
          <cell r="J2275" t="str">
            <v>2205M</v>
          </cell>
          <cell r="K2275" t="str">
            <v>MALLA NIÑO MAREA SLIP (art 2205M)</v>
          </cell>
          <cell r="L2275">
            <v>6</v>
          </cell>
          <cell r="M2275">
            <v>165.46</v>
          </cell>
          <cell r="N2275">
            <v>0</v>
          </cell>
          <cell r="O2275">
            <v>165.46</v>
          </cell>
          <cell r="P2275">
            <v>0.21</v>
          </cell>
          <cell r="Q2275">
            <v>200.20660000000001</v>
          </cell>
          <cell r="R2275">
            <v>-4.7058823529411709E-2</v>
          </cell>
          <cell r="S2275">
            <v>280.65909176470586</v>
          </cell>
          <cell r="T2275">
            <v>1.62</v>
          </cell>
          <cell r="U2275">
            <v>268.04520000000002</v>
          </cell>
          <cell r="X2275">
            <v>268.04520000000002</v>
          </cell>
          <cell r="Y2275">
            <v>324.33469200000002</v>
          </cell>
        </row>
        <row r="2276">
          <cell r="A2276">
            <v>139135</v>
          </cell>
          <cell r="B2276">
            <v>139135</v>
          </cell>
          <cell r="C2276">
            <v>0</v>
          </cell>
          <cell r="D2276">
            <v>59</v>
          </cell>
          <cell r="E2276" t="str">
            <v>NATACION</v>
          </cell>
          <cell r="F2276">
            <v>3972</v>
          </cell>
          <cell r="G2276" t="str">
            <v>Gorros</v>
          </cell>
          <cell r="H2276">
            <v>226</v>
          </cell>
          <cell r="I2276" t="str">
            <v>Marea S.R.L.</v>
          </cell>
          <cell r="J2276" t="str">
            <v>2208M</v>
          </cell>
          <cell r="K2276" t="str">
            <v>MALLA NIÑO MAREA HIDROSHORT (art 2208M)</v>
          </cell>
          <cell r="L2276">
            <v>6</v>
          </cell>
          <cell r="M2276">
            <v>194.41</v>
          </cell>
          <cell r="N2276">
            <v>0</v>
          </cell>
          <cell r="O2276">
            <v>194.41</v>
          </cell>
          <cell r="P2276">
            <v>0.21</v>
          </cell>
          <cell r="Q2276">
            <v>235.23609999999999</v>
          </cell>
          <cell r="R2276">
            <v>-4.7058823529411709E-2</v>
          </cell>
          <cell r="S2276">
            <v>329.76510352941176</v>
          </cell>
          <cell r="T2276">
            <v>1.62</v>
          </cell>
          <cell r="U2276">
            <v>314.94420000000002</v>
          </cell>
          <cell r="X2276">
            <v>314.94420000000002</v>
          </cell>
          <cell r="Y2276">
            <v>381.08248200000003</v>
          </cell>
        </row>
        <row r="2277">
          <cell r="A2277">
            <v>139136</v>
          </cell>
          <cell r="B2277">
            <v>139136</v>
          </cell>
          <cell r="C2277">
            <v>0</v>
          </cell>
          <cell r="D2277">
            <v>59</v>
          </cell>
          <cell r="E2277" t="str">
            <v>NATACION</v>
          </cell>
          <cell r="F2277">
            <v>3972</v>
          </cell>
          <cell r="G2277" t="str">
            <v>Gorros</v>
          </cell>
          <cell r="H2277">
            <v>226</v>
          </cell>
          <cell r="I2277" t="str">
            <v>Marea S.R.L.</v>
          </cell>
          <cell r="J2277" t="str">
            <v>2134M</v>
          </cell>
          <cell r="K2277" t="str">
            <v>MALLA DAMA MAREA (art 2134M)</v>
          </cell>
          <cell r="L2277">
            <v>6</v>
          </cell>
          <cell r="M2277">
            <v>227.52</v>
          </cell>
          <cell r="N2277">
            <v>0</v>
          </cell>
          <cell r="O2277">
            <v>227.52</v>
          </cell>
          <cell r="P2277">
            <v>0.21</v>
          </cell>
          <cell r="Q2277">
            <v>275.29920000000004</v>
          </cell>
          <cell r="R2277">
            <v>-4.7058823529411709E-2</v>
          </cell>
          <cell r="S2277">
            <v>385.92745411764713</v>
          </cell>
          <cell r="T2277">
            <v>1.62</v>
          </cell>
          <cell r="U2277">
            <v>368.58240000000006</v>
          </cell>
          <cell r="X2277">
            <v>368.58240000000006</v>
          </cell>
          <cell r="Y2277">
            <v>445.98470400000008</v>
          </cell>
        </row>
        <row r="2278">
          <cell r="A2278">
            <v>139137</v>
          </cell>
          <cell r="B2278">
            <v>139137</v>
          </cell>
          <cell r="C2278">
            <v>0</v>
          </cell>
          <cell r="D2278">
            <v>59</v>
          </cell>
          <cell r="E2278" t="str">
            <v>NATACION</v>
          </cell>
          <cell r="F2278">
            <v>3972</v>
          </cell>
          <cell r="G2278" t="str">
            <v>Gorros</v>
          </cell>
          <cell r="H2278">
            <v>226</v>
          </cell>
          <cell r="I2278" t="str">
            <v>Marea S.R.L.</v>
          </cell>
          <cell r="J2278" t="str">
            <v>M17</v>
          </cell>
          <cell r="K2278" t="str">
            <v>MALLA NIÑA MAREA (art M17)</v>
          </cell>
          <cell r="L2278">
            <v>6</v>
          </cell>
          <cell r="M2278">
            <v>227.52</v>
          </cell>
          <cell r="N2278">
            <v>0</v>
          </cell>
          <cell r="O2278">
            <v>227.52</v>
          </cell>
          <cell r="P2278">
            <v>0.21</v>
          </cell>
          <cell r="Q2278">
            <v>275.29920000000004</v>
          </cell>
          <cell r="R2278">
            <v>-4.7058823529411709E-2</v>
          </cell>
          <cell r="S2278">
            <v>385.92745411764713</v>
          </cell>
          <cell r="T2278">
            <v>1.62</v>
          </cell>
          <cell r="U2278">
            <v>368.58240000000006</v>
          </cell>
          <cell r="X2278">
            <v>368.58240000000006</v>
          </cell>
          <cell r="Y2278">
            <v>445.98470400000008</v>
          </cell>
        </row>
        <row r="2279">
          <cell r="A2279">
            <v>139150</v>
          </cell>
          <cell r="B2279">
            <v>139150</v>
          </cell>
          <cell r="C2279">
            <v>0</v>
          </cell>
          <cell r="D2279">
            <v>73</v>
          </cell>
          <cell r="E2279" t="str">
            <v>NATACION</v>
          </cell>
          <cell r="F2279">
            <v>4030</v>
          </cell>
          <cell r="G2279" t="str">
            <v>Gorros</v>
          </cell>
          <cell r="H2279">
            <v>226</v>
          </cell>
          <cell r="I2279" t="str">
            <v>Marea S.R.L.</v>
          </cell>
          <cell r="J2279" t="str">
            <v>PW-112</v>
          </cell>
          <cell r="K2279" t="str">
            <v>ROLLER ADULTO REGULABLE MARFED PW112 (base aluminio con resorte)</v>
          </cell>
          <cell r="L2279">
            <v>6</v>
          </cell>
          <cell r="M2279">
            <v>1579</v>
          </cell>
          <cell r="N2279">
            <v>0</v>
          </cell>
          <cell r="O2279">
            <v>1579</v>
          </cell>
          <cell r="P2279">
            <v>0.21</v>
          </cell>
          <cell r="Q2279">
            <v>1910.59</v>
          </cell>
          <cell r="R2279">
            <v>-4.7058823529411709E-2</v>
          </cell>
          <cell r="S2279">
            <v>2678.3555294117646</v>
          </cell>
          <cell r="T2279">
            <v>1.62</v>
          </cell>
          <cell r="U2279">
            <v>2557.98</v>
          </cell>
          <cell r="X2279">
            <v>2557.98</v>
          </cell>
          <cell r="Y2279">
            <v>3095.1558</v>
          </cell>
        </row>
        <row r="2280">
          <cell r="A2280">
            <v>139151</v>
          </cell>
          <cell r="B2280">
            <v>139151</v>
          </cell>
          <cell r="C2280">
            <v>0</v>
          </cell>
          <cell r="D2280">
            <v>73</v>
          </cell>
          <cell r="E2280" t="str">
            <v>NATACION</v>
          </cell>
          <cell r="F2280">
            <v>4030</v>
          </cell>
          <cell r="G2280" t="str">
            <v>Gorros</v>
          </cell>
          <cell r="H2280">
            <v>226</v>
          </cell>
          <cell r="I2280" t="str">
            <v>Marea S.R.L.</v>
          </cell>
          <cell r="J2280" t="str">
            <v>PW-120</v>
          </cell>
          <cell r="K2280" t="str">
            <v>ROLLER NIÑO REGULABLE MARFED 120 (base plastica)</v>
          </cell>
          <cell r="L2280">
            <v>6</v>
          </cell>
          <cell r="M2280">
            <v>680.2</v>
          </cell>
          <cell r="N2280">
            <v>0</v>
          </cell>
          <cell r="O2280">
            <v>680.2</v>
          </cell>
          <cell r="P2280">
            <v>0.21</v>
          </cell>
          <cell r="Q2280">
            <v>823.04200000000003</v>
          </cell>
          <cell r="R2280">
            <v>-4.7058823529411709E-2</v>
          </cell>
          <cell r="S2280">
            <v>1153.7792470588238</v>
          </cell>
          <cell r="T2280">
            <v>1.62</v>
          </cell>
          <cell r="U2280">
            <v>1101.9240000000002</v>
          </cell>
          <cell r="X2280">
            <v>1101.9240000000002</v>
          </cell>
          <cell r="Y2280">
            <v>1333.3280400000001</v>
          </cell>
        </row>
        <row r="2281">
          <cell r="A2281">
            <v>139152</v>
          </cell>
          <cell r="B2281">
            <v>139152</v>
          </cell>
          <cell r="C2281">
            <v>0</v>
          </cell>
          <cell r="D2281">
            <v>73</v>
          </cell>
          <cell r="E2281" t="str">
            <v>NATACION</v>
          </cell>
          <cell r="F2281">
            <v>4030</v>
          </cell>
          <cell r="G2281" t="str">
            <v>Gorros</v>
          </cell>
          <cell r="H2281">
            <v>226</v>
          </cell>
          <cell r="I2281" t="str">
            <v>Marea S.R.L.</v>
          </cell>
          <cell r="J2281" t="str">
            <v>PW-130</v>
          </cell>
          <cell r="K2281" t="str">
            <v>ROLLER NIÑO REGULABLE MARFED 130 (base aluminio)</v>
          </cell>
          <cell r="L2281">
            <v>6</v>
          </cell>
          <cell r="M2281">
            <v>1286.5</v>
          </cell>
          <cell r="N2281">
            <v>0</v>
          </cell>
          <cell r="O2281">
            <v>1286.5</v>
          </cell>
          <cell r="P2281">
            <v>0.21</v>
          </cell>
          <cell r="Q2281">
            <v>1556.665</v>
          </cell>
          <cell r="R2281">
            <v>-4.7058823529411709E-2</v>
          </cell>
          <cell r="S2281">
            <v>2182.2067058823532</v>
          </cell>
          <cell r="T2281">
            <v>1.62</v>
          </cell>
          <cell r="U2281">
            <v>2084.13</v>
          </cell>
          <cell r="X2281">
            <v>2084.13</v>
          </cell>
          <cell r="Y2281">
            <v>2521.7973000000002</v>
          </cell>
        </row>
        <row r="2282">
          <cell r="A2282">
            <v>139153</v>
          </cell>
          <cell r="B2282">
            <v>139153</v>
          </cell>
          <cell r="C2282">
            <v>0</v>
          </cell>
          <cell r="D2282">
            <v>73</v>
          </cell>
          <cell r="E2282" t="str">
            <v>NATACION</v>
          </cell>
          <cell r="F2282">
            <v>4030</v>
          </cell>
          <cell r="G2282" t="str">
            <v>Gorros</v>
          </cell>
          <cell r="H2282">
            <v>226</v>
          </cell>
          <cell r="I2282" t="str">
            <v>Marea S.R.L.</v>
          </cell>
          <cell r="J2282" t="str">
            <v>PW-125</v>
          </cell>
          <cell r="K2282" t="str">
            <v>ROLLER ADULTO REGULABLE MARFED 125F (base aluminio)</v>
          </cell>
          <cell r="L2282">
            <v>6</v>
          </cell>
          <cell r="M2282">
            <v>1579</v>
          </cell>
          <cell r="N2282">
            <v>0</v>
          </cell>
          <cell r="O2282">
            <v>1579</v>
          </cell>
          <cell r="P2282">
            <v>0.21</v>
          </cell>
          <cell r="Q2282">
            <v>1910.59</v>
          </cell>
          <cell r="R2282">
            <v>-4.7058823529411709E-2</v>
          </cell>
          <cell r="S2282">
            <v>2678.3555294117646</v>
          </cell>
          <cell r="T2282">
            <v>1.62</v>
          </cell>
          <cell r="U2282">
            <v>2557.98</v>
          </cell>
          <cell r="X2282">
            <v>2557.98</v>
          </cell>
          <cell r="Y2282">
            <v>3095.1558</v>
          </cell>
        </row>
        <row r="2283">
          <cell r="A2283">
            <v>139159</v>
          </cell>
          <cell r="B2283">
            <v>139159</v>
          </cell>
          <cell r="C2283">
            <v>0</v>
          </cell>
          <cell r="D2283">
            <v>73</v>
          </cell>
          <cell r="E2283" t="str">
            <v>NATACION</v>
          </cell>
          <cell r="F2283">
            <v>4028</v>
          </cell>
          <cell r="G2283" t="str">
            <v>Gorros</v>
          </cell>
          <cell r="H2283">
            <v>226</v>
          </cell>
          <cell r="I2283" t="str">
            <v>Marea S.R.L.</v>
          </cell>
          <cell r="J2283">
            <v>308</v>
          </cell>
          <cell r="K2283" t="str">
            <v>SET MUÑEQUERA + CODERA + RODILLERA MAREA o GOLD (talle M / L)</v>
          </cell>
          <cell r="L2283">
            <v>6</v>
          </cell>
          <cell r="M2283">
            <v>191.35</v>
          </cell>
          <cell r="N2283">
            <v>0</v>
          </cell>
          <cell r="O2283">
            <v>191.35</v>
          </cell>
          <cell r="P2283">
            <v>0.21</v>
          </cell>
          <cell r="Q2283">
            <v>231.5335</v>
          </cell>
          <cell r="R2283">
            <v>-4.7058823529411709E-2</v>
          </cell>
          <cell r="S2283">
            <v>324.57462352941178</v>
          </cell>
          <cell r="T2283">
            <v>1.62</v>
          </cell>
          <cell r="U2283">
            <v>309.98700000000002</v>
          </cell>
          <cell r="X2283">
            <v>309.98700000000002</v>
          </cell>
          <cell r="Y2283">
            <v>375.08427</v>
          </cell>
        </row>
        <row r="2284">
          <cell r="A2284">
            <v>139160</v>
          </cell>
          <cell r="B2284">
            <v>139160</v>
          </cell>
          <cell r="C2284">
            <v>0</v>
          </cell>
          <cell r="D2284">
            <v>73</v>
          </cell>
          <cell r="E2284" t="str">
            <v>NATACION</v>
          </cell>
          <cell r="F2284">
            <v>4029</v>
          </cell>
          <cell r="G2284" t="str">
            <v>Gorros</v>
          </cell>
          <cell r="H2284">
            <v>226</v>
          </cell>
          <cell r="I2284" t="str">
            <v>Marea S.R.L.</v>
          </cell>
          <cell r="J2284" t="str">
            <v>P172</v>
          </cell>
          <cell r="K2284" t="str">
            <v>PATIN ARTISTICO CON BOTA GOLD (art 172)</v>
          </cell>
          <cell r="L2284">
            <v>6</v>
          </cell>
          <cell r="M2284">
            <v>720</v>
          </cell>
          <cell r="N2284">
            <v>0</v>
          </cell>
          <cell r="O2284">
            <v>720</v>
          </cell>
          <cell r="P2284">
            <v>0.21</v>
          </cell>
          <cell r="Q2284">
            <v>871.2</v>
          </cell>
          <cell r="R2284">
            <v>-4.7058823529411709E-2</v>
          </cell>
          <cell r="S2284">
            <v>1221.2894117647058</v>
          </cell>
          <cell r="T2284">
            <v>1.62</v>
          </cell>
          <cell r="U2284">
            <v>1166.4000000000001</v>
          </cell>
          <cell r="X2284">
            <v>1166.4000000000001</v>
          </cell>
          <cell r="Y2284">
            <v>1411.3440000000001</v>
          </cell>
        </row>
        <row r="2285">
          <cell r="A2285">
            <v>144001</v>
          </cell>
          <cell r="B2285">
            <v>144001</v>
          </cell>
          <cell r="C2285">
            <v>0</v>
          </cell>
          <cell r="D2285">
            <v>73</v>
          </cell>
          <cell r="E2285" t="str">
            <v>NATACION</v>
          </cell>
          <cell r="F2285">
            <v>4029</v>
          </cell>
          <cell r="G2285" t="str">
            <v>Gorros</v>
          </cell>
          <cell r="H2285">
            <v>209</v>
          </cell>
          <cell r="I2285" t="str">
            <v>Lozano S.R.L.</v>
          </cell>
          <cell r="J2285" t="str">
            <v>GRI104</v>
          </cell>
          <cell r="K2285" t="str">
            <v>MOSQUETON ACERO NIQUELADO Ø10mm</v>
          </cell>
          <cell r="L2285">
            <v>1.5</v>
          </cell>
          <cell r="M2285">
            <v>25</v>
          </cell>
          <cell r="N2285">
            <v>0</v>
          </cell>
          <cell r="O2285">
            <v>25</v>
          </cell>
          <cell r="P2285">
            <v>0.21</v>
          </cell>
          <cell r="Q2285">
            <v>30.25</v>
          </cell>
          <cell r="R2285">
            <v>0.24782608695652186</v>
          </cell>
          <cell r="S2285">
            <v>107.93695652173912</v>
          </cell>
          <cell r="T2285">
            <v>2.87</v>
          </cell>
          <cell r="U2285">
            <v>71.75</v>
          </cell>
          <cell r="X2285">
            <v>143.5</v>
          </cell>
          <cell r="Y2285">
            <v>173.63499999999999</v>
          </cell>
        </row>
        <row r="2286">
          <cell r="A2286">
            <v>148001</v>
          </cell>
          <cell r="B2286">
            <v>148001</v>
          </cell>
          <cell r="C2286">
            <v>0</v>
          </cell>
          <cell r="D2286">
            <v>1</v>
          </cell>
          <cell r="E2286" t="str">
            <v>NATACION</v>
          </cell>
          <cell r="F2286">
            <v>1</v>
          </cell>
          <cell r="G2286" t="str">
            <v>Gorros</v>
          </cell>
          <cell r="H2286">
            <v>249</v>
          </cell>
          <cell r="I2286" t="str">
            <v>Molecular Argentina S.R.L.</v>
          </cell>
          <cell r="J2286">
            <v>0</v>
          </cell>
          <cell r="K2286" t="str">
            <v>LUBRICANTE LIQUIDO (250cm3)</v>
          </cell>
          <cell r="L2286">
            <v>6</v>
          </cell>
          <cell r="M2286">
            <v>95</v>
          </cell>
          <cell r="N2286">
            <v>0</v>
          </cell>
          <cell r="O2286">
            <v>95</v>
          </cell>
          <cell r="P2286">
            <v>0.21</v>
          </cell>
          <cell r="Q2286">
            <v>114.95</v>
          </cell>
          <cell r="R2286">
            <v>-4.7058823529411709E-2</v>
          </cell>
          <cell r="S2286">
            <v>161.14235294117645</v>
          </cell>
          <cell r="T2286">
            <v>1.62</v>
          </cell>
          <cell r="U2286">
            <v>153.9</v>
          </cell>
          <cell r="X2286">
            <v>153.9</v>
          </cell>
          <cell r="Y2286">
            <v>186.21899999999999</v>
          </cell>
        </row>
        <row r="2287">
          <cell r="A2287">
            <v>148002</v>
          </cell>
          <cell r="B2287">
            <v>148002</v>
          </cell>
          <cell r="C2287">
            <v>0</v>
          </cell>
          <cell r="D2287">
            <v>1</v>
          </cell>
          <cell r="E2287" t="str">
            <v>NATACION</v>
          </cell>
          <cell r="F2287">
            <v>1</v>
          </cell>
          <cell r="G2287" t="str">
            <v>Gorros</v>
          </cell>
          <cell r="H2287">
            <v>249</v>
          </cell>
          <cell r="I2287" t="str">
            <v>Molecular Argentina S.R.L.</v>
          </cell>
          <cell r="J2287">
            <v>0</v>
          </cell>
          <cell r="K2287" t="str">
            <v>LUBRICANTE LIQUIDO (500cm3)</v>
          </cell>
          <cell r="L2287">
            <v>6</v>
          </cell>
          <cell r="M2287">
            <v>150</v>
          </cell>
          <cell r="N2287">
            <v>0</v>
          </cell>
          <cell r="O2287">
            <v>150</v>
          </cell>
          <cell r="P2287">
            <v>0.21</v>
          </cell>
          <cell r="Q2287">
            <v>181.5</v>
          </cell>
          <cell r="R2287">
            <v>-4.7058823529411709E-2</v>
          </cell>
          <cell r="S2287">
            <v>254.43529411764706</v>
          </cell>
          <cell r="T2287">
            <v>1.62</v>
          </cell>
          <cell r="U2287">
            <v>243.00000000000003</v>
          </cell>
          <cell r="X2287">
            <v>243.00000000000003</v>
          </cell>
          <cell r="Y2287">
            <v>294.03000000000003</v>
          </cell>
        </row>
        <row r="2288">
          <cell r="A2288">
            <v>148003</v>
          </cell>
          <cell r="B2288">
            <v>148003</v>
          </cell>
          <cell r="C2288">
            <v>0</v>
          </cell>
          <cell r="D2288">
            <v>1</v>
          </cell>
          <cell r="E2288" t="str">
            <v>NATACION</v>
          </cell>
          <cell r="F2288">
            <v>1</v>
          </cell>
          <cell r="G2288" t="str">
            <v>Gorros</v>
          </cell>
          <cell r="H2288">
            <v>249</v>
          </cell>
          <cell r="I2288" t="str">
            <v>Molecular Argentina S.R.L.</v>
          </cell>
          <cell r="J2288">
            <v>0</v>
          </cell>
          <cell r="K2288" t="str">
            <v>LUBRICANTE LIQUIDO (1000cm3)</v>
          </cell>
          <cell r="L2288">
            <v>6</v>
          </cell>
          <cell r="M2288">
            <v>250</v>
          </cell>
          <cell r="N2288">
            <v>0</v>
          </cell>
          <cell r="O2288">
            <v>250</v>
          </cell>
          <cell r="P2288">
            <v>0.21</v>
          </cell>
          <cell r="Q2288">
            <v>302.5</v>
          </cell>
          <cell r="R2288">
            <v>-4.7058823529411709E-2</v>
          </cell>
          <cell r="S2288">
            <v>424.05882352941177</v>
          </cell>
          <cell r="T2288">
            <v>1.62</v>
          </cell>
          <cell r="U2288">
            <v>405</v>
          </cell>
          <cell r="X2288">
            <v>405</v>
          </cell>
          <cell r="Y2288">
            <v>490.05</v>
          </cell>
        </row>
        <row r="2289">
          <cell r="A2289">
            <v>160001</v>
          </cell>
          <cell r="B2289">
            <v>160001</v>
          </cell>
          <cell r="C2289">
            <v>0</v>
          </cell>
          <cell r="D2289">
            <v>49</v>
          </cell>
          <cell r="E2289" t="str">
            <v>NATACION</v>
          </cell>
          <cell r="F2289">
            <v>3934</v>
          </cell>
          <cell r="G2289" t="str">
            <v>Gorros</v>
          </cell>
          <cell r="H2289">
            <v>67</v>
          </cell>
          <cell r="I2289" t="str">
            <v>Cardozo Liliana Beatriz (South)</v>
          </cell>
          <cell r="J2289" t="str">
            <v>LLB9</v>
          </cell>
          <cell r="K2289" t="str">
            <v xml:space="preserve">PELOTA BASEBALL 9plg SOUTH LLB9 (training ball) </v>
          </cell>
          <cell r="L2289">
            <v>6</v>
          </cell>
          <cell r="M2289">
            <v>209.79</v>
          </cell>
          <cell r="N2289">
            <v>0</v>
          </cell>
          <cell r="O2289">
            <v>209.79</v>
          </cell>
          <cell r="P2289">
            <v>0.21</v>
          </cell>
          <cell r="Q2289">
            <v>253.84589999999997</v>
          </cell>
          <cell r="R2289">
            <v>-4.7058823529411709E-2</v>
          </cell>
          <cell r="S2289">
            <v>355.85320235294114</v>
          </cell>
          <cell r="T2289">
            <v>1.62</v>
          </cell>
          <cell r="U2289">
            <v>339.85980000000001</v>
          </cell>
          <cell r="X2289">
            <v>339.85980000000001</v>
          </cell>
          <cell r="Y2289">
            <v>411.23035800000002</v>
          </cell>
        </row>
        <row r="2290">
          <cell r="A2290">
            <v>160002</v>
          </cell>
          <cell r="B2290">
            <v>160002</v>
          </cell>
          <cell r="C2290">
            <v>0</v>
          </cell>
          <cell r="D2290">
            <v>49</v>
          </cell>
          <cell r="E2290" t="str">
            <v>NATACION</v>
          </cell>
          <cell r="F2290">
            <v>3934</v>
          </cell>
          <cell r="G2290" t="str">
            <v>Gorros</v>
          </cell>
          <cell r="H2290">
            <v>67</v>
          </cell>
          <cell r="I2290" t="str">
            <v>Cardozo Liliana Beatriz (South)</v>
          </cell>
          <cell r="J2290" t="str">
            <v>PM125BT</v>
          </cell>
          <cell r="K2290" t="str">
            <v>Guante baseball/Softball 12,5plg Playmaker Series -2014 SOUTH</v>
          </cell>
          <cell r="L2290">
            <v>6</v>
          </cell>
          <cell r="M2290">
            <v>902.73</v>
          </cell>
          <cell r="N2290">
            <v>0</v>
          </cell>
          <cell r="O2290">
            <v>902.73</v>
          </cell>
          <cell r="P2290">
            <v>0.21</v>
          </cell>
          <cell r="Q2290">
            <v>1092.3033</v>
          </cell>
          <cell r="R2290">
            <v>-4.7058823529411709E-2</v>
          </cell>
          <cell r="S2290">
            <v>1531.2424870588236</v>
          </cell>
          <cell r="T2290">
            <v>1.62</v>
          </cell>
          <cell r="U2290">
            <v>1462.4226000000001</v>
          </cell>
          <cell r="X2290">
            <v>1462.4226000000001</v>
          </cell>
          <cell r="Y2290">
            <v>1769.531346</v>
          </cell>
        </row>
        <row r="2291">
          <cell r="A2291">
            <v>160003</v>
          </cell>
          <cell r="B2291">
            <v>160003</v>
          </cell>
          <cell r="C2291">
            <v>0</v>
          </cell>
          <cell r="D2291">
            <v>49</v>
          </cell>
          <cell r="E2291" t="str">
            <v>NATACION</v>
          </cell>
          <cell r="F2291">
            <v>3937</v>
          </cell>
          <cell r="G2291" t="str">
            <v>Gorros</v>
          </cell>
          <cell r="H2291">
            <v>67</v>
          </cell>
          <cell r="I2291" t="str">
            <v>Cardozo Liliana Beatriz (South)</v>
          </cell>
          <cell r="J2291" t="str">
            <v>STORM</v>
          </cell>
          <cell r="K2291" t="str">
            <v xml:space="preserve">BATE BASEBALL SOUTH STORM 34plg - 12oz </v>
          </cell>
          <cell r="L2291">
            <v>6</v>
          </cell>
          <cell r="M2291">
            <v>486.9</v>
          </cell>
          <cell r="N2291">
            <v>0</v>
          </cell>
          <cell r="O2291">
            <v>486.9</v>
          </cell>
          <cell r="P2291">
            <v>0.21</v>
          </cell>
          <cell r="Q2291">
            <v>589.149</v>
          </cell>
          <cell r="R2291">
            <v>-4.7058823529411709E-2</v>
          </cell>
          <cell r="S2291">
            <v>825.89696470588228</v>
          </cell>
          <cell r="T2291">
            <v>1.62</v>
          </cell>
          <cell r="U2291">
            <v>788.77800000000002</v>
          </cell>
          <cell r="X2291">
            <v>788.77800000000002</v>
          </cell>
          <cell r="Y2291">
            <v>954.42138</v>
          </cell>
        </row>
        <row r="2292">
          <cell r="A2292">
            <v>160004</v>
          </cell>
          <cell r="B2292">
            <v>160004</v>
          </cell>
          <cell r="C2292">
            <v>0</v>
          </cell>
          <cell r="D2292">
            <v>49</v>
          </cell>
          <cell r="E2292" t="str">
            <v>NATACION</v>
          </cell>
          <cell r="F2292">
            <v>3934</v>
          </cell>
          <cell r="G2292" t="str">
            <v>Gorros</v>
          </cell>
          <cell r="H2292">
            <v>67</v>
          </cell>
          <cell r="I2292" t="str">
            <v>Cardozo Liliana Beatriz (South)</v>
          </cell>
          <cell r="J2292" t="str">
            <v>BS-05</v>
          </cell>
          <cell r="K2292" t="str">
            <v>SET 5 BASES PARA SOFTBALL o BASEBALL SOUTH</v>
          </cell>
          <cell r="L2292">
            <v>6</v>
          </cell>
          <cell r="M2292">
            <v>1126.42</v>
          </cell>
          <cell r="N2292">
            <v>0</v>
          </cell>
          <cell r="O2292">
            <v>1126.42</v>
          </cell>
          <cell r="P2292">
            <v>0.21</v>
          </cell>
          <cell r="Q2292">
            <v>1362.9682</v>
          </cell>
          <cell r="R2292">
            <v>-4.7058823529411709E-2</v>
          </cell>
          <cell r="S2292">
            <v>1910.6733600000002</v>
          </cell>
          <cell r="T2292">
            <v>1.62</v>
          </cell>
          <cell r="U2292">
            <v>1824.8004000000003</v>
          </cell>
          <cell r="X2292">
            <v>1824.8004000000003</v>
          </cell>
          <cell r="Y2292">
            <v>2208.0084840000004</v>
          </cell>
        </row>
        <row r="2293">
          <cell r="A2293">
            <v>160005</v>
          </cell>
          <cell r="B2293">
            <v>160005</v>
          </cell>
          <cell r="C2293">
            <v>0</v>
          </cell>
          <cell r="D2293">
            <v>49</v>
          </cell>
          <cell r="E2293" t="str">
            <v>NATACION</v>
          </cell>
          <cell r="F2293">
            <v>3934</v>
          </cell>
          <cell r="G2293" t="str">
            <v>Gorros</v>
          </cell>
          <cell r="H2293">
            <v>67</v>
          </cell>
          <cell r="I2293" t="str">
            <v>Cardozo Liliana Beatriz (South)</v>
          </cell>
          <cell r="J2293">
            <v>4028</v>
          </cell>
          <cell r="K2293" t="str">
            <v>SET BASES REGLAMENTARIAS SOUTH SOFTBALL/BASEBALL</v>
          </cell>
          <cell r="L2293">
            <v>6</v>
          </cell>
          <cell r="M2293">
            <v>553.08000000000004</v>
          </cell>
          <cell r="N2293">
            <v>0</v>
          </cell>
          <cell r="O2293">
            <v>553.08000000000004</v>
          </cell>
          <cell r="P2293">
            <v>0.21</v>
          </cell>
          <cell r="Q2293">
            <v>669.22680000000003</v>
          </cell>
          <cell r="R2293">
            <v>-4.7058823529411709E-2</v>
          </cell>
          <cell r="S2293">
            <v>938.15381647058825</v>
          </cell>
          <cell r="T2293">
            <v>1.62</v>
          </cell>
          <cell r="U2293">
            <v>895.98960000000011</v>
          </cell>
          <cell r="X2293">
            <v>895.98960000000011</v>
          </cell>
          <cell r="Y2293">
            <v>1084.147416</v>
          </cell>
        </row>
        <row r="2294">
          <cell r="A2294">
            <v>160006</v>
          </cell>
          <cell r="B2294">
            <v>160006</v>
          </cell>
          <cell r="C2294">
            <v>0</v>
          </cell>
          <cell r="D2294">
            <v>49</v>
          </cell>
          <cell r="E2294" t="str">
            <v>NATACION</v>
          </cell>
          <cell r="F2294">
            <v>3936</v>
          </cell>
          <cell r="G2294" t="str">
            <v>Gorros</v>
          </cell>
          <cell r="H2294">
            <v>67</v>
          </cell>
          <cell r="I2294" t="str">
            <v>Cardozo Liliana Beatriz (South)</v>
          </cell>
          <cell r="J2294" t="str">
            <v>AGP2-16</v>
          </cell>
          <cell r="K2294" t="str">
            <v>Peto Catcher para Baseball /Softball (Juvenil) SOUTH</v>
          </cell>
          <cell r="L2294">
            <v>6</v>
          </cell>
          <cell r="M2294">
            <v>1144.31</v>
          </cell>
          <cell r="N2294">
            <v>0</v>
          </cell>
          <cell r="O2294">
            <v>1144.31</v>
          </cell>
          <cell r="P2294">
            <v>0.21</v>
          </cell>
          <cell r="Q2294">
            <v>1384.6151</v>
          </cell>
          <cell r="R2294">
            <v>-4.7058823529411709E-2</v>
          </cell>
          <cell r="S2294">
            <v>1941.0190094117647</v>
          </cell>
          <cell r="T2294">
            <v>1.62</v>
          </cell>
          <cell r="U2294">
            <v>1853.7822000000001</v>
          </cell>
          <cell r="X2294">
            <v>1853.7822000000001</v>
          </cell>
          <cell r="Y2294">
            <v>2243.076462</v>
          </cell>
        </row>
        <row r="2295">
          <cell r="A2295">
            <v>160007</v>
          </cell>
          <cell r="B2295">
            <v>160007</v>
          </cell>
          <cell r="C2295">
            <v>0</v>
          </cell>
          <cell r="D2295">
            <v>49</v>
          </cell>
          <cell r="E2295" t="str">
            <v>NATACION</v>
          </cell>
          <cell r="F2295">
            <v>3936</v>
          </cell>
          <cell r="G2295" t="str">
            <v>Gorros</v>
          </cell>
          <cell r="H2295">
            <v>67</v>
          </cell>
          <cell r="I2295" t="str">
            <v>Cardozo Liliana Beatriz (South)</v>
          </cell>
          <cell r="J2295" t="str">
            <v>9DCW 13"</v>
          </cell>
          <cell r="K2295" t="str">
            <v>Pernera Catcher Para Baseball / Softball 13plg SOUTH</v>
          </cell>
          <cell r="L2295">
            <v>6</v>
          </cell>
          <cell r="M2295">
            <v>1004.45</v>
          </cell>
          <cell r="N2295">
            <v>0</v>
          </cell>
          <cell r="O2295">
            <v>1004.45</v>
          </cell>
          <cell r="P2295">
            <v>0.21</v>
          </cell>
          <cell r="Q2295">
            <v>1215.3845000000001</v>
          </cell>
          <cell r="R2295">
            <v>-4.7058823529411709E-2</v>
          </cell>
          <cell r="S2295">
            <v>1703.7835411764709</v>
          </cell>
          <cell r="T2295">
            <v>1.62</v>
          </cell>
          <cell r="U2295">
            <v>1627.2090000000003</v>
          </cell>
          <cell r="X2295">
            <v>1627.2090000000003</v>
          </cell>
          <cell r="Y2295">
            <v>1968.9228900000003</v>
          </cell>
        </row>
        <row r="2296">
          <cell r="A2296">
            <v>160008</v>
          </cell>
          <cell r="B2296">
            <v>160008</v>
          </cell>
          <cell r="C2296">
            <v>0</v>
          </cell>
          <cell r="D2296">
            <v>49</v>
          </cell>
          <cell r="E2296" t="str">
            <v>NATACION</v>
          </cell>
          <cell r="F2296">
            <v>3936</v>
          </cell>
          <cell r="G2296" t="str">
            <v>Gorros</v>
          </cell>
          <cell r="H2296">
            <v>67</v>
          </cell>
          <cell r="I2296" t="str">
            <v>Cardozo Liliana Beatriz (South)</v>
          </cell>
          <cell r="J2296" t="str">
            <v>76DCW 14,5"</v>
          </cell>
          <cell r="K2296" t="str">
            <v>Pernera Catcher Para Baseball / Softball 14,5plg SOUTH</v>
          </cell>
          <cell r="L2296">
            <v>6</v>
          </cell>
          <cell r="M2296">
            <v>2511.13</v>
          </cell>
          <cell r="N2296">
            <v>0</v>
          </cell>
          <cell r="O2296">
            <v>2511.13</v>
          </cell>
          <cell r="P2296">
            <v>0.21</v>
          </cell>
          <cell r="Q2296">
            <v>3038.4673000000003</v>
          </cell>
          <cell r="R2296">
            <v>-4.7058823529411709E-2</v>
          </cell>
          <cell r="S2296">
            <v>4259.4673341176476</v>
          </cell>
          <cell r="T2296">
            <v>1.62</v>
          </cell>
          <cell r="U2296">
            <v>4068.0306000000005</v>
          </cell>
          <cell r="X2296">
            <v>4068.0306000000005</v>
          </cell>
          <cell r="Y2296">
            <v>4922.3170260000006</v>
          </cell>
        </row>
        <row r="2297">
          <cell r="A2297">
            <v>160009</v>
          </cell>
          <cell r="B2297">
            <v>160009</v>
          </cell>
          <cell r="C2297">
            <v>0</v>
          </cell>
          <cell r="D2297">
            <v>49</v>
          </cell>
          <cell r="E2297" t="str">
            <v>NATACION</v>
          </cell>
          <cell r="F2297">
            <v>3936</v>
          </cell>
          <cell r="G2297" t="str">
            <v>Gorros</v>
          </cell>
          <cell r="H2297">
            <v>67</v>
          </cell>
          <cell r="I2297" t="str">
            <v>Cardozo Liliana Beatriz (South)</v>
          </cell>
          <cell r="J2297" t="str">
            <v>5DCW 17"</v>
          </cell>
          <cell r="K2297" t="str">
            <v>Pernera Catcher Para Baseball / Softball 17plg SOUTH</v>
          </cell>
          <cell r="L2297">
            <v>6</v>
          </cell>
          <cell r="M2297">
            <v>1252.3800000000001</v>
          </cell>
          <cell r="N2297">
            <v>0</v>
          </cell>
          <cell r="O2297">
            <v>1252.3800000000001</v>
          </cell>
          <cell r="P2297">
            <v>0.21</v>
          </cell>
          <cell r="Q2297">
            <v>1515.3798000000002</v>
          </cell>
          <cell r="R2297">
            <v>-4.7058823529411709E-2</v>
          </cell>
          <cell r="S2297">
            <v>2124.3311576470592</v>
          </cell>
          <cell r="T2297">
            <v>1.62</v>
          </cell>
          <cell r="U2297">
            <v>2028.8556000000003</v>
          </cell>
          <cell r="X2297">
            <v>2028.8556000000003</v>
          </cell>
          <cell r="Y2297">
            <v>2454.9152760000002</v>
          </cell>
        </row>
        <row r="2298">
          <cell r="A2298">
            <v>160010</v>
          </cell>
          <cell r="B2298">
            <v>160010</v>
          </cell>
          <cell r="C2298">
            <v>0</v>
          </cell>
          <cell r="D2298">
            <v>49</v>
          </cell>
          <cell r="E2298" t="str">
            <v>NATACION</v>
          </cell>
          <cell r="F2298">
            <v>3934</v>
          </cell>
          <cell r="G2298" t="str">
            <v>Gorros</v>
          </cell>
          <cell r="H2298">
            <v>67</v>
          </cell>
          <cell r="I2298" t="str">
            <v>Cardozo Liliana Beatriz (South)</v>
          </cell>
          <cell r="J2298" t="str">
            <v>RKR-Y</v>
          </cell>
          <cell r="K2298" t="str">
            <v>Almohadilla Catcher Baseball / Softball (Juvenil) SOUTH</v>
          </cell>
          <cell r="L2298">
            <v>6</v>
          </cell>
          <cell r="M2298">
            <v>233.08</v>
          </cell>
          <cell r="N2298">
            <v>0</v>
          </cell>
          <cell r="O2298">
            <v>233.08</v>
          </cell>
          <cell r="P2298">
            <v>0.21</v>
          </cell>
          <cell r="Q2298">
            <v>282.02680000000004</v>
          </cell>
          <cell r="R2298">
            <v>-4.7058823529411709E-2</v>
          </cell>
          <cell r="S2298">
            <v>395.35852235294118</v>
          </cell>
          <cell r="T2298">
            <v>1.62</v>
          </cell>
          <cell r="U2298">
            <v>377.58960000000002</v>
          </cell>
          <cell r="X2298">
            <v>377.58960000000002</v>
          </cell>
          <cell r="Y2298">
            <v>456.88341600000001</v>
          </cell>
        </row>
        <row r="2299">
          <cell r="A2299">
            <v>160011</v>
          </cell>
          <cell r="B2299">
            <v>160011</v>
          </cell>
          <cell r="C2299">
            <v>0</v>
          </cell>
          <cell r="D2299">
            <v>49</v>
          </cell>
          <cell r="E2299" t="str">
            <v>NATACION</v>
          </cell>
          <cell r="F2299">
            <v>3934</v>
          </cell>
          <cell r="G2299" t="str">
            <v>Gorros</v>
          </cell>
          <cell r="H2299">
            <v>67</v>
          </cell>
          <cell r="I2299" t="str">
            <v>Cardozo Liliana Beatriz (South)</v>
          </cell>
          <cell r="J2299" t="str">
            <v>RKR</v>
          </cell>
          <cell r="K2299" t="str">
            <v>Almohadilla Catcher Baseball / Softball (Adultos) SOUTH</v>
          </cell>
          <cell r="L2299">
            <v>6</v>
          </cell>
          <cell r="M2299">
            <v>255.68</v>
          </cell>
          <cell r="N2299">
            <v>0</v>
          </cell>
          <cell r="O2299">
            <v>255.68</v>
          </cell>
          <cell r="P2299">
            <v>0.21</v>
          </cell>
          <cell r="Q2299">
            <v>309.37279999999998</v>
          </cell>
          <cell r="R2299">
            <v>-4.7058823529411709E-2</v>
          </cell>
          <cell r="S2299">
            <v>433.69344000000001</v>
          </cell>
          <cell r="T2299">
            <v>1.62</v>
          </cell>
          <cell r="U2299">
            <v>414.20160000000004</v>
          </cell>
          <cell r="X2299">
            <v>414.20160000000004</v>
          </cell>
          <cell r="Y2299">
            <v>501.18393600000002</v>
          </cell>
        </row>
        <row r="2300">
          <cell r="A2300">
            <v>160012</v>
          </cell>
          <cell r="B2300">
            <v>160012</v>
          </cell>
          <cell r="C2300">
            <v>0</v>
          </cell>
          <cell r="D2300">
            <v>49</v>
          </cell>
          <cell r="E2300" t="str">
            <v>NATACION</v>
          </cell>
          <cell r="F2300">
            <v>3934</v>
          </cell>
          <cell r="G2300" t="str">
            <v>Gorros</v>
          </cell>
          <cell r="H2300">
            <v>67</v>
          </cell>
          <cell r="I2300" t="str">
            <v>Cardozo Liliana Beatriz (South)</v>
          </cell>
          <cell r="J2300" t="str">
            <v>BG-05Y</v>
          </cell>
          <cell r="K2300" t="str">
            <v>GUANTE BASEBALL BATEO SOUTH BG-05Y (venta x par)</v>
          </cell>
          <cell r="L2300">
            <v>6</v>
          </cell>
          <cell r="M2300">
            <v>286.08</v>
          </cell>
          <cell r="N2300">
            <v>0</v>
          </cell>
          <cell r="O2300">
            <v>286.08</v>
          </cell>
          <cell r="P2300">
            <v>0.21</v>
          </cell>
          <cell r="Q2300">
            <v>346.15679999999998</v>
          </cell>
          <cell r="R2300">
            <v>-4.7058823529411709E-2</v>
          </cell>
          <cell r="S2300">
            <v>485.25899294117647</v>
          </cell>
          <cell r="T2300">
            <v>1.62</v>
          </cell>
          <cell r="U2300">
            <v>463.44960000000003</v>
          </cell>
          <cell r="X2300">
            <v>463.44960000000003</v>
          </cell>
          <cell r="Y2300">
            <v>560.77401600000007</v>
          </cell>
        </row>
        <row r="2301">
          <cell r="A2301">
            <v>160013</v>
          </cell>
          <cell r="B2301">
            <v>160013</v>
          </cell>
          <cell r="C2301">
            <v>0</v>
          </cell>
          <cell r="D2301">
            <v>49</v>
          </cell>
          <cell r="E2301" t="str">
            <v>NATACION</v>
          </cell>
          <cell r="F2301">
            <v>3936</v>
          </cell>
          <cell r="G2301" t="str">
            <v>Gorros</v>
          </cell>
          <cell r="H2301">
            <v>67</v>
          </cell>
          <cell r="I2301" t="str">
            <v>Cardozo Liliana Beatriz (South)</v>
          </cell>
          <cell r="J2301" t="str">
            <v>PWMX</v>
          </cell>
          <cell r="K2301" t="str">
            <v>CARETA BASEBALL CATCHER RAWLING SOUTH PWMX</v>
          </cell>
          <cell r="L2301">
            <v>6</v>
          </cell>
          <cell r="M2301">
            <v>1616.66</v>
          </cell>
          <cell r="N2301">
            <v>0</v>
          </cell>
          <cell r="O2301">
            <v>1616.66</v>
          </cell>
          <cell r="P2301">
            <v>0.21</v>
          </cell>
          <cell r="Q2301">
            <v>1956.1586000000002</v>
          </cell>
          <cell r="R2301">
            <v>-4.7058823529411709E-2</v>
          </cell>
          <cell r="S2301">
            <v>2742.2357505882355</v>
          </cell>
          <cell r="T2301">
            <v>1.62</v>
          </cell>
          <cell r="U2301">
            <v>2618.9892000000004</v>
          </cell>
          <cell r="X2301">
            <v>2618.9892000000004</v>
          </cell>
          <cell r="Y2301">
            <v>3168.9769320000005</v>
          </cell>
        </row>
        <row r="2302">
          <cell r="A2302">
            <v>160120</v>
          </cell>
          <cell r="B2302">
            <v>160120</v>
          </cell>
          <cell r="C2302">
            <v>0</v>
          </cell>
          <cell r="D2302">
            <v>83</v>
          </cell>
          <cell r="E2302" t="str">
            <v>NATACION</v>
          </cell>
          <cell r="F2302">
            <v>4056</v>
          </cell>
          <cell r="G2302" t="str">
            <v>Gorros</v>
          </cell>
          <cell r="H2302">
            <v>67</v>
          </cell>
          <cell r="I2302" t="str">
            <v>Cardozo Liliana Beatriz (South)</v>
          </cell>
          <cell r="J2302" t="str">
            <v>SB-12-SFB</v>
          </cell>
          <cell r="K2302" t="str">
            <v>PELOTA SOFTBALL 12plg SOUTH SB-12-SFB (blanca)</v>
          </cell>
          <cell r="L2302">
            <v>6</v>
          </cell>
          <cell r="M2302">
            <v>228.86</v>
          </cell>
          <cell r="N2302">
            <v>0</v>
          </cell>
          <cell r="O2302">
            <v>228.86</v>
          </cell>
          <cell r="P2302">
            <v>0.21</v>
          </cell>
          <cell r="Q2302">
            <v>276.92060000000004</v>
          </cell>
          <cell r="R2302">
            <v>-4.7058823529411709E-2</v>
          </cell>
          <cell r="S2302">
            <v>388.20040941176472</v>
          </cell>
          <cell r="T2302">
            <v>1.62</v>
          </cell>
          <cell r="U2302">
            <v>370.75320000000005</v>
          </cell>
          <cell r="X2302">
            <v>370.75320000000005</v>
          </cell>
          <cell r="Y2302">
            <v>448.61137200000007</v>
          </cell>
        </row>
        <row r="2303">
          <cell r="A2303">
            <v>160121</v>
          </cell>
          <cell r="B2303">
            <v>160121</v>
          </cell>
          <cell r="C2303">
            <v>0</v>
          </cell>
          <cell r="D2303">
            <v>83</v>
          </cell>
          <cell r="E2303" t="str">
            <v>NATACION</v>
          </cell>
          <cell r="F2303">
            <v>4056</v>
          </cell>
          <cell r="G2303" t="str">
            <v>Gorros</v>
          </cell>
          <cell r="H2303">
            <v>67</v>
          </cell>
          <cell r="I2303" t="str">
            <v>Cardozo Liliana Beatriz (South)</v>
          </cell>
          <cell r="J2303" t="str">
            <v>SB-12-CP</v>
          </cell>
          <cell r="K2303" t="str">
            <v xml:space="preserve">PELOTA SOFTBALL 12plg SOUTH SB-12-CP (blanca) </v>
          </cell>
          <cell r="L2303">
            <v>6</v>
          </cell>
          <cell r="M2303">
            <v>241.58</v>
          </cell>
          <cell r="N2303">
            <v>0</v>
          </cell>
          <cell r="O2303">
            <v>241.58</v>
          </cell>
          <cell r="P2303">
            <v>0.21</v>
          </cell>
          <cell r="Q2303">
            <v>292.31180000000001</v>
          </cell>
          <cell r="R2303">
            <v>-4.7058823529411709E-2</v>
          </cell>
          <cell r="S2303">
            <v>409.77652235294124</v>
          </cell>
          <cell r="T2303">
            <v>1.62</v>
          </cell>
          <cell r="U2303">
            <v>391.35960000000006</v>
          </cell>
          <cell r="X2303">
            <v>391.35960000000006</v>
          </cell>
          <cell r="Y2303">
            <v>473.54511600000006</v>
          </cell>
        </row>
        <row r="2304">
          <cell r="A2304">
            <v>160122</v>
          </cell>
          <cell r="B2304">
            <v>160122</v>
          </cell>
          <cell r="C2304">
            <v>0</v>
          </cell>
          <cell r="D2304">
            <v>83</v>
          </cell>
          <cell r="E2304" t="str">
            <v>NATACION</v>
          </cell>
          <cell r="F2304">
            <v>4056</v>
          </cell>
          <cell r="G2304" t="str">
            <v>Gorros</v>
          </cell>
          <cell r="H2304">
            <v>67</v>
          </cell>
          <cell r="I2304" t="str">
            <v>Cardozo Liliana Beatriz (South)</v>
          </cell>
          <cell r="J2304" t="str">
            <v>SB-12-E6</v>
          </cell>
          <cell r="K2304" t="str">
            <v xml:space="preserve">PELOTA SOFTBALL 12plg SOUTH SB-12-E6 (amarilla) </v>
          </cell>
          <cell r="L2304">
            <v>6</v>
          </cell>
          <cell r="M2304">
            <v>241.58</v>
          </cell>
          <cell r="N2304">
            <v>0</v>
          </cell>
          <cell r="O2304">
            <v>241.58</v>
          </cell>
          <cell r="P2304">
            <v>0.21</v>
          </cell>
          <cell r="Q2304">
            <v>292.31180000000001</v>
          </cell>
          <cell r="R2304">
            <v>-4.7058823529411709E-2</v>
          </cell>
          <cell r="S2304">
            <v>409.77652235294124</v>
          </cell>
          <cell r="T2304">
            <v>1.62</v>
          </cell>
          <cell r="U2304">
            <v>391.35960000000006</v>
          </cell>
          <cell r="X2304">
            <v>391.35960000000006</v>
          </cell>
          <cell r="Y2304">
            <v>473.54511600000006</v>
          </cell>
        </row>
        <row r="2305">
          <cell r="A2305">
            <v>160123</v>
          </cell>
          <cell r="B2305">
            <v>160123</v>
          </cell>
          <cell r="C2305">
            <v>0</v>
          </cell>
          <cell r="D2305">
            <v>83</v>
          </cell>
          <cell r="E2305" t="str">
            <v>NATACION</v>
          </cell>
          <cell r="F2305">
            <v>4056</v>
          </cell>
          <cell r="G2305" t="str">
            <v>Gorros</v>
          </cell>
          <cell r="H2305">
            <v>67</v>
          </cell>
          <cell r="I2305" t="str">
            <v>Cardozo Liliana Beatriz (South)</v>
          </cell>
          <cell r="J2305" t="str">
            <v>TB-12</v>
          </cell>
          <cell r="K2305" t="str">
            <v>PELOTA SOFTBALL DL 12plg PVC ENTRENAMIENTO (con textura)</v>
          </cell>
          <cell r="L2305">
            <v>6</v>
          </cell>
          <cell r="M2305">
            <v>114.43</v>
          </cell>
          <cell r="N2305">
            <v>0</v>
          </cell>
          <cell r="O2305">
            <v>114.43</v>
          </cell>
          <cell r="P2305">
            <v>0.21</v>
          </cell>
          <cell r="Q2305">
            <v>138.46030000000002</v>
          </cell>
          <cell r="R2305">
            <v>-4.7058823529411709E-2</v>
          </cell>
          <cell r="S2305">
            <v>194.10020470588236</v>
          </cell>
          <cell r="T2305">
            <v>1.62</v>
          </cell>
          <cell r="U2305">
            <v>185.37660000000002</v>
          </cell>
          <cell r="X2305">
            <v>185.37660000000002</v>
          </cell>
          <cell r="Y2305">
            <v>224.30568600000004</v>
          </cell>
        </row>
        <row r="2306">
          <cell r="A2306">
            <v>160125</v>
          </cell>
          <cell r="B2306">
            <v>160125</v>
          </cell>
          <cell r="C2306">
            <v>0</v>
          </cell>
          <cell r="D2306">
            <v>83</v>
          </cell>
          <cell r="E2306" t="str">
            <v>NATACION</v>
          </cell>
          <cell r="F2306">
            <v>4056</v>
          </cell>
          <cell r="G2306" t="str">
            <v>Gorros</v>
          </cell>
          <cell r="H2306">
            <v>67</v>
          </cell>
          <cell r="I2306" t="str">
            <v>Cardozo Liliana Beatriz (South)</v>
          </cell>
          <cell r="J2306" t="str">
            <v>GS-1203N</v>
          </cell>
          <cell r="K2306" t="str">
            <v xml:space="preserve">GUANTE SOFTBALL 12plg SOUTH (cuero porcino) </v>
          </cell>
          <cell r="L2306">
            <v>6</v>
          </cell>
          <cell r="M2306">
            <v>1137.95</v>
          </cell>
          <cell r="N2306">
            <v>0</v>
          </cell>
          <cell r="O2306">
            <v>1137.95</v>
          </cell>
          <cell r="P2306">
            <v>0.21</v>
          </cell>
          <cell r="Q2306">
            <v>1376.9195</v>
          </cell>
          <cell r="R2306">
            <v>-4.7058823529411709E-2</v>
          </cell>
          <cell r="S2306">
            <v>1930.2309529411766</v>
          </cell>
          <cell r="T2306">
            <v>1.62</v>
          </cell>
          <cell r="U2306">
            <v>1843.4790000000003</v>
          </cell>
          <cell r="X2306">
            <v>1843.4790000000003</v>
          </cell>
          <cell r="Y2306">
            <v>2230.6095900000005</v>
          </cell>
        </row>
        <row r="2307">
          <cell r="A2307">
            <v>160126</v>
          </cell>
          <cell r="B2307">
            <v>160126</v>
          </cell>
          <cell r="C2307">
            <v>0</v>
          </cell>
          <cell r="D2307">
            <v>83</v>
          </cell>
          <cell r="E2307" t="str">
            <v>NATACION</v>
          </cell>
          <cell r="F2307">
            <v>4056</v>
          </cell>
          <cell r="G2307" t="str">
            <v>Gorros</v>
          </cell>
          <cell r="H2307">
            <v>67</v>
          </cell>
          <cell r="I2307" t="str">
            <v>Cardozo Liliana Beatriz (South)</v>
          </cell>
          <cell r="J2307" t="str">
            <v>GE-1206E</v>
          </cell>
          <cell r="K2307" t="str">
            <v>GUANTE SOFTBALL 12plg SOUTH GE-1206E</v>
          </cell>
          <cell r="L2307">
            <v>6</v>
          </cell>
          <cell r="M2307">
            <v>263.83</v>
          </cell>
          <cell r="N2307">
            <v>0</v>
          </cell>
          <cell r="O2307">
            <v>263.83</v>
          </cell>
          <cell r="P2307">
            <v>0.21</v>
          </cell>
          <cell r="Q2307">
            <v>319.23429999999996</v>
          </cell>
          <cell r="R2307">
            <v>-4.7058823529411709E-2</v>
          </cell>
          <cell r="S2307">
            <v>447.51775764705883</v>
          </cell>
          <cell r="T2307">
            <v>1.62</v>
          </cell>
          <cell r="U2307">
            <v>427.40460000000002</v>
          </cell>
          <cell r="X2307">
            <v>427.40460000000002</v>
          </cell>
          <cell r="Y2307">
            <v>517.15956600000004</v>
          </cell>
        </row>
        <row r="2308">
          <cell r="A2308">
            <v>160127</v>
          </cell>
          <cell r="B2308">
            <v>160127</v>
          </cell>
          <cell r="C2308">
            <v>0</v>
          </cell>
          <cell r="D2308">
            <v>83</v>
          </cell>
          <cell r="E2308" t="str">
            <v>NATACION</v>
          </cell>
          <cell r="F2308">
            <v>4056</v>
          </cell>
          <cell r="G2308" t="str">
            <v>Gorros</v>
          </cell>
          <cell r="H2308">
            <v>67</v>
          </cell>
          <cell r="I2308" t="str">
            <v>Cardozo Liliana Beatriz (South)</v>
          </cell>
          <cell r="J2308" t="str">
            <v>GS-1255</v>
          </cell>
          <cell r="K2308" t="str">
            <v>GUANTE SOFTBOL 12,5plg SOUTH GS-1255</v>
          </cell>
          <cell r="L2308">
            <v>6</v>
          </cell>
          <cell r="M2308">
            <v>625.1</v>
          </cell>
          <cell r="N2308">
            <v>0</v>
          </cell>
          <cell r="O2308">
            <v>625.1</v>
          </cell>
          <cell r="P2308">
            <v>0.21</v>
          </cell>
          <cell r="Q2308">
            <v>756.37099999999998</v>
          </cell>
          <cell r="R2308">
            <v>-4.7058823529411709E-2</v>
          </cell>
          <cell r="S2308">
            <v>1060.3166823529414</v>
          </cell>
          <cell r="T2308">
            <v>1.62</v>
          </cell>
          <cell r="U2308">
            <v>1012.6620000000001</v>
          </cell>
          <cell r="X2308">
            <v>1012.6620000000001</v>
          </cell>
          <cell r="Y2308">
            <v>1225.3210200000001</v>
          </cell>
        </row>
        <row r="2309">
          <cell r="A2309">
            <v>160130</v>
          </cell>
          <cell r="B2309">
            <v>160130</v>
          </cell>
          <cell r="C2309">
            <v>0</v>
          </cell>
          <cell r="D2309">
            <v>83</v>
          </cell>
          <cell r="E2309" t="str">
            <v>NATACION</v>
          </cell>
          <cell r="F2309">
            <v>4059</v>
          </cell>
          <cell r="G2309" t="str">
            <v>Gorros</v>
          </cell>
          <cell r="H2309">
            <v>67</v>
          </cell>
          <cell r="I2309" t="str">
            <v>Cardozo Liliana Beatriz (South)</v>
          </cell>
          <cell r="J2309" t="str">
            <v>DJ-11</v>
          </cell>
          <cell r="K2309" t="str">
            <v>BATE SOFTBALL SOUTH BEGINNER-2 32plg - 22oz (aluminio)</v>
          </cell>
          <cell r="L2309">
            <v>6</v>
          </cell>
          <cell r="M2309">
            <v>934.52</v>
          </cell>
          <cell r="N2309">
            <v>0</v>
          </cell>
          <cell r="O2309">
            <v>934.52</v>
          </cell>
          <cell r="P2309">
            <v>0.21</v>
          </cell>
          <cell r="Q2309">
            <v>1130.7692</v>
          </cell>
          <cell r="R2309">
            <v>-4.7058823529411709E-2</v>
          </cell>
          <cell r="S2309">
            <v>1585.1658070588237</v>
          </cell>
          <cell r="T2309">
            <v>1.62</v>
          </cell>
          <cell r="U2309">
            <v>1513.9224000000002</v>
          </cell>
          <cell r="X2309">
            <v>1513.9224000000002</v>
          </cell>
          <cell r="Y2309">
            <v>1831.8461040000002</v>
          </cell>
        </row>
        <row r="2310">
          <cell r="A2310">
            <v>160135</v>
          </cell>
          <cell r="B2310">
            <v>160135</v>
          </cell>
          <cell r="C2310">
            <v>0</v>
          </cell>
          <cell r="D2310">
            <v>83</v>
          </cell>
          <cell r="E2310" t="str">
            <v>NATACION</v>
          </cell>
          <cell r="F2310">
            <v>4058</v>
          </cell>
          <cell r="G2310" t="str">
            <v>Gorros</v>
          </cell>
          <cell r="H2310">
            <v>67</v>
          </cell>
          <cell r="I2310" t="str">
            <v>Cardozo Liliana Beatriz (South)</v>
          </cell>
          <cell r="J2310" t="str">
            <v>BH-DJ2</v>
          </cell>
          <cell r="K2310" t="str">
            <v xml:space="preserve">CASCO SOFTBALL SOUTH DJ1 ROJO (para bateo) </v>
          </cell>
          <cell r="L2310">
            <v>6</v>
          </cell>
          <cell r="M2310">
            <v>724.73</v>
          </cell>
          <cell r="N2310">
            <v>0</v>
          </cell>
          <cell r="O2310">
            <v>724.73</v>
          </cell>
          <cell r="P2310">
            <v>0.21</v>
          </cell>
          <cell r="Q2310">
            <v>876.92330000000004</v>
          </cell>
          <cell r="R2310">
            <v>-4.7058823529411709E-2</v>
          </cell>
          <cell r="S2310">
            <v>1229.3126047058824</v>
          </cell>
          <cell r="T2310">
            <v>1.62</v>
          </cell>
          <cell r="U2310">
            <v>1174.0626000000002</v>
          </cell>
          <cell r="X2310">
            <v>1174.0626000000002</v>
          </cell>
          <cell r="Y2310">
            <v>1420.6157460000002</v>
          </cell>
        </row>
        <row r="2311">
          <cell r="A2311">
            <v>160136</v>
          </cell>
          <cell r="B2311">
            <v>160136</v>
          </cell>
          <cell r="C2311">
            <v>0</v>
          </cell>
          <cell r="D2311">
            <v>83</v>
          </cell>
          <cell r="E2311" t="str">
            <v>NATACION</v>
          </cell>
          <cell r="F2311">
            <v>4058</v>
          </cell>
          <cell r="G2311" t="str">
            <v>Gorros</v>
          </cell>
          <cell r="H2311">
            <v>67</v>
          </cell>
          <cell r="I2311" t="str">
            <v>Cardozo Liliana Beatriz (South)</v>
          </cell>
          <cell r="J2311" t="str">
            <v>BH-DJ2</v>
          </cell>
          <cell r="K2311" t="str">
            <v>CASCO SOFTBALL SOUTH DJ2 AZUL(para bateo)</v>
          </cell>
          <cell r="L2311">
            <v>6</v>
          </cell>
          <cell r="M2311">
            <v>724.73</v>
          </cell>
          <cell r="N2311">
            <v>0</v>
          </cell>
          <cell r="O2311">
            <v>724.73</v>
          </cell>
          <cell r="P2311">
            <v>0.21</v>
          </cell>
          <cell r="Q2311">
            <v>876.92330000000004</v>
          </cell>
          <cell r="R2311">
            <v>-4.7058823529411709E-2</v>
          </cell>
          <cell r="S2311">
            <v>1229.3126047058824</v>
          </cell>
          <cell r="T2311">
            <v>1.62</v>
          </cell>
          <cell r="U2311">
            <v>1174.0626000000002</v>
          </cell>
          <cell r="X2311">
            <v>1174.0626000000002</v>
          </cell>
          <cell r="Y2311">
            <v>1420.6157460000002</v>
          </cell>
        </row>
        <row r="2312">
          <cell r="A2312">
            <v>160137</v>
          </cell>
          <cell r="B2312">
            <v>160137</v>
          </cell>
          <cell r="C2312">
            <v>0</v>
          </cell>
          <cell r="D2312">
            <v>83</v>
          </cell>
          <cell r="E2312" t="str">
            <v>NATACION</v>
          </cell>
          <cell r="F2312">
            <v>4058</v>
          </cell>
          <cell r="G2312" t="str">
            <v>Gorros</v>
          </cell>
          <cell r="H2312">
            <v>67</v>
          </cell>
          <cell r="I2312" t="str">
            <v>Cardozo Liliana Beatriz (South)</v>
          </cell>
          <cell r="J2312" t="str">
            <v>CH-DJ4</v>
          </cell>
          <cell r="K2312" t="str">
            <v xml:space="preserve">CASCO SOFTBALL SOUTH DJ4 (careta para catcher) </v>
          </cell>
          <cell r="L2312">
            <v>6</v>
          </cell>
          <cell r="M2312">
            <v>2352.19</v>
          </cell>
          <cell r="N2312">
            <v>0</v>
          </cell>
          <cell r="O2312">
            <v>2352.19</v>
          </cell>
          <cell r="P2312">
            <v>0.21</v>
          </cell>
          <cell r="Q2312">
            <v>2846.1498999999999</v>
          </cell>
          <cell r="R2312">
            <v>-4.7058823529411709E-2</v>
          </cell>
          <cell r="S2312">
            <v>3989.8676964705883</v>
          </cell>
          <cell r="T2312">
            <v>1.62</v>
          </cell>
          <cell r="U2312">
            <v>3810.5478000000003</v>
          </cell>
          <cell r="X2312">
            <v>3810.5478000000003</v>
          </cell>
          <cell r="Y2312">
            <v>4610.7628380000006</v>
          </cell>
        </row>
        <row r="2313">
          <cell r="A2313">
            <v>160138</v>
          </cell>
          <cell r="B2313">
            <v>160138</v>
          </cell>
          <cell r="C2313">
            <v>0</v>
          </cell>
          <cell r="D2313">
            <v>83</v>
          </cell>
          <cell r="E2313" t="str">
            <v>NATACION</v>
          </cell>
          <cell r="F2313">
            <v>4058</v>
          </cell>
          <cell r="G2313" t="str">
            <v>Gorros</v>
          </cell>
          <cell r="H2313">
            <v>67</v>
          </cell>
          <cell r="I2313" t="str">
            <v>Cardozo Liliana Beatriz (South)</v>
          </cell>
          <cell r="J2313" t="str">
            <v>CC-DJ5</v>
          </cell>
          <cell r="K2313" t="str">
            <v>CASCO SOFTBALL SOUTH DJ5 (careta para catcher umpire)</v>
          </cell>
          <cell r="L2313">
            <v>6</v>
          </cell>
          <cell r="M2313">
            <v>775.59</v>
          </cell>
          <cell r="N2313">
            <v>0</v>
          </cell>
          <cell r="O2313">
            <v>775.59</v>
          </cell>
          <cell r="P2313">
            <v>0.21</v>
          </cell>
          <cell r="Q2313">
            <v>938.46389999999997</v>
          </cell>
          <cell r="R2313">
            <v>-4.7058823529411709E-2</v>
          </cell>
          <cell r="S2313">
            <v>1315.583131764706</v>
          </cell>
          <cell r="T2313">
            <v>1.62</v>
          </cell>
          <cell r="U2313">
            <v>1256.4558000000002</v>
          </cell>
          <cell r="X2313">
            <v>1256.4558000000002</v>
          </cell>
          <cell r="Y2313">
            <v>1520.3115180000002</v>
          </cell>
        </row>
        <row r="2314">
          <cell r="A2314">
            <v>179100</v>
          </cell>
          <cell r="B2314">
            <v>179100</v>
          </cell>
          <cell r="C2314">
            <v>0</v>
          </cell>
          <cell r="D2314">
            <v>80</v>
          </cell>
          <cell r="E2314" t="str">
            <v>NATACION</v>
          </cell>
          <cell r="F2314">
            <v>4047</v>
          </cell>
          <cell r="G2314" t="str">
            <v>Gorros</v>
          </cell>
          <cell r="H2314">
            <v>379</v>
          </cell>
          <cell r="I2314" t="str">
            <v>Zenayel S.R.L.</v>
          </cell>
          <cell r="J2314">
            <v>0</v>
          </cell>
          <cell r="K2314" t="str">
            <v>PUÑO PVC BLANDO (x unidad)</v>
          </cell>
          <cell r="L2314">
            <v>1.1000000000000001</v>
          </cell>
          <cell r="M2314">
            <v>9.8384999999999998</v>
          </cell>
          <cell r="N2314">
            <v>0</v>
          </cell>
          <cell r="O2314">
            <v>9.8384999999999998</v>
          </cell>
          <cell r="P2314">
            <v>0.21</v>
          </cell>
          <cell r="Q2314">
            <v>11.904584999999999</v>
          </cell>
          <cell r="R2314">
            <v>0.20999999999999996</v>
          </cell>
          <cell r="S2314">
            <v>18.8092443</v>
          </cell>
          <cell r="T2314">
            <v>2.42</v>
          </cell>
          <cell r="U2314">
            <v>23.809169999999998</v>
          </cell>
          <cell r="X2314">
            <v>23.809169999999998</v>
          </cell>
          <cell r="Y2314">
            <v>28.809095699999997</v>
          </cell>
        </row>
        <row r="2315">
          <cell r="A2315">
            <v>179101</v>
          </cell>
          <cell r="B2315">
            <v>179101</v>
          </cell>
          <cell r="C2315">
            <v>0</v>
          </cell>
          <cell r="D2315">
            <v>80</v>
          </cell>
          <cell r="E2315" t="str">
            <v>NATACION</v>
          </cell>
          <cell r="F2315">
            <v>4047</v>
          </cell>
          <cell r="G2315" t="str">
            <v>Gorros</v>
          </cell>
          <cell r="H2315">
            <v>379</v>
          </cell>
          <cell r="I2315" t="str">
            <v>Zenayel S.R.L.</v>
          </cell>
          <cell r="J2315">
            <v>0</v>
          </cell>
          <cell r="K2315" t="str">
            <v>PUÑO PVC RIGIDO (x unidad)</v>
          </cell>
          <cell r="L2315">
            <v>1.1000000000000001</v>
          </cell>
          <cell r="M2315">
            <v>9.8384999999999998</v>
          </cell>
          <cell r="N2315">
            <v>0</v>
          </cell>
          <cell r="O2315">
            <v>9.8384999999999998</v>
          </cell>
          <cell r="P2315">
            <v>0.21</v>
          </cell>
          <cell r="Q2315">
            <v>11.904584999999999</v>
          </cell>
          <cell r="R2315">
            <v>0.20999999999999996</v>
          </cell>
          <cell r="S2315">
            <v>18.8092443</v>
          </cell>
          <cell r="T2315">
            <v>2.42</v>
          </cell>
          <cell r="U2315">
            <v>23.809169999999998</v>
          </cell>
          <cell r="X2315">
            <v>23.809169999999998</v>
          </cell>
          <cell r="Y2315">
            <v>28.809095699999997</v>
          </cell>
        </row>
        <row r="2316">
          <cell r="A2316">
            <v>179106</v>
          </cell>
          <cell r="B2316" t="str">
            <v>1110/9995</v>
          </cell>
          <cell r="C2316">
            <v>0</v>
          </cell>
          <cell r="D2316">
            <v>60</v>
          </cell>
          <cell r="E2316" t="str">
            <v>NATACION</v>
          </cell>
          <cell r="F2316">
            <v>4090</v>
          </cell>
          <cell r="G2316" t="str">
            <v>Gorros</v>
          </cell>
          <cell r="H2316">
            <v>379</v>
          </cell>
          <cell r="I2316" t="str">
            <v>Zenayel S.R.L.</v>
          </cell>
          <cell r="J2316">
            <v>0</v>
          </cell>
          <cell r="K2316" t="str">
            <v>CONO TORTUGA SONNOS FLEX FLUO  X UNIDAD</v>
          </cell>
          <cell r="L2316">
            <v>0.1</v>
          </cell>
          <cell r="M2316">
            <v>6.1114162866159996</v>
          </cell>
          <cell r="N2316">
            <v>0</v>
          </cell>
          <cell r="O2316">
            <v>6.1114162866159996</v>
          </cell>
          <cell r="P2316">
            <v>0.21</v>
          </cell>
          <cell r="Q2316">
            <v>7.3948137068053592</v>
          </cell>
          <cell r="R2316">
            <v>0.11282051282051286</v>
          </cell>
          <cell r="S2316">
            <v>11.765573272607755</v>
          </cell>
          <cell r="T2316">
            <v>2.17</v>
          </cell>
          <cell r="U2316">
            <v>13.261773341956719</v>
          </cell>
          <cell r="X2316">
            <v>13.261773341956719</v>
          </cell>
          <cell r="Y2316">
            <v>16.04674574376763</v>
          </cell>
        </row>
        <row r="2317">
          <cell r="A2317">
            <v>181001</v>
          </cell>
          <cell r="B2317" t="str">
            <v>1188/1</v>
          </cell>
          <cell r="C2317">
            <v>0</v>
          </cell>
          <cell r="D2317">
            <v>79</v>
          </cell>
          <cell r="E2317" t="str">
            <v>NATACION</v>
          </cell>
          <cell r="F2317">
            <v>4042</v>
          </cell>
          <cell r="G2317" t="str">
            <v>Gorros</v>
          </cell>
          <cell r="H2317">
            <v>127</v>
          </cell>
          <cell r="I2317" t="str">
            <v>Fealsa S.R.L.</v>
          </cell>
          <cell r="J2317">
            <v>0</v>
          </cell>
          <cell r="K2317" t="str">
            <v>Tobillera Elastizada SONNOS ( talles del  4 al 8)</v>
          </cell>
          <cell r="L2317">
            <v>1.5</v>
          </cell>
          <cell r="M2317">
            <v>13.6</v>
          </cell>
          <cell r="N2317">
            <v>0.2</v>
          </cell>
          <cell r="O2317">
            <v>10.879999999999999</v>
          </cell>
          <cell r="P2317">
            <v>0.21</v>
          </cell>
          <cell r="Q2317">
            <v>16.456</v>
          </cell>
          <cell r="R2317">
            <v>0.24782608695652186</v>
          </cell>
          <cell r="S2317">
            <v>23.487081739130431</v>
          </cell>
          <cell r="T2317">
            <v>2.87</v>
          </cell>
          <cell r="U2317">
            <v>31.2256</v>
          </cell>
          <cell r="X2317">
            <v>31.2256</v>
          </cell>
          <cell r="Y2317">
            <v>37.782975999999998</v>
          </cell>
        </row>
        <row r="2318">
          <cell r="A2318">
            <v>181002</v>
          </cell>
          <cell r="B2318" t="str">
            <v>1188/2</v>
          </cell>
          <cell r="C2318">
            <v>0</v>
          </cell>
          <cell r="D2318">
            <v>79</v>
          </cell>
          <cell r="E2318" t="str">
            <v>NATACION</v>
          </cell>
          <cell r="F2318">
            <v>4042</v>
          </cell>
          <cell r="G2318" t="str">
            <v>Gorros</v>
          </cell>
          <cell r="H2318">
            <v>127</v>
          </cell>
          <cell r="I2318" t="str">
            <v>Fealsa S.R.L.</v>
          </cell>
          <cell r="J2318">
            <v>0</v>
          </cell>
          <cell r="K2318" t="str">
            <v>Codera Elastizada SONNOS (talles 1 al 3)</v>
          </cell>
          <cell r="L2318">
            <v>1.5</v>
          </cell>
          <cell r="M2318">
            <v>15</v>
          </cell>
          <cell r="N2318">
            <v>0.2</v>
          </cell>
          <cell r="O2318">
            <v>12</v>
          </cell>
          <cell r="P2318">
            <v>0.21</v>
          </cell>
          <cell r="Q2318">
            <v>18.149999999999999</v>
          </cell>
          <cell r="R2318">
            <v>0.24782608695652186</v>
          </cell>
          <cell r="S2318">
            <v>25.904869565217385</v>
          </cell>
          <cell r="T2318">
            <v>2.87</v>
          </cell>
          <cell r="U2318">
            <v>34.44</v>
          </cell>
          <cell r="X2318">
            <v>34.44</v>
          </cell>
          <cell r="Y2318">
            <v>41.672399999999996</v>
          </cell>
        </row>
        <row r="2319">
          <cell r="A2319">
            <v>181003</v>
          </cell>
          <cell r="B2319" t="str">
            <v>1188/3</v>
          </cell>
          <cell r="C2319">
            <v>0</v>
          </cell>
          <cell r="D2319">
            <v>79</v>
          </cell>
          <cell r="E2319" t="str">
            <v>NATACION</v>
          </cell>
          <cell r="F2319">
            <v>4042</v>
          </cell>
          <cell r="G2319" t="str">
            <v>Gorros</v>
          </cell>
          <cell r="H2319">
            <v>127</v>
          </cell>
          <cell r="I2319" t="str">
            <v>Fealsa S.R.L.</v>
          </cell>
          <cell r="J2319">
            <v>0</v>
          </cell>
          <cell r="K2319" t="str">
            <v>Muñequera Elastizada comun SONNOS (talles del 1 al 4)</v>
          </cell>
          <cell r="L2319">
            <v>1.5</v>
          </cell>
          <cell r="M2319">
            <v>11.8</v>
          </cell>
          <cell r="N2319">
            <v>0.2</v>
          </cell>
          <cell r="O2319">
            <v>9.4400000000000013</v>
          </cell>
          <cell r="P2319">
            <v>0.21</v>
          </cell>
          <cell r="Q2319">
            <v>14.278</v>
          </cell>
          <cell r="R2319">
            <v>0.24782608695652186</v>
          </cell>
          <cell r="S2319">
            <v>20.378497391304347</v>
          </cell>
          <cell r="T2319">
            <v>2.87</v>
          </cell>
          <cell r="U2319">
            <v>27.092800000000004</v>
          </cell>
          <cell r="X2319">
            <v>27.092800000000004</v>
          </cell>
          <cell r="Y2319">
            <v>32.782288000000001</v>
          </cell>
        </row>
        <row r="2320">
          <cell r="A2320">
            <v>181004</v>
          </cell>
          <cell r="B2320" t="str">
            <v>1188/4</v>
          </cell>
          <cell r="C2320">
            <v>0</v>
          </cell>
          <cell r="D2320">
            <v>79</v>
          </cell>
          <cell r="E2320" t="str">
            <v>NATACION</v>
          </cell>
          <cell r="F2320">
            <v>4042</v>
          </cell>
          <cell r="G2320" t="str">
            <v>Gorros</v>
          </cell>
          <cell r="H2320">
            <v>127</v>
          </cell>
          <cell r="I2320" t="str">
            <v>Fealsa S.R.L.</v>
          </cell>
          <cell r="J2320">
            <v>0</v>
          </cell>
          <cell r="K2320" t="str">
            <v>Muñequera larga Elastizada de 12cm (Talles del 1 al 4)</v>
          </cell>
          <cell r="L2320">
            <v>1.5</v>
          </cell>
          <cell r="M2320">
            <v>12.64</v>
          </cell>
          <cell r="N2320">
            <v>0.2</v>
          </cell>
          <cell r="O2320">
            <v>10.112</v>
          </cell>
          <cell r="P2320">
            <v>0.21</v>
          </cell>
          <cell r="Q2320">
            <v>15.2944</v>
          </cell>
          <cell r="R2320">
            <v>0.24782608695652186</v>
          </cell>
          <cell r="S2320">
            <v>21.82917008695652</v>
          </cell>
          <cell r="T2320">
            <v>2.87</v>
          </cell>
          <cell r="U2320">
            <v>29.021440000000002</v>
          </cell>
          <cell r="X2320">
            <v>29.021440000000002</v>
          </cell>
          <cell r="Y2320">
            <v>35.115942400000002</v>
          </cell>
        </row>
        <row r="2321">
          <cell r="A2321">
            <v>181005</v>
          </cell>
          <cell r="B2321" t="str">
            <v>1188/5</v>
          </cell>
          <cell r="C2321">
            <v>0</v>
          </cell>
          <cell r="D2321">
            <v>79</v>
          </cell>
          <cell r="E2321" t="str">
            <v>NATACION</v>
          </cell>
          <cell r="F2321">
            <v>4042</v>
          </cell>
          <cell r="G2321" t="str">
            <v>Gorros</v>
          </cell>
          <cell r="H2321">
            <v>127</v>
          </cell>
          <cell r="I2321" t="str">
            <v>Fealsa S.R.L.</v>
          </cell>
          <cell r="J2321">
            <v>0</v>
          </cell>
          <cell r="K2321" t="str">
            <v>Rodillera Elastizada SONNOS ( talles del 4 al 8)</v>
          </cell>
          <cell r="L2321">
            <v>1.5</v>
          </cell>
          <cell r="M2321">
            <v>17.600000000000001</v>
          </cell>
          <cell r="N2321">
            <v>0.2</v>
          </cell>
          <cell r="O2321">
            <v>14.080000000000002</v>
          </cell>
          <cell r="P2321">
            <v>0.21</v>
          </cell>
          <cell r="Q2321">
            <v>21.296000000000003</v>
          </cell>
          <cell r="R2321">
            <v>0.24782608695652186</v>
          </cell>
          <cell r="S2321">
            <v>30.395046956521739</v>
          </cell>
          <cell r="T2321">
            <v>2.87</v>
          </cell>
          <cell r="U2321">
            <v>40.409600000000005</v>
          </cell>
          <cell r="X2321">
            <v>40.409600000000005</v>
          </cell>
          <cell r="Y2321">
            <v>48.895616000000004</v>
          </cell>
        </row>
        <row r="2322">
          <cell r="A2322">
            <v>181006</v>
          </cell>
          <cell r="B2322" t="str">
            <v>1188/6</v>
          </cell>
          <cell r="C2322">
            <v>0</v>
          </cell>
          <cell r="D2322">
            <v>79</v>
          </cell>
          <cell r="E2322" t="str">
            <v>NATACION</v>
          </cell>
          <cell r="F2322">
            <v>4042</v>
          </cell>
          <cell r="G2322" t="str">
            <v>Gorros</v>
          </cell>
          <cell r="H2322">
            <v>127</v>
          </cell>
          <cell r="I2322" t="str">
            <v>Fealsa S.R.L.</v>
          </cell>
          <cell r="J2322">
            <v>0</v>
          </cell>
          <cell r="K2322" t="str">
            <v>Rodillera rotula libre Elastizada SONNOS (talles del 1 al 4)</v>
          </cell>
          <cell r="L2322">
            <v>1.5</v>
          </cell>
          <cell r="M2322">
            <v>20.2</v>
          </cell>
          <cell r="N2322">
            <v>0.2</v>
          </cell>
          <cell r="O2322">
            <v>16.16</v>
          </cell>
          <cell r="P2322">
            <v>0.21</v>
          </cell>
          <cell r="Q2322">
            <v>24.442</v>
          </cell>
          <cell r="R2322">
            <v>0.24782608695652186</v>
          </cell>
          <cell r="S2322">
            <v>34.885224347826082</v>
          </cell>
          <cell r="T2322">
            <v>2.87</v>
          </cell>
          <cell r="U2322">
            <v>46.379200000000004</v>
          </cell>
          <cell r="X2322">
            <v>46.379200000000004</v>
          </cell>
          <cell r="Y2322">
            <v>56.118832000000005</v>
          </cell>
        </row>
        <row r="2323">
          <cell r="A2323">
            <v>181007</v>
          </cell>
          <cell r="B2323" t="str">
            <v>1188/91</v>
          </cell>
          <cell r="C2323">
            <v>0</v>
          </cell>
          <cell r="D2323">
            <v>79</v>
          </cell>
          <cell r="E2323" t="str">
            <v>NATACION</v>
          </cell>
          <cell r="F2323">
            <v>4042</v>
          </cell>
          <cell r="G2323" t="str">
            <v>Gorros</v>
          </cell>
          <cell r="H2323">
            <v>127</v>
          </cell>
          <cell r="I2323" t="str">
            <v>Fealsa S.R.L.</v>
          </cell>
          <cell r="J2323">
            <v>0</v>
          </cell>
          <cell r="K2323" t="str">
            <v>Venda elástica N°5  Blanca x U.</v>
          </cell>
          <cell r="L2323">
            <v>1.5</v>
          </cell>
          <cell r="M2323">
            <v>14.3</v>
          </cell>
          <cell r="N2323">
            <v>0.15</v>
          </cell>
          <cell r="O2323">
            <v>12.155000000000001</v>
          </cell>
          <cell r="P2323">
            <v>0.21</v>
          </cell>
          <cell r="Q2323">
            <v>17.303000000000001</v>
          </cell>
          <cell r="R2323">
            <v>0.24782608695652186</v>
          </cell>
          <cell r="S2323">
            <v>26.239474130434786</v>
          </cell>
          <cell r="T2323">
            <v>2.87</v>
          </cell>
          <cell r="U2323">
            <v>34.884850000000007</v>
          </cell>
          <cell r="X2323">
            <v>34.884850000000007</v>
          </cell>
          <cell r="Y2323">
            <v>42.210668500000004</v>
          </cell>
        </row>
        <row r="2324">
          <cell r="A2324">
            <v>181008</v>
          </cell>
          <cell r="B2324" t="str">
            <v>1188/92</v>
          </cell>
          <cell r="C2324">
            <v>0</v>
          </cell>
          <cell r="D2324">
            <v>79</v>
          </cell>
          <cell r="E2324" t="str">
            <v>NATACION</v>
          </cell>
          <cell r="F2324">
            <v>4042</v>
          </cell>
          <cell r="G2324" t="str">
            <v>Gorros</v>
          </cell>
          <cell r="H2324">
            <v>127</v>
          </cell>
          <cell r="I2324" t="str">
            <v>Fealsa S.R.L.</v>
          </cell>
          <cell r="J2324">
            <v>0</v>
          </cell>
          <cell r="K2324" t="str">
            <v>Venda elástica N°8 Blanca x U.</v>
          </cell>
          <cell r="L2324">
            <v>1.5</v>
          </cell>
          <cell r="M2324">
            <v>17.8</v>
          </cell>
          <cell r="N2324">
            <v>0.15</v>
          </cell>
          <cell r="O2324">
            <v>15.13</v>
          </cell>
          <cell r="P2324">
            <v>0.21</v>
          </cell>
          <cell r="Q2324">
            <v>21.538</v>
          </cell>
          <cell r="R2324">
            <v>0.24782608695652186</v>
          </cell>
          <cell r="S2324">
            <v>32.661723043478261</v>
          </cell>
          <cell r="T2324">
            <v>2.87</v>
          </cell>
          <cell r="U2324">
            <v>43.423100000000005</v>
          </cell>
          <cell r="X2324">
            <v>43.423100000000005</v>
          </cell>
          <cell r="Y2324">
            <v>52.541951000000005</v>
          </cell>
        </row>
        <row r="2325">
          <cell r="A2325">
            <v>181009</v>
          </cell>
          <cell r="B2325" t="str">
            <v>1188/93</v>
          </cell>
          <cell r="C2325">
            <v>0</v>
          </cell>
          <cell r="D2325">
            <v>79</v>
          </cell>
          <cell r="E2325" t="str">
            <v>NATACION</v>
          </cell>
          <cell r="F2325">
            <v>4042</v>
          </cell>
          <cell r="G2325" t="str">
            <v>Gorros</v>
          </cell>
          <cell r="H2325">
            <v>127</v>
          </cell>
          <cell r="I2325" t="str">
            <v>Fealsa S.R.L.</v>
          </cell>
          <cell r="J2325">
            <v>0</v>
          </cell>
          <cell r="K2325" t="str">
            <v>Venda elástica N°10   Blanca x U.</v>
          </cell>
          <cell r="L2325">
            <v>1.5</v>
          </cell>
          <cell r="M2325">
            <v>23.4</v>
          </cell>
          <cell r="N2325">
            <v>0.15</v>
          </cell>
          <cell r="O2325">
            <v>19.89</v>
          </cell>
          <cell r="P2325">
            <v>0.21</v>
          </cell>
          <cell r="Q2325">
            <v>28.314</v>
          </cell>
          <cell r="R2325">
            <v>0.24782608695652186</v>
          </cell>
          <cell r="S2325">
            <v>42.937321304347826</v>
          </cell>
          <cell r="T2325">
            <v>2.87</v>
          </cell>
          <cell r="U2325">
            <v>57.084300000000006</v>
          </cell>
          <cell r="X2325">
            <v>57.084300000000006</v>
          </cell>
          <cell r="Y2325">
            <v>69.072003000000009</v>
          </cell>
        </row>
        <row r="2326">
          <cell r="A2326">
            <v>181010</v>
          </cell>
          <cell r="B2326" t="str">
            <v>1188/94</v>
          </cell>
          <cell r="C2326">
            <v>0</v>
          </cell>
          <cell r="D2326">
            <v>79</v>
          </cell>
          <cell r="E2326" t="str">
            <v>NATACION</v>
          </cell>
          <cell r="F2326">
            <v>4042</v>
          </cell>
          <cell r="G2326" t="str">
            <v>Gorros</v>
          </cell>
          <cell r="H2326">
            <v>127</v>
          </cell>
          <cell r="I2326" t="str">
            <v>Fealsa S.R.L.</v>
          </cell>
          <cell r="J2326">
            <v>0</v>
          </cell>
          <cell r="K2326" t="str">
            <v>Venda elástica N°12   Blanca x U.</v>
          </cell>
          <cell r="L2326">
            <v>1.5</v>
          </cell>
          <cell r="M2326">
            <v>27.6</v>
          </cell>
          <cell r="N2326">
            <v>0.15</v>
          </cell>
          <cell r="O2326">
            <v>23.46</v>
          </cell>
          <cell r="P2326">
            <v>0.21</v>
          </cell>
          <cell r="Q2326">
            <v>33.396000000000001</v>
          </cell>
          <cell r="R2326">
            <v>0.24782608695652186</v>
          </cell>
          <cell r="S2326">
            <v>50.644019999999998</v>
          </cell>
          <cell r="T2326">
            <v>2.87</v>
          </cell>
          <cell r="U2326">
            <v>67.330200000000005</v>
          </cell>
          <cell r="X2326">
            <v>67.330200000000005</v>
          </cell>
          <cell r="Y2326">
            <v>81.469542000000004</v>
          </cell>
        </row>
        <row r="2327">
          <cell r="A2327">
            <v>181011</v>
          </cell>
          <cell r="B2327" t="str">
            <v>1188/991</v>
          </cell>
          <cell r="C2327">
            <v>0</v>
          </cell>
          <cell r="D2327">
            <v>79</v>
          </cell>
          <cell r="E2327" t="str">
            <v>NATACION</v>
          </cell>
          <cell r="F2327">
            <v>4042</v>
          </cell>
          <cell r="G2327" t="str">
            <v>Gorros</v>
          </cell>
          <cell r="H2327">
            <v>127</v>
          </cell>
          <cell r="I2327" t="str">
            <v>Fealsa S.R.L.</v>
          </cell>
          <cell r="J2327">
            <v>0</v>
          </cell>
          <cell r="K2327" t="str">
            <v>Tobillera ajustable Neoprene SONNOS (Talles del 1 al 4)</v>
          </cell>
          <cell r="L2327">
            <v>1.5</v>
          </cell>
          <cell r="M2327">
            <v>66.5</v>
          </cell>
          <cell r="N2327">
            <v>0.15</v>
          </cell>
          <cell r="O2327">
            <v>56.524999999999999</v>
          </cell>
          <cell r="P2327">
            <v>0.21</v>
          </cell>
          <cell r="Q2327">
            <v>80.465000000000003</v>
          </cell>
          <cell r="R2327">
            <v>0.24782608695652186</v>
          </cell>
          <cell r="S2327">
            <v>122.02272934782607</v>
          </cell>
          <cell r="T2327">
            <v>2.87</v>
          </cell>
          <cell r="U2327">
            <v>162.22675000000001</v>
          </cell>
          <cell r="X2327">
            <v>162.22675000000001</v>
          </cell>
          <cell r="Y2327">
            <v>196.29436749999999</v>
          </cell>
        </row>
        <row r="2328">
          <cell r="A2328">
            <v>181012</v>
          </cell>
          <cell r="B2328" t="str">
            <v>1188/992</v>
          </cell>
          <cell r="C2328">
            <v>0</v>
          </cell>
          <cell r="D2328">
            <v>79</v>
          </cell>
          <cell r="E2328" t="str">
            <v>NATACION</v>
          </cell>
          <cell r="F2328">
            <v>4042</v>
          </cell>
          <cell r="G2328" t="str">
            <v>Gorros</v>
          </cell>
          <cell r="H2328">
            <v>127</v>
          </cell>
          <cell r="I2328" t="str">
            <v>Fealsa S.R.L.</v>
          </cell>
          <cell r="J2328">
            <v>0</v>
          </cell>
          <cell r="K2328" t="str">
            <v>Muñequera ajustable Neoprene SONNOS (Talles del 1 al 3)</v>
          </cell>
          <cell r="L2328">
            <v>1.5</v>
          </cell>
          <cell r="M2328">
            <v>34.4</v>
          </cell>
          <cell r="N2328">
            <v>0.15</v>
          </cell>
          <cell r="O2328">
            <v>29.24</v>
          </cell>
          <cell r="P2328">
            <v>0.21</v>
          </cell>
          <cell r="Q2328">
            <v>41.623999999999995</v>
          </cell>
          <cell r="R2328">
            <v>0.24782608695652186</v>
          </cell>
          <cell r="S2328">
            <v>63.121532173913039</v>
          </cell>
          <cell r="T2328">
            <v>2.87</v>
          </cell>
          <cell r="U2328">
            <v>83.918800000000005</v>
          </cell>
          <cell r="X2328">
            <v>83.918800000000005</v>
          </cell>
          <cell r="Y2328">
            <v>101.541748</v>
          </cell>
        </row>
        <row r="2329">
          <cell r="A2329">
            <v>181013</v>
          </cell>
          <cell r="B2329" t="str">
            <v>1188/993</v>
          </cell>
          <cell r="C2329">
            <v>0</v>
          </cell>
          <cell r="D2329">
            <v>79</v>
          </cell>
          <cell r="E2329" t="str">
            <v>NATACION</v>
          </cell>
          <cell r="F2329">
            <v>4042</v>
          </cell>
          <cell r="G2329" t="str">
            <v>Gorros</v>
          </cell>
          <cell r="H2329">
            <v>127</v>
          </cell>
          <cell r="I2329" t="str">
            <v>Fealsa S.R.L.</v>
          </cell>
          <cell r="J2329">
            <v>0</v>
          </cell>
          <cell r="K2329" t="str">
            <v>Muñequera Boomerang Neoprene Comun SONNOS (Talles 1 y 2)</v>
          </cell>
          <cell r="L2329">
            <v>1.5</v>
          </cell>
          <cell r="M2329">
            <v>58.8</v>
          </cell>
          <cell r="N2329">
            <v>0.15</v>
          </cell>
          <cell r="O2329">
            <v>49.98</v>
          </cell>
          <cell r="P2329">
            <v>0.21</v>
          </cell>
          <cell r="Q2329">
            <v>71.147999999999996</v>
          </cell>
          <cell r="R2329">
            <v>0.24782608695652186</v>
          </cell>
          <cell r="S2329">
            <v>107.89378173913042</v>
          </cell>
          <cell r="T2329">
            <v>2.87</v>
          </cell>
          <cell r="U2329">
            <v>143.4426</v>
          </cell>
          <cell r="X2329">
            <v>143.4426</v>
          </cell>
          <cell r="Y2329">
            <v>173.56554599999998</v>
          </cell>
        </row>
        <row r="2330">
          <cell r="A2330">
            <v>181014</v>
          </cell>
          <cell r="B2330" t="str">
            <v>1188/994</v>
          </cell>
          <cell r="C2330">
            <v>0</v>
          </cell>
          <cell r="D2330">
            <v>79</v>
          </cell>
          <cell r="E2330" t="str">
            <v>NATACION</v>
          </cell>
          <cell r="F2330">
            <v>4042</v>
          </cell>
          <cell r="G2330" t="str">
            <v>Gorros</v>
          </cell>
          <cell r="H2330">
            <v>127</v>
          </cell>
          <cell r="I2330" t="str">
            <v>Fealsa S.R.L.</v>
          </cell>
          <cell r="J2330">
            <v>0</v>
          </cell>
          <cell r="K2330" t="str">
            <v xml:space="preserve"> Faja abdominal de 24 cm. Neoprene SONNOS (Talle 2 al 4)</v>
          </cell>
          <cell r="L2330">
            <v>1.5</v>
          </cell>
          <cell r="M2330">
            <v>156</v>
          </cell>
          <cell r="N2330">
            <v>0.15</v>
          </cell>
          <cell r="O2330">
            <v>132.6</v>
          </cell>
          <cell r="P2330">
            <v>0.21</v>
          </cell>
          <cell r="Q2330">
            <v>188.76</v>
          </cell>
          <cell r="R2330">
            <v>0.24782608695652186</v>
          </cell>
          <cell r="S2330">
            <v>286.24880869565214</v>
          </cell>
          <cell r="T2330">
            <v>2.87</v>
          </cell>
          <cell r="U2330">
            <v>380.56200000000001</v>
          </cell>
          <cell r="X2330">
            <v>380.56200000000001</v>
          </cell>
          <cell r="Y2330">
            <v>460.48002000000002</v>
          </cell>
        </row>
        <row r="2331">
          <cell r="A2331">
            <v>181015</v>
          </cell>
          <cell r="B2331" t="str">
            <v>1188/995</v>
          </cell>
          <cell r="C2331">
            <v>0</v>
          </cell>
          <cell r="D2331">
            <v>79</v>
          </cell>
          <cell r="E2331" t="str">
            <v>NATACION</v>
          </cell>
          <cell r="F2331">
            <v>4042</v>
          </cell>
          <cell r="G2331" t="str">
            <v>Gorros</v>
          </cell>
          <cell r="H2331">
            <v>127</v>
          </cell>
          <cell r="I2331" t="str">
            <v>Fealsa S.R.L.</v>
          </cell>
          <cell r="J2331">
            <v>0</v>
          </cell>
          <cell r="K2331" t="str">
            <v>Rodillera ajustable Rotula libre Neoprene SONNOS (Talle 2 al 4)</v>
          </cell>
          <cell r="L2331">
            <v>1.5</v>
          </cell>
          <cell r="M2331">
            <v>106</v>
          </cell>
          <cell r="N2331">
            <v>0.15</v>
          </cell>
          <cell r="O2331">
            <v>90.1</v>
          </cell>
          <cell r="P2331">
            <v>0.21</v>
          </cell>
          <cell r="Q2331">
            <v>128.26</v>
          </cell>
          <cell r="R2331">
            <v>0.24782608695652186</v>
          </cell>
          <cell r="S2331">
            <v>194.50239565217387</v>
          </cell>
          <cell r="T2331">
            <v>2.87</v>
          </cell>
          <cell r="U2331">
            <v>258.58699999999999</v>
          </cell>
          <cell r="X2331">
            <v>258.58699999999999</v>
          </cell>
          <cell r="Y2331">
            <v>312.89026999999999</v>
          </cell>
        </row>
        <row r="2332">
          <cell r="A2332">
            <v>181016</v>
          </cell>
          <cell r="B2332" t="str">
            <v>1188/996</v>
          </cell>
          <cell r="C2332">
            <v>0</v>
          </cell>
          <cell r="D2332">
            <v>79</v>
          </cell>
          <cell r="E2332" t="str">
            <v>NATACION</v>
          </cell>
          <cell r="F2332">
            <v>4042</v>
          </cell>
          <cell r="G2332" t="str">
            <v>Gorros</v>
          </cell>
          <cell r="H2332">
            <v>127</v>
          </cell>
          <cell r="I2332" t="str">
            <v>Fealsa S.R.L.</v>
          </cell>
          <cell r="J2332">
            <v>0</v>
          </cell>
          <cell r="K2332" t="str">
            <v>Muslera Neoprene SONNOS (Talle 2 al 4)</v>
          </cell>
          <cell r="L2332">
            <v>1.5</v>
          </cell>
          <cell r="M2332">
            <v>87.7</v>
          </cell>
          <cell r="N2332">
            <v>0.15</v>
          </cell>
          <cell r="O2332">
            <v>74.545000000000002</v>
          </cell>
          <cell r="P2332">
            <v>0.21</v>
          </cell>
          <cell r="Q2332">
            <v>106.117</v>
          </cell>
          <cell r="R2332">
            <v>0.24782608695652186</v>
          </cell>
          <cell r="S2332">
            <v>160.92320847826085</v>
          </cell>
          <cell r="T2332">
            <v>2.87</v>
          </cell>
          <cell r="U2332">
            <v>213.94415000000001</v>
          </cell>
          <cell r="X2332">
            <v>213.94415000000001</v>
          </cell>
          <cell r="Y2332">
            <v>258.87242150000003</v>
          </cell>
        </row>
        <row r="2333">
          <cell r="A2333">
            <v>181017</v>
          </cell>
          <cell r="B2333" t="str">
            <v>1188/997</v>
          </cell>
          <cell r="C2333">
            <v>0</v>
          </cell>
          <cell r="D2333">
            <v>79</v>
          </cell>
          <cell r="E2333" t="str">
            <v>NATACION</v>
          </cell>
          <cell r="F2333">
            <v>4042</v>
          </cell>
          <cell r="G2333" t="str">
            <v>Gorros</v>
          </cell>
          <cell r="H2333">
            <v>127</v>
          </cell>
          <cell r="I2333" t="str">
            <v>Fealsa S.R.L.</v>
          </cell>
          <cell r="J2333">
            <v>0</v>
          </cell>
          <cell r="K2333" t="str">
            <v>Gemelera Neoprene SONNOS (Talle 1 al 4)</v>
          </cell>
          <cell r="L2333">
            <v>1.5</v>
          </cell>
          <cell r="M2333">
            <v>73.8</v>
          </cell>
          <cell r="N2333">
            <v>0.15</v>
          </cell>
          <cell r="O2333">
            <v>62.73</v>
          </cell>
          <cell r="P2333">
            <v>0.21</v>
          </cell>
          <cell r="Q2333">
            <v>89.298000000000002</v>
          </cell>
          <cell r="R2333">
            <v>0.24782608695652186</v>
          </cell>
          <cell r="S2333">
            <v>135.41770565217388</v>
          </cell>
          <cell r="T2333">
            <v>2.87</v>
          </cell>
          <cell r="U2333">
            <v>180.0351</v>
          </cell>
          <cell r="X2333">
            <v>180.0351</v>
          </cell>
          <cell r="Y2333">
            <v>217.84247099999999</v>
          </cell>
        </row>
        <row r="2334">
          <cell r="A2334">
            <v>181018</v>
          </cell>
          <cell r="B2334" t="str">
            <v>1188/9991</v>
          </cell>
          <cell r="C2334">
            <v>0</v>
          </cell>
          <cell r="D2334">
            <v>63</v>
          </cell>
          <cell r="E2334" t="str">
            <v>NATACION</v>
          </cell>
          <cell r="F2334">
            <v>3988</v>
          </cell>
          <cell r="G2334" t="str">
            <v>Gorros</v>
          </cell>
          <cell r="H2334">
            <v>127</v>
          </cell>
          <cell r="I2334" t="str">
            <v>Fealsa S.R.L.</v>
          </cell>
          <cell r="J2334">
            <v>0</v>
          </cell>
          <cell r="K2334" t="str">
            <v>MEDIA Futbol Adultos</v>
          </cell>
          <cell r="L2334">
            <v>1.5</v>
          </cell>
          <cell r="M2334">
            <v>25.8</v>
          </cell>
          <cell r="N2334">
            <v>0.15</v>
          </cell>
          <cell r="O2334">
            <v>21.93</v>
          </cell>
          <cell r="P2334">
            <v>0.21</v>
          </cell>
          <cell r="Q2334">
            <v>31.218</v>
          </cell>
          <cell r="R2334">
            <v>0.24782608695652186</v>
          </cell>
          <cell r="S2334">
            <v>47.341149130434779</v>
          </cell>
          <cell r="T2334">
            <v>2.87</v>
          </cell>
          <cell r="U2334">
            <v>62.939100000000003</v>
          </cell>
          <cell r="X2334">
            <v>62.939100000000003</v>
          </cell>
          <cell r="Y2334">
            <v>76.156311000000002</v>
          </cell>
        </row>
        <row r="2335">
          <cell r="A2335">
            <v>181019</v>
          </cell>
          <cell r="B2335" t="str">
            <v>1188/9992</v>
          </cell>
          <cell r="C2335">
            <v>0</v>
          </cell>
          <cell r="D2335">
            <v>63</v>
          </cell>
          <cell r="E2335" t="str">
            <v>NATACION</v>
          </cell>
          <cell r="F2335">
            <v>3988</v>
          </cell>
          <cell r="G2335" t="str">
            <v>Gorros</v>
          </cell>
          <cell r="H2335">
            <v>127</v>
          </cell>
          <cell r="I2335" t="str">
            <v>Fealsa S.R.L.</v>
          </cell>
          <cell r="J2335">
            <v>0</v>
          </cell>
          <cell r="K2335" t="str">
            <v>MEDIA Futbol Juvenil</v>
          </cell>
          <cell r="L2335">
            <v>1.5</v>
          </cell>
          <cell r="M2335">
            <v>24.8</v>
          </cell>
          <cell r="N2335">
            <v>0.15</v>
          </cell>
          <cell r="O2335">
            <v>21.080000000000002</v>
          </cell>
          <cell r="P2335">
            <v>0.21</v>
          </cell>
          <cell r="Q2335">
            <v>30.008000000000003</v>
          </cell>
          <cell r="R2335">
            <v>0.24782608695652186</v>
          </cell>
          <cell r="S2335">
            <v>45.506220869565212</v>
          </cell>
          <cell r="T2335">
            <v>2.87</v>
          </cell>
          <cell r="U2335">
            <v>60.499600000000008</v>
          </cell>
          <cell r="X2335">
            <v>60.499600000000008</v>
          </cell>
          <cell r="Y2335">
            <v>73.204516000000012</v>
          </cell>
        </row>
        <row r="2336">
          <cell r="A2336">
            <v>181020</v>
          </cell>
          <cell r="B2336" t="str">
            <v>1188/9993</v>
          </cell>
          <cell r="C2336">
            <v>0</v>
          </cell>
          <cell r="D2336">
            <v>63</v>
          </cell>
          <cell r="E2336" t="str">
            <v>NATACION</v>
          </cell>
          <cell r="F2336">
            <v>3988</v>
          </cell>
          <cell r="G2336" t="str">
            <v>Gorros</v>
          </cell>
          <cell r="H2336">
            <v>127</v>
          </cell>
          <cell r="I2336" t="str">
            <v>Fealsa S.R.L.</v>
          </cell>
          <cell r="J2336">
            <v>0</v>
          </cell>
          <cell r="K2336" t="str">
            <v>SHORT DE FUTBOL Adulto Talles S M L y XL</v>
          </cell>
          <cell r="L2336">
            <v>1.5</v>
          </cell>
          <cell r="M2336">
            <v>37.6</v>
          </cell>
          <cell r="N2336">
            <v>0.2</v>
          </cell>
          <cell r="O2336">
            <v>30.080000000000002</v>
          </cell>
          <cell r="P2336">
            <v>0.21</v>
          </cell>
          <cell r="Q2336">
            <v>45.496000000000002</v>
          </cell>
          <cell r="R2336">
            <v>0.24782608695652186</v>
          </cell>
          <cell r="S2336">
            <v>64.934873043478262</v>
          </cell>
          <cell r="T2336">
            <v>2.87</v>
          </cell>
          <cell r="U2336">
            <v>86.329600000000013</v>
          </cell>
          <cell r="X2336">
            <v>86.329600000000013</v>
          </cell>
          <cell r="Y2336">
            <v>104.45881600000001</v>
          </cell>
        </row>
        <row r="2337">
          <cell r="A2337">
            <v>181021</v>
          </cell>
          <cell r="B2337" t="str">
            <v>1188/9994</v>
          </cell>
          <cell r="C2337">
            <v>0</v>
          </cell>
          <cell r="D2337">
            <v>63</v>
          </cell>
          <cell r="E2337" t="str">
            <v>NATACION</v>
          </cell>
          <cell r="F2337">
            <v>3988</v>
          </cell>
          <cell r="G2337" t="str">
            <v>Gorros</v>
          </cell>
          <cell r="H2337">
            <v>127</v>
          </cell>
          <cell r="I2337" t="str">
            <v>Fealsa S.R.L.</v>
          </cell>
          <cell r="J2337">
            <v>0</v>
          </cell>
          <cell r="K2337" t="str">
            <v>PECHERA PREMIUM ADULTO PACK 14 (Roja o Azul)</v>
          </cell>
          <cell r="L2337">
            <v>1.5</v>
          </cell>
          <cell r="M2337">
            <v>518</v>
          </cell>
          <cell r="N2337">
            <v>0.2</v>
          </cell>
          <cell r="O2337">
            <v>414.4</v>
          </cell>
          <cell r="P2337">
            <v>0.21</v>
          </cell>
          <cell r="Q2337">
            <v>626.78</v>
          </cell>
          <cell r="R2337">
            <v>0.24782608695652186</v>
          </cell>
          <cell r="S2337">
            <v>894.58149565217377</v>
          </cell>
          <cell r="T2337">
            <v>2.87</v>
          </cell>
          <cell r="U2337">
            <v>1189.328</v>
          </cell>
          <cell r="X2337">
            <v>1189.328</v>
          </cell>
          <cell r="Y2337">
            <v>1439.0868799999998</v>
          </cell>
        </row>
        <row r="2338">
          <cell r="A2338">
            <v>181022</v>
          </cell>
          <cell r="B2338" t="str">
            <v>1188/9995</v>
          </cell>
          <cell r="C2338">
            <v>0</v>
          </cell>
          <cell r="D2338">
            <v>63</v>
          </cell>
          <cell r="E2338" t="str">
            <v>NATACION</v>
          </cell>
          <cell r="F2338">
            <v>3988</v>
          </cell>
          <cell r="G2338" t="str">
            <v>Gorros</v>
          </cell>
          <cell r="H2338">
            <v>127</v>
          </cell>
          <cell r="I2338" t="str">
            <v>Fealsa S.R.L.</v>
          </cell>
          <cell r="J2338">
            <v>0</v>
          </cell>
          <cell r="K2338" t="str">
            <v>PECHERA PREMIUM JUVENIL PACK 14 (Roja o Azul)</v>
          </cell>
          <cell r="L2338">
            <v>1.5</v>
          </cell>
          <cell r="M2338">
            <v>532</v>
          </cell>
          <cell r="N2338">
            <v>0.2</v>
          </cell>
          <cell r="O2338">
            <v>425.6</v>
          </cell>
          <cell r="P2338">
            <v>0.21</v>
          </cell>
          <cell r="Q2338">
            <v>643.72</v>
          </cell>
          <cell r="R2338">
            <v>0.24782608695652186</v>
          </cell>
          <cell r="S2338">
            <v>918.75937391304342</v>
          </cell>
          <cell r="T2338">
            <v>2.87</v>
          </cell>
          <cell r="U2338">
            <v>1221.4720000000002</v>
          </cell>
          <cell r="X2338">
            <v>1221.4720000000002</v>
          </cell>
          <cell r="Y2338">
            <v>1477.9811200000001</v>
          </cell>
        </row>
        <row r="2339">
          <cell r="A2339">
            <v>181023</v>
          </cell>
          <cell r="B2339" t="str">
            <v>1188/9996</v>
          </cell>
          <cell r="C2339">
            <v>0</v>
          </cell>
          <cell r="D2339">
            <v>79</v>
          </cell>
          <cell r="E2339" t="str">
            <v>NATACION</v>
          </cell>
          <cell r="F2339">
            <v>4042</v>
          </cell>
          <cell r="G2339" t="str">
            <v>Gorros</v>
          </cell>
          <cell r="H2339">
            <v>127</v>
          </cell>
          <cell r="I2339" t="str">
            <v>Fealsa S.R.L.</v>
          </cell>
          <cell r="J2339">
            <v>0</v>
          </cell>
          <cell r="K2339" t="str">
            <v>Muñequera Boomerang Neoprene Con dedo SONNOS</v>
          </cell>
          <cell r="L2339">
            <v>1.5</v>
          </cell>
          <cell r="M2339">
            <v>62.5</v>
          </cell>
          <cell r="N2339">
            <v>0.2</v>
          </cell>
          <cell r="O2339">
            <v>50</v>
          </cell>
          <cell r="P2339">
            <v>0.21</v>
          </cell>
          <cell r="Q2339">
            <v>75.625</v>
          </cell>
          <cell r="R2339">
            <v>0.24782608695652186</v>
          </cell>
          <cell r="S2339">
            <v>107.93695652173912</v>
          </cell>
          <cell r="T2339">
            <v>2.87</v>
          </cell>
          <cell r="U2339">
            <v>143.5</v>
          </cell>
          <cell r="X2339">
            <v>143.5</v>
          </cell>
          <cell r="Y2339">
            <v>173.63499999999999</v>
          </cell>
        </row>
        <row r="2340">
          <cell r="A2340">
            <v>181024</v>
          </cell>
          <cell r="B2340" t="str">
            <v>1188/9997</v>
          </cell>
          <cell r="C2340">
            <v>0</v>
          </cell>
          <cell r="D2340">
            <v>63</v>
          </cell>
          <cell r="E2340" t="str">
            <v>NATACION</v>
          </cell>
          <cell r="F2340">
            <v>3988</v>
          </cell>
          <cell r="G2340" t="str">
            <v>Gorros</v>
          </cell>
          <cell r="H2340">
            <v>127</v>
          </cell>
          <cell r="I2340" t="str">
            <v>Fealsa S.R.L.</v>
          </cell>
          <cell r="J2340">
            <v>0</v>
          </cell>
          <cell r="K2340" t="str">
            <v>PECHERA PREMIUM ADULTO PACK 7 (Roja o Azul)</v>
          </cell>
          <cell r="L2340">
            <v>1.5</v>
          </cell>
          <cell r="M2340">
            <v>259</v>
          </cell>
          <cell r="N2340">
            <v>0.2</v>
          </cell>
          <cell r="O2340">
            <v>207.2</v>
          </cell>
          <cell r="P2340">
            <v>0.21</v>
          </cell>
          <cell r="Q2340">
            <v>313.39</v>
          </cell>
          <cell r="R2340">
            <v>0.24782608695652186</v>
          </cell>
          <cell r="S2340">
            <v>447.29074782608689</v>
          </cell>
          <cell r="T2340">
            <v>2.87</v>
          </cell>
          <cell r="U2340">
            <v>594.66399999999999</v>
          </cell>
          <cell r="X2340">
            <v>594.66399999999999</v>
          </cell>
          <cell r="Y2340">
            <v>719.54343999999992</v>
          </cell>
        </row>
        <row r="2341">
          <cell r="A2341">
            <v>181025</v>
          </cell>
          <cell r="B2341" t="str">
            <v>1188/9998</v>
          </cell>
          <cell r="C2341">
            <v>0</v>
          </cell>
          <cell r="D2341">
            <v>63</v>
          </cell>
          <cell r="E2341" t="str">
            <v>NATACION</v>
          </cell>
          <cell r="F2341">
            <v>3988</v>
          </cell>
          <cell r="G2341" t="str">
            <v>Gorros</v>
          </cell>
          <cell r="H2341">
            <v>127</v>
          </cell>
          <cell r="I2341" t="str">
            <v>Fealsa S.R.L.</v>
          </cell>
          <cell r="J2341">
            <v>0</v>
          </cell>
          <cell r="K2341" t="str">
            <v>PECHERA PREMIUM JUVENIL  PACK 7 (Roja o Azul)</v>
          </cell>
          <cell r="L2341">
            <v>1.5</v>
          </cell>
          <cell r="M2341">
            <v>266</v>
          </cell>
          <cell r="N2341">
            <v>0.2</v>
          </cell>
          <cell r="O2341">
            <v>212.8</v>
          </cell>
          <cell r="P2341">
            <v>0.21</v>
          </cell>
          <cell r="Q2341">
            <v>321.86</v>
          </cell>
          <cell r="R2341">
            <v>0.24782608695652186</v>
          </cell>
          <cell r="S2341">
            <v>459.37968695652171</v>
          </cell>
          <cell r="T2341">
            <v>2.87</v>
          </cell>
          <cell r="U2341">
            <v>610.7360000000001</v>
          </cell>
          <cell r="X2341">
            <v>610.7360000000001</v>
          </cell>
          <cell r="Y2341">
            <v>738.99056000000007</v>
          </cell>
        </row>
        <row r="2342">
          <cell r="A2342">
            <v>181026</v>
          </cell>
          <cell r="B2342" t="str">
            <v>1188/9999</v>
          </cell>
          <cell r="C2342">
            <v>0</v>
          </cell>
          <cell r="D2342">
            <v>63</v>
          </cell>
          <cell r="E2342" t="str">
            <v>NATACION</v>
          </cell>
          <cell r="F2342">
            <v>3988</v>
          </cell>
          <cell r="G2342" t="str">
            <v>Gorros</v>
          </cell>
          <cell r="H2342">
            <v>127</v>
          </cell>
          <cell r="I2342" t="str">
            <v>Fealsa S.R.L.</v>
          </cell>
          <cell r="J2342">
            <v>0</v>
          </cell>
          <cell r="K2342" t="str">
            <v>PECHERA PREMIUM JUVENIL x UNIDAD (Roja o Azul)</v>
          </cell>
          <cell r="L2342">
            <v>1.5</v>
          </cell>
          <cell r="M2342">
            <v>37</v>
          </cell>
          <cell r="N2342">
            <v>0.2</v>
          </cell>
          <cell r="O2342">
            <v>29.6</v>
          </cell>
          <cell r="P2342">
            <v>0.21</v>
          </cell>
          <cell r="Q2342">
            <v>44.769999999999996</v>
          </cell>
          <cell r="R2342">
            <v>0.24782608695652186</v>
          </cell>
          <cell r="S2342">
            <v>63.898678260869559</v>
          </cell>
          <cell r="T2342">
            <v>2.87</v>
          </cell>
          <cell r="U2342">
            <v>84.952000000000012</v>
          </cell>
          <cell r="X2342">
            <v>84.952000000000012</v>
          </cell>
          <cell r="Y2342">
            <v>102.79192000000002</v>
          </cell>
        </row>
        <row r="2343">
          <cell r="A2343">
            <v>181027</v>
          </cell>
          <cell r="B2343" t="str">
            <v>1188/99991</v>
          </cell>
          <cell r="C2343">
            <v>0</v>
          </cell>
          <cell r="D2343">
            <v>63</v>
          </cell>
          <cell r="E2343" t="str">
            <v>NATACION</v>
          </cell>
          <cell r="F2343">
            <v>3988</v>
          </cell>
          <cell r="G2343" t="str">
            <v>Gorros</v>
          </cell>
          <cell r="H2343">
            <v>127</v>
          </cell>
          <cell r="I2343" t="str">
            <v>Fealsa S.R.L.</v>
          </cell>
          <cell r="J2343">
            <v>0</v>
          </cell>
          <cell r="K2343" t="str">
            <v>PECHERA PREMIUM SONNOS ADULTO x UNIDAD (Roja o Azul)</v>
          </cell>
          <cell r="L2343">
            <v>1.5</v>
          </cell>
          <cell r="M2343">
            <v>37</v>
          </cell>
          <cell r="N2343">
            <v>0.2</v>
          </cell>
          <cell r="O2343">
            <v>29.6</v>
          </cell>
          <cell r="P2343">
            <v>0.21</v>
          </cell>
          <cell r="Q2343">
            <v>44.769999999999996</v>
          </cell>
          <cell r="R2343">
            <v>0.24782608695652186</v>
          </cell>
          <cell r="S2343">
            <v>63.898678260869559</v>
          </cell>
          <cell r="T2343">
            <v>2.87</v>
          </cell>
          <cell r="U2343">
            <v>84.952000000000012</v>
          </cell>
          <cell r="X2343">
            <v>84.952000000000012</v>
          </cell>
          <cell r="Y2343">
            <v>102.79192000000002</v>
          </cell>
        </row>
        <row r="2344">
          <cell r="A2344">
            <v>181050</v>
          </cell>
          <cell r="B2344">
            <v>181050</v>
          </cell>
          <cell r="C2344">
            <v>0</v>
          </cell>
          <cell r="D2344">
            <v>62</v>
          </cell>
          <cell r="E2344" t="str">
            <v>DISCOS</v>
          </cell>
          <cell r="F2344">
            <v>3985</v>
          </cell>
          <cell r="G2344" t="str">
            <v>Disco 30mm</v>
          </cell>
          <cell r="H2344">
            <v>181</v>
          </cell>
          <cell r="I2344" t="str">
            <v>Industrias Polimeras S.A (G-Fitness)</v>
          </cell>
          <cell r="J2344" t="str">
            <v>100502-1,25</v>
          </cell>
          <cell r="K2344" t="str">
            <v>DISCO RECUBIERTO 1,25kg x Ø50mm G-F (CON manija)</v>
          </cell>
          <cell r="L2344">
            <v>5.2</v>
          </cell>
          <cell r="M2344">
            <v>2.81</v>
          </cell>
          <cell r="N2344">
            <v>0</v>
          </cell>
          <cell r="O2344">
            <v>112.4</v>
          </cell>
          <cell r="P2344">
            <v>0.21</v>
          </cell>
          <cell r="Q2344">
            <v>136.00400000000002</v>
          </cell>
          <cell r="R2344">
            <v>-9.2485549132947931E-2</v>
          </cell>
          <cell r="S2344">
            <v>192.78873988439307</v>
          </cell>
          <cell r="T2344">
            <v>1.57</v>
          </cell>
          <cell r="U2344">
            <v>176.46800000000002</v>
          </cell>
          <cell r="X2344">
            <v>176.46800000000002</v>
          </cell>
          <cell r="Y2344">
            <v>213.52628000000001</v>
          </cell>
        </row>
        <row r="2345">
          <cell r="A2345">
            <v>181051</v>
          </cell>
          <cell r="B2345">
            <v>181051</v>
          </cell>
          <cell r="C2345">
            <v>0</v>
          </cell>
          <cell r="D2345">
            <v>62</v>
          </cell>
          <cell r="E2345" t="str">
            <v>DISCOS</v>
          </cell>
          <cell r="F2345">
            <v>3985</v>
          </cell>
          <cell r="G2345" t="str">
            <v>Disco 30mm</v>
          </cell>
          <cell r="H2345">
            <v>181</v>
          </cell>
          <cell r="I2345" t="str">
            <v>Industrias Polimeras S.A (G-Fitness)</v>
          </cell>
          <cell r="J2345" t="str">
            <v>100502-2,5</v>
          </cell>
          <cell r="K2345" t="str">
            <v>DISCO RECUBIERTO 2,5kg x Ø50mm G-F (CON manija)</v>
          </cell>
          <cell r="L2345">
            <v>5.2</v>
          </cell>
          <cell r="M2345">
            <v>5.58</v>
          </cell>
          <cell r="N2345">
            <v>0</v>
          </cell>
          <cell r="O2345">
            <v>223.2</v>
          </cell>
          <cell r="P2345">
            <v>0.21</v>
          </cell>
          <cell r="Q2345">
            <v>270.072</v>
          </cell>
          <cell r="R2345">
            <v>-9.2485549132947931E-2</v>
          </cell>
          <cell r="S2345">
            <v>382.83315606936412</v>
          </cell>
          <cell r="T2345">
            <v>1.57</v>
          </cell>
          <cell r="U2345">
            <v>350.42399999999998</v>
          </cell>
          <cell r="X2345">
            <v>350.42399999999998</v>
          </cell>
          <cell r="Y2345">
            <v>424.01303999999999</v>
          </cell>
        </row>
        <row r="2346">
          <cell r="A2346">
            <v>181052</v>
          </cell>
          <cell r="B2346">
            <v>181052</v>
          </cell>
          <cell r="C2346">
            <v>0</v>
          </cell>
          <cell r="D2346">
            <v>62</v>
          </cell>
          <cell r="E2346" t="str">
            <v>DISCOS</v>
          </cell>
          <cell r="F2346">
            <v>3985</v>
          </cell>
          <cell r="G2346" t="str">
            <v>Disco 30mm</v>
          </cell>
          <cell r="H2346">
            <v>181</v>
          </cell>
          <cell r="I2346" t="str">
            <v>Industrias Polimeras S.A (G-Fitness)</v>
          </cell>
          <cell r="J2346" t="str">
            <v>100502-5</v>
          </cell>
          <cell r="K2346" t="str">
            <v>DISCO RECUBIERTO 5kg x Ø50mm G-F (CON manija)</v>
          </cell>
          <cell r="L2346">
            <v>5.2</v>
          </cell>
          <cell r="M2346">
            <v>11.19</v>
          </cell>
          <cell r="N2346">
            <v>0</v>
          </cell>
          <cell r="O2346">
            <v>447.59999999999997</v>
          </cell>
          <cell r="P2346">
            <v>0.21</v>
          </cell>
          <cell r="Q2346">
            <v>541.596</v>
          </cell>
          <cell r="R2346">
            <v>-9.2485549132947931E-2</v>
          </cell>
          <cell r="S2346">
            <v>767.7245549132947</v>
          </cell>
          <cell r="T2346">
            <v>1.57</v>
          </cell>
          <cell r="U2346">
            <v>702.73199999999997</v>
          </cell>
          <cell r="X2346">
            <v>702.73199999999997</v>
          </cell>
          <cell r="Y2346">
            <v>850.30571999999995</v>
          </cell>
        </row>
        <row r="2347">
          <cell r="A2347">
            <v>181053</v>
          </cell>
          <cell r="B2347">
            <v>181053</v>
          </cell>
          <cell r="C2347">
            <v>0</v>
          </cell>
          <cell r="D2347">
            <v>62</v>
          </cell>
          <cell r="E2347" t="str">
            <v>DISCOS</v>
          </cell>
          <cell r="F2347">
            <v>3984</v>
          </cell>
          <cell r="G2347" t="str">
            <v>Disco 25mm</v>
          </cell>
          <cell r="H2347">
            <v>181</v>
          </cell>
          <cell r="I2347" t="str">
            <v>Industrias Polimeras S.A (G-Fitness)</v>
          </cell>
          <cell r="J2347" t="str">
            <v>100511-5</v>
          </cell>
          <cell r="K2347" t="str">
            <v>DISCO RECUBIERTO 5kg x Ø27mm G-F (CON manija)</v>
          </cell>
          <cell r="L2347">
            <v>5.2</v>
          </cell>
          <cell r="M2347">
            <v>12.77</v>
          </cell>
          <cell r="N2347">
            <v>0</v>
          </cell>
          <cell r="O2347">
            <v>510.79999999999995</v>
          </cell>
          <cell r="P2347">
            <v>0.21</v>
          </cell>
          <cell r="Q2347">
            <v>618.06799999999998</v>
          </cell>
          <cell r="R2347">
            <v>-9.2485549132947931E-2</v>
          </cell>
          <cell r="S2347">
            <v>876.12534104046233</v>
          </cell>
          <cell r="T2347">
            <v>1.57</v>
          </cell>
          <cell r="U2347">
            <v>801.9559999999999</v>
          </cell>
          <cell r="X2347">
            <v>801.9559999999999</v>
          </cell>
          <cell r="Y2347">
            <v>970.36675999999989</v>
          </cell>
        </row>
        <row r="2348">
          <cell r="A2348">
            <v>181054</v>
          </cell>
          <cell r="B2348">
            <v>181054</v>
          </cell>
          <cell r="C2348">
            <v>0</v>
          </cell>
          <cell r="D2348">
            <v>68</v>
          </cell>
          <cell r="E2348" t="str">
            <v>MANCUERNAS</v>
          </cell>
          <cell r="F2348">
            <v>4137</v>
          </cell>
          <cell r="G2348" t="str">
            <v>Mancuernitas</v>
          </cell>
          <cell r="H2348">
            <v>181</v>
          </cell>
          <cell r="I2348" t="str">
            <v>Industrias Polimeras S.A (G-Fitness)</v>
          </cell>
          <cell r="J2348" t="str">
            <v>100408-4</v>
          </cell>
          <cell r="K2348" t="str">
            <v>MANCUERNA RECUBIERTA 4kg G-F (hexagonal)</v>
          </cell>
          <cell r="L2348">
            <v>6.2</v>
          </cell>
          <cell r="M2348">
            <v>8.5399999999999991</v>
          </cell>
          <cell r="N2348">
            <v>0</v>
          </cell>
          <cell r="O2348">
            <v>341.59999999999997</v>
          </cell>
          <cell r="P2348">
            <v>0.21</v>
          </cell>
          <cell r="Q2348">
            <v>413.33599999999996</v>
          </cell>
          <cell r="R2348">
            <v>1.1764705882352899E-2</v>
          </cell>
          <cell r="S2348">
            <v>580.63962352941167</v>
          </cell>
          <cell r="T2348">
            <v>1.72</v>
          </cell>
          <cell r="U2348">
            <v>587.55199999999991</v>
          </cell>
          <cell r="X2348">
            <v>587.55199999999991</v>
          </cell>
          <cell r="Y2348">
            <v>710.93791999999985</v>
          </cell>
        </row>
        <row r="2349">
          <cell r="A2349">
            <v>181055</v>
          </cell>
          <cell r="B2349">
            <v>181055</v>
          </cell>
          <cell r="C2349">
            <v>0</v>
          </cell>
          <cell r="D2349">
            <v>68</v>
          </cell>
          <cell r="E2349" t="str">
            <v>MANCUERNAS</v>
          </cell>
          <cell r="F2349">
            <v>4137</v>
          </cell>
          <cell r="G2349" t="str">
            <v>Mancuernitas</v>
          </cell>
          <cell r="H2349">
            <v>181</v>
          </cell>
          <cell r="I2349" t="str">
            <v>Industrias Polimeras S.A (G-Fitness)</v>
          </cell>
          <cell r="J2349" t="str">
            <v>100413-2,5</v>
          </cell>
          <cell r="K2349" t="str">
            <v>MANCUERNA RECUBIERTA 2,5kg G-F (hexagonal y centro cromado)</v>
          </cell>
          <cell r="L2349">
            <v>6.2</v>
          </cell>
          <cell r="M2349">
            <v>6.42</v>
          </cell>
          <cell r="N2349">
            <v>0</v>
          </cell>
          <cell r="O2349">
            <v>256.8</v>
          </cell>
          <cell r="P2349">
            <v>0.21</v>
          </cell>
          <cell r="Q2349">
            <v>310.72800000000001</v>
          </cell>
          <cell r="R2349">
            <v>1.1764705882352899E-2</v>
          </cell>
          <cell r="S2349">
            <v>436.49957647058829</v>
          </cell>
          <cell r="T2349">
            <v>1.72</v>
          </cell>
          <cell r="U2349">
            <v>441.69600000000003</v>
          </cell>
          <cell r="X2349">
            <v>441.69600000000003</v>
          </cell>
          <cell r="Y2349">
            <v>534.45216000000005</v>
          </cell>
        </row>
        <row r="2350">
          <cell r="A2350">
            <v>181056</v>
          </cell>
          <cell r="B2350">
            <v>181056</v>
          </cell>
          <cell r="C2350">
            <v>0</v>
          </cell>
          <cell r="D2350">
            <v>68</v>
          </cell>
          <cell r="E2350" t="str">
            <v>MANCUERNAS</v>
          </cell>
          <cell r="F2350">
            <v>4137</v>
          </cell>
          <cell r="G2350" t="str">
            <v>Mancuernitas</v>
          </cell>
          <cell r="H2350">
            <v>181</v>
          </cell>
          <cell r="I2350" t="str">
            <v>Industrias Polimeras S.A (G-Fitness)</v>
          </cell>
          <cell r="J2350" t="str">
            <v>100413-5</v>
          </cell>
          <cell r="K2350" t="str">
            <v>MANCUERNA RECUBIERTA 5kg G-F (hexagonal y centro cromado)</v>
          </cell>
          <cell r="L2350">
            <v>6.2</v>
          </cell>
          <cell r="M2350">
            <v>12.84</v>
          </cell>
          <cell r="N2350">
            <v>0</v>
          </cell>
          <cell r="O2350">
            <v>513.6</v>
          </cell>
          <cell r="P2350">
            <v>0.21</v>
          </cell>
          <cell r="Q2350">
            <v>621.45600000000002</v>
          </cell>
          <cell r="R2350">
            <v>1.1764705882352899E-2</v>
          </cell>
          <cell r="S2350">
            <v>872.99915294117659</v>
          </cell>
          <cell r="T2350">
            <v>1.72</v>
          </cell>
          <cell r="U2350">
            <v>883.39200000000005</v>
          </cell>
          <cell r="X2350">
            <v>883.39200000000005</v>
          </cell>
          <cell r="Y2350">
            <v>1068.9043200000001</v>
          </cell>
        </row>
        <row r="2351">
          <cell r="A2351">
            <v>181057</v>
          </cell>
          <cell r="B2351">
            <v>181057</v>
          </cell>
          <cell r="C2351">
            <v>0</v>
          </cell>
          <cell r="D2351">
            <v>68</v>
          </cell>
          <cell r="E2351" t="str">
            <v>MANCUERNAS</v>
          </cell>
          <cell r="F2351">
            <v>4137</v>
          </cell>
          <cell r="G2351" t="str">
            <v>Mancuernitas</v>
          </cell>
          <cell r="H2351">
            <v>181</v>
          </cell>
          <cell r="I2351" t="str">
            <v>Industrias Polimeras S.A (G-Fitness)</v>
          </cell>
          <cell r="J2351" t="str">
            <v>100413-7,5</v>
          </cell>
          <cell r="K2351" t="str">
            <v>MANCUERNA RECUBIERTA 7,5kg G-F (hexagonal y centro cromado)</v>
          </cell>
          <cell r="L2351">
            <v>6.2</v>
          </cell>
          <cell r="M2351">
            <v>19.25</v>
          </cell>
          <cell r="N2351">
            <v>0</v>
          </cell>
          <cell r="O2351">
            <v>770</v>
          </cell>
          <cell r="P2351">
            <v>0.21</v>
          </cell>
          <cell r="Q2351">
            <v>931.7</v>
          </cell>
          <cell r="R2351">
            <v>1.1764705882352899E-2</v>
          </cell>
          <cell r="S2351">
            <v>1308.8188235294119</v>
          </cell>
          <cell r="T2351">
            <v>1.72</v>
          </cell>
          <cell r="U2351">
            <v>1324.4</v>
          </cell>
          <cell r="X2351">
            <v>1324.4</v>
          </cell>
          <cell r="Y2351">
            <v>1602.5240000000001</v>
          </cell>
        </row>
        <row r="2352">
          <cell r="A2352">
            <v>181058</v>
          </cell>
          <cell r="B2352">
            <v>181058</v>
          </cell>
          <cell r="C2352">
            <v>0</v>
          </cell>
          <cell r="D2352">
            <v>68</v>
          </cell>
          <cell r="E2352" t="str">
            <v>MANCUERNAS</v>
          </cell>
          <cell r="F2352">
            <v>4137</v>
          </cell>
          <cell r="G2352" t="str">
            <v>Mancuernitas</v>
          </cell>
          <cell r="H2352">
            <v>181</v>
          </cell>
          <cell r="I2352" t="str">
            <v>Industrias Polimeras S.A (G-Fitness)</v>
          </cell>
          <cell r="J2352" t="str">
            <v>100413-10</v>
          </cell>
          <cell r="K2352" t="str">
            <v>MANCUERNA RECUBIERTA 10kg G-F (hexagonal y centro cromado)</v>
          </cell>
          <cell r="L2352">
            <v>6.2</v>
          </cell>
          <cell r="M2352">
            <v>25.67</v>
          </cell>
          <cell r="N2352">
            <v>0</v>
          </cell>
          <cell r="O2352">
            <v>1026.8000000000002</v>
          </cell>
          <cell r="P2352">
            <v>0.21</v>
          </cell>
          <cell r="Q2352">
            <v>1242.4280000000003</v>
          </cell>
          <cell r="R2352">
            <v>1.1764705882352899E-2</v>
          </cell>
          <cell r="S2352">
            <v>1745.3184000000003</v>
          </cell>
          <cell r="T2352">
            <v>1.72</v>
          </cell>
          <cell r="U2352">
            <v>1766.0960000000002</v>
          </cell>
          <cell r="X2352">
            <v>1766.0960000000002</v>
          </cell>
          <cell r="Y2352">
            <v>2136.9761600000002</v>
          </cell>
        </row>
        <row r="2353">
          <cell r="A2353">
            <v>181059</v>
          </cell>
          <cell r="B2353">
            <v>181059</v>
          </cell>
          <cell r="C2353">
            <v>0</v>
          </cell>
          <cell r="D2353">
            <v>60</v>
          </cell>
          <cell r="E2353" t="str">
            <v>ENTRENAMIENTO FUNCIONAL</v>
          </cell>
          <cell r="F2353">
            <v>4133</v>
          </cell>
          <cell r="G2353" t="str">
            <v>Pesas rusas</v>
          </cell>
          <cell r="H2353">
            <v>181</v>
          </cell>
          <cell r="I2353" t="str">
            <v>Industrias Polimeras S.A (G-Fitness)</v>
          </cell>
          <cell r="J2353" t="str">
            <v>F2579K-4</v>
          </cell>
          <cell r="K2353" t="str">
            <v>PESA RUSA RECUBIERTA G-F 4kg (cromada)</v>
          </cell>
          <cell r="L2353">
            <v>5.0999999999999996</v>
          </cell>
          <cell r="M2353">
            <v>10.029999999999999</v>
          </cell>
          <cell r="N2353">
            <v>0</v>
          </cell>
          <cell r="O2353">
            <v>401.2</v>
          </cell>
          <cell r="P2353">
            <v>0.21</v>
          </cell>
          <cell r="Q2353">
            <v>485.452</v>
          </cell>
          <cell r="R2353">
            <v>-7.878787878787874E-2</v>
          </cell>
          <cell r="S2353">
            <v>657.87073939393929</v>
          </cell>
          <cell r="T2353">
            <v>1.52</v>
          </cell>
          <cell r="U2353">
            <v>609.82399999999996</v>
          </cell>
          <cell r="X2353">
            <v>609.82399999999996</v>
          </cell>
          <cell r="Y2353">
            <v>737.88703999999996</v>
          </cell>
        </row>
        <row r="2354">
          <cell r="A2354">
            <v>181060</v>
          </cell>
          <cell r="B2354">
            <v>181060</v>
          </cell>
          <cell r="C2354">
            <v>0</v>
          </cell>
          <cell r="D2354">
            <v>60</v>
          </cell>
          <cell r="E2354" t="str">
            <v>ENTRENAMIENTO FUNCIONAL</v>
          </cell>
          <cell r="F2354">
            <v>4133</v>
          </cell>
          <cell r="G2354" t="str">
            <v>Pesas rusas</v>
          </cell>
          <cell r="H2354">
            <v>181</v>
          </cell>
          <cell r="I2354" t="str">
            <v>Industrias Polimeras S.A (G-Fitness)</v>
          </cell>
          <cell r="J2354" t="str">
            <v>100576-6</v>
          </cell>
          <cell r="K2354" t="str">
            <v>PESA RUSA RECUBIERTA G-F 6kg (color)</v>
          </cell>
          <cell r="L2354">
            <v>5.0999999999999996</v>
          </cell>
          <cell r="M2354">
            <v>12.88</v>
          </cell>
          <cell r="N2354">
            <v>0</v>
          </cell>
          <cell r="O2354">
            <v>515.20000000000005</v>
          </cell>
          <cell r="P2354">
            <v>0.21</v>
          </cell>
          <cell r="Q2354">
            <v>623.39200000000005</v>
          </cell>
          <cell r="R2354">
            <v>-7.878787878787874E-2</v>
          </cell>
          <cell r="S2354">
            <v>844.80310303030308</v>
          </cell>
          <cell r="T2354">
            <v>1.52</v>
          </cell>
          <cell r="U2354">
            <v>783.10400000000004</v>
          </cell>
          <cell r="X2354">
            <v>783.10400000000004</v>
          </cell>
          <cell r="Y2354">
            <v>947.55583999999999</v>
          </cell>
        </row>
        <row r="2355">
          <cell r="A2355">
            <v>181061</v>
          </cell>
          <cell r="B2355">
            <v>181061</v>
          </cell>
          <cell r="C2355">
            <v>0</v>
          </cell>
          <cell r="D2355">
            <v>60</v>
          </cell>
          <cell r="E2355" t="str">
            <v>ENTRENAMIENTO FUNCIONAL</v>
          </cell>
          <cell r="F2355">
            <v>4133</v>
          </cell>
          <cell r="G2355" t="str">
            <v>Pesas rusas</v>
          </cell>
          <cell r="H2355">
            <v>181</v>
          </cell>
          <cell r="I2355" t="str">
            <v>Industrias Polimeras S.A (G-Fitness)</v>
          </cell>
          <cell r="J2355" t="str">
            <v>100576-10</v>
          </cell>
          <cell r="K2355" t="str">
            <v>PESA RUSA RECUBIERTA G-F 10kg (color)</v>
          </cell>
          <cell r="L2355">
            <v>5.0999999999999996</v>
          </cell>
          <cell r="M2355">
            <v>21.5</v>
          </cell>
          <cell r="N2355">
            <v>0</v>
          </cell>
          <cell r="O2355">
            <v>860</v>
          </cell>
          <cell r="P2355">
            <v>0.21</v>
          </cell>
          <cell r="Q2355">
            <v>1040.5999999999999</v>
          </cell>
          <cell r="R2355">
            <v>-7.878787878787874E-2</v>
          </cell>
          <cell r="S2355">
            <v>1410.1915151515152</v>
          </cell>
          <cell r="T2355">
            <v>1.52</v>
          </cell>
          <cell r="U2355">
            <v>1307.2</v>
          </cell>
          <cell r="X2355">
            <v>1307.2</v>
          </cell>
          <cell r="Y2355">
            <v>1581.712</v>
          </cell>
        </row>
        <row r="2356">
          <cell r="A2356">
            <v>181062</v>
          </cell>
          <cell r="B2356">
            <v>181062</v>
          </cell>
          <cell r="C2356">
            <v>0</v>
          </cell>
          <cell r="D2356">
            <v>60</v>
          </cell>
          <cell r="E2356" t="str">
            <v>ENTRENAMIENTO FUNCIONAL</v>
          </cell>
          <cell r="F2356">
            <v>4133</v>
          </cell>
          <cell r="G2356" t="str">
            <v>Pesas rusas</v>
          </cell>
          <cell r="H2356">
            <v>181</v>
          </cell>
          <cell r="I2356" t="str">
            <v>Industrias Polimeras S.A (G-Fitness)</v>
          </cell>
          <cell r="J2356" t="str">
            <v>F2579K-14</v>
          </cell>
          <cell r="K2356" t="str">
            <v>PESA RUSA RECUBIERTA G-F 14kg (cromada)</v>
          </cell>
          <cell r="L2356">
            <v>5.0999999999999996</v>
          </cell>
          <cell r="M2356">
            <v>35.06</v>
          </cell>
          <cell r="N2356">
            <v>0</v>
          </cell>
          <cell r="O2356">
            <v>1402.4</v>
          </cell>
          <cell r="P2356">
            <v>0.21</v>
          </cell>
          <cell r="Q2356">
            <v>1696.904</v>
          </cell>
          <cell r="R2356">
            <v>-7.878787878787874E-2</v>
          </cell>
          <cell r="S2356">
            <v>2299.5960242424244</v>
          </cell>
          <cell r="T2356">
            <v>1.52</v>
          </cell>
          <cell r="U2356">
            <v>2131.6480000000001</v>
          </cell>
          <cell r="X2356">
            <v>2131.6480000000001</v>
          </cell>
          <cell r="Y2356">
            <v>2579.2940800000001</v>
          </cell>
        </row>
        <row r="2357">
          <cell r="A2357">
            <v>181063</v>
          </cell>
          <cell r="B2357">
            <v>181063</v>
          </cell>
          <cell r="C2357">
            <v>0</v>
          </cell>
          <cell r="D2357">
            <v>71</v>
          </cell>
          <cell r="E2357" t="str">
            <v>OTROS ACCESORIOS</v>
          </cell>
          <cell r="F2357">
            <v>4016</v>
          </cell>
          <cell r="G2357" t="str">
            <v>Cinturones y prot. Cervical</v>
          </cell>
          <cell r="H2357">
            <v>181</v>
          </cell>
          <cell r="I2357" t="str">
            <v>Industrias Polimeras S.A (G-Fitness)</v>
          </cell>
          <cell r="J2357">
            <v>100901</v>
          </cell>
          <cell r="K2357" t="str">
            <v>CINTURON SOBRE ESFUERZO G-F art100901 (cinturon levantamiento)</v>
          </cell>
          <cell r="L2357">
            <v>5.2</v>
          </cell>
          <cell r="M2357">
            <v>11.15</v>
          </cell>
          <cell r="N2357">
            <v>0</v>
          </cell>
          <cell r="O2357">
            <v>446</v>
          </cell>
          <cell r="P2357">
            <v>0.21</v>
          </cell>
          <cell r="Q2357">
            <v>539.66</v>
          </cell>
          <cell r="R2357">
            <v>-9.2485549132947931E-2</v>
          </cell>
          <cell r="S2357">
            <v>764.9802312138728</v>
          </cell>
          <cell r="T2357">
            <v>1.57</v>
          </cell>
          <cell r="U2357">
            <v>700.22</v>
          </cell>
          <cell r="X2357">
            <v>700.22</v>
          </cell>
          <cell r="Y2357">
            <v>847.26620000000003</v>
          </cell>
        </row>
        <row r="2358">
          <cell r="A2358">
            <v>181064</v>
          </cell>
          <cell r="B2358">
            <v>181064</v>
          </cell>
          <cell r="C2358">
            <v>0</v>
          </cell>
          <cell r="D2358">
            <v>52</v>
          </cell>
          <cell r="E2358" t="str">
            <v>BOXEO</v>
          </cell>
          <cell r="F2358">
            <v>3945</v>
          </cell>
          <cell r="G2358" t="str">
            <v>Accesorios Boxeo</v>
          </cell>
          <cell r="H2358">
            <v>181</v>
          </cell>
          <cell r="I2358" t="str">
            <v>Industrias Polimeras S.A (G-Fitness)</v>
          </cell>
          <cell r="J2358">
            <v>100900</v>
          </cell>
          <cell r="K2358" t="str">
            <v>SOGA SALTAR CABLE ACERO G-F (speed rope)</v>
          </cell>
          <cell r="L2358">
            <v>6.2</v>
          </cell>
          <cell r="M2358">
            <v>3.57</v>
          </cell>
          <cell r="N2358">
            <v>0</v>
          </cell>
          <cell r="O2358">
            <v>142.79999999999998</v>
          </cell>
          <cell r="P2358">
            <v>0.21</v>
          </cell>
          <cell r="Q2358">
            <v>172.78799999999998</v>
          </cell>
          <cell r="R2358">
            <v>1.1764705882352899E-2</v>
          </cell>
          <cell r="S2358">
            <v>242.72639999999996</v>
          </cell>
          <cell r="T2358">
            <v>1.72</v>
          </cell>
          <cell r="U2358">
            <v>245.61599999999996</v>
          </cell>
          <cell r="X2358">
            <v>245.61599999999996</v>
          </cell>
          <cell r="Y2358">
            <v>297.19535999999994</v>
          </cell>
        </row>
        <row r="2359">
          <cell r="A2359">
            <v>181065</v>
          </cell>
          <cell r="B2359">
            <v>181065</v>
          </cell>
          <cell r="C2359">
            <v>0</v>
          </cell>
          <cell r="D2359">
            <v>52</v>
          </cell>
          <cell r="E2359" t="str">
            <v>BOXEO</v>
          </cell>
          <cell r="F2359">
            <v>3945</v>
          </cell>
          <cell r="G2359" t="str">
            <v>Accesorios Boxeo</v>
          </cell>
          <cell r="H2359">
            <v>181</v>
          </cell>
          <cell r="I2359" t="str">
            <v>Industrias Polimeras S.A (G-Fitness)</v>
          </cell>
          <cell r="J2359" t="str">
            <v>100900A</v>
          </cell>
          <cell r="K2359" t="str">
            <v>SOGA SALTAR CABLE ACERO G-F CON RULEMAN (speed rope)</v>
          </cell>
          <cell r="L2359">
            <v>6.2</v>
          </cell>
          <cell r="M2359">
            <v>6.54</v>
          </cell>
          <cell r="N2359">
            <v>0</v>
          </cell>
          <cell r="O2359">
            <v>261.60000000000002</v>
          </cell>
          <cell r="P2359">
            <v>0.21</v>
          </cell>
          <cell r="Q2359">
            <v>316.536</v>
          </cell>
          <cell r="R2359">
            <v>1.1764705882352899E-2</v>
          </cell>
          <cell r="S2359">
            <v>444.65844705882358</v>
          </cell>
          <cell r="T2359">
            <v>1.72</v>
          </cell>
          <cell r="U2359">
            <v>449.95200000000006</v>
          </cell>
          <cell r="X2359">
            <v>449.95200000000006</v>
          </cell>
          <cell r="Y2359">
            <v>544.4419200000001</v>
          </cell>
        </row>
        <row r="2360">
          <cell r="A2360">
            <v>181066</v>
          </cell>
          <cell r="B2360">
            <v>181066</v>
          </cell>
          <cell r="C2360">
            <v>0</v>
          </cell>
          <cell r="D2360">
            <v>61</v>
          </cell>
          <cell r="E2360" t="str">
            <v>FITNESS</v>
          </cell>
          <cell r="F2360">
            <v>4094</v>
          </cell>
          <cell r="G2360" t="str">
            <v>Colchonetas</v>
          </cell>
          <cell r="H2360">
            <v>181</v>
          </cell>
          <cell r="I2360" t="str">
            <v>Industrias Polimeras S.A (G-Fitness)</v>
          </cell>
          <cell r="J2360" t="str">
            <v>100927-A</v>
          </cell>
          <cell r="K2360" t="str">
            <v xml:space="preserve">COLCHONETA PILATES 1,70mts x 60cm x 6mm G-F </v>
          </cell>
          <cell r="L2360">
            <v>6.2</v>
          </cell>
          <cell r="M2360">
            <v>8.2200000000000006</v>
          </cell>
          <cell r="N2360">
            <v>0</v>
          </cell>
          <cell r="O2360">
            <v>328.8</v>
          </cell>
          <cell r="P2360">
            <v>0.21</v>
          </cell>
          <cell r="Q2360">
            <v>397.84800000000001</v>
          </cell>
          <cell r="R2360">
            <v>1.1764705882352899E-2</v>
          </cell>
          <cell r="S2360">
            <v>558.88263529411768</v>
          </cell>
          <cell r="T2360">
            <v>1.72</v>
          </cell>
          <cell r="U2360">
            <v>565.53600000000006</v>
          </cell>
          <cell r="X2360">
            <v>565.53600000000006</v>
          </cell>
          <cell r="Y2360">
            <v>684.29856000000007</v>
          </cell>
        </row>
        <row r="2361">
          <cell r="A2361">
            <v>181067</v>
          </cell>
          <cell r="B2361">
            <v>181067</v>
          </cell>
          <cell r="C2361">
            <v>0</v>
          </cell>
          <cell r="D2361">
            <v>61</v>
          </cell>
          <cell r="E2361" t="str">
            <v>FITNESS</v>
          </cell>
          <cell r="F2361">
            <v>4094</v>
          </cell>
          <cell r="G2361" t="str">
            <v>Colchonetas</v>
          </cell>
          <cell r="H2361">
            <v>181</v>
          </cell>
          <cell r="I2361" t="str">
            <v>Industrias Polimeras S.A (G-Fitness)</v>
          </cell>
          <cell r="J2361" t="str">
            <v>F2924M-A</v>
          </cell>
          <cell r="K2361" t="str">
            <v xml:space="preserve">COLCHONETA PILATES 1,70mts x 60cm x 11mm G-F </v>
          </cell>
          <cell r="L2361">
            <v>6.2</v>
          </cell>
          <cell r="M2361">
            <v>12.35</v>
          </cell>
          <cell r="N2361">
            <v>0</v>
          </cell>
          <cell r="O2361">
            <v>494</v>
          </cell>
          <cell r="P2361">
            <v>0.21</v>
          </cell>
          <cell r="Q2361">
            <v>597.74</v>
          </cell>
          <cell r="R2361">
            <v>1.1764705882352899E-2</v>
          </cell>
          <cell r="S2361">
            <v>839.68376470588237</v>
          </cell>
          <cell r="T2361">
            <v>1.72</v>
          </cell>
          <cell r="U2361">
            <v>849.68</v>
          </cell>
          <cell r="X2361">
            <v>849.68</v>
          </cell>
          <cell r="Y2361">
            <v>1028.1127999999999</v>
          </cell>
        </row>
        <row r="2362">
          <cell r="A2362">
            <v>181068</v>
          </cell>
          <cell r="B2362">
            <v>181068</v>
          </cell>
          <cell r="C2362">
            <v>0</v>
          </cell>
          <cell r="D2362">
            <v>60</v>
          </cell>
          <cell r="E2362" t="str">
            <v>ENTRENAMIENTO FUNCIONAL</v>
          </cell>
          <cell r="F2362">
            <v>3979</v>
          </cell>
          <cell r="G2362" t="str">
            <v>Pelotas Medicinales</v>
          </cell>
          <cell r="H2362">
            <v>181</v>
          </cell>
          <cell r="I2362" t="str">
            <v>Industrias Polimeras S.A (G-Fitness)</v>
          </cell>
          <cell r="J2362" t="str">
            <v>100994-1</v>
          </cell>
          <cell r="K2362" t="str">
            <v>MEDICINE BALL CAUCHO G-F 1kg (con pique)</v>
          </cell>
          <cell r="L2362">
            <v>6.2</v>
          </cell>
          <cell r="M2362">
            <v>10.79</v>
          </cell>
          <cell r="N2362">
            <v>0</v>
          </cell>
          <cell r="O2362">
            <v>431.59999999999997</v>
          </cell>
          <cell r="P2362">
            <v>0.21</v>
          </cell>
          <cell r="Q2362">
            <v>522.23599999999999</v>
          </cell>
          <cell r="R2362">
            <v>1.1764705882352899E-2</v>
          </cell>
          <cell r="S2362">
            <v>733.61844705882356</v>
          </cell>
          <cell r="T2362">
            <v>1.72</v>
          </cell>
          <cell r="U2362">
            <v>742.35199999999998</v>
          </cell>
          <cell r="X2362">
            <v>742.35199999999998</v>
          </cell>
          <cell r="Y2362">
            <v>898.24591999999996</v>
          </cell>
        </row>
        <row r="2363">
          <cell r="A2363">
            <v>181069</v>
          </cell>
          <cell r="B2363">
            <v>181069</v>
          </cell>
          <cell r="C2363">
            <v>0</v>
          </cell>
          <cell r="D2363">
            <v>60</v>
          </cell>
          <cell r="E2363" t="str">
            <v>ENTRENAMIENTO FUNCIONAL</v>
          </cell>
          <cell r="F2363">
            <v>3979</v>
          </cell>
          <cell r="G2363" t="str">
            <v>Pelotas Medicinales</v>
          </cell>
          <cell r="H2363">
            <v>181</v>
          </cell>
          <cell r="I2363" t="str">
            <v>Industrias Polimeras S.A (G-Fitness)</v>
          </cell>
          <cell r="J2363" t="str">
            <v>100994-2</v>
          </cell>
          <cell r="K2363" t="str">
            <v>MEDICINE BALL CAUCHO G-F 2kg (con pique)</v>
          </cell>
          <cell r="L2363">
            <v>6.2</v>
          </cell>
          <cell r="M2363">
            <v>13.56</v>
          </cell>
          <cell r="N2363">
            <v>0</v>
          </cell>
          <cell r="O2363">
            <v>542.4</v>
          </cell>
          <cell r="P2363">
            <v>0.21</v>
          </cell>
          <cell r="Q2363">
            <v>656.30399999999997</v>
          </cell>
          <cell r="R2363">
            <v>1.1764705882352899E-2</v>
          </cell>
          <cell r="S2363">
            <v>921.95237647058832</v>
          </cell>
          <cell r="T2363">
            <v>1.72</v>
          </cell>
          <cell r="U2363">
            <v>932.928</v>
          </cell>
          <cell r="X2363">
            <v>932.928</v>
          </cell>
          <cell r="Y2363">
            <v>1128.8428799999999</v>
          </cell>
        </row>
        <row r="2364">
          <cell r="A2364">
            <v>181070</v>
          </cell>
          <cell r="B2364">
            <v>181070</v>
          </cell>
          <cell r="C2364">
            <v>0</v>
          </cell>
          <cell r="D2364">
            <v>60</v>
          </cell>
          <cell r="E2364" t="str">
            <v>ENTRENAMIENTO FUNCIONAL</v>
          </cell>
          <cell r="F2364">
            <v>3979</v>
          </cell>
          <cell r="G2364" t="str">
            <v>Pelotas Medicinales</v>
          </cell>
          <cell r="H2364">
            <v>181</v>
          </cell>
          <cell r="I2364" t="str">
            <v>Industrias Polimeras S.A (G-Fitness)</v>
          </cell>
          <cell r="J2364" t="str">
            <v>100994-3</v>
          </cell>
          <cell r="K2364" t="str">
            <v>MEDICINE BALL CAUCHO G-F 3kg (con pique)</v>
          </cell>
          <cell r="L2364">
            <v>6.2</v>
          </cell>
          <cell r="M2364">
            <v>17.77</v>
          </cell>
          <cell r="N2364">
            <v>0</v>
          </cell>
          <cell r="O2364">
            <v>710.8</v>
          </cell>
          <cell r="P2364">
            <v>0.21</v>
          </cell>
          <cell r="Q2364">
            <v>860.06799999999998</v>
          </cell>
          <cell r="R2364">
            <v>1.1764705882352899E-2</v>
          </cell>
          <cell r="S2364">
            <v>1208.1927529411764</v>
          </cell>
          <cell r="T2364">
            <v>1.72</v>
          </cell>
          <cell r="U2364">
            <v>1222.5759999999998</v>
          </cell>
          <cell r="X2364">
            <v>1222.5759999999998</v>
          </cell>
          <cell r="Y2364">
            <v>1479.3169599999997</v>
          </cell>
        </row>
        <row r="2365">
          <cell r="A2365">
            <v>181071</v>
          </cell>
          <cell r="B2365">
            <v>181071</v>
          </cell>
          <cell r="C2365">
            <v>0</v>
          </cell>
          <cell r="D2365">
            <v>60</v>
          </cell>
          <cell r="E2365" t="str">
            <v>ENTRENAMIENTO FUNCIONAL</v>
          </cell>
          <cell r="F2365">
            <v>3979</v>
          </cell>
          <cell r="G2365" t="str">
            <v>Pelotas Medicinales</v>
          </cell>
          <cell r="H2365">
            <v>181</v>
          </cell>
          <cell r="I2365" t="str">
            <v>Industrias Polimeras S.A (G-Fitness)</v>
          </cell>
          <cell r="J2365" t="str">
            <v>100994-4</v>
          </cell>
          <cell r="K2365" t="str">
            <v>MEDICINE BALL CAUCHO G-F 4kg (con pique)</v>
          </cell>
          <cell r="L2365">
            <v>6.2</v>
          </cell>
          <cell r="M2365">
            <v>20.059999999999999</v>
          </cell>
          <cell r="N2365">
            <v>0</v>
          </cell>
          <cell r="O2365">
            <v>802.4</v>
          </cell>
          <cell r="P2365">
            <v>0.21</v>
          </cell>
          <cell r="Q2365">
            <v>970.904</v>
          </cell>
          <cell r="R2365">
            <v>1.1764705882352899E-2</v>
          </cell>
          <cell r="S2365">
            <v>1363.8912</v>
          </cell>
          <cell r="T2365">
            <v>1.72</v>
          </cell>
          <cell r="U2365">
            <v>1380.1279999999999</v>
          </cell>
          <cell r="X2365">
            <v>1380.1279999999999</v>
          </cell>
          <cell r="Y2365">
            <v>1669.9548799999998</v>
          </cell>
        </row>
        <row r="2366">
          <cell r="A2366">
            <v>181072</v>
          </cell>
          <cell r="B2366">
            <v>181072</v>
          </cell>
          <cell r="C2366">
            <v>0</v>
          </cell>
          <cell r="D2366">
            <v>61</v>
          </cell>
          <cell r="E2366" t="str">
            <v>FITNESS</v>
          </cell>
          <cell r="F2366">
            <v>4121</v>
          </cell>
          <cell r="G2366" t="str">
            <v>Step y Modulos</v>
          </cell>
          <cell r="H2366">
            <v>181</v>
          </cell>
          <cell r="I2366" t="str">
            <v>Industrias Polimeras S.A (G-Fitness)</v>
          </cell>
          <cell r="J2366" t="str">
            <v>F100637</v>
          </cell>
          <cell r="K2366" t="str">
            <v>STEP PROFESIONAL G-F (con goma o sin goma)</v>
          </cell>
          <cell r="L2366">
            <v>6.2</v>
          </cell>
          <cell r="M2366">
            <v>128.72</v>
          </cell>
          <cell r="N2366">
            <v>0</v>
          </cell>
          <cell r="O2366">
            <v>5148.8</v>
          </cell>
          <cell r="P2366">
            <v>0.21</v>
          </cell>
          <cell r="Q2366">
            <v>6230.0480000000007</v>
          </cell>
          <cell r="R2366">
            <v>1.1764705882352899E-2</v>
          </cell>
          <cell r="S2366">
            <v>8751.7485176470582</v>
          </cell>
          <cell r="T2366">
            <v>1.72</v>
          </cell>
          <cell r="U2366">
            <v>8855.9359999999997</v>
          </cell>
          <cell r="X2366">
            <v>8855.9359999999997</v>
          </cell>
          <cell r="Y2366">
            <v>10715.682559999999</v>
          </cell>
        </row>
        <row r="2367">
          <cell r="A2367">
            <v>181073</v>
          </cell>
          <cell r="B2367">
            <v>181073</v>
          </cell>
          <cell r="C2367">
            <v>0</v>
          </cell>
          <cell r="D2367">
            <v>109</v>
          </cell>
          <cell r="E2367" t="str">
            <v>MAQUINAS Y SUS ACCESORIOS</v>
          </cell>
          <cell r="F2367">
            <v>4143</v>
          </cell>
          <cell r="G2367" t="str">
            <v>Accesorios para Polea</v>
          </cell>
          <cell r="H2367">
            <v>181</v>
          </cell>
          <cell r="I2367" t="str">
            <v>Industrias Polimeras S.A (G-Fitness)</v>
          </cell>
          <cell r="J2367" t="str">
            <v>pb15</v>
          </cell>
          <cell r="K2367" t="str">
            <v>SOGA TRICEPS G-F con mosqueton (negra)</v>
          </cell>
          <cell r="L2367">
            <v>6.2</v>
          </cell>
          <cell r="M2367">
            <v>8.02</v>
          </cell>
          <cell r="N2367">
            <v>0</v>
          </cell>
          <cell r="O2367">
            <v>320.79999999999995</v>
          </cell>
          <cell r="P2367">
            <v>0.21</v>
          </cell>
          <cell r="Q2367">
            <v>388.16799999999995</v>
          </cell>
          <cell r="R2367">
            <v>1.1764705882352899E-2</v>
          </cell>
          <cell r="S2367">
            <v>545.28451764705881</v>
          </cell>
          <cell r="T2367">
            <v>1.72</v>
          </cell>
          <cell r="U2367">
            <v>551.77599999999995</v>
          </cell>
          <cell r="X2367">
            <v>551.77599999999995</v>
          </cell>
          <cell r="Y2367">
            <v>667.64895999999987</v>
          </cell>
        </row>
        <row r="2368">
          <cell r="A2368">
            <v>197004</v>
          </cell>
          <cell r="B2368">
            <v>197004</v>
          </cell>
          <cell r="C2368">
            <v>0</v>
          </cell>
          <cell r="D2368">
            <v>96</v>
          </cell>
          <cell r="E2368" t="str">
            <v>NATACION</v>
          </cell>
          <cell r="F2368">
            <v>4092</v>
          </cell>
          <cell r="G2368" t="str">
            <v>Gorros</v>
          </cell>
          <cell r="H2368">
            <v>12</v>
          </cell>
          <cell r="I2368" t="str">
            <v>Sonnos S.A.</v>
          </cell>
          <cell r="J2368">
            <v>0</v>
          </cell>
          <cell r="K2368" t="str">
            <v>KIT 7kg DISCO PVC NEGRO (mancuerna maciza)</v>
          </cell>
          <cell r="L2368" t="str">
            <v>rentab a mano</v>
          </cell>
          <cell r="M2368">
            <v>250.28820529924815</v>
          </cell>
          <cell r="N2368">
            <v>0</v>
          </cell>
          <cell r="O2368">
            <v>250.28820529924815</v>
          </cell>
          <cell r="P2368">
            <v>0.21</v>
          </cell>
          <cell r="Q2368">
            <v>302.84872841209028</v>
          </cell>
          <cell r="S2368">
            <v>0</v>
          </cell>
          <cell r="T2368">
            <v>2.1</v>
          </cell>
          <cell r="U2368">
            <v>525.60523112842111</v>
          </cell>
          <cell r="V2368">
            <v>2.7387035019942108E-2</v>
          </cell>
          <cell r="W2368" t="str">
            <v>OK</v>
          </cell>
          <cell r="X2368">
            <v>540</v>
          </cell>
          <cell r="Y2368">
            <v>653.4</v>
          </cell>
        </row>
        <row r="2369">
          <cell r="A2369">
            <v>197005</v>
          </cell>
          <cell r="B2369" t="str">
            <v>1804/2</v>
          </cell>
          <cell r="C2369">
            <v>0</v>
          </cell>
          <cell r="D2369">
            <v>96</v>
          </cell>
          <cell r="E2369" t="str">
            <v>NATACION</v>
          </cell>
          <cell r="F2369">
            <v>4092</v>
          </cell>
          <cell r="G2369" t="str">
            <v>Gorros</v>
          </cell>
          <cell r="H2369">
            <v>12</v>
          </cell>
          <cell r="I2369" t="str">
            <v>Sonnos S.A.</v>
          </cell>
          <cell r="J2369">
            <v>0</v>
          </cell>
          <cell r="K2369" t="str">
            <v>KIT 5kg DISCO PVC NEGRO (mancuerna rosca)</v>
          </cell>
          <cell r="L2369" t="str">
            <v>rentab a mano</v>
          </cell>
          <cell r="M2369">
            <v>224.89711345913383</v>
          </cell>
          <cell r="N2369">
            <v>0</v>
          </cell>
          <cell r="O2369">
            <v>224.89711345913383</v>
          </cell>
          <cell r="P2369">
            <v>0.21</v>
          </cell>
          <cell r="Q2369">
            <v>272.12550728555192</v>
          </cell>
          <cell r="S2369">
            <v>0</v>
          </cell>
          <cell r="T2369">
            <v>2.4</v>
          </cell>
          <cell r="U2369">
            <v>539.75307230192118</v>
          </cell>
          <cell r="V2369">
            <v>1.8984473130237323E-2</v>
          </cell>
          <cell r="W2369" t="str">
            <v>OK</v>
          </cell>
          <cell r="X2369">
            <v>550</v>
          </cell>
          <cell r="Y2369">
            <v>665.5</v>
          </cell>
        </row>
        <row r="2370">
          <cell r="A2370">
            <v>197006</v>
          </cell>
          <cell r="B2370">
            <v>197006</v>
          </cell>
          <cell r="C2370">
            <v>0</v>
          </cell>
          <cell r="D2370">
            <v>96</v>
          </cell>
          <cell r="E2370" t="str">
            <v>NATACION</v>
          </cell>
          <cell r="F2370">
            <v>4092</v>
          </cell>
          <cell r="G2370" t="str">
            <v>Gorros</v>
          </cell>
          <cell r="H2370">
            <v>12</v>
          </cell>
          <cell r="I2370" t="str">
            <v>Sonnos S.A.</v>
          </cell>
          <cell r="J2370">
            <v>0</v>
          </cell>
          <cell r="K2370" t="str">
            <v>KIT 5kg DISCO PVC ROJO (mancuerna rosca)</v>
          </cell>
          <cell r="L2370" t="str">
            <v>rentab a mano</v>
          </cell>
          <cell r="M2370">
            <v>224.89711345913383</v>
          </cell>
          <cell r="N2370">
            <v>0</v>
          </cell>
          <cell r="O2370">
            <v>224.89711345913383</v>
          </cell>
          <cell r="P2370">
            <v>0.21</v>
          </cell>
          <cell r="Q2370">
            <v>272.12550728555192</v>
          </cell>
          <cell r="S2370">
            <v>0</v>
          </cell>
          <cell r="T2370">
            <v>2.4</v>
          </cell>
          <cell r="U2370">
            <v>539.75307230192118</v>
          </cell>
          <cell r="V2370">
            <v>1.8984473130237323E-2</v>
          </cell>
          <cell r="W2370" t="str">
            <v>OK</v>
          </cell>
          <cell r="X2370">
            <v>550</v>
          </cell>
          <cell r="Y2370">
            <v>665.5</v>
          </cell>
        </row>
        <row r="2371">
          <cell r="A2371">
            <v>197007</v>
          </cell>
          <cell r="B2371">
            <v>197007</v>
          </cell>
          <cell r="C2371">
            <v>0</v>
          </cell>
          <cell r="D2371">
            <v>96</v>
          </cell>
          <cell r="E2371" t="str">
            <v>NATACION</v>
          </cell>
          <cell r="F2371">
            <v>4092</v>
          </cell>
          <cell r="G2371" t="str">
            <v>Gorros</v>
          </cell>
          <cell r="H2371">
            <v>12</v>
          </cell>
          <cell r="I2371" t="str">
            <v>Sonnos S.A.</v>
          </cell>
          <cell r="J2371">
            <v>0</v>
          </cell>
          <cell r="K2371" t="str">
            <v>KIT 5kg DISCO PVC NEGRO (con manija / mancuerna rosca)</v>
          </cell>
          <cell r="L2371" t="str">
            <v>rentab a mano</v>
          </cell>
          <cell r="M2371">
            <v>272.28581235885912</v>
          </cell>
          <cell r="N2371">
            <v>0</v>
          </cell>
          <cell r="O2371">
            <v>272.28581235885912</v>
          </cell>
          <cell r="P2371">
            <v>0.21</v>
          </cell>
          <cell r="Q2371">
            <v>329.46583295421954</v>
          </cell>
          <cell r="S2371">
            <v>0</v>
          </cell>
          <cell r="T2371">
            <v>2.2000000000000002</v>
          </cell>
          <cell r="U2371">
            <v>599.02878718949012</v>
          </cell>
          <cell r="V2371">
            <v>1.6213124164976556E-3</v>
          </cell>
          <cell r="W2371" t="str">
            <v>OK</v>
          </cell>
          <cell r="X2371">
            <v>600</v>
          </cell>
          <cell r="Y2371">
            <v>726</v>
          </cell>
        </row>
        <row r="2372">
          <cell r="A2372">
            <v>197008</v>
          </cell>
          <cell r="B2372">
            <v>197008</v>
          </cell>
          <cell r="C2372">
            <v>0</v>
          </cell>
          <cell r="D2372">
            <v>96</v>
          </cell>
          <cell r="E2372" t="str">
            <v>NATACION</v>
          </cell>
          <cell r="F2372">
            <v>4092</v>
          </cell>
          <cell r="G2372" t="str">
            <v>Gorros</v>
          </cell>
          <cell r="H2372">
            <v>12</v>
          </cell>
          <cell r="I2372" t="str">
            <v>Sonnos S.A.</v>
          </cell>
          <cell r="J2372">
            <v>0</v>
          </cell>
          <cell r="K2372" t="str">
            <v>KIT 5kg DISCO PVC ROJO (con manija / mancuerna rosca)</v>
          </cell>
          <cell r="L2372" t="str">
            <v>rentab a mano</v>
          </cell>
          <cell r="M2372">
            <v>272.28581235885912</v>
          </cell>
          <cell r="N2372">
            <v>0</v>
          </cell>
          <cell r="O2372">
            <v>272.28581235885912</v>
          </cell>
          <cell r="P2372">
            <v>0.21</v>
          </cell>
          <cell r="Q2372">
            <v>329.46583295421954</v>
          </cell>
          <cell r="S2372">
            <v>0</v>
          </cell>
          <cell r="T2372">
            <v>2.2000000000000002</v>
          </cell>
          <cell r="U2372">
            <v>599.02878718949012</v>
          </cell>
          <cell r="V2372">
            <v>1.6213124164976556E-3</v>
          </cell>
          <cell r="W2372" t="str">
            <v>OK</v>
          </cell>
          <cell r="X2372">
            <v>600</v>
          </cell>
          <cell r="Y2372">
            <v>726</v>
          </cell>
        </row>
        <row r="2373">
          <cell r="A2373">
            <v>197009</v>
          </cell>
          <cell r="B2373" t="str">
            <v>1000/91</v>
          </cell>
          <cell r="C2373">
            <v>0</v>
          </cell>
          <cell r="D2373">
            <v>96</v>
          </cell>
          <cell r="E2373" t="str">
            <v>NATACION</v>
          </cell>
          <cell r="F2373">
            <v>4092</v>
          </cell>
          <cell r="G2373" t="str">
            <v>Gorros</v>
          </cell>
          <cell r="H2373">
            <v>12</v>
          </cell>
          <cell r="I2373" t="str">
            <v>Sonnos S.A.</v>
          </cell>
          <cell r="J2373">
            <v>0</v>
          </cell>
          <cell r="K2373" t="str">
            <v>KIT 7kg DISCO PVC NEGRO</v>
          </cell>
          <cell r="L2373" t="str">
            <v>rentab a mano</v>
          </cell>
          <cell r="M2373">
            <v>187.07656736628542</v>
          </cell>
          <cell r="N2373">
            <v>0</v>
          </cell>
          <cell r="O2373">
            <v>187.07656736628542</v>
          </cell>
          <cell r="P2373">
            <v>0.21</v>
          </cell>
          <cell r="Q2373">
            <v>226.36264651320536</v>
          </cell>
          <cell r="S2373">
            <v>0</v>
          </cell>
          <cell r="T2373">
            <v>2.2999999999999998</v>
          </cell>
          <cell r="U2373">
            <v>430.27610494245641</v>
          </cell>
          <cell r="V2373">
            <v>2.2599198388774111E-2</v>
          </cell>
          <cell r="W2373" t="str">
            <v>OK</v>
          </cell>
          <cell r="X2373">
            <v>440</v>
          </cell>
          <cell r="Y2373">
            <v>532.4</v>
          </cell>
        </row>
        <row r="2374">
          <cell r="A2374">
            <v>197010</v>
          </cell>
          <cell r="B2374" t="str">
            <v>1000/5</v>
          </cell>
          <cell r="C2374">
            <v>0</v>
          </cell>
          <cell r="D2374">
            <v>96</v>
          </cell>
          <cell r="E2374" t="str">
            <v>NATACION</v>
          </cell>
          <cell r="F2374">
            <v>4092</v>
          </cell>
          <cell r="G2374" t="str">
            <v>Gorros</v>
          </cell>
          <cell r="H2374">
            <v>12</v>
          </cell>
          <cell r="I2374" t="str">
            <v>Sonnos S.A.</v>
          </cell>
          <cell r="J2374">
            <v>0</v>
          </cell>
          <cell r="K2374" t="str">
            <v>KIT 7kg DISCO PVC ROJO</v>
          </cell>
          <cell r="L2374" t="str">
            <v>rentab a mano</v>
          </cell>
          <cell r="M2374">
            <v>187.07656736628542</v>
          </cell>
          <cell r="N2374">
            <v>0</v>
          </cell>
          <cell r="O2374">
            <v>187.07656736628542</v>
          </cell>
          <cell r="P2374">
            <v>0.21</v>
          </cell>
          <cell r="Q2374">
            <v>226.36264651320536</v>
          </cell>
          <cell r="S2374">
            <v>0</v>
          </cell>
          <cell r="T2374">
            <v>2.2999999999999998</v>
          </cell>
          <cell r="U2374">
            <v>430.27610494245641</v>
          </cell>
          <cell r="V2374">
            <v>2.2599198388774111E-2</v>
          </cell>
          <cell r="W2374" t="str">
            <v>OK</v>
          </cell>
          <cell r="X2374">
            <v>440</v>
          </cell>
          <cell r="Y2374">
            <v>532.4</v>
          </cell>
        </row>
        <row r="2375">
          <cell r="A2375">
            <v>197011</v>
          </cell>
          <cell r="B2375" t="str">
            <v>1001/91</v>
          </cell>
          <cell r="C2375">
            <v>0</v>
          </cell>
          <cell r="D2375">
            <v>96</v>
          </cell>
          <cell r="E2375" t="str">
            <v>NATACION</v>
          </cell>
          <cell r="F2375">
            <v>4092</v>
          </cell>
          <cell r="G2375" t="str">
            <v>Gorros</v>
          </cell>
          <cell r="H2375">
            <v>12</v>
          </cell>
          <cell r="I2375" t="str">
            <v>Sonnos S.A.</v>
          </cell>
          <cell r="J2375">
            <v>0</v>
          </cell>
          <cell r="K2375" t="str">
            <v>KIT 7kg DISCO PVC NEGRO (con manija)</v>
          </cell>
          <cell r="L2375" t="str">
            <v>rentab a mano</v>
          </cell>
          <cell r="M2375">
            <v>237.40687353169648</v>
          </cell>
          <cell r="N2375">
            <v>0</v>
          </cell>
          <cell r="O2375">
            <v>237.40687353169648</v>
          </cell>
          <cell r="P2375">
            <v>0.21</v>
          </cell>
          <cell r="Q2375">
            <v>287.26231697335271</v>
          </cell>
          <cell r="R2375">
            <v>2.16</v>
          </cell>
          <cell r="S2375">
            <v>512.79884682846443</v>
          </cell>
          <cell r="T2375">
            <v>2.7</v>
          </cell>
          <cell r="U2375">
            <v>640.99855853558051</v>
          </cell>
          <cell r="V2375">
            <v>1.4042841976094511E-2</v>
          </cell>
          <cell r="W2375" t="str">
            <v>OK</v>
          </cell>
          <cell r="X2375">
            <v>650</v>
          </cell>
          <cell r="Y2375">
            <v>786.5</v>
          </cell>
        </row>
        <row r="2376">
          <cell r="A2376">
            <v>197012</v>
          </cell>
          <cell r="B2376" t="str">
            <v>1001/5</v>
          </cell>
          <cell r="C2376">
            <v>0</v>
          </cell>
          <cell r="D2376">
            <v>96</v>
          </cell>
          <cell r="E2376" t="str">
            <v>NATACION</v>
          </cell>
          <cell r="F2376">
            <v>4092</v>
          </cell>
          <cell r="G2376" t="str">
            <v>Gorros</v>
          </cell>
          <cell r="H2376">
            <v>12</v>
          </cell>
          <cell r="I2376" t="str">
            <v>Sonnos S.A.</v>
          </cell>
          <cell r="J2376">
            <v>0</v>
          </cell>
          <cell r="K2376" t="str">
            <v>KIT 7kg DISCO PVC ROJO (con manija)</v>
          </cell>
          <cell r="L2376" t="str">
            <v>rentab a mano</v>
          </cell>
          <cell r="M2376">
            <v>237.40687353169648</v>
          </cell>
          <cell r="N2376">
            <v>0</v>
          </cell>
          <cell r="O2376">
            <v>237.40687353169648</v>
          </cell>
          <cell r="P2376">
            <v>0.21</v>
          </cell>
          <cell r="Q2376">
            <v>287.26231697335271</v>
          </cell>
          <cell r="R2376">
            <v>2.16</v>
          </cell>
          <cell r="S2376">
            <v>512.79884682846443</v>
          </cell>
          <cell r="T2376">
            <v>2.7</v>
          </cell>
          <cell r="U2376">
            <v>640.99855853558051</v>
          </cell>
          <cell r="V2376">
            <v>1.4042841976094511E-2</v>
          </cell>
          <cell r="W2376" t="str">
            <v>OK</v>
          </cell>
          <cell r="X2376">
            <v>650</v>
          </cell>
          <cell r="Y2376">
            <v>786.5</v>
          </cell>
        </row>
        <row r="2377">
          <cell r="A2377">
            <v>197013</v>
          </cell>
          <cell r="B2377">
            <v>197013</v>
          </cell>
          <cell r="C2377">
            <v>0</v>
          </cell>
          <cell r="D2377">
            <v>96</v>
          </cell>
          <cell r="E2377" t="str">
            <v>NATACION</v>
          </cell>
          <cell r="F2377">
            <v>4092</v>
          </cell>
          <cell r="G2377" t="str">
            <v>Gorros</v>
          </cell>
          <cell r="H2377">
            <v>12</v>
          </cell>
          <cell r="I2377" t="str">
            <v>Sonnos S.A.</v>
          </cell>
          <cell r="J2377">
            <v>0</v>
          </cell>
          <cell r="K2377" t="str">
            <v>KIT 10kg DISCO PVC NEGRO</v>
          </cell>
          <cell r="L2377" t="str">
            <v>rentab a mano</v>
          </cell>
          <cell r="M2377">
            <v>180.94673289007085</v>
          </cell>
          <cell r="N2377">
            <v>0</v>
          </cell>
          <cell r="O2377">
            <v>180.94673289007085</v>
          </cell>
          <cell r="P2377">
            <v>0.21</v>
          </cell>
          <cell r="Q2377">
            <v>218.94554679698572</v>
          </cell>
          <cell r="S2377">
            <v>0</v>
          </cell>
          <cell r="T2377">
            <v>2.2999999999999998</v>
          </cell>
          <cell r="U2377">
            <v>416.17748564716294</v>
          </cell>
          <cell r="V2377">
            <v>3.3213027685394358E-2</v>
          </cell>
          <cell r="W2377" t="str">
            <v>OK</v>
          </cell>
          <cell r="X2377">
            <v>430</v>
          </cell>
          <cell r="Y2377">
            <v>520.29999999999995</v>
          </cell>
        </row>
        <row r="2378">
          <cell r="A2378">
            <v>197014</v>
          </cell>
          <cell r="B2378">
            <v>197014</v>
          </cell>
          <cell r="C2378">
            <v>0</v>
          </cell>
          <cell r="D2378">
            <v>96</v>
          </cell>
          <cell r="E2378" t="str">
            <v>NATACION</v>
          </cell>
          <cell r="F2378">
            <v>4092</v>
          </cell>
          <cell r="G2378" t="str">
            <v>Gorros</v>
          </cell>
          <cell r="H2378">
            <v>12</v>
          </cell>
          <cell r="I2378" t="str">
            <v>Sonnos S.A.</v>
          </cell>
          <cell r="J2378">
            <v>0</v>
          </cell>
          <cell r="K2378" t="str">
            <v>KIT 10kg DISCO PVC ROJO</v>
          </cell>
          <cell r="L2378" t="str">
            <v>rentab a mano</v>
          </cell>
          <cell r="M2378">
            <v>180.94673289007085</v>
          </cell>
          <cell r="N2378">
            <v>0</v>
          </cell>
          <cell r="O2378">
            <v>180.94673289007085</v>
          </cell>
          <cell r="P2378">
            <v>0.21</v>
          </cell>
          <cell r="Q2378">
            <v>218.94554679698572</v>
          </cell>
          <cell r="S2378">
            <v>0</v>
          </cell>
          <cell r="T2378">
            <v>2.2999999999999998</v>
          </cell>
          <cell r="U2378">
            <v>416.17748564716294</v>
          </cell>
          <cell r="V2378">
            <v>3.3213027685394358E-2</v>
          </cell>
          <cell r="W2378" t="str">
            <v>OK</v>
          </cell>
          <cell r="X2378">
            <v>430</v>
          </cell>
          <cell r="Y2378">
            <v>520.29999999999995</v>
          </cell>
        </row>
        <row r="2379">
          <cell r="A2379">
            <v>197015</v>
          </cell>
          <cell r="B2379">
            <v>197015</v>
          </cell>
          <cell r="C2379">
            <v>0</v>
          </cell>
          <cell r="D2379">
            <v>96</v>
          </cell>
          <cell r="E2379" t="str">
            <v>NATACION</v>
          </cell>
          <cell r="F2379">
            <v>4092</v>
          </cell>
          <cell r="G2379" t="str">
            <v>Gorros</v>
          </cell>
          <cell r="H2379">
            <v>12</v>
          </cell>
          <cell r="I2379" t="str">
            <v>Sonnos S.A.</v>
          </cell>
          <cell r="J2379">
            <v>0</v>
          </cell>
          <cell r="K2379" t="str">
            <v>KIT 10kg DISCO PVC NEGRO (con manija)</v>
          </cell>
          <cell r="L2379" t="str">
            <v>rentab a mano</v>
          </cell>
          <cell r="M2379">
            <v>242.91419665616189</v>
          </cell>
          <cell r="N2379">
            <v>0</v>
          </cell>
          <cell r="O2379">
            <v>242.91419665616189</v>
          </cell>
          <cell r="P2379">
            <v>0.21</v>
          </cell>
          <cell r="Q2379">
            <v>293.92617795395586</v>
          </cell>
          <cell r="R2379">
            <v>2.16</v>
          </cell>
          <cell r="S2379">
            <v>524.69466477730975</v>
          </cell>
          <cell r="T2379">
            <v>2.7</v>
          </cell>
          <cell r="U2379">
            <v>655.86833097163719</v>
          </cell>
          <cell r="V2379">
            <v>2.9169984469322063E-2</v>
          </cell>
          <cell r="W2379" t="str">
            <v>OK</v>
          </cell>
          <cell r="X2379">
            <v>675</v>
          </cell>
          <cell r="Y2379">
            <v>816.75</v>
          </cell>
        </row>
        <row r="2380">
          <cell r="A2380">
            <v>197016</v>
          </cell>
          <cell r="B2380">
            <v>197016</v>
          </cell>
          <cell r="C2380">
            <v>0</v>
          </cell>
          <cell r="D2380">
            <v>96</v>
          </cell>
          <cell r="E2380" t="str">
            <v>NATACION</v>
          </cell>
          <cell r="F2380">
            <v>4092</v>
          </cell>
          <cell r="G2380" t="str">
            <v>Gorros</v>
          </cell>
          <cell r="H2380">
            <v>12</v>
          </cell>
          <cell r="I2380" t="str">
            <v>Sonnos S.A.</v>
          </cell>
          <cell r="J2380">
            <v>0</v>
          </cell>
          <cell r="K2380" t="str">
            <v>KIT 10kg DISCO PVC ROJO (con manija)</v>
          </cell>
          <cell r="L2380" t="str">
            <v>rentab a mano</v>
          </cell>
          <cell r="M2380">
            <v>242.91419665616189</v>
          </cell>
          <cell r="N2380">
            <v>0</v>
          </cell>
          <cell r="O2380">
            <v>242.91419665616189</v>
          </cell>
          <cell r="P2380">
            <v>0.21</v>
          </cell>
          <cell r="Q2380">
            <v>293.92617795395586</v>
          </cell>
          <cell r="R2380">
            <v>2.16</v>
          </cell>
          <cell r="S2380">
            <v>524.69466477730975</v>
          </cell>
          <cell r="T2380">
            <v>2.7</v>
          </cell>
          <cell r="U2380">
            <v>655.86833097163719</v>
          </cell>
          <cell r="V2380">
            <v>2.9169984469322063E-2</v>
          </cell>
          <cell r="W2380" t="str">
            <v>OK</v>
          </cell>
          <cell r="X2380">
            <v>675</v>
          </cell>
          <cell r="Y2380">
            <v>816.75</v>
          </cell>
        </row>
        <row r="2381">
          <cell r="A2381">
            <v>197017</v>
          </cell>
          <cell r="B2381">
            <v>197017</v>
          </cell>
          <cell r="C2381">
            <v>0</v>
          </cell>
          <cell r="D2381">
            <v>96</v>
          </cell>
          <cell r="E2381" t="str">
            <v>NATACION</v>
          </cell>
          <cell r="F2381">
            <v>4092</v>
          </cell>
          <cell r="G2381" t="str">
            <v>Gorros</v>
          </cell>
          <cell r="H2381">
            <v>12</v>
          </cell>
          <cell r="I2381" t="str">
            <v>Sonnos S.A.</v>
          </cell>
          <cell r="J2381">
            <v>0</v>
          </cell>
          <cell r="K2381" t="str">
            <v>KIT 10kg DISCO PVC NEGRO (mancuerna rosca)</v>
          </cell>
          <cell r="L2381" t="str">
            <v>rentab a mano</v>
          </cell>
          <cell r="M2381">
            <v>272.28581235885912</v>
          </cell>
          <cell r="N2381">
            <v>0</v>
          </cell>
          <cell r="O2381">
            <v>272.28581235885912</v>
          </cell>
          <cell r="P2381">
            <v>0.21</v>
          </cell>
          <cell r="Q2381">
            <v>329.46583295421954</v>
          </cell>
          <cell r="S2381">
            <v>0</v>
          </cell>
          <cell r="T2381">
            <v>2.1</v>
          </cell>
          <cell r="U2381">
            <v>571.80020595360418</v>
          </cell>
          <cell r="V2381">
            <v>5.5960001641821577E-3</v>
          </cell>
          <cell r="W2381" t="str">
            <v>OK</v>
          </cell>
          <cell r="X2381">
            <v>575</v>
          </cell>
          <cell r="Y2381">
            <v>695.75</v>
          </cell>
        </row>
        <row r="2382">
          <cell r="A2382">
            <v>197018</v>
          </cell>
          <cell r="B2382" t="str">
            <v>1801/9995</v>
          </cell>
          <cell r="C2382">
            <v>0</v>
          </cell>
          <cell r="D2382">
            <v>96</v>
          </cell>
          <cell r="E2382" t="str">
            <v>NATACION</v>
          </cell>
          <cell r="F2382">
            <v>4092</v>
          </cell>
          <cell r="G2382" t="str">
            <v>Gorros</v>
          </cell>
          <cell r="H2382">
            <v>12</v>
          </cell>
          <cell r="I2382" t="str">
            <v>Sonnos S.A.</v>
          </cell>
          <cell r="J2382">
            <v>0</v>
          </cell>
          <cell r="K2382" t="str">
            <v>KIT 10kg DISCO FUNDICION Ø30mm (mancuerna rosca)</v>
          </cell>
          <cell r="L2382" t="str">
            <v>rentab a mano</v>
          </cell>
          <cell r="M2382">
            <v>649.35924433919274</v>
          </cell>
          <cell r="N2382">
            <v>0</v>
          </cell>
          <cell r="O2382">
            <v>649.35924433919274</v>
          </cell>
          <cell r="P2382">
            <v>0.21</v>
          </cell>
          <cell r="Q2382">
            <v>785.72468565042323</v>
          </cell>
          <cell r="S2382">
            <v>0</v>
          </cell>
          <cell r="T2382">
            <v>1.5</v>
          </cell>
          <cell r="U2382">
            <v>974.03886650878917</v>
          </cell>
          <cell r="V2382">
            <v>1.6386546820682524E-2</v>
          </cell>
          <cell r="W2382" t="str">
            <v>OK</v>
          </cell>
          <cell r="X2382">
            <v>990</v>
          </cell>
          <cell r="Y2382">
            <v>1197.8999999999999</v>
          </cell>
        </row>
        <row r="2383">
          <cell r="A2383">
            <v>197020</v>
          </cell>
          <cell r="B2383">
            <v>197020</v>
          </cell>
          <cell r="C2383">
            <v>0</v>
          </cell>
          <cell r="D2383">
            <v>96</v>
          </cell>
          <cell r="E2383" t="str">
            <v>NATACION</v>
          </cell>
          <cell r="F2383">
            <v>4092</v>
          </cell>
          <cell r="G2383" t="str">
            <v>Gorros</v>
          </cell>
          <cell r="H2383">
            <v>12</v>
          </cell>
          <cell r="I2383" t="str">
            <v>Sonnos S.A.</v>
          </cell>
          <cell r="J2383">
            <v>0</v>
          </cell>
          <cell r="K2383" t="str">
            <v>KIT 20kg DISCO PVC NEGRO (barra maciza 1,50 / mancuerna rosca)</v>
          </cell>
          <cell r="L2383" t="str">
            <v>rentab a mano</v>
          </cell>
          <cell r="M2383">
            <v>1027.758925538943</v>
          </cell>
          <cell r="N2383">
            <v>0</v>
          </cell>
          <cell r="O2383">
            <v>1027.758925538943</v>
          </cell>
          <cell r="P2383">
            <v>0.21</v>
          </cell>
          <cell r="Q2383">
            <v>1243.588299902121</v>
          </cell>
          <cell r="S2383">
            <v>0</v>
          </cell>
          <cell r="T2383">
            <v>2.4</v>
          </cell>
          <cell r="U2383">
            <v>2466.6214212934633</v>
          </cell>
          <cell r="V2383">
            <v>1.3532104447967264E-2</v>
          </cell>
          <cell r="W2383" t="str">
            <v>OK</v>
          </cell>
          <cell r="X2383">
            <v>2500</v>
          </cell>
          <cell r="Y2383">
            <v>3025</v>
          </cell>
        </row>
        <row r="2384">
          <cell r="A2384">
            <v>197021</v>
          </cell>
          <cell r="B2384" t="str">
            <v>1800/9992</v>
          </cell>
          <cell r="C2384">
            <v>0</v>
          </cell>
          <cell r="D2384">
            <v>96</v>
          </cell>
          <cell r="E2384" t="str">
            <v>NATACION</v>
          </cell>
          <cell r="F2384">
            <v>4092</v>
          </cell>
          <cell r="G2384" t="str">
            <v>Gorros</v>
          </cell>
          <cell r="H2384">
            <v>12</v>
          </cell>
          <cell r="I2384" t="str">
            <v>Sonnos S.A.</v>
          </cell>
          <cell r="J2384">
            <v>0</v>
          </cell>
          <cell r="K2384" t="str">
            <v>KIT 15kg DISCO PVC NEGRO</v>
          </cell>
          <cell r="L2384" t="str">
            <v>rentab a mano</v>
          </cell>
          <cell r="M2384">
            <v>257.5584428543566</v>
          </cell>
          <cell r="N2384">
            <v>0</v>
          </cell>
          <cell r="O2384">
            <v>257.5584428543566</v>
          </cell>
          <cell r="P2384">
            <v>0.21</v>
          </cell>
          <cell r="Q2384">
            <v>311.64571585377149</v>
          </cell>
          <cell r="R2384">
            <v>2.15</v>
          </cell>
          <cell r="S2384">
            <v>553.75065213686662</v>
          </cell>
          <cell r="T2384">
            <v>2.5</v>
          </cell>
          <cell r="U2384">
            <v>643.8961071358915</v>
          </cell>
          <cell r="V2384">
            <v>4.0540535305021441E-2</v>
          </cell>
          <cell r="W2384" t="str">
            <v>OK</v>
          </cell>
          <cell r="X2384">
            <v>670</v>
          </cell>
          <cell r="Y2384">
            <v>810.69999999999993</v>
          </cell>
        </row>
        <row r="2385">
          <cell r="A2385">
            <v>197022</v>
          </cell>
          <cell r="B2385" t="str">
            <v>1800/1</v>
          </cell>
          <cell r="C2385">
            <v>0</v>
          </cell>
          <cell r="D2385">
            <v>96</v>
          </cell>
          <cell r="E2385" t="str">
            <v>NATACION</v>
          </cell>
          <cell r="F2385">
            <v>4092</v>
          </cell>
          <cell r="G2385" t="str">
            <v>Gorros</v>
          </cell>
          <cell r="H2385">
            <v>12</v>
          </cell>
          <cell r="I2385" t="str">
            <v>Sonnos S.A.</v>
          </cell>
          <cell r="J2385">
            <v>0</v>
          </cell>
          <cell r="K2385" t="str">
            <v>KIT 15kg DISCO PVC ROJO</v>
          </cell>
          <cell r="L2385" t="str">
            <v>rentab a mano</v>
          </cell>
          <cell r="M2385">
            <v>257.5584428543566</v>
          </cell>
          <cell r="N2385">
            <v>0</v>
          </cell>
          <cell r="O2385">
            <v>257.5584428543566</v>
          </cell>
          <cell r="P2385">
            <v>0.21</v>
          </cell>
          <cell r="Q2385">
            <v>311.64571585377149</v>
          </cell>
          <cell r="R2385">
            <v>2.15</v>
          </cell>
          <cell r="S2385">
            <v>553.75065213686662</v>
          </cell>
          <cell r="T2385">
            <v>2.5</v>
          </cell>
          <cell r="U2385">
            <v>643.8961071358915</v>
          </cell>
          <cell r="V2385">
            <v>4.0540535305021441E-2</v>
          </cell>
          <cell r="W2385" t="str">
            <v>OK</v>
          </cell>
          <cell r="X2385">
            <v>670</v>
          </cell>
          <cell r="Y2385">
            <v>810.69999999999993</v>
          </cell>
        </row>
        <row r="2386">
          <cell r="A2386">
            <v>197023</v>
          </cell>
          <cell r="B2386" t="str">
            <v>1804/4</v>
          </cell>
          <cell r="C2386">
            <v>0</v>
          </cell>
          <cell r="D2386">
            <v>96</v>
          </cell>
          <cell r="E2386" t="str">
            <v>NATACION</v>
          </cell>
          <cell r="F2386">
            <v>4092</v>
          </cell>
          <cell r="G2386" t="str">
            <v>Gorros</v>
          </cell>
          <cell r="H2386">
            <v>12</v>
          </cell>
          <cell r="I2386" t="str">
            <v>Sonnos S.A.</v>
          </cell>
          <cell r="J2386">
            <v>0</v>
          </cell>
          <cell r="K2386" t="str">
            <v>KIT 15kg DISCO PVC NEGRO (con manija)</v>
          </cell>
          <cell r="L2386" t="str">
            <v>rentab a mano</v>
          </cell>
          <cell r="M2386">
            <v>366.91460552017293</v>
          </cell>
          <cell r="N2386">
            <v>0</v>
          </cell>
          <cell r="O2386">
            <v>366.91460552017293</v>
          </cell>
          <cell r="P2386">
            <v>0.21</v>
          </cell>
          <cell r="Q2386">
            <v>443.96667267940927</v>
          </cell>
          <cell r="R2386">
            <v>2.16</v>
          </cell>
          <cell r="S2386">
            <v>792.53554792357352</v>
          </cell>
          <cell r="T2386">
            <v>2.7</v>
          </cell>
          <cell r="U2386">
            <v>990.66943490446693</v>
          </cell>
          <cell r="V2386">
            <v>2.9606813395188114E-2</v>
          </cell>
          <cell r="W2386" t="str">
            <v>OK</v>
          </cell>
          <cell r="X2386">
            <v>1020</v>
          </cell>
          <cell r="Y2386">
            <v>1234.2</v>
          </cell>
        </row>
        <row r="2387">
          <cell r="A2387">
            <v>197024</v>
          </cell>
          <cell r="B2387" t="str">
            <v>1804/5</v>
          </cell>
          <cell r="C2387">
            <v>0</v>
          </cell>
          <cell r="D2387">
            <v>96</v>
          </cell>
          <cell r="E2387" t="str">
            <v>NATACION</v>
          </cell>
          <cell r="F2387">
            <v>4092</v>
          </cell>
          <cell r="G2387" t="str">
            <v>Gorros</v>
          </cell>
          <cell r="H2387">
            <v>12</v>
          </cell>
          <cell r="I2387" t="str">
            <v>Sonnos S.A.</v>
          </cell>
          <cell r="J2387">
            <v>0</v>
          </cell>
          <cell r="K2387" t="str">
            <v>KIT 15kg DISCO PVC ROJO (con manija)</v>
          </cell>
          <cell r="L2387" t="str">
            <v>rentab a mano</v>
          </cell>
          <cell r="M2387">
            <v>366.91460552017293</v>
          </cell>
          <cell r="N2387">
            <v>0</v>
          </cell>
          <cell r="O2387">
            <v>366.91460552017293</v>
          </cell>
          <cell r="P2387">
            <v>0.21</v>
          </cell>
          <cell r="Q2387">
            <v>443.96667267940927</v>
          </cell>
          <cell r="R2387">
            <v>2.16</v>
          </cell>
          <cell r="S2387">
            <v>792.53554792357352</v>
          </cell>
          <cell r="T2387">
            <v>2.7</v>
          </cell>
          <cell r="U2387">
            <v>990.66943490446693</v>
          </cell>
          <cell r="V2387">
            <v>2.9606813395188114E-2</v>
          </cell>
          <cell r="W2387" t="str">
            <v>OK</v>
          </cell>
          <cell r="X2387">
            <v>1020</v>
          </cell>
          <cell r="Y2387">
            <v>1234.2</v>
          </cell>
        </row>
        <row r="2388">
          <cell r="A2388">
            <v>197025</v>
          </cell>
          <cell r="B2388" t="str">
            <v>1804/3</v>
          </cell>
          <cell r="C2388">
            <v>0</v>
          </cell>
          <cell r="D2388">
            <v>96</v>
          </cell>
          <cell r="E2388" t="str">
            <v>NATACION</v>
          </cell>
          <cell r="F2388">
            <v>4092</v>
          </cell>
          <cell r="G2388" t="str">
            <v>Gorros</v>
          </cell>
          <cell r="H2388">
            <v>12</v>
          </cell>
          <cell r="I2388" t="str">
            <v>Sonnos S.A.</v>
          </cell>
          <cell r="J2388">
            <v>0</v>
          </cell>
          <cell r="K2388" t="str">
            <v>KIT 15kg DISCO PVC NEGRO (mancuerna rosca)</v>
          </cell>
          <cell r="L2388" t="str">
            <v>rentab a mano</v>
          </cell>
          <cell r="M2388">
            <v>348.89752232314481</v>
          </cell>
          <cell r="N2388">
            <v>0</v>
          </cell>
          <cell r="O2388">
            <v>348.89752232314481</v>
          </cell>
          <cell r="P2388">
            <v>0.21</v>
          </cell>
          <cell r="Q2388">
            <v>422.16600201100522</v>
          </cell>
          <cell r="S2388">
            <v>0</v>
          </cell>
          <cell r="T2388">
            <v>2.1</v>
          </cell>
          <cell r="U2388">
            <v>732.68479687860417</v>
          </cell>
          <cell r="V2388">
            <v>9.9841066070431861E-3</v>
          </cell>
          <cell r="W2388" t="str">
            <v>OK</v>
          </cell>
          <cell r="X2388">
            <v>740</v>
          </cell>
          <cell r="Y2388">
            <v>895.4</v>
          </cell>
        </row>
        <row r="2389">
          <cell r="A2389">
            <v>197026</v>
          </cell>
          <cell r="B2389">
            <v>197026</v>
          </cell>
          <cell r="C2389">
            <v>0</v>
          </cell>
          <cell r="D2389">
            <v>96</v>
          </cell>
          <cell r="E2389" t="str">
            <v>NATACION</v>
          </cell>
          <cell r="F2389">
            <v>4092</v>
          </cell>
          <cell r="G2389" t="str">
            <v>Gorros</v>
          </cell>
          <cell r="H2389">
            <v>12</v>
          </cell>
          <cell r="I2389" t="str">
            <v>Sonnos S.A.</v>
          </cell>
          <cell r="J2389">
            <v>0</v>
          </cell>
          <cell r="K2389" t="str">
            <v>KIT 15kg DISCO PVC ROJO (mancuerna rosca)</v>
          </cell>
          <cell r="L2389" t="str">
            <v>rentab a mano</v>
          </cell>
          <cell r="M2389">
            <v>348.89752232314481</v>
          </cell>
          <cell r="N2389">
            <v>0</v>
          </cell>
          <cell r="O2389">
            <v>348.89752232314481</v>
          </cell>
          <cell r="P2389">
            <v>0.21</v>
          </cell>
          <cell r="Q2389">
            <v>422.16600201100522</v>
          </cell>
          <cell r="S2389">
            <v>0</v>
          </cell>
          <cell r="T2389">
            <v>2.1</v>
          </cell>
          <cell r="U2389">
            <v>732.68479687860417</v>
          </cell>
          <cell r="V2389">
            <v>9.9841066070431861E-3</v>
          </cell>
          <cell r="W2389" t="str">
            <v>OK</v>
          </cell>
          <cell r="X2389">
            <v>740</v>
          </cell>
          <cell r="Y2389">
            <v>895.4</v>
          </cell>
        </row>
        <row r="2390">
          <cell r="A2390">
            <v>197027</v>
          </cell>
          <cell r="B2390">
            <v>197027</v>
          </cell>
          <cell r="C2390">
            <v>0</v>
          </cell>
          <cell r="D2390">
            <v>96</v>
          </cell>
          <cell r="E2390" t="str">
            <v>NATACION</v>
          </cell>
          <cell r="F2390">
            <v>4092</v>
          </cell>
          <cell r="G2390" t="str">
            <v>Gorros</v>
          </cell>
          <cell r="H2390">
            <v>12</v>
          </cell>
          <cell r="I2390" t="str">
            <v>Sonnos S.A.</v>
          </cell>
          <cell r="J2390">
            <v>0</v>
          </cell>
          <cell r="K2390" t="str">
            <v>KIT 15kg DISCO PVC NEGRO (con manija / mancuerna rosca)</v>
          </cell>
          <cell r="L2390" t="str">
            <v>rentab a mano</v>
          </cell>
          <cell r="M2390">
            <v>458.25368498896114</v>
          </cell>
          <cell r="N2390">
            <v>0</v>
          </cell>
          <cell r="O2390">
            <v>458.25368498896114</v>
          </cell>
          <cell r="P2390">
            <v>0.21</v>
          </cell>
          <cell r="Q2390">
            <v>554.486958836643</v>
          </cell>
          <cell r="S2390">
            <v>0</v>
          </cell>
          <cell r="T2390">
            <v>2.1</v>
          </cell>
          <cell r="U2390">
            <v>962.33273847681846</v>
          </cell>
          <cell r="V2390">
            <v>1.8358786744744116E-2</v>
          </cell>
          <cell r="W2390" t="str">
            <v>OK</v>
          </cell>
          <cell r="X2390">
            <v>980</v>
          </cell>
          <cell r="Y2390">
            <v>1185.8</v>
          </cell>
        </row>
        <row r="2391">
          <cell r="A2391">
            <v>197028</v>
          </cell>
          <cell r="B2391">
            <v>197028</v>
          </cell>
          <cell r="C2391">
            <v>0</v>
          </cell>
          <cell r="D2391">
            <v>96</v>
          </cell>
          <cell r="E2391" t="str">
            <v>NATACION</v>
          </cell>
          <cell r="F2391">
            <v>4092</v>
          </cell>
          <cell r="G2391" t="str">
            <v>Gorros</v>
          </cell>
          <cell r="H2391">
            <v>12</v>
          </cell>
          <cell r="I2391" t="str">
            <v>Sonnos S.A.</v>
          </cell>
          <cell r="J2391">
            <v>0</v>
          </cell>
          <cell r="K2391" t="str">
            <v>KIT 15kg DISCO PVC ROJO (con manija / mancuerna rosca)</v>
          </cell>
          <cell r="L2391" t="str">
            <v>rentab a mano</v>
          </cell>
          <cell r="M2391">
            <v>458.25368498896114</v>
          </cell>
          <cell r="N2391">
            <v>0</v>
          </cell>
          <cell r="O2391">
            <v>458.25368498896114</v>
          </cell>
          <cell r="P2391">
            <v>0.21</v>
          </cell>
          <cell r="Q2391">
            <v>554.486958836643</v>
          </cell>
          <cell r="S2391">
            <v>0</v>
          </cell>
          <cell r="T2391">
            <v>2.1</v>
          </cell>
          <cell r="U2391">
            <v>962.33273847681846</v>
          </cell>
          <cell r="V2391">
            <v>1.8358786744744116E-2</v>
          </cell>
          <cell r="W2391" t="str">
            <v>OK</v>
          </cell>
          <cell r="X2391">
            <v>980</v>
          </cell>
          <cell r="Y2391">
            <v>1185.8</v>
          </cell>
        </row>
        <row r="2392">
          <cell r="A2392">
            <v>197029</v>
          </cell>
          <cell r="B2392" t="str">
            <v>1000/6</v>
          </cell>
          <cell r="C2392">
            <v>0</v>
          </cell>
          <cell r="D2392">
            <v>96</v>
          </cell>
          <cell r="E2392" t="str">
            <v>NATACION</v>
          </cell>
          <cell r="F2392">
            <v>4092</v>
          </cell>
          <cell r="G2392" t="str">
            <v>Gorros</v>
          </cell>
          <cell r="H2392">
            <v>12</v>
          </cell>
          <cell r="I2392" t="str">
            <v>Sonnos S.A.</v>
          </cell>
          <cell r="J2392">
            <v>0</v>
          </cell>
          <cell r="K2392" t="str">
            <v>KIT 17kg DISCO PVC NEGRO</v>
          </cell>
          <cell r="L2392" t="str">
            <v>rentab a mano</v>
          </cell>
          <cell r="M2392">
            <v>372.7048497935674</v>
          </cell>
          <cell r="N2392">
            <v>0</v>
          </cell>
          <cell r="O2392">
            <v>372.7048497935674</v>
          </cell>
          <cell r="P2392">
            <v>0.21</v>
          </cell>
          <cell r="Q2392">
            <v>450.97286825021655</v>
          </cell>
          <cell r="R2392">
            <v>2.125</v>
          </cell>
          <cell r="S2392">
            <v>791.99780581133075</v>
          </cell>
          <cell r="T2392">
            <v>2.5</v>
          </cell>
          <cell r="U2392">
            <v>931.76212448391857</v>
          </cell>
          <cell r="V2392">
            <v>1.9573531738245942E-2</v>
          </cell>
          <cell r="W2392" t="str">
            <v>OK</v>
          </cell>
          <cell r="X2392">
            <v>950</v>
          </cell>
          <cell r="Y2392">
            <v>1149.5</v>
          </cell>
        </row>
        <row r="2393">
          <cell r="A2393">
            <v>197030</v>
          </cell>
          <cell r="B2393" t="str">
            <v>1000/1</v>
          </cell>
          <cell r="C2393">
            <v>0</v>
          </cell>
          <cell r="D2393">
            <v>96</v>
          </cell>
          <cell r="E2393" t="str">
            <v>NATACION</v>
          </cell>
          <cell r="F2393">
            <v>4092</v>
          </cell>
          <cell r="G2393" t="str">
            <v>Gorros</v>
          </cell>
          <cell r="H2393">
            <v>12</v>
          </cell>
          <cell r="I2393" t="str">
            <v>Sonnos S.A.</v>
          </cell>
          <cell r="J2393">
            <v>0</v>
          </cell>
          <cell r="K2393" t="str">
            <v>KIT 17kg DISCO PVC ROJO</v>
          </cell>
          <cell r="L2393" t="str">
            <v>rentab a mano</v>
          </cell>
          <cell r="M2393">
            <v>372.7048497935674</v>
          </cell>
          <cell r="N2393">
            <v>0</v>
          </cell>
          <cell r="O2393">
            <v>372.7048497935674</v>
          </cell>
          <cell r="P2393">
            <v>0.21</v>
          </cell>
          <cell r="Q2393">
            <v>450.97286825021655</v>
          </cell>
          <cell r="R2393">
            <v>2.125</v>
          </cell>
          <cell r="S2393">
            <v>791.99780581133075</v>
          </cell>
          <cell r="T2393">
            <v>2.5</v>
          </cell>
          <cell r="U2393">
            <v>931.76212448391857</v>
          </cell>
          <cell r="V2393">
            <v>1.9573531738245942E-2</v>
          </cell>
          <cell r="W2393" t="str">
            <v>OK</v>
          </cell>
          <cell r="X2393">
            <v>950</v>
          </cell>
          <cell r="Y2393">
            <v>1149.5</v>
          </cell>
        </row>
        <row r="2394">
          <cell r="A2394">
            <v>197031</v>
          </cell>
          <cell r="B2394" t="str">
            <v>1001/6</v>
          </cell>
          <cell r="C2394">
            <v>0</v>
          </cell>
          <cell r="D2394">
            <v>96</v>
          </cell>
          <cell r="E2394" t="str">
            <v>NATACION</v>
          </cell>
          <cell r="F2394">
            <v>4092</v>
          </cell>
          <cell r="G2394" t="str">
            <v>Gorros</v>
          </cell>
          <cell r="H2394">
            <v>12</v>
          </cell>
          <cell r="I2394" t="str">
            <v>Sonnos S.A.</v>
          </cell>
          <cell r="J2394">
            <v>0</v>
          </cell>
          <cell r="K2394" t="str">
            <v>KIT 17kg DISCO PVC NEGRO (con manija)</v>
          </cell>
          <cell r="L2394">
            <v>1.21</v>
          </cell>
          <cell r="M2394">
            <v>485.00261972506951</v>
          </cell>
          <cell r="N2394">
            <v>0</v>
          </cell>
          <cell r="O2394">
            <v>485.00261972506951</v>
          </cell>
          <cell r="P2394">
            <v>0.21</v>
          </cell>
          <cell r="Q2394">
            <v>586.85316986733415</v>
          </cell>
          <cell r="R2394">
            <v>0.15</v>
          </cell>
          <cell r="S2394">
            <v>1088</v>
          </cell>
          <cell r="T2394">
            <v>2.62</v>
          </cell>
          <cell r="U2394">
            <v>1270.7068636796821</v>
          </cell>
          <cell r="V2394">
            <v>7.3133596629886277E-3</v>
          </cell>
          <cell r="W2394" t="str">
            <v>OK</v>
          </cell>
          <cell r="X2394">
            <v>1280</v>
          </cell>
          <cell r="Y2394">
            <v>1548.8</v>
          </cell>
        </row>
        <row r="2395">
          <cell r="A2395">
            <v>197032</v>
          </cell>
          <cell r="B2395" t="str">
            <v>1001/1</v>
          </cell>
          <cell r="C2395">
            <v>0</v>
          </cell>
          <cell r="D2395">
            <v>96</v>
          </cell>
          <cell r="E2395" t="str">
            <v>NATACION</v>
          </cell>
          <cell r="F2395">
            <v>4092</v>
          </cell>
          <cell r="G2395" t="str">
            <v>Gorros</v>
          </cell>
          <cell r="H2395">
            <v>12</v>
          </cell>
          <cell r="I2395" t="str">
            <v>Sonnos S.A.</v>
          </cell>
          <cell r="J2395">
            <v>0</v>
          </cell>
          <cell r="K2395" t="str">
            <v>KIT 17kg DISCO PVC ROJO (con manija)</v>
          </cell>
          <cell r="L2395">
            <v>1.21</v>
          </cell>
          <cell r="M2395">
            <v>485.00261972506951</v>
          </cell>
          <cell r="N2395">
            <v>0</v>
          </cell>
          <cell r="O2395">
            <v>485.00261972506951</v>
          </cell>
          <cell r="P2395">
            <v>0.21</v>
          </cell>
          <cell r="Q2395">
            <v>586.85316986733415</v>
          </cell>
          <cell r="R2395">
            <v>0.15</v>
          </cell>
          <cell r="S2395">
            <v>1088</v>
          </cell>
          <cell r="T2395">
            <v>2.62</v>
          </cell>
          <cell r="U2395">
            <v>1270.7068636796821</v>
          </cell>
          <cell r="V2395">
            <v>7.3133596629886277E-3</v>
          </cell>
          <cell r="W2395" t="str">
            <v>OK</v>
          </cell>
          <cell r="X2395">
            <v>1280</v>
          </cell>
          <cell r="Y2395">
            <v>1548.8</v>
          </cell>
        </row>
        <row r="2396">
          <cell r="A2396">
            <v>197033</v>
          </cell>
          <cell r="B2396">
            <v>197033</v>
          </cell>
          <cell r="C2396">
            <v>0</v>
          </cell>
          <cell r="D2396">
            <v>96</v>
          </cell>
          <cell r="E2396" t="str">
            <v>NATACION</v>
          </cell>
          <cell r="F2396">
            <v>4092</v>
          </cell>
          <cell r="G2396" t="str">
            <v>Gorros</v>
          </cell>
          <cell r="H2396">
            <v>12</v>
          </cell>
          <cell r="I2396" t="str">
            <v>Sonnos S.A.</v>
          </cell>
          <cell r="J2396">
            <v>0</v>
          </cell>
          <cell r="K2396" t="str">
            <v>KIT 22kg DISCO PVC NEGRO (barra ez)</v>
          </cell>
          <cell r="L2396" t="str">
            <v>rentab a mano</v>
          </cell>
          <cell r="M2396">
            <v>455.59365929367857</v>
          </cell>
          <cell r="N2396">
            <v>0</v>
          </cell>
          <cell r="O2396">
            <v>455.59365929367857</v>
          </cell>
          <cell r="P2396">
            <v>0.21</v>
          </cell>
          <cell r="Q2396">
            <v>551.26832774535103</v>
          </cell>
          <cell r="S2396">
            <v>0</v>
          </cell>
          <cell r="T2396">
            <v>2.2999999999999998</v>
          </cell>
          <cell r="U2396">
            <v>1047.8654163754607</v>
          </cell>
          <cell r="V2396">
            <v>2.1123498570171595E-2</v>
          </cell>
          <cell r="W2396" t="str">
            <v>OK</v>
          </cell>
          <cell r="X2396">
            <v>1070</v>
          </cell>
          <cell r="Y2396">
            <v>1294.7</v>
          </cell>
        </row>
        <row r="2397">
          <cell r="A2397">
            <v>197034</v>
          </cell>
          <cell r="B2397">
            <v>3002</v>
          </cell>
          <cell r="C2397">
            <v>0</v>
          </cell>
          <cell r="D2397">
            <v>96</v>
          </cell>
          <cell r="E2397" t="str">
            <v>NATACION</v>
          </cell>
          <cell r="F2397">
            <v>4092</v>
          </cell>
          <cell r="G2397" t="str">
            <v>Gorros</v>
          </cell>
          <cell r="H2397">
            <v>12</v>
          </cell>
          <cell r="I2397" t="str">
            <v>Sonnos S.A.</v>
          </cell>
          <cell r="J2397">
            <v>0</v>
          </cell>
          <cell r="K2397" t="str">
            <v>KIT 22kg DISCO PVC ROJO (barra ez)</v>
          </cell>
          <cell r="L2397" t="str">
            <v>rentab a mano</v>
          </cell>
          <cell r="M2397">
            <v>455.59365929367857</v>
          </cell>
          <cell r="N2397">
            <v>0</v>
          </cell>
          <cell r="O2397">
            <v>455.59365929367857</v>
          </cell>
          <cell r="P2397">
            <v>0.21</v>
          </cell>
          <cell r="Q2397">
            <v>551.26832774535103</v>
          </cell>
          <cell r="S2397">
            <v>0</v>
          </cell>
          <cell r="T2397">
            <v>2.2999999999999998</v>
          </cell>
          <cell r="U2397">
            <v>1047.8654163754607</v>
          </cell>
          <cell r="V2397">
            <v>2.1123498570171595E-2</v>
          </cell>
          <cell r="W2397" t="str">
            <v>OK</v>
          </cell>
          <cell r="X2397">
            <v>1070</v>
          </cell>
          <cell r="Y2397">
            <v>1294.7</v>
          </cell>
        </row>
        <row r="2398">
          <cell r="A2398">
            <v>197035</v>
          </cell>
          <cell r="B2398" t="str">
            <v>1804/8</v>
          </cell>
          <cell r="C2398">
            <v>0</v>
          </cell>
          <cell r="D2398">
            <v>96</v>
          </cell>
          <cell r="E2398" t="str">
            <v>NATACION</v>
          </cell>
          <cell r="F2398">
            <v>4092</v>
          </cell>
          <cell r="G2398" t="str">
            <v>Gorros</v>
          </cell>
          <cell r="H2398">
            <v>12</v>
          </cell>
          <cell r="I2398" t="str">
            <v>Sonnos S.A.</v>
          </cell>
          <cell r="J2398">
            <v>0</v>
          </cell>
          <cell r="K2398" t="str">
            <v>KIT 22kg DISCO PVC NEGRO (con manija / barra ez)</v>
          </cell>
          <cell r="L2398" t="str">
            <v>rentab a mano</v>
          </cell>
          <cell r="M2398">
            <v>615.28012812490601</v>
          </cell>
          <cell r="N2398">
            <v>0</v>
          </cell>
          <cell r="O2398">
            <v>615.28012812490601</v>
          </cell>
          <cell r="P2398">
            <v>0.21</v>
          </cell>
          <cell r="Q2398">
            <v>744.48895503113624</v>
          </cell>
          <cell r="R2398">
            <v>2.16</v>
          </cell>
          <cell r="S2398">
            <v>1329.0050767497971</v>
          </cell>
          <cell r="T2398">
            <v>2.7</v>
          </cell>
          <cell r="U2398">
            <v>1661.2563459372464</v>
          </cell>
          <cell r="V2398">
            <v>1.7302359225322972E-2</v>
          </cell>
          <cell r="W2398" t="str">
            <v>OK</v>
          </cell>
          <cell r="X2398">
            <v>1690</v>
          </cell>
          <cell r="Y2398">
            <v>2044.8999999999999</v>
          </cell>
        </row>
        <row r="2399">
          <cell r="A2399">
            <v>197036</v>
          </cell>
          <cell r="B2399" t="str">
            <v>1804/9</v>
          </cell>
          <cell r="C2399">
            <v>0</v>
          </cell>
          <cell r="D2399">
            <v>96</v>
          </cell>
          <cell r="E2399" t="str">
            <v>NATACION</v>
          </cell>
          <cell r="F2399">
            <v>4092</v>
          </cell>
          <cell r="G2399" t="str">
            <v>Gorros</v>
          </cell>
          <cell r="H2399">
            <v>12</v>
          </cell>
          <cell r="I2399" t="str">
            <v>Sonnos S.A.</v>
          </cell>
          <cell r="J2399">
            <v>0</v>
          </cell>
          <cell r="K2399" t="str">
            <v>KIT 22kg DISCO PVC ROJO (con manija / barra ez)</v>
          </cell>
          <cell r="L2399" t="str">
            <v>rentab a mano</v>
          </cell>
          <cell r="M2399">
            <v>615.28012812490601</v>
          </cell>
          <cell r="N2399">
            <v>0</v>
          </cell>
          <cell r="O2399">
            <v>615.28012812490601</v>
          </cell>
          <cell r="P2399">
            <v>0.21</v>
          </cell>
          <cell r="Q2399">
            <v>744.48895503113624</v>
          </cell>
          <cell r="R2399">
            <v>2.16</v>
          </cell>
          <cell r="S2399">
            <v>1329.0050767497971</v>
          </cell>
          <cell r="T2399">
            <v>2.7</v>
          </cell>
          <cell r="U2399">
            <v>1661.2563459372464</v>
          </cell>
          <cell r="V2399">
            <v>1.7302359225322972E-2</v>
          </cell>
          <cell r="W2399" t="str">
            <v>OK</v>
          </cell>
          <cell r="X2399">
            <v>1690</v>
          </cell>
          <cell r="Y2399">
            <v>2044.8999999999999</v>
          </cell>
        </row>
        <row r="2400">
          <cell r="A2400">
            <v>197037</v>
          </cell>
          <cell r="B2400" t="str">
            <v>1800/9996</v>
          </cell>
          <cell r="C2400">
            <v>0</v>
          </cell>
          <cell r="D2400">
            <v>96</v>
          </cell>
          <cell r="E2400" t="str">
            <v>NATACION</v>
          </cell>
          <cell r="F2400">
            <v>4092</v>
          </cell>
          <cell r="G2400" t="str">
            <v>Gorros</v>
          </cell>
          <cell r="H2400">
            <v>12</v>
          </cell>
          <cell r="I2400" t="str">
            <v>Sonnos S.A.</v>
          </cell>
          <cell r="J2400">
            <v>0</v>
          </cell>
          <cell r="K2400" t="str">
            <v>KIT 24kg DISCO PVC NEGRO</v>
          </cell>
          <cell r="L2400" t="str">
            <v>rentab a mano</v>
          </cell>
          <cell r="M2400">
            <v>616.72774118591269</v>
          </cell>
          <cell r="N2400">
            <v>0.12</v>
          </cell>
          <cell r="O2400">
            <v>542.72041224360316</v>
          </cell>
          <cell r="P2400">
            <v>0.21</v>
          </cell>
          <cell r="Q2400">
            <v>746.24056683495439</v>
          </cell>
          <cell r="S2400">
            <v>0</v>
          </cell>
          <cell r="T2400">
            <v>2.15</v>
          </cell>
          <cell r="U2400">
            <v>1166.8488863237467</v>
          </cell>
          <cell r="V2400">
            <v>1.9840712835740737E-2</v>
          </cell>
          <cell r="W2400" t="str">
            <v>OK</v>
          </cell>
          <cell r="X2400">
            <v>1190</v>
          </cell>
          <cell r="Y2400">
            <v>1439.8999999999999</v>
          </cell>
        </row>
        <row r="2401">
          <cell r="A2401">
            <v>197038</v>
          </cell>
          <cell r="B2401" t="str">
            <v>1800/9997</v>
          </cell>
          <cell r="C2401">
            <v>0</v>
          </cell>
          <cell r="D2401">
            <v>96</v>
          </cell>
          <cell r="E2401" t="str">
            <v>NATACION</v>
          </cell>
          <cell r="F2401">
            <v>4092</v>
          </cell>
          <cell r="G2401" t="str">
            <v>Gorros</v>
          </cell>
          <cell r="H2401">
            <v>12</v>
          </cell>
          <cell r="I2401" t="str">
            <v>Sonnos S.A.</v>
          </cell>
          <cell r="J2401">
            <v>0</v>
          </cell>
          <cell r="K2401" t="str">
            <v>KIT 24kg DISCO PVC ROJO</v>
          </cell>
          <cell r="L2401" t="str">
            <v>rentab a mano</v>
          </cell>
          <cell r="M2401">
            <v>616.72774118591269</v>
          </cell>
          <cell r="N2401">
            <v>0.12</v>
          </cell>
          <cell r="O2401">
            <v>542.72041224360316</v>
          </cell>
          <cell r="P2401">
            <v>0.21</v>
          </cell>
          <cell r="Q2401">
            <v>746.24056683495439</v>
          </cell>
          <cell r="S2401">
            <v>0</v>
          </cell>
          <cell r="T2401">
            <v>2.15</v>
          </cell>
          <cell r="U2401">
            <v>1166.8488863237467</v>
          </cell>
          <cell r="V2401">
            <v>1.9840712835740737E-2</v>
          </cell>
          <cell r="W2401" t="str">
            <v>OK</v>
          </cell>
          <cell r="X2401">
            <v>1190</v>
          </cell>
          <cell r="Y2401">
            <v>1439.8999999999999</v>
          </cell>
        </row>
        <row r="2402">
          <cell r="A2402">
            <v>197039</v>
          </cell>
          <cell r="B2402" t="str">
            <v>1805/1</v>
          </cell>
          <cell r="C2402">
            <v>0</v>
          </cell>
          <cell r="D2402">
            <v>96</v>
          </cell>
          <cell r="E2402" t="str">
            <v>NATACION</v>
          </cell>
          <cell r="F2402">
            <v>4092</v>
          </cell>
          <cell r="G2402" t="str">
            <v>Gorros</v>
          </cell>
          <cell r="H2402">
            <v>12</v>
          </cell>
          <cell r="I2402" t="str">
            <v>Sonnos S.A.</v>
          </cell>
          <cell r="J2402">
            <v>0</v>
          </cell>
          <cell r="K2402" t="str">
            <v>KIT 24kg DISCO PVC NEGRO (con manija)</v>
          </cell>
          <cell r="L2402" t="str">
            <v>rentab a mano</v>
          </cell>
          <cell r="M2402">
            <v>779.3558172828258</v>
          </cell>
          <cell r="N2402">
            <v>0</v>
          </cell>
          <cell r="O2402">
            <v>779.3558172828258</v>
          </cell>
          <cell r="P2402">
            <v>0.21</v>
          </cell>
          <cell r="Q2402">
            <v>943.02053891221919</v>
          </cell>
          <cell r="S2402">
            <v>0</v>
          </cell>
          <cell r="T2402">
            <v>2.2000000000000002</v>
          </cell>
          <cell r="U2402">
            <v>1714.5827980222168</v>
          </cell>
          <cell r="V2402">
            <v>2.6488777345819781E-2</v>
          </cell>
          <cell r="W2402" t="str">
            <v>OK</v>
          </cell>
          <cell r="X2402">
            <v>1760</v>
          </cell>
          <cell r="Y2402">
            <v>2129.6</v>
          </cell>
        </row>
        <row r="2403">
          <cell r="A2403">
            <v>197040</v>
          </cell>
          <cell r="B2403" t="str">
            <v>1805/2</v>
          </cell>
          <cell r="C2403">
            <v>0</v>
          </cell>
          <cell r="D2403">
            <v>96</v>
          </cell>
          <cell r="E2403" t="str">
            <v>NATACION</v>
          </cell>
          <cell r="F2403">
            <v>4092</v>
          </cell>
          <cell r="G2403" t="str">
            <v>Gorros</v>
          </cell>
          <cell r="H2403">
            <v>12</v>
          </cell>
          <cell r="I2403" t="str">
            <v>Sonnos S.A.</v>
          </cell>
          <cell r="J2403">
            <v>0</v>
          </cell>
          <cell r="K2403" t="str">
            <v>KIT 24kg DISCO PVC ROJO (con manija)</v>
          </cell>
          <cell r="L2403" t="str">
            <v>rentab a mano</v>
          </cell>
          <cell r="M2403">
            <v>779.3558172828258</v>
          </cell>
          <cell r="N2403">
            <v>0</v>
          </cell>
          <cell r="O2403">
            <v>779.3558172828258</v>
          </cell>
          <cell r="P2403">
            <v>0.21</v>
          </cell>
          <cell r="Q2403">
            <v>943.02053891221919</v>
          </cell>
          <cell r="S2403">
            <v>0</v>
          </cell>
          <cell r="T2403">
            <v>2.2000000000000002</v>
          </cell>
          <cell r="U2403">
            <v>1714.5827980222168</v>
          </cell>
          <cell r="V2403">
            <v>2.6488777345819781E-2</v>
          </cell>
          <cell r="W2403" t="str">
            <v>OK</v>
          </cell>
          <cell r="X2403">
            <v>1760</v>
          </cell>
          <cell r="Y2403">
            <v>2129.6</v>
          </cell>
        </row>
        <row r="2404">
          <cell r="A2404">
            <v>197041</v>
          </cell>
          <cell r="B2404">
            <v>197041</v>
          </cell>
          <cell r="C2404">
            <v>0</v>
          </cell>
          <cell r="D2404">
            <v>96</v>
          </cell>
          <cell r="E2404" t="str">
            <v>NATACION</v>
          </cell>
          <cell r="F2404">
            <v>4092</v>
          </cell>
          <cell r="G2404" t="str">
            <v>Gorros</v>
          </cell>
          <cell r="H2404">
            <v>12</v>
          </cell>
          <cell r="I2404" t="str">
            <v>Sonnos S.A.</v>
          </cell>
          <cell r="J2404">
            <v>0</v>
          </cell>
          <cell r="K2404" t="str">
            <v>KIT 25kg DISCO PVC NEGRO (barra maciza 1,50)</v>
          </cell>
          <cell r="L2404" t="str">
            <v>rentab a mano</v>
          </cell>
          <cell r="M2404">
            <v>778.57681744897195</v>
          </cell>
          <cell r="N2404">
            <v>0</v>
          </cell>
          <cell r="O2404">
            <v>778.57681744897195</v>
          </cell>
          <cell r="P2404">
            <v>0.21</v>
          </cell>
          <cell r="Q2404">
            <v>942.07794911325607</v>
          </cell>
          <cell r="R2404">
            <v>2.16</v>
          </cell>
          <cell r="S2404">
            <v>1681.7259256897796</v>
          </cell>
          <cell r="T2404">
            <v>2.7</v>
          </cell>
          <cell r="U2404">
            <v>2102.1574071122245</v>
          </cell>
          <cell r="V2404">
            <v>2.7515823835111863E-2</v>
          </cell>
          <cell r="W2404" t="str">
            <v>OK</v>
          </cell>
          <cell r="X2404">
            <v>2160</v>
          </cell>
          <cell r="Y2404">
            <v>2613.6</v>
          </cell>
        </row>
        <row r="2405">
          <cell r="A2405">
            <v>197042</v>
          </cell>
          <cell r="B2405">
            <v>197042</v>
          </cell>
          <cell r="C2405">
            <v>0</v>
          </cell>
          <cell r="D2405">
            <v>96</v>
          </cell>
          <cell r="E2405" t="str">
            <v>NATACION</v>
          </cell>
          <cell r="F2405">
            <v>4092</v>
          </cell>
          <cell r="G2405" t="str">
            <v>Gorros</v>
          </cell>
          <cell r="H2405">
            <v>12</v>
          </cell>
          <cell r="I2405" t="str">
            <v>Sonnos S.A.</v>
          </cell>
          <cell r="J2405">
            <v>0</v>
          </cell>
          <cell r="K2405" t="str">
            <v>KIT 25kg DISCO PVC NEGRO (con manija / barra maciza 1,50)</v>
          </cell>
          <cell r="L2405" t="str">
            <v>rentab a mano</v>
          </cell>
          <cell r="M2405">
            <v>949.90044388087949</v>
          </cell>
          <cell r="N2405">
            <v>0</v>
          </cell>
          <cell r="O2405">
            <v>949.90044388087949</v>
          </cell>
          <cell r="P2405">
            <v>0.21</v>
          </cell>
          <cell r="Q2405">
            <v>1149.3795370958642</v>
          </cell>
          <cell r="R2405">
            <v>2.16</v>
          </cell>
          <cell r="S2405">
            <v>2051.7849587827</v>
          </cell>
          <cell r="T2405">
            <v>2.7</v>
          </cell>
          <cell r="U2405">
            <v>2564.7311984783746</v>
          </cell>
          <cell r="V2405">
            <v>3.3246681590731297E-2</v>
          </cell>
          <cell r="W2405" t="str">
            <v>OK</v>
          </cell>
          <cell r="X2405">
            <v>2650</v>
          </cell>
          <cell r="Y2405">
            <v>3206.5</v>
          </cell>
        </row>
        <row r="2406">
          <cell r="A2406">
            <v>197043</v>
          </cell>
          <cell r="B2406">
            <v>197043</v>
          </cell>
          <cell r="C2406">
            <v>0</v>
          </cell>
          <cell r="D2406">
            <v>96</v>
          </cell>
          <cell r="E2406" t="str">
            <v>NATACION</v>
          </cell>
          <cell r="F2406">
            <v>4092</v>
          </cell>
          <cell r="G2406" t="str">
            <v>Gorros</v>
          </cell>
          <cell r="H2406">
            <v>12</v>
          </cell>
          <cell r="I2406" t="str">
            <v>Sonnos S.A.</v>
          </cell>
          <cell r="J2406">
            <v>0</v>
          </cell>
          <cell r="K2406" t="str">
            <v>KIT 25kg DISCO PVC ROJO (barra maciza 1,50)</v>
          </cell>
          <cell r="L2406" t="str">
            <v>rentab a mano</v>
          </cell>
          <cell r="M2406">
            <v>778.57681744897195</v>
          </cell>
          <cell r="N2406">
            <v>0</v>
          </cell>
          <cell r="O2406">
            <v>778.57681744897195</v>
          </cell>
          <cell r="P2406">
            <v>0.21</v>
          </cell>
          <cell r="Q2406">
            <v>942.07794911325607</v>
          </cell>
          <cell r="R2406">
            <v>2.16</v>
          </cell>
          <cell r="S2406">
            <v>1681.7259256897796</v>
          </cell>
          <cell r="T2406">
            <v>2.7</v>
          </cell>
          <cell r="U2406">
            <v>2102.1574071122245</v>
          </cell>
          <cell r="V2406">
            <v>2.2758806132171516E-2</v>
          </cell>
          <cell r="W2406" t="str">
            <v>OK</v>
          </cell>
          <cell r="X2406">
            <v>2150</v>
          </cell>
          <cell r="Y2406">
            <v>2601.5</v>
          </cell>
        </row>
        <row r="2407">
          <cell r="A2407">
            <v>197044</v>
          </cell>
          <cell r="B2407">
            <v>197044</v>
          </cell>
          <cell r="C2407">
            <v>0</v>
          </cell>
          <cell r="D2407">
            <v>96</v>
          </cell>
          <cell r="E2407" t="str">
            <v>NATACION</v>
          </cell>
          <cell r="F2407">
            <v>4092</v>
          </cell>
          <cell r="G2407" t="str">
            <v>Gorros</v>
          </cell>
          <cell r="H2407">
            <v>12</v>
          </cell>
          <cell r="I2407" t="str">
            <v>Sonnos S.A.</v>
          </cell>
          <cell r="J2407">
            <v>0</v>
          </cell>
          <cell r="K2407" t="str">
            <v>KIT 25kg DISCO PVC ROJO (con manija / barra maciza 1,50)</v>
          </cell>
          <cell r="L2407" t="str">
            <v>rentab a mano</v>
          </cell>
          <cell r="M2407">
            <v>949.90044388087949</v>
          </cell>
          <cell r="N2407">
            <v>0</v>
          </cell>
          <cell r="O2407">
            <v>949.90044388087949</v>
          </cell>
          <cell r="P2407">
            <v>0.21</v>
          </cell>
          <cell r="Q2407">
            <v>1149.3795370958642</v>
          </cell>
          <cell r="R2407">
            <v>2.16</v>
          </cell>
          <cell r="S2407">
            <v>2051.7849587827</v>
          </cell>
          <cell r="T2407">
            <v>2.7</v>
          </cell>
          <cell r="U2407">
            <v>2564.7311984783746</v>
          </cell>
          <cell r="V2407">
            <v>3.3246681590731297E-2</v>
          </cell>
          <cell r="W2407" t="str">
            <v>OK</v>
          </cell>
          <cell r="X2407">
            <v>2650</v>
          </cell>
          <cell r="Y2407">
            <v>3206.5</v>
          </cell>
        </row>
        <row r="2408">
          <cell r="A2408">
            <v>197045</v>
          </cell>
          <cell r="B2408" t="str">
            <v>1800/9994</v>
          </cell>
          <cell r="C2408">
            <v>0</v>
          </cell>
          <cell r="D2408">
            <v>96</v>
          </cell>
          <cell r="E2408" t="str">
            <v>NATACION</v>
          </cell>
          <cell r="F2408">
            <v>4092</v>
          </cell>
          <cell r="G2408" t="str">
            <v>Gorros</v>
          </cell>
          <cell r="H2408">
            <v>12</v>
          </cell>
          <cell r="I2408" t="str">
            <v>Sonnos S.A.</v>
          </cell>
          <cell r="J2408">
            <v>0</v>
          </cell>
          <cell r="K2408" t="str">
            <v>KIT 30kg DISCO PVC NEGRO</v>
          </cell>
          <cell r="L2408" t="str">
            <v>rentab a mano</v>
          </cell>
          <cell r="M2408">
            <v>633.69108329804408</v>
          </cell>
          <cell r="N2408">
            <v>0</v>
          </cell>
          <cell r="O2408">
            <v>633.69108329804408</v>
          </cell>
          <cell r="P2408">
            <v>0.21</v>
          </cell>
          <cell r="Q2408">
            <v>766.76621079063329</v>
          </cell>
          <cell r="R2408">
            <v>2.125</v>
          </cell>
          <cell r="S2408">
            <v>1346.5935520083437</v>
          </cell>
          <cell r="T2408">
            <v>2.5</v>
          </cell>
          <cell r="U2408">
            <v>1584.2277082451101</v>
          </cell>
          <cell r="V2408">
            <v>3.5204719286642483E-2</v>
          </cell>
          <cell r="W2408" t="str">
            <v>OK</v>
          </cell>
          <cell r="X2408">
            <v>1640</v>
          </cell>
          <cell r="Y2408">
            <v>1984.3999999999999</v>
          </cell>
        </row>
        <row r="2409">
          <cell r="A2409">
            <v>197046</v>
          </cell>
          <cell r="B2409" t="str">
            <v>1800/8</v>
          </cell>
          <cell r="C2409">
            <v>0</v>
          </cell>
          <cell r="D2409">
            <v>96</v>
          </cell>
          <cell r="E2409" t="str">
            <v>NATACION</v>
          </cell>
          <cell r="F2409">
            <v>4092</v>
          </cell>
          <cell r="G2409" t="str">
            <v>Gorros</v>
          </cell>
          <cell r="H2409">
            <v>12</v>
          </cell>
          <cell r="I2409" t="str">
            <v>Sonnos S.A.</v>
          </cell>
          <cell r="J2409">
            <v>0</v>
          </cell>
          <cell r="K2409" t="str">
            <v>KIT 30kg DISCO PVC ROJO</v>
          </cell>
          <cell r="L2409" t="str">
            <v>rentab a mano</v>
          </cell>
          <cell r="M2409">
            <v>633.69108329804408</v>
          </cell>
          <cell r="N2409">
            <v>0</v>
          </cell>
          <cell r="O2409">
            <v>633.69108329804408</v>
          </cell>
          <cell r="P2409">
            <v>0.21</v>
          </cell>
          <cell r="Q2409">
            <v>766.76621079063329</v>
          </cell>
          <cell r="R2409">
            <v>2.125</v>
          </cell>
          <cell r="S2409">
            <v>1346.5935520083437</v>
          </cell>
          <cell r="T2409">
            <v>2.5</v>
          </cell>
          <cell r="U2409">
            <v>1584.2277082451101</v>
          </cell>
          <cell r="V2409">
            <v>3.5204719286642483E-2</v>
          </cell>
          <cell r="W2409" t="str">
            <v>OK</v>
          </cell>
          <cell r="X2409">
            <v>1640</v>
          </cell>
          <cell r="Y2409">
            <v>1984.3999999999999</v>
          </cell>
        </row>
        <row r="2410">
          <cell r="A2410">
            <v>197047</v>
          </cell>
          <cell r="B2410" t="str">
            <v>1801/96</v>
          </cell>
          <cell r="C2410">
            <v>0</v>
          </cell>
          <cell r="D2410">
            <v>96</v>
          </cell>
          <cell r="E2410" t="str">
            <v>NATACION</v>
          </cell>
          <cell r="F2410">
            <v>4092</v>
          </cell>
          <cell r="G2410" t="str">
            <v>Gorros</v>
          </cell>
          <cell r="H2410">
            <v>12</v>
          </cell>
          <cell r="I2410" t="str">
            <v>Sonnos S.A.</v>
          </cell>
          <cell r="J2410">
            <v>0</v>
          </cell>
          <cell r="K2410" t="str">
            <v>KIT 30kg DISCO PVC NEGRO (barra ez)</v>
          </cell>
          <cell r="L2410" t="str">
            <v>rentab a mano</v>
          </cell>
          <cell r="M2410">
            <v>639.96818283386961</v>
          </cell>
          <cell r="N2410">
            <v>0</v>
          </cell>
          <cell r="O2410">
            <v>639.96818283386961</v>
          </cell>
          <cell r="P2410">
            <v>0.21</v>
          </cell>
          <cell r="Q2410">
            <v>774.36150122898221</v>
          </cell>
          <cell r="S2410">
            <v>0</v>
          </cell>
          <cell r="T2410">
            <v>2.2999999999999998</v>
          </cell>
          <cell r="U2410">
            <v>1471.9268205179001</v>
          </cell>
          <cell r="V2410">
            <v>1.839302002294807E-2</v>
          </cell>
          <cell r="W2410" t="str">
            <v>OK</v>
          </cell>
          <cell r="X2410">
            <v>1499</v>
          </cell>
          <cell r="Y2410">
            <v>1813.79</v>
          </cell>
        </row>
        <row r="2411">
          <cell r="A2411">
            <v>197048</v>
          </cell>
          <cell r="B2411" t="str">
            <v>1801/97</v>
          </cell>
          <cell r="C2411">
            <v>0</v>
          </cell>
          <cell r="D2411">
            <v>96</v>
          </cell>
          <cell r="E2411" t="str">
            <v>NATACION</v>
          </cell>
          <cell r="F2411">
            <v>4092</v>
          </cell>
          <cell r="G2411" t="str">
            <v>Gorros</v>
          </cell>
          <cell r="H2411">
            <v>12</v>
          </cell>
          <cell r="I2411" t="str">
            <v>Sonnos S.A.</v>
          </cell>
          <cell r="J2411">
            <v>0</v>
          </cell>
          <cell r="K2411" t="str">
            <v>KIT 30kg DISCO PVC ROJO (barra ez)</v>
          </cell>
          <cell r="L2411" t="str">
            <v>rentab a mano</v>
          </cell>
          <cell r="M2411">
            <v>639.96818283386961</v>
          </cell>
          <cell r="N2411">
            <v>0</v>
          </cell>
          <cell r="O2411">
            <v>639.96818283386961</v>
          </cell>
          <cell r="P2411">
            <v>0.21</v>
          </cell>
          <cell r="Q2411">
            <v>774.36150122898221</v>
          </cell>
          <cell r="S2411">
            <v>0</v>
          </cell>
          <cell r="T2411">
            <v>2.2999999999999998</v>
          </cell>
          <cell r="U2411">
            <v>1471.9268205179001</v>
          </cell>
          <cell r="V2411">
            <v>1.839302002294807E-2</v>
          </cell>
          <cell r="W2411" t="str">
            <v>OK</v>
          </cell>
          <cell r="X2411">
            <v>1499</v>
          </cell>
          <cell r="Y2411">
            <v>1813.79</v>
          </cell>
        </row>
        <row r="2412">
          <cell r="A2412">
            <v>197049</v>
          </cell>
          <cell r="B2412" t="str">
            <v>1800/9993</v>
          </cell>
          <cell r="C2412">
            <v>0</v>
          </cell>
          <cell r="D2412">
            <v>96</v>
          </cell>
          <cell r="E2412" t="str">
            <v>NATACION</v>
          </cell>
          <cell r="F2412">
            <v>4092</v>
          </cell>
          <cell r="G2412" t="str">
            <v>Gorros</v>
          </cell>
          <cell r="H2412">
            <v>12</v>
          </cell>
          <cell r="I2412" t="str">
            <v>Sonnos S.A.</v>
          </cell>
          <cell r="J2412">
            <v>0</v>
          </cell>
          <cell r="K2412" t="str">
            <v>KIT 30kg DISCO PVC NEGRO (con manija / 2 barras)</v>
          </cell>
          <cell r="L2412" t="str">
            <v>rentab a mano</v>
          </cell>
          <cell r="M2412">
            <v>977.25470575483314</v>
          </cell>
          <cell r="N2412">
            <v>0</v>
          </cell>
          <cell r="O2412">
            <v>977.25470575483314</v>
          </cell>
          <cell r="P2412">
            <v>0.21</v>
          </cell>
          <cell r="Q2412">
            <v>1182.4781939633481</v>
          </cell>
          <cell r="R2412">
            <v>2.21</v>
          </cell>
          <cell r="S2412">
            <v>2159.7328997181812</v>
          </cell>
          <cell r="T2412">
            <v>2.38</v>
          </cell>
          <cell r="U2412">
            <v>2325.8661996965029</v>
          </cell>
          <cell r="V2412">
            <v>3.187363069860627E-2</v>
          </cell>
          <cell r="W2412" t="str">
            <v>OK</v>
          </cell>
          <cell r="X2412">
            <v>2400</v>
          </cell>
          <cell r="Y2412">
            <v>2904</v>
          </cell>
        </row>
        <row r="2413">
          <cell r="A2413">
            <v>197050</v>
          </cell>
          <cell r="B2413" t="str">
            <v>1800/4</v>
          </cell>
          <cell r="C2413">
            <v>0</v>
          </cell>
          <cell r="D2413">
            <v>96</v>
          </cell>
          <cell r="E2413" t="str">
            <v>NATACION</v>
          </cell>
          <cell r="F2413">
            <v>4092</v>
          </cell>
          <cell r="G2413" t="str">
            <v>Gorros</v>
          </cell>
          <cell r="H2413">
            <v>12</v>
          </cell>
          <cell r="I2413" t="str">
            <v>Sonnos S.A.</v>
          </cell>
          <cell r="J2413">
            <v>0</v>
          </cell>
          <cell r="K2413" t="str">
            <v>KIT 30kg DISCO PVC ROJO (con manija / 2  barras)</v>
          </cell>
          <cell r="L2413" t="str">
            <v>rentab a mano</v>
          </cell>
          <cell r="M2413">
            <v>977.25470575483314</v>
          </cell>
          <cell r="N2413">
            <v>0</v>
          </cell>
          <cell r="O2413">
            <v>977.25470575483314</v>
          </cell>
          <cell r="P2413">
            <v>0.21</v>
          </cell>
          <cell r="Q2413">
            <v>1182.4781939633481</v>
          </cell>
          <cell r="R2413">
            <v>2.21</v>
          </cell>
          <cell r="S2413">
            <v>2159.7328997181812</v>
          </cell>
          <cell r="T2413">
            <v>2.38</v>
          </cell>
          <cell r="U2413">
            <v>2325.8661996965029</v>
          </cell>
          <cell r="V2413">
            <v>3.187363069860627E-2</v>
          </cell>
          <cell r="W2413" t="str">
            <v>OK</v>
          </cell>
          <cell r="X2413">
            <v>2400</v>
          </cell>
          <cell r="Y2413">
            <v>2904</v>
          </cell>
        </row>
        <row r="2414">
          <cell r="A2414">
            <v>197051</v>
          </cell>
          <cell r="B2414" t="str">
            <v>1800/7</v>
          </cell>
          <cell r="C2414">
            <v>0</v>
          </cell>
          <cell r="D2414">
            <v>96</v>
          </cell>
          <cell r="E2414" t="str">
            <v>NATACION</v>
          </cell>
          <cell r="F2414">
            <v>4092</v>
          </cell>
          <cell r="G2414" t="str">
            <v>Gorros</v>
          </cell>
          <cell r="H2414">
            <v>12</v>
          </cell>
          <cell r="I2414" t="str">
            <v>Sonnos S.A.</v>
          </cell>
          <cell r="J2414">
            <v>0</v>
          </cell>
          <cell r="K2414" t="str">
            <v>KIT 30kg DISCO FUNDICION (barra ez)</v>
          </cell>
          <cell r="L2414" t="str">
            <v>rentab a mano</v>
          </cell>
          <cell r="M2414">
            <v>2343.864380530159</v>
          </cell>
          <cell r="N2414">
            <v>0</v>
          </cell>
          <cell r="O2414">
            <v>2343.864380530159</v>
          </cell>
          <cell r="P2414">
            <v>0.21</v>
          </cell>
          <cell r="Q2414">
            <v>2836.0759004414922</v>
          </cell>
          <cell r="S2414">
            <v>0</v>
          </cell>
          <cell r="T2414">
            <v>1.55</v>
          </cell>
          <cell r="U2414">
            <v>3632.9897898217464</v>
          </cell>
          <cell r="V2414">
            <v>1.8444921140706283E-2</v>
          </cell>
          <cell r="W2414" t="str">
            <v>OK</v>
          </cell>
          <cell r="X2414">
            <v>3700</v>
          </cell>
          <cell r="Y2414">
            <v>4477</v>
          </cell>
        </row>
        <row r="2415">
          <cell r="A2415">
            <v>197052</v>
          </cell>
          <cell r="B2415" t="str">
            <v>1801/9992</v>
          </cell>
          <cell r="C2415">
            <v>0</v>
          </cell>
          <cell r="D2415">
            <v>96</v>
          </cell>
          <cell r="E2415" t="str">
            <v>NATACION</v>
          </cell>
          <cell r="F2415">
            <v>4092</v>
          </cell>
          <cell r="G2415" t="str">
            <v>Gorros</v>
          </cell>
          <cell r="H2415">
            <v>12</v>
          </cell>
          <cell r="I2415" t="str">
            <v>Sonnos S.A.</v>
          </cell>
          <cell r="J2415">
            <v>0</v>
          </cell>
          <cell r="K2415" t="str">
            <v>KIT 40kg DISCO PVC NEGRO</v>
          </cell>
          <cell r="L2415" t="str">
            <v>rentab a mano</v>
          </cell>
          <cell r="M2415">
            <v>771.396633062055</v>
          </cell>
          <cell r="N2415">
            <v>0</v>
          </cell>
          <cell r="O2415">
            <v>771.396633062055</v>
          </cell>
          <cell r="P2415">
            <v>0.21</v>
          </cell>
          <cell r="Q2415">
            <v>933.38992600508652</v>
          </cell>
          <cell r="R2415">
            <v>2.21</v>
          </cell>
          <cell r="S2415">
            <v>1704.7865590671415</v>
          </cell>
          <cell r="T2415">
            <v>2.38</v>
          </cell>
          <cell r="U2415">
            <v>1835.9239866876908</v>
          </cell>
          <cell r="V2415">
            <v>2.4007537148544866E-2</v>
          </cell>
          <cell r="W2415" t="str">
            <v>OK</v>
          </cell>
          <cell r="X2415">
            <v>1880</v>
          </cell>
          <cell r="Y2415">
            <v>2274.7999999999997</v>
          </cell>
        </row>
        <row r="2416">
          <cell r="A2416">
            <v>197053</v>
          </cell>
          <cell r="B2416" t="str">
            <v>1801/9993</v>
          </cell>
          <cell r="C2416">
            <v>0</v>
          </cell>
          <cell r="D2416">
            <v>96</v>
          </cell>
          <cell r="E2416" t="str">
            <v>NATACION</v>
          </cell>
          <cell r="F2416">
            <v>4092</v>
          </cell>
          <cell r="G2416" t="str">
            <v>Gorros</v>
          </cell>
          <cell r="H2416">
            <v>12</v>
          </cell>
          <cell r="I2416" t="str">
            <v>Sonnos S.A.</v>
          </cell>
          <cell r="J2416">
            <v>0</v>
          </cell>
          <cell r="K2416" t="str">
            <v>KIT 40kg DISCO PVC ROJO</v>
          </cell>
          <cell r="L2416" t="str">
            <v>rentab a mano</v>
          </cell>
          <cell r="M2416">
            <v>771.396633062055</v>
          </cell>
          <cell r="N2416">
            <v>0</v>
          </cell>
          <cell r="O2416">
            <v>771.396633062055</v>
          </cell>
          <cell r="P2416">
            <v>0.21</v>
          </cell>
          <cell r="Q2416">
            <v>933.38992600508652</v>
          </cell>
          <cell r="R2416">
            <v>2.21</v>
          </cell>
          <cell r="S2416">
            <v>1704.7865590671415</v>
          </cell>
          <cell r="T2416">
            <v>2.38</v>
          </cell>
          <cell r="U2416">
            <v>1835.9239866876908</v>
          </cell>
          <cell r="V2416">
            <v>2.4007537148544866E-2</v>
          </cell>
          <cell r="W2416" t="str">
            <v>OK</v>
          </cell>
          <cell r="X2416">
            <v>1880</v>
          </cell>
          <cell r="Y2416">
            <v>2274.7999999999997</v>
          </cell>
        </row>
        <row r="2417">
          <cell r="A2417">
            <v>197054</v>
          </cell>
          <cell r="B2417" t="str">
            <v>1800/6</v>
          </cell>
          <cell r="C2417">
            <v>0</v>
          </cell>
          <cell r="D2417">
            <v>96</v>
          </cell>
          <cell r="E2417" t="str">
            <v>NATACION</v>
          </cell>
          <cell r="F2417">
            <v>4092</v>
          </cell>
          <cell r="G2417" t="str">
            <v>Gorros</v>
          </cell>
          <cell r="H2417">
            <v>12</v>
          </cell>
          <cell r="I2417" t="str">
            <v>Sonnos S.A.</v>
          </cell>
          <cell r="J2417">
            <v>0</v>
          </cell>
          <cell r="K2417" t="str">
            <v>KIT 40kg DISCO PVC NEGRO (con manija)</v>
          </cell>
          <cell r="L2417" t="str">
            <v>rentab a mano</v>
          </cell>
          <cell r="M2417">
            <v>1052.0764221597788</v>
          </cell>
          <cell r="N2417">
            <v>0</v>
          </cell>
          <cell r="O2417">
            <v>1052.0764221597788</v>
          </cell>
          <cell r="P2417">
            <v>0.21</v>
          </cell>
          <cell r="Q2417">
            <v>1273.0124708133324</v>
          </cell>
          <cell r="R2417">
            <v>2.21</v>
          </cell>
          <cell r="S2417">
            <v>2325.0888929731109</v>
          </cell>
          <cell r="T2417">
            <v>2.38</v>
          </cell>
          <cell r="U2417">
            <v>2503.9418847402735</v>
          </cell>
          <cell r="V2417">
            <v>3.8362757476573917E-2</v>
          </cell>
          <cell r="W2417" t="str">
            <v>OK</v>
          </cell>
          <cell r="X2417">
            <v>2600</v>
          </cell>
          <cell r="Y2417">
            <v>3146</v>
          </cell>
        </row>
        <row r="2418">
          <cell r="A2418">
            <v>197055</v>
          </cell>
          <cell r="B2418" t="str">
            <v>1801/93</v>
          </cell>
          <cell r="C2418">
            <v>0</v>
          </cell>
          <cell r="D2418">
            <v>96</v>
          </cell>
          <cell r="E2418" t="str">
            <v>NATACION</v>
          </cell>
          <cell r="F2418">
            <v>4092</v>
          </cell>
          <cell r="G2418" t="str">
            <v>Gorros</v>
          </cell>
          <cell r="H2418">
            <v>12</v>
          </cell>
          <cell r="I2418" t="str">
            <v>Sonnos S.A.</v>
          </cell>
          <cell r="J2418">
            <v>0</v>
          </cell>
          <cell r="K2418" t="str">
            <v>KIT 40kg DISCO PVC ROJO (con manija)</v>
          </cell>
          <cell r="L2418" t="str">
            <v>rentab a mano</v>
          </cell>
          <cell r="M2418">
            <v>1052.0764221597788</v>
          </cell>
          <cell r="N2418">
            <v>0</v>
          </cell>
          <cell r="O2418">
            <v>1052.0764221597788</v>
          </cell>
          <cell r="P2418">
            <v>0.21</v>
          </cell>
          <cell r="Q2418">
            <v>1273.0124708133324</v>
          </cell>
          <cell r="R2418">
            <v>2.21</v>
          </cell>
          <cell r="S2418">
            <v>2325.0888929731109</v>
          </cell>
          <cell r="T2418">
            <v>2.38</v>
          </cell>
          <cell r="U2418">
            <v>2503.9418847402735</v>
          </cell>
          <cell r="V2418">
            <v>3.8362757476573917E-2</v>
          </cell>
          <cell r="W2418" t="str">
            <v>OK</v>
          </cell>
          <cell r="X2418">
            <v>2600</v>
          </cell>
          <cell r="Y2418">
            <v>3146</v>
          </cell>
        </row>
        <row r="2419">
          <cell r="A2419">
            <v>197056</v>
          </cell>
          <cell r="B2419" t="str">
            <v>1800/5</v>
          </cell>
          <cell r="C2419">
            <v>0</v>
          </cell>
          <cell r="D2419">
            <v>96</v>
          </cell>
          <cell r="E2419" t="str">
            <v>NATACION</v>
          </cell>
          <cell r="F2419">
            <v>4092</v>
          </cell>
          <cell r="G2419" t="str">
            <v>Gorros</v>
          </cell>
          <cell r="H2419">
            <v>12</v>
          </cell>
          <cell r="I2419" t="str">
            <v>Sonnos S.A.</v>
          </cell>
          <cell r="J2419">
            <v>0</v>
          </cell>
          <cell r="K2419" t="str">
            <v>KIT 40kg DISCO FUNDICION Ø25mm (barra 1,70 + 2 manc rosca)</v>
          </cell>
          <cell r="L2419" t="str">
            <v>rentab a mano</v>
          </cell>
          <cell r="M2419">
            <v>1856.8970991476156</v>
          </cell>
          <cell r="N2419">
            <v>0</v>
          </cell>
          <cell r="O2419">
            <v>1856.8970991476156</v>
          </cell>
          <cell r="P2419">
            <v>0.21</v>
          </cell>
          <cell r="Q2419">
            <v>2246.8454899686149</v>
          </cell>
          <cell r="S2419">
            <v>0</v>
          </cell>
          <cell r="T2419">
            <v>1.55</v>
          </cell>
          <cell r="U2419">
            <v>2878.1905036788044</v>
          </cell>
          <cell r="V2419">
            <v>2.494952861160904E-2</v>
          </cell>
          <cell r="W2419" t="str">
            <v>OK</v>
          </cell>
          <cell r="X2419">
            <v>2950</v>
          </cell>
          <cell r="Y2419">
            <v>3569.5</v>
          </cell>
        </row>
        <row r="2420">
          <cell r="A2420">
            <v>197057</v>
          </cell>
          <cell r="B2420" t="str">
            <v>1800/2</v>
          </cell>
          <cell r="C2420">
            <v>0</v>
          </cell>
          <cell r="D2420">
            <v>96</v>
          </cell>
          <cell r="E2420" t="str">
            <v>NATACION</v>
          </cell>
          <cell r="F2420">
            <v>4092</v>
          </cell>
          <cell r="G2420" t="str">
            <v>Gorros</v>
          </cell>
          <cell r="H2420">
            <v>12</v>
          </cell>
          <cell r="I2420" t="str">
            <v>Sonnos S.A.</v>
          </cell>
          <cell r="J2420">
            <v>0</v>
          </cell>
          <cell r="K2420" t="str">
            <v>KIT 50kg DISCO PVC NEGRO</v>
          </cell>
          <cell r="L2420" t="str">
            <v>rentab a mano</v>
          </cell>
          <cell r="M2420">
            <v>1408.0294097012008</v>
          </cell>
          <cell r="N2420">
            <v>0</v>
          </cell>
          <cell r="O2420">
            <v>1408.0294097012008</v>
          </cell>
          <cell r="P2420">
            <v>0.21</v>
          </cell>
          <cell r="Q2420">
            <v>1703.715585738453</v>
          </cell>
          <cell r="R2420">
            <v>2.21</v>
          </cell>
          <cell r="S2420">
            <v>3111.7449954396538</v>
          </cell>
          <cell r="T2420">
            <v>2.38</v>
          </cell>
          <cell r="U2420">
            <v>3351.1099950888579</v>
          </cell>
          <cell r="V2420">
            <v>2.9509626677747924E-2</v>
          </cell>
          <cell r="W2420" t="str">
            <v>OK</v>
          </cell>
          <cell r="X2420">
            <v>3450</v>
          </cell>
          <cell r="Y2420">
            <v>4174.5</v>
          </cell>
        </row>
        <row r="2421">
          <cell r="A2421">
            <v>197058</v>
          </cell>
          <cell r="B2421" t="str">
            <v>1801/95</v>
          </cell>
          <cell r="C2421">
            <v>0</v>
          </cell>
          <cell r="D2421">
            <v>96</v>
          </cell>
          <cell r="E2421" t="str">
            <v>NATACION</v>
          </cell>
          <cell r="F2421">
            <v>4092</v>
          </cell>
          <cell r="G2421" t="str">
            <v>Gorros</v>
          </cell>
          <cell r="H2421">
            <v>12</v>
          </cell>
          <cell r="I2421" t="str">
            <v>Sonnos S.A.</v>
          </cell>
          <cell r="J2421">
            <v>0</v>
          </cell>
          <cell r="K2421" t="str">
            <v>KIT 50kg DISCO PVC ROJO</v>
          </cell>
          <cell r="L2421" t="str">
            <v>rentab a mano</v>
          </cell>
          <cell r="M2421">
            <v>1408.0294097012008</v>
          </cell>
          <cell r="N2421">
            <v>0</v>
          </cell>
          <cell r="O2421">
            <v>1408.0294097012008</v>
          </cell>
          <cell r="P2421">
            <v>0.21</v>
          </cell>
          <cell r="Q2421">
            <v>1703.715585738453</v>
          </cell>
          <cell r="R2421">
            <v>2.21</v>
          </cell>
          <cell r="S2421">
            <v>3111.7449954396538</v>
          </cell>
          <cell r="T2421">
            <v>2.38</v>
          </cell>
          <cell r="U2421">
            <v>3351.1099950888579</v>
          </cell>
          <cell r="V2421">
            <v>2.9509626677747924E-2</v>
          </cell>
          <cell r="W2421" t="str">
            <v>OK</v>
          </cell>
          <cell r="X2421">
            <v>3450</v>
          </cell>
          <cell r="Y2421">
            <v>4174.5</v>
          </cell>
        </row>
        <row r="2422">
          <cell r="A2422">
            <v>197059</v>
          </cell>
          <cell r="B2422" t="str">
            <v>1800/3</v>
          </cell>
          <cell r="C2422">
            <v>0</v>
          </cell>
          <cell r="D2422">
            <v>96</v>
          </cell>
          <cell r="E2422" t="str">
            <v>NATACION</v>
          </cell>
          <cell r="F2422">
            <v>4092</v>
          </cell>
          <cell r="G2422" t="str">
            <v>Gorros</v>
          </cell>
          <cell r="H2422">
            <v>12</v>
          </cell>
          <cell r="I2422" t="str">
            <v>Sonnos S.A.</v>
          </cell>
          <cell r="J2422">
            <v>0</v>
          </cell>
          <cell r="K2422" t="str">
            <v>KIT 50kg DISCO FUNDICION Ø25mm (standard)</v>
          </cell>
          <cell r="L2422" t="str">
            <v>rentab a mano</v>
          </cell>
          <cell r="M2422">
            <v>2852.5244543912195</v>
          </cell>
          <cell r="N2422">
            <v>0</v>
          </cell>
          <cell r="O2422">
            <v>2852.5244543912195</v>
          </cell>
          <cell r="P2422">
            <v>0.21</v>
          </cell>
          <cell r="Q2422">
            <v>3451.5545898133755</v>
          </cell>
          <cell r="S2422">
            <v>0</v>
          </cell>
          <cell r="T2422">
            <v>1.55</v>
          </cell>
          <cell r="U2422">
            <v>4421.4129043063904</v>
          </cell>
          <cell r="V2422">
            <v>1.7774204172848584E-2</v>
          </cell>
          <cell r="W2422" t="str">
            <v>OK</v>
          </cell>
          <cell r="X2422">
            <v>4500</v>
          </cell>
          <cell r="Y2422">
            <v>5445</v>
          </cell>
        </row>
        <row r="2423">
          <cell r="A2423">
            <v>197060</v>
          </cell>
          <cell r="B2423" t="str">
            <v>1800/999</v>
          </cell>
          <cell r="C2423">
            <v>0</v>
          </cell>
          <cell r="D2423">
            <v>96</v>
          </cell>
          <cell r="E2423" t="str">
            <v>NATACION</v>
          </cell>
          <cell r="F2423">
            <v>4092</v>
          </cell>
          <cell r="G2423" t="str">
            <v>Gorros</v>
          </cell>
          <cell r="H2423">
            <v>12</v>
          </cell>
          <cell r="I2423" t="str">
            <v>Sonnos S.A.</v>
          </cell>
          <cell r="J2423">
            <v>0</v>
          </cell>
          <cell r="K2423" t="str">
            <v>KIT 50kg DISCO FUNDICION Ø25mm (ALTERNATIVO)</v>
          </cell>
          <cell r="L2423" t="str">
            <v>rentab a mano</v>
          </cell>
          <cell r="M2423">
            <v>2854.064904391219</v>
          </cell>
          <cell r="N2423">
            <v>0</v>
          </cell>
          <cell r="O2423">
            <v>2854.064904391219</v>
          </cell>
          <cell r="P2423">
            <v>0.21</v>
          </cell>
          <cell r="Q2423">
            <v>3453.4185343133749</v>
          </cell>
          <cell r="S2423">
            <v>0</v>
          </cell>
          <cell r="T2423">
            <v>1.55</v>
          </cell>
          <cell r="U2423">
            <v>4423.8006018063897</v>
          </cell>
          <cell r="V2423">
            <v>1.7224871790671337E-2</v>
          </cell>
          <cell r="W2423" t="str">
            <v>OK</v>
          </cell>
          <cell r="X2423">
            <v>4500</v>
          </cell>
          <cell r="Y2423">
            <v>5445</v>
          </cell>
        </row>
        <row r="2424">
          <cell r="A2424">
            <v>197061</v>
          </cell>
          <cell r="B2424">
            <v>197061</v>
          </cell>
          <cell r="C2424">
            <v>0</v>
          </cell>
          <cell r="D2424">
            <v>96</v>
          </cell>
          <cell r="E2424" t="str">
            <v>NATACION</v>
          </cell>
          <cell r="F2424">
            <v>4092</v>
          </cell>
          <cell r="G2424" t="str">
            <v>Gorros</v>
          </cell>
          <cell r="H2424">
            <v>12</v>
          </cell>
          <cell r="I2424" t="str">
            <v>Sonnos S.A.</v>
          </cell>
          <cell r="J2424">
            <v>0</v>
          </cell>
          <cell r="K2424" t="str">
            <v>KIT 15kg DISCO PVC NEGRO (mancuerna semi maciza)</v>
          </cell>
          <cell r="L2424" t="str">
            <v>rentab a mano</v>
          </cell>
          <cell r="M2424">
            <v>270.56624747697572</v>
          </cell>
          <cell r="N2424">
            <v>0</v>
          </cell>
          <cell r="O2424">
            <v>270.56624747697572</v>
          </cell>
          <cell r="P2424">
            <v>0.21</v>
          </cell>
          <cell r="Q2424">
            <v>327.38515944714061</v>
          </cell>
          <cell r="S2424">
            <v>0</v>
          </cell>
          <cell r="T2424">
            <v>1.55</v>
          </cell>
          <cell r="U2424">
            <v>419.37768358931237</v>
          </cell>
          <cell r="V2424">
            <v>0.31146701773145202</v>
          </cell>
          <cell r="W2424" t="str">
            <v>SUBIO</v>
          </cell>
          <cell r="X2424">
            <v>550</v>
          </cell>
          <cell r="Y2424">
            <v>665.5</v>
          </cell>
        </row>
        <row r="2425">
          <cell r="A2425">
            <v>197062</v>
          </cell>
          <cell r="B2425">
            <v>197062</v>
          </cell>
          <cell r="C2425">
            <v>0</v>
          </cell>
          <cell r="D2425">
            <v>96</v>
          </cell>
          <cell r="E2425" t="str">
            <v>NATACION</v>
          </cell>
          <cell r="F2425">
            <v>4092</v>
          </cell>
          <cell r="G2425" t="str">
            <v>Gorros</v>
          </cell>
          <cell r="H2425">
            <v>12</v>
          </cell>
          <cell r="I2425" t="str">
            <v>Sonnos S.A.</v>
          </cell>
          <cell r="J2425">
            <v>0</v>
          </cell>
          <cell r="K2425" t="str">
            <v>KIT 40kg DISCO PVC NEGRO (mancuernas y barra semi maciza)</v>
          </cell>
          <cell r="L2425" t="str">
            <v>rentab a mano</v>
          </cell>
          <cell r="M2425">
            <v>872.55330641391083</v>
          </cell>
          <cell r="N2425">
            <v>0</v>
          </cell>
          <cell r="O2425">
            <v>872.55330641391083</v>
          </cell>
          <cell r="P2425">
            <v>0.21</v>
          </cell>
          <cell r="Q2425">
            <v>1055.7895007608322</v>
          </cell>
          <cell r="S2425">
            <v>0</v>
          </cell>
          <cell r="T2425">
            <v>1.55</v>
          </cell>
          <cell r="U2425">
            <v>1352.4576249415618</v>
          </cell>
          <cell r="V2425">
            <v>0.36788019519645698</v>
          </cell>
          <cell r="W2425" t="str">
            <v>SUBIO</v>
          </cell>
          <cell r="X2425">
            <v>1850</v>
          </cell>
          <cell r="Y2425">
            <v>2238.5</v>
          </cell>
        </row>
        <row r="2426">
          <cell r="A2426">
            <v>197063</v>
          </cell>
          <cell r="B2426">
            <v>197063</v>
          </cell>
          <cell r="C2426">
            <v>0</v>
          </cell>
          <cell r="D2426">
            <v>96</v>
          </cell>
          <cell r="E2426" t="str">
            <v>NATACION</v>
          </cell>
          <cell r="F2426">
            <v>4092</v>
          </cell>
          <cell r="G2426" t="str">
            <v>Gorros</v>
          </cell>
          <cell r="H2426">
            <v>12</v>
          </cell>
          <cell r="I2426" t="str">
            <v>Sonnos S.A.</v>
          </cell>
          <cell r="J2426">
            <v>0</v>
          </cell>
          <cell r="K2426" t="str">
            <v>KIT 50kg DISCO PVC NEGRO (mancuernas y barra semi maciza)</v>
          </cell>
          <cell r="L2426" t="str">
            <v>rentab a mano</v>
          </cell>
          <cell r="M2426">
            <v>1061.0778559197979</v>
          </cell>
          <cell r="N2426">
            <v>0</v>
          </cell>
          <cell r="O2426">
            <v>1061.0778559197979</v>
          </cell>
          <cell r="P2426">
            <v>0.21</v>
          </cell>
          <cell r="Q2426">
            <v>1283.9042056629555</v>
          </cell>
          <cell r="S2426">
            <v>0</v>
          </cell>
          <cell r="T2426">
            <v>1.55</v>
          </cell>
          <cell r="U2426">
            <v>1644.6706766756868</v>
          </cell>
          <cell r="V2426">
            <v>0.5079006607041443</v>
          </cell>
          <cell r="W2426" t="str">
            <v>SUBIO</v>
          </cell>
          <cell r="X2426">
            <v>2480</v>
          </cell>
          <cell r="Y2426">
            <v>3000.7999999999997</v>
          </cell>
        </row>
        <row r="2427">
          <cell r="A2427">
            <v>197070</v>
          </cell>
          <cell r="B2427">
            <v>3001</v>
          </cell>
          <cell r="C2427">
            <v>0</v>
          </cell>
          <cell r="D2427">
            <v>96</v>
          </cell>
          <cell r="E2427" t="str">
            <v>NATACION</v>
          </cell>
          <cell r="F2427">
            <v>4092</v>
          </cell>
          <cell r="G2427" t="str">
            <v>Gorros</v>
          </cell>
          <cell r="H2427">
            <v>12</v>
          </cell>
          <cell r="I2427" t="str">
            <v>Sonnos S.A.</v>
          </cell>
          <cell r="J2427">
            <v>0</v>
          </cell>
          <cell r="K2427" t="str">
            <v>KIT FACEBOOK Presu 2124 (colchoneta)</v>
          </cell>
          <cell r="L2427" t="str">
            <v>rentab a mano</v>
          </cell>
          <cell r="M2427">
            <v>170.02047943545409</v>
          </cell>
          <cell r="N2427">
            <v>0</v>
          </cell>
          <cell r="O2427">
            <v>170.02047943545409</v>
          </cell>
          <cell r="P2427">
            <v>0.21</v>
          </cell>
          <cell r="Q2427">
            <v>205.72478011689947</v>
          </cell>
          <cell r="R2427">
            <v>2.2000000000000002</v>
          </cell>
          <cell r="S2427">
            <v>374.04505475799903</v>
          </cell>
          <cell r="T2427">
            <v>2.4500000000000002</v>
          </cell>
          <cell r="U2427">
            <v>416.55017461686253</v>
          </cell>
          <cell r="V2427">
            <v>0.10911008601770877</v>
          </cell>
          <cell r="W2427" t="str">
            <v>SUBIO</v>
          </cell>
          <cell r="X2427">
            <v>462</v>
          </cell>
          <cell r="Y2427">
            <v>559.02</v>
          </cell>
        </row>
        <row r="2428">
          <cell r="A2428">
            <v>197071</v>
          </cell>
          <cell r="B2428">
            <v>3003</v>
          </cell>
          <cell r="C2428">
            <v>0</v>
          </cell>
          <cell r="D2428">
            <v>96</v>
          </cell>
          <cell r="E2428" t="str">
            <v>NATACION</v>
          </cell>
          <cell r="F2428">
            <v>4092</v>
          </cell>
          <cell r="G2428" t="str">
            <v>Gorros</v>
          </cell>
          <cell r="H2428">
            <v>12</v>
          </cell>
          <cell r="I2428" t="str">
            <v>Sonnos S.A.</v>
          </cell>
          <cell r="J2428">
            <v>0</v>
          </cell>
          <cell r="K2428" t="str">
            <v>KIT FACEBOOK Presu 2134 (gluteos)</v>
          </cell>
          <cell r="L2428" t="str">
            <v>rentab a mano</v>
          </cell>
          <cell r="M2428">
            <v>331.20698784105474</v>
          </cell>
          <cell r="N2428">
            <v>0</v>
          </cell>
          <cell r="O2428">
            <v>331.20698784105474</v>
          </cell>
          <cell r="P2428">
            <v>0.21</v>
          </cell>
          <cell r="Q2428">
            <v>400.76045528767622</v>
          </cell>
          <cell r="R2428">
            <v>2.2000000000000002</v>
          </cell>
          <cell r="S2428">
            <v>728.65537325032051</v>
          </cell>
          <cell r="T2428">
            <v>2.4500000000000002</v>
          </cell>
          <cell r="U2428">
            <v>811.45712021058421</v>
          </cell>
          <cell r="V2428">
            <v>8.3236535988355786E-2</v>
          </cell>
          <cell r="W2428" t="str">
            <v>SUBIO</v>
          </cell>
          <cell r="X2428">
            <v>879</v>
          </cell>
          <cell r="Y2428">
            <v>1063.5899999999999</v>
          </cell>
        </row>
        <row r="2429">
          <cell r="A2429">
            <v>197072</v>
          </cell>
          <cell r="B2429">
            <v>3004</v>
          </cell>
          <cell r="C2429">
            <v>0</v>
          </cell>
          <cell r="D2429">
            <v>96</v>
          </cell>
          <cell r="E2429" t="str">
            <v>NATACION</v>
          </cell>
          <cell r="F2429">
            <v>4092</v>
          </cell>
          <cell r="G2429" t="str">
            <v>Gorros</v>
          </cell>
          <cell r="H2429">
            <v>12</v>
          </cell>
          <cell r="I2429" t="str">
            <v>Sonnos S.A.</v>
          </cell>
          <cell r="J2429">
            <v>0</v>
          </cell>
          <cell r="K2429" t="str">
            <v>KIT FACEBOOK Presu 2133 (abdominales)</v>
          </cell>
          <cell r="L2429" t="str">
            <v>rentab a mano</v>
          </cell>
          <cell r="M2429">
            <v>334.97023689127423</v>
          </cell>
          <cell r="N2429">
            <v>0</v>
          </cell>
          <cell r="O2429">
            <v>334.97023689127423</v>
          </cell>
          <cell r="P2429">
            <v>0.21</v>
          </cell>
          <cell r="Q2429">
            <v>405.3139866384418</v>
          </cell>
          <cell r="R2429">
            <v>2.2000000000000002</v>
          </cell>
          <cell r="S2429">
            <v>736.93452116080334</v>
          </cell>
          <cell r="T2429">
            <v>2.4500000000000002</v>
          </cell>
          <cell r="U2429">
            <v>820.67708038362196</v>
          </cell>
          <cell r="V2429">
            <v>7.8377867682512425E-2</v>
          </cell>
          <cell r="W2429" t="str">
            <v>SUBIO</v>
          </cell>
          <cell r="X2429">
            <v>885</v>
          </cell>
          <cell r="Y2429">
            <v>1070.8499999999999</v>
          </cell>
        </row>
        <row r="2430">
          <cell r="A2430">
            <v>197073</v>
          </cell>
          <cell r="B2430">
            <v>3005</v>
          </cell>
          <cell r="C2430">
            <v>0</v>
          </cell>
          <cell r="D2430">
            <v>96</v>
          </cell>
          <cell r="E2430" t="str">
            <v>NATACION</v>
          </cell>
          <cell r="F2430">
            <v>4092</v>
          </cell>
          <cell r="G2430" t="str">
            <v>Gorros</v>
          </cell>
          <cell r="H2430">
            <v>12</v>
          </cell>
          <cell r="I2430" t="str">
            <v>Sonnos S.A.</v>
          </cell>
          <cell r="J2430">
            <v>0</v>
          </cell>
          <cell r="K2430" t="str">
            <v>KIT FACEBOOK Presu 2132 (biceps y espalda)</v>
          </cell>
          <cell r="L2430" t="str">
            <v>rentab a mano</v>
          </cell>
          <cell r="M2430">
            <v>1067.5261245524061</v>
          </cell>
          <cell r="N2430">
            <v>0</v>
          </cell>
          <cell r="O2430">
            <v>1067.5261245524061</v>
          </cell>
          <cell r="P2430">
            <v>0.21</v>
          </cell>
          <cell r="Q2430">
            <v>1291.7066107084115</v>
          </cell>
          <cell r="R2430">
            <v>2.4</v>
          </cell>
          <cell r="S2430">
            <v>2562.0626989257748</v>
          </cell>
          <cell r="T2430">
            <v>2.35</v>
          </cell>
          <cell r="U2430">
            <v>2508.6863926981546</v>
          </cell>
          <cell r="V2430">
            <v>7.812678694009545E-2</v>
          </cell>
          <cell r="W2430" t="str">
            <v>SUBIO</v>
          </cell>
          <cell r="X2430">
            <v>2704.6819999999998</v>
          </cell>
          <cell r="Y2430">
            <v>3272.6652199999999</v>
          </cell>
        </row>
        <row r="2431">
          <cell r="A2431">
            <v>197074</v>
          </cell>
          <cell r="B2431">
            <v>3007</v>
          </cell>
          <cell r="C2431">
            <v>0</v>
          </cell>
          <cell r="D2431">
            <v>96</v>
          </cell>
          <cell r="E2431" t="str">
            <v>NATACION</v>
          </cell>
          <cell r="F2431">
            <v>4092</v>
          </cell>
          <cell r="G2431" t="str">
            <v>Gorros</v>
          </cell>
          <cell r="H2431">
            <v>12</v>
          </cell>
          <cell r="I2431" t="str">
            <v>Sonnos S.A.</v>
          </cell>
          <cell r="J2431">
            <v>0</v>
          </cell>
          <cell r="K2431" t="str">
            <v>KIT FACEBOOK Presu 2154 (crossfit)</v>
          </cell>
          <cell r="L2431" t="str">
            <v>rentab a mano</v>
          </cell>
          <cell r="M2431">
            <v>139.17852844025924</v>
          </cell>
          <cell r="N2431">
            <v>0</v>
          </cell>
          <cell r="O2431">
            <v>139.17852844025924</v>
          </cell>
          <cell r="P2431">
            <v>0.21</v>
          </cell>
          <cell r="Q2431">
            <v>168.40601941271368</v>
          </cell>
          <cell r="R2431">
            <v>2.2000000000000002</v>
          </cell>
          <cell r="S2431">
            <v>306.19276256857034</v>
          </cell>
          <cell r="T2431">
            <v>2.25</v>
          </cell>
          <cell r="U2431">
            <v>313.1516889905833</v>
          </cell>
          <cell r="V2431">
            <v>0.18274948857496853</v>
          </cell>
          <cell r="W2431" t="str">
            <v>SUBIO</v>
          </cell>
          <cell r="X2431">
            <v>370.38</v>
          </cell>
          <cell r="Y2431">
            <v>448.15979999999996</v>
          </cell>
        </row>
        <row r="2432">
          <cell r="A2432">
            <v>197075</v>
          </cell>
          <cell r="B2432">
            <v>3008</v>
          </cell>
          <cell r="C2432">
            <v>0</v>
          </cell>
          <cell r="D2432">
            <v>96</v>
          </cell>
          <cell r="E2432" t="str">
            <v>NATACION</v>
          </cell>
          <cell r="F2432">
            <v>4092</v>
          </cell>
          <cell r="G2432" t="str">
            <v>Gorros</v>
          </cell>
          <cell r="H2432">
            <v>12</v>
          </cell>
          <cell r="I2432" t="str">
            <v>Sonnos S.A.</v>
          </cell>
          <cell r="J2432">
            <v>0</v>
          </cell>
          <cell r="K2432" t="str">
            <v>KIT FACEBOOK Presu 2151 (boxeo guantin + venda)</v>
          </cell>
          <cell r="L2432" t="str">
            <v>rentab a mano</v>
          </cell>
          <cell r="M2432">
            <v>280.88459397790967</v>
          </cell>
          <cell r="N2432">
            <v>0</v>
          </cell>
          <cell r="O2432">
            <v>280.88459397790967</v>
          </cell>
          <cell r="P2432">
            <v>0.21</v>
          </cell>
          <cell r="Q2432">
            <v>339.87035871327072</v>
          </cell>
          <cell r="R2432">
            <v>2.2000000000000002</v>
          </cell>
          <cell r="S2432">
            <v>617.94610675140132</v>
          </cell>
          <cell r="T2432">
            <v>2.4</v>
          </cell>
          <cell r="U2432">
            <v>674.12302554698317</v>
          </cell>
          <cell r="V2432">
            <v>0.2979826631645246</v>
          </cell>
          <cell r="W2432" t="str">
            <v>SUBIO</v>
          </cell>
          <cell r="X2432">
            <v>875</v>
          </cell>
          <cell r="Y2432">
            <v>1058.75</v>
          </cell>
        </row>
        <row r="2433">
          <cell r="A2433">
            <v>197076</v>
          </cell>
          <cell r="B2433">
            <v>3009</v>
          </cell>
          <cell r="C2433">
            <v>0</v>
          </cell>
          <cell r="D2433">
            <v>96</v>
          </cell>
          <cell r="E2433" t="str">
            <v>NATACION</v>
          </cell>
          <cell r="F2433">
            <v>4092</v>
          </cell>
          <cell r="G2433" t="str">
            <v>Gorros</v>
          </cell>
          <cell r="H2433">
            <v>12</v>
          </cell>
          <cell r="I2433" t="str">
            <v>Sonnos S.A.</v>
          </cell>
          <cell r="J2433">
            <v>0</v>
          </cell>
          <cell r="K2433" t="str">
            <v>KIT FACEBOOK Presu 2140 (pecho)</v>
          </cell>
          <cell r="L2433" t="str">
            <v>rentab a mano</v>
          </cell>
          <cell r="M2433">
            <v>459.6036716436796</v>
          </cell>
          <cell r="N2433">
            <v>0</v>
          </cell>
          <cell r="O2433">
            <v>459.6036716436796</v>
          </cell>
          <cell r="P2433">
            <v>0.21</v>
          </cell>
          <cell r="Q2433">
            <v>556.12044268885234</v>
          </cell>
          <cell r="R2433">
            <v>2.2000000000000002</v>
          </cell>
          <cell r="S2433">
            <v>1011.1280776160952</v>
          </cell>
          <cell r="T2433">
            <v>2.25</v>
          </cell>
          <cell r="U2433">
            <v>1034.108261198279</v>
          </cell>
          <cell r="V2433">
            <v>8.3058749286262668E-2</v>
          </cell>
          <cell r="W2433" t="str">
            <v>SUBIO</v>
          </cell>
          <cell r="X2433">
            <v>1120</v>
          </cell>
          <cell r="Y2433">
            <v>1355.2</v>
          </cell>
        </row>
        <row r="2434">
          <cell r="A2434">
            <v>197077</v>
          </cell>
          <cell r="B2434">
            <v>3010</v>
          </cell>
          <cell r="C2434">
            <v>0</v>
          </cell>
          <cell r="D2434">
            <v>96</v>
          </cell>
          <cell r="E2434" t="str">
            <v>NATACION</v>
          </cell>
          <cell r="F2434">
            <v>4092</v>
          </cell>
          <cell r="G2434" t="str">
            <v>Gorros</v>
          </cell>
          <cell r="H2434">
            <v>12</v>
          </cell>
          <cell r="I2434" t="str">
            <v>Sonnos S.A.</v>
          </cell>
          <cell r="J2434">
            <v>0</v>
          </cell>
          <cell r="K2434" t="str">
            <v>KIT FACEBOOK Presu 2139 (boxeo full)</v>
          </cell>
          <cell r="L2434" t="str">
            <v>rentab a mano</v>
          </cell>
          <cell r="M2434">
            <v>786.88709508116199</v>
          </cell>
          <cell r="N2434">
            <v>0</v>
          </cell>
          <cell r="O2434">
            <v>786.88709508116199</v>
          </cell>
          <cell r="P2434">
            <v>0.21</v>
          </cell>
          <cell r="Q2434">
            <v>952.13338504820604</v>
          </cell>
          <cell r="R2434">
            <v>2.2000000000000002</v>
          </cell>
          <cell r="S2434">
            <v>1731.1516091785566</v>
          </cell>
          <cell r="T2434">
            <v>2.1</v>
          </cell>
          <cell r="U2434">
            <v>1652.4628996704403</v>
          </cell>
          <cell r="V2434">
            <v>0.21962677673546538</v>
          </cell>
          <cell r="W2434" t="str">
            <v>SUBIO</v>
          </cell>
          <cell r="X2434">
            <v>2015.3879999999999</v>
          </cell>
          <cell r="Y2434">
            <v>2438.6194799999998</v>
          </cell>
        </row>
        <row r="2435">
          <cell r="A2435">
            <v>197078</v>
          </cell>
          <cell r="B2435">
            <v>3011</v>
          </cell>
          <cell r="C2435">
            <v>0</v>
          </cell>
          <cell r="D2435">
            <v>96</v>
          </cell>
          <cell r="E2435" t="str">
            <v>NATACION</v>
          </cell>
          <cell r="F2435">
            <v>4092</v>
          </cell>
          <cell r="G2435" t="str">
            <v>Gorros</v>
          </cell>
          <cell r="H2435">
            <v>12</v>
          </cell>
          <cell r="I2435" t="str">
            <v>Sonnos S.A.</v>
          </cell>
          <cell r="J2435">
            <v>0</v>
          </cell>
          <cell r="K2435" t="str">
            <v>KIT FACEBOOK Presu 2130 (soga speed rope 2x1)</v>
          </cell>
          <cell r="L2435" t="str">
            <v>rentab a mano</v>
          </cell>
          <cell r="M2435">
            <v>278.39999999999998</v>
          </cell>
          <cell r="N2435">
            <v>0</v>
          </cell>
          <cell r="O2435">
            <v>278.39999999999998</v>
          </cell>
          <cell r="P2435">
            <v>0.21</v>
          </cell>
          <cell r="Q2435">
            <v>336.86399999999998</v>
          </cell>
          <cell r="R2435">
            <v>2.2000000000000002</v>
          </cell>
          <cell r="S2435">
            <v>612.48</v>
          </cell>
          <cell r="T2435">
            <v>1.5</v>
          </cell>
          <cell r="U2435">
            <v>417.59999999999997</v>
          </cell>
          <cell r="V2435">
            <v>0.14666666666666672</v>
          </cell>
          <cell r="W2435" t="str">
            <v>SUBIO</v>
          </cell>
          <cell r="X2435">
            <v>478.84799999999996</v>
          </cell>
          <cell r="Y2435">
            <v>579.40607999999997</v>
          </cell>
        </row>
        <row r="2436">
          <cell r="A2436">
            <v>197079</v>
          </cell>
          <cell r="B2436">
            <v>3012</v>
          </cell>
          <cell r="C2436">
            <v>0</v>
          </cell>
          <cell r="D2436">
            <v>96</v>
          </cell>
          <cell r="E2436" t="str">
            <v>NATACION</v>
          </cell>
          <cell r="F2436">
            <v>4092</v>
          </cell>
          <cell r="G2436" t="str">
            <v>Gorros</v>
          </cell>
          <cell r="H2436">
            <v>12</v>
          </cell>
          <cell r="I2436" t="str">
            <v>Sonnos S.A.</v>
          </cell>
          <cell r="J2436">
            <v>0</v>
          </cell>
          <cell r="K2436" t="str">
            <v>KIT FACEBOOK Presu 2126 (anillas crossfit)</v>
          </cell>
          <cell r="L2436" t="str">
            <v>rentab a mano</v>
          </cell>
          <cell r="M2436">
            <v>501.73498578169597</v>
          </cell>
          <cell r="N2436">
            <v>0</v>
          </cell>
          <cell r="O2436">
            <v>501.73498578169597</v>
          </cell>
          <cell r="P2436">
            <v>0.21</v>
          </cell>
          <cell r="Q2436">
            <v>607.09933279585209</v>
          </cell>
          <cell r="R2436">
            <v>2.2000000000000002</v>
          </cell>
          <cell r="S2436">
            <v>1103.8169687197312</v>
          </cell>
          <cell r="T2436">
            <v>2.4500000000000002</v>
          </cell>
          <cell r="U2436">
            <v>1229.2507151651553</v>
          </cell>
          <cell r="V2436">
            <v>0.14704021124816702</v>
          </cell>
          <cell r="W2436" t="str">
            <v>SUBIO</v>
          </cell>
          <cell r="X2436">
            <v>1410</v>
          </cell>
          <cell r="Y2436">
            <v>1706.1</v>
          </cell>
        </row>
        <row r="2437">
          <cell r="A2437">
            <v>197080</v>
          </cell>
          <cell r="B2437">
            <v>3013</v>
          </cell>
          <cell r="C2437">
            <v>0</v>
          </cell>
          <cell r="D2437">
            <v>96</v>
          </cell>
          <cell r="E2437" t="str">
            <v>NATACION</v>
          </cell>
          <cell r="F2437">
            <v>4092</v>
          </cell>
          <cell r="G2437" t="str">
            <v>Gorros</v>
          </cell>
          <cell r="H2437">
            <v>12</v>
          </cell>
          <cell r="I2437" t="str">
            <v>Sonnos S.A.</v>
          </cell>
          <cell r="J2437">
            <v>0</v>
          </cell>
          <cell r="K2437" t="str">
            <v>KIT FACEBOOK Presu 2125 (minitramp eco)</v>
          </cell>
          <cell r="L2437" t="str">
            <v>rentab a mano</v>
          </cell>
          <cell r="M2437">
            <v>139.53826069943852</v>
          </cell>
          <cell r="N2437">
            <v>0</v>
          </cell>
          <cell r="O2437">
            <v>139.53826069943852</v>
          </cell>
          <cell r="P2437">
            <v>0.21</v>
          </cell>
          <cell r="Q2437">
            <v>168.8412954463206</v>
          </cell>
          <cell r="R2437">
            <v>2.2000000000000002</v>
          </cell>
          <cell r="S2437">
            <v>306.98417353876476</v>
          </cell>
          <cell r="T2437">
            <v>2.1</v>
          </cell>
          <cell r="U2437">
            <v>293.03034746882093</v>
          </cell>
          <cell r="V2437">
            <v>7.0947247289886448</v>
          </cell>
          <cell r="W2437" t="str">
            <v>SUBIO</v>
          </cell>
          <cell r="X2437">
            <v>2372</v>
          </cell>
          <cell r="Y2437">
            <v>2870.12</v>
          </cell>
        </row>
        <row r="2438">
          <cell r="A2438">
            <v>197081</v>
          </cell>
          <cell r="B2438">
            <v>3500</v>
          </cell>
          <cell r="C2438">
            <v>0</v>
          </cell>
          <cell r="D2438">
            <v>96</v>
          </cell>
          <cell r="E2438" t="str">
            <v>NATACION</v>
          </cell>
          <cell r="F2438">
            <v>4092</v>
          </cell>
          <cell r="G2438" t="str">
            <v>Gorros</v>
          </cell>
          <cell r="H2438">
            <v>12</v>
          </cell>
          <cell r="I2438" t="str">
            <v>Sonnos S.A.</v>
          </cell>
          <cell r="J2438">
            <v>0</v>
          </cell>
          <cell r="K2438" t="str">
            <v>KIT 10kg DISCO PVC NEGRO + BARRA DOMINADA AMURABLE (espalda y bicep)</v>
          </cell>
          <cell r="L2438">
            <v>1</v>
          </cell>
          <cell r="M2438">
            <v>485.46403535601121</v>
          </cell>
          <cell r="N2438">
            <v>0</v>
          </cell>
          <cell r="O2438">
            <v>485.46403535601121</v>
          </cell>
          <cell r="P2438">
            <v>0.21</v>
          </cell>
          <cell r="Q2438">
            <v>587.41148278077355</v>
          </cell>
          <cell r="R2438">
            <v>0.16410256410256419</v>
          </cell>
          <cell r="S2438">
            <v>1046.2777743589743</v>
          </cell>
          <cell r="T2438">
            <v>2.35</v>
          </cell>
          <cell r="U2438">
            <v>1140.8404830866264</v>
          </cell>
          <cell r="V2438">
            <v>9.7157769694045104E-2</v>
          </cell>
          <cell r="W2438" t="str">
            <v>SUBIO</v>
          </cell>
          <cell r="X2438">
            <v>1251.682</v>
          </cell>
          <cell r="Y2438">
            <v>1514.53522</v>
          </cell>
        </row>
        <row r="2439">
          <cell r="A2439">
            <v>197082</v>
          </cell>
          <cell r="B2439">
            <v>3600</v>
          </cell>
          <cell r="C2439">
            <v>0</v>
          </cell>
          <cell r="D2439">
            <v>96</v>
          </cell>
          <cell r="E2439" t="str">
            <v>NATACION</v>
          </cell>
          <cell r="F2439">
            <v>4092</v>
          </cell>
          <cell r="G2439" t="str">
            <v>Gorros</v>
          </cell>
          <cell r="H2439">
            <v>12</v>
          </cell>
          <cell r="I2439" t="str">
            <v>Sonnos S.A.</v>
          </cell>
          <cell r="J2439">
            <v>0</v>
          </cell>
          <cell r="K2439" t="str">
            <v>KIT BOXEO 1 (soporte desarmable/cadena/bolsa 90cm opaca/guantin senior/venda/soga de saltar)</v>
          </cell>
          <cell r="L2439">
            <v>1</v>
          </cell>
          <cell r="M2439">
            <v>878.4113679603629</v>
          </cell>
          <cell r="N2439">
            <v>0</v>
          </cell>
          <cell r="O2439">
            <v>878.4113679603629</v>
          </cell>
          <cell r="P2439">
            <v>0.21</v>
          </cell>
          <cell r="Q2439">
            <v>1062.8777552320391</v>
          </cell>
          <cell r="R2439">
            <v>0.16410256410256419</v>
          </cell>
          <cell r="S2439">
            <v>1775.5013230769227</v>
          </cell>
          <cell r="T2439">
            <v>2</v>
          </cell>
          <cell r="U2439">
            <v>1756.8227359207258</v>
          </cell>
          <cell r="V2439">
            <v>0.20903831477727719</v>
          </cell>
          <cell r="W2439" t="str">
            <v>SUBIO</v>
          </cell>
          <cell r="X2439">
            <v>2124.0659999999998</v>
          </cell>
          <cell r="Y2439">
            <v>2570.1198599999998</v>
          </cell>
        </row>
        <row r="2440">
          <cell r="A2440">
            <v>197083</v>
          </cell>
          <cell r="B2440">
            <v>3601</v>
          </cell>
          <cell r="C2440">
            <v>0</v>
          </cell>
          <cell r="D2440">
            <v>96</v>
          </cell>
          <cell r="E2440" t="str">
            <v>NATACION</v>
          </cell>
          <cell r="F2440">
            <v>4092</v>
          </cell>
          <cell r="G2440" t="str">
            <v>Gorros</v>
          </cell>
          <cell r="H2440">
            <v>12</v>
          </cell>
          <cell r="I2440" t="str">
            <v>Sonnos S.A.</v>
          </cell>
          <cell r="J2440">
            <v>0</v>
          </cell>
          <cell r="K2440" t="str">
            <v>KIT BOXEO 2 (soporte desarmable/bolsa cordura 90cm opaca/guantin T3/venda/soga de saltar)</v>
          </cell>
          <cell r="L2440">
            <v>1</v>
          </cell>
          <cell r="M2440">
            <v>974.85885683802076</v>
          </cell>
          <cell r="N2440">
            <v>0</v>
          </cell>
          <cell r="O2440">
            <v>974.85885683802076</v>
          </cell>
          <cell r="P2440">
            <v>0.21</v>
          </cell>
          <cell r="Q2440">
            <v>1179.5792167740051</v>
          </cell>
          <cell r="R2440">
            <v>0.16410256410256419</v>
          </cell>
          <cell r="S2440">
            <v>2029.6141435897432</v>
          </cell>
          <cell r="T2440">
            <v>2</v>
          </cell>
          <cell r="U2440">
            <v>1949.7177136760415</v>
          </cell>
          <cell r="V2440">
            <v>0.24534232979915327</v>
          </cell>
          <cell r="W2440" t="str">
            <v>SUBIO</v>
          </cell>
          <cell r="X2440">
            <v>2428.0659999999998</v>
          </cell>
          <cell r="Y2440">
            <v>2937.9598599999995</v>
          </cell>
        </row>
        <row r="2441">
          <cell r="A2441">
            <v>197084</v>
          </cell>
          <cell r="B2441" t="str">
            <v>1800/9</v>
          </cell>
          <cell r="C2441">
            <v>0</v>
          </cell>
          <cell r="D2441">
            <v>96</v>
          </cell>
          <cell r="E2441" t="str">
            <v>NATACION</v>
          </cell>
          <cell r="F2441">
            <v>4092</v>
          </cell>
          <cell r="G2441" t="str">
            <v>Gorros</v>
          </cell>
          <cell r="H2441">
            <v>12</v>
          </cell>
          <cell r="I2441" t="str">
            <v>Sonnos S.A.</v>
          </cell>
          <cell r="J2441">
            <v>0</v>
          </cell>
          <cell r="K2441" t="str">
            <v>KIT COLCHONETA + TOBILLERAS + 2 MANC 1kg</v>
          </cell>
          <cell r="L2441" t="str">
            <v>rentab a mano</v>
          </cell>
          <cell r="M2441">
            <v>262.67557456453176</v>
          </cell>
          <cell r="N2441">
            <v>0</v>
          </cell>
          <cell r="O2441">
            <v>262.67557456453176</v>
          </cell>
          <cell r="P2441">
            <v>0.21</v>
          </cell>
          <cell r="Q2441">
            <v>317.83744522308342</v>
          </cell>
          <cell r="R2441">
            <v>2</v>
          </cell>
          <cell r="S2441">
            <v>525.35114912906351</v>
          </cell>
          <cell r="T2441">
            <v>2.4500000000000002</v>
          </cell>
          <cell r="U2441">
            <v>643.55515768310283</v>
          </cell>
          <cell r="V2441">
            <v>9.858493333393259E-2</v>
          </cell>
          <cell r="W2441" t="str">
            <v>SUBIO</v>
          </cell>
          <cell r="X2441">
            <v>707</v>
          </cell>
          <cell r="Y2441">
            <v>855.47</v>
          </cell>
        </row>
        <row r="2442">
          <cell r="A2442">
            <v>197085</v>
          </cell>
          <cell r="B2442" t="str">
            <v>1800/91</v>
          </cell>
          <cell r="C2442">
            <v>0</v>
          </cell>
          <cell r="D2442">
            <v>96</v>
          </cell>
          <cell r="E2442" t="str">
            <v>NATACION</v>
          </cell>
          <cell r="F2442">
            <v>4092</v>
          </cell>
          <cell r="G2442" t="str">
            <v>Gorros</v>
          </cell>
          <cell r="H2442">
            <v>12</v>
          </cell>
          <cell r="I2442" t="str">
            <v>Sonnos S.A.</v>
          </cell>
          <cell r="J2442">
            <v>0</v>
          </cell>
          <cell r="K2442" t="str">
            <v>KIT COLCHONETA + TOBILLERAS + 2 MANC 2kg</v>
          </cell>
          <cell r="L2442" t="str">
            <v>rentab a mano</v>
          </cell>
          <cell r="M2442">
            <v>296.84603790182575</v>
          </cell>
          <cell r="N2442">
            <v>0</v>
          </cell>
          <cell r="O2442">
            <v>296.84603790182575</v>
          </cell>
          <cell r="P2442">
            <v>0.21</v>
          </cell>
          <cell r="Q2442">
            <v>359.18370586120915</v>
          </cell>
          <cell r="R2442">
            <v>2</v>
          </cell>
          <cell r="S2442">
            <v>593.69207580365151</v>
          </cell>
          <cell r="T2442">
            <v>2.4500000000000002</v>
          </cell>
          <cell r="U2442">
            <v>727.27279285947316</v>
          </cell>
          <cell r="V2442">
            <v>9.3124901420055473E-2</v>
          </cell>
          <cell r="W2442" t="str">
            <v>SUBIO</v>
          </cell>
          <cell r="X2442">
            <v>795</v>
          </cell>
          <cell r="Y2442">
            <v>961.94999999999993</v>
          </cell>
        </row>
        <row r="2443">
          <cell r="A2443">
            <v>197086</v>
          </cell>
          <cell r="B2443" t="str">
            <v>1800/92</v>
          </cell>
          <cell r="C2443">
            <v>0</v>
          </cell>
          <cell r="D2443">
            <v>96</v>
          </cell>
          <cell r="E2443" t="str">
            <v>NATACION</v>
          </cell>
          <cell r="F2443">
            <v>4092</v>
          </cell>
          <cell r="G2443" t="str">
            <v>Gorros</v>
          </cell>
          <cell r="H2443">
            <v>12</v>
          </cell>
          <cell r="I2443" t="str">
            <v>Sonnos S.A.</v>
          </cell>
          <cell r="J2443">
            <v>0</v>
          </cell>
          <cell r="K2443" t="str">
            <v>ARG-130 BANCO DE PESAS CON INCLINACION + REGALO</v>
          </cell>
          <cell r="L2443" t="str">
            <v>rentab a mano</v>
          </cell>
          <cell r="M2443">
            <v>3394.8004088640114</v>
          </cell>
          <cell r="N2443">
            <v>0</v>
          </cell>
          <cell r="O2443">
            <v>3394.8004088640114</v>
          </cell>
          <cell r="P2443">
            <v>0.21</v>
          </cell>
          <cell r="Q2443">
            <v>4107.7084947254534</v>
          </cell>
          <cell r="R2443">
            <v>1.4</v>
          </cell>
          <cell r="S2443">
            <v>4752.7205724096157</v>
          </cell>
          <cell r="T2443">
            <v>1.4</v>
          </cell>
          <cell r="U2443">
            <v>4752.7205724096157</v>
          </cell>
          <cell r="V2443">
            <v>7.6303124087626184E-2</v>
          </cell>
          <cell r="W2443" t="str">
            <v>SUBIO</v>
          </cell>
          <cell r="X2443">
            <v>5115.3680000000004</v>
          </cell>
          <cell r="Y2443">
            <v>6189.5952800000005</v>
          </cell>
        </row>
        <row r="2444">
          <cell r="A2444">
            <v>197087</v>
          </cell>
          <cell r="B2444" t="str">
            <v>1800/95</v>
          </cell>
          <cell r="C2444">
            <v>0</v>
          </cell>
          <cell r="D2444">
            <v>96</v>
          </cell>
          <cell r="E2444" t="str">
            <v>NATACION</v>
          </cell>
          <cell r="F2444">
            <v>4092</v>
          </cell>
          <cell r="G2444" t="str">
            <v>Gorros</v>
          </cell>
          <cell r="H2444">
            <v>12</v>
          </cell>
          <cell r="I2444" t="str">
            <v>Sonnos S.A.</v>
          </cell>
          <cell r="J2444">
            <v>0</v>
          </cell>
          <cell r="K2444" t="str">
            <v>KIT BOLSA 0,90CM LONA VINILICA OPACA C/RELLENO PROMO ML 22kg</v>
          </cell>
          <cell r="L2444" t="str">
            <v>rentab a mano</v>
          </cell>
          <cell r="M2444">
            <v>420.41205430777114</v>
          </cell>
          <cell r="N2444">
            <v>0</v>
          </cell>
          <cell r="O2444">
            <v>420.41205430777114</v>
          </cell>
          <cell r="P2444">
            <v>0.21</v>
          </cell>
          <cell r="Q2444">
            <v>508.69858571240309</v>
          </cell>
          <cell r="R2444">
            <v>1.7</v>
          </cell>
          <cell r="S2444">
            <v>714.70049232321094</v>
          </cell>
          <cell r="T2444">
            <v>2.5</v>
          </cell>
          <cell r="U2444">
            <v>1051.0301357694279</v>
          </cell>
          <cell r="V2444">
            <v>8.5343549393144258E-3</v>
          </cell>
          <cell r="W2444" t="str">
            <v>OK</v>
          </cell>
          <cell r="X2444">
            <v>1060</v>
          </cell>
          <cell r="Y2444">
            <v>1282.5999999999999</v>
          </cell>
        </row>
        <row r="2445">
          <cell r="A2445">
            <v>197088</v>
          </cell>
          <cell r="B2445" t="str">
            <v>1800/99</v>
          </cell>
          <cell r="C2445">
            <v>0</v>
          </cell>
          <cell r="D2445">
            <v>96</v>
          </cell>
          <cell r="E2445" t="str">
            <v>NATACION</v>
          </cell>
          <cell r="F2445">
            <v>4092</v>
          </cell>
          <cell r="G2445" t="str">
            <v>Gorros</v>
          </cell>
          <cell r="H2445">
            <v>12</v>
          </cell>
          <cell r="I2445" t="str">
            <v>Sonnos S.A.</v>
          </cell>
          <cell r="J2445">
            <v>0</v>
          </cell>
          <cell r="K2445" t="str">
            <v>KIT ARG 140 + REGALO PROMO ML + 2 DISCOS DE 5 ROJO S/M</v>
          </cell>
          <cell r="L2445" t="str">
            <v>rentab a mano</v>
          </cell>
          <cell r="M2445">
            <v>4741.2004088640106</v>
          </cell>
          <cell r="N2445">
            <v>0</v>
          </cell>
          <cell r="O2445">
            <v>4741.2004088640106</v>
          </cell>
          <cell r="P2445">
            <v>0.21</v>
          </cell>
          <cell r="Q2445">
            <v>5736.8524947254527</v>
          </cell>
          <cell r="R2445">
            <v>1.4</v>
          </cell>
          <cell r="S2445">
            <v>6637.6805724096148</v>
          </cell>
          <cell r="T2445">
            <v>1.55</v>
          </cell>
          <cell r="U2445">
            <v>7348.8606337392166</v>
          </cell>
          <cell r="V2445">
            <v>-3.643403339423279E-2</v>
          </cell>
          <cell r="W2445" t="str">
            <v>BAJO</v>
          </cell>
          <cell r="X2445">
            <v>7081.1119999999992</v>
          </cell>
          <cell r="Y2445">
            <v>8568.1455199999982</v>
          </cell>
        </row>
        <row r="2446">
          <cell r="A2446">
            <v>197089</v>
          </cell>
          <cell r="B2446">
            <v>265366</v>
          </cell>
          <cell r="C2446">
            <v>0</v>
          </cell>
          <cell r="D2446">
            <v>61</v>
          </cell>
          <cell r="E2446" t="str">
            <v>NATACION</v>
          </cell>
          <cell r="F2446">
            <v>3980</v>
          </cell>
          <cell r="G2446" t="str">
            <v>Gorros</v>
          </cell>
          <cell r="H2446">
            <v>12</v>
          </cell>
          <cell r="I2446" t="str">
            <v>Sonnos S.A.</v>
          </cell>
          <cell r="J2446">
            <v>0</v>
          </cell>
          <cell r="K2446" t="str">
            <v>MINITRAMP SONNOS ECO 32 resortes CON FUNDA (zonda)</v>
          </cell>
          <cell r="L2446">
            <v>0.2</v>
          </cell>
          <cell r="M2446">
            <v>0</v>
          </cell>
          <cell r="N2446">
            <v>0</v>
          </cell>
          <cell r="O2446">
            <v>0</v>
          </cell>
          <cell r="P2446">
            <v>0.21</v>
          </cell>
          <cell r="Q2446">
            <v>0</v>
          </cell>
          <cell r="R2446">
            <v>0.16410256410256419</v>
          </cell>
          <cell r="S2446">
            <v>1671.7948717948716</v>
          </cell>
          <cell r="T2446">
            <v>2.27</v>
          </cell>
          <cell r="U2446">
            <v>0</v>
          </cell>
          <cell r="V2446" t="e">
            <v>#DIV/0!</v>
          </cell>
          <cell r="W2446" t="e">
            <v>#DIV/0!</v>
          </cell>
          <cell r="X2446">
            <v>2000</v>
          </cell>
          <cell r="Y2446">
            <v>2420</v>
          </cell>
        </row>
        <row r="2447">
          <cell r="A2447">
            <v>197090</v>
          </cell>
          <cell r="B2447" t="str">
            <v>1800/9999</v>
          </cell>
          <cell r="C2447">
            <v>0</v>
          </cell>
          <cell r="D2447">
            <v>96</v>
          </cell>
          <cell r="E2447" t="str">
            <v>NATACION</v>
          </cell>
          <cell r="F2447">
            <v>4092</v>
          </cell>
          <cell r="G2447" t="str">
            <v>Gorros</v>
          </cell>
          <cell r="H2447">
            <v>12</v>
          </cell>
          <cell r="I2447" t="str">
            <v>Sonnos S.A.</v>
          </cell>
          <cell r="J2447">
            <v>0</v>
          </cell>
          <cell r="K2447" t="str">
            <v>KIT 3 BANDAS (REDO+TOBI+LARGA) PROMO ML</v>
          </cell>
          <cell r="L2447" t="str">
            <v>rentab a mano</v>
          </cell>
          <cell r="M2447">
            <v>214.40229256690324</v>
          </cell>
          <cell r="N2447">
            <v>0</v>
          </cell>
          <cell r="O2447">
            <v>214.40229256690324</v>
          </cell>
          <cell r="P2447">
            <v>0.21</v>
          </cell>
          <cell r="Q2447">
            <v>259.42677400595289</v>
          </cell>
          <cell r="R2447">
            <v>2</v>
          </cell>
          <cell r="S2447">
            <v>428.80458513380648</v>
          </cell>
          <cell r="T2447">
            <v>2.6</v>
          </cell>
          <cell r="U2447">
            <v>557.44596067394843</v>
          </cell>
          <cell r="V2447">
            <v>-1.6945069729321083E-2</v>
          </cell>
          <cell r="W2447" t="str">
            <v>OK</v>
          </cell>
          <cell r="X2447">
            <v>548</v>
          </cell>
          <cell r="Y2447">
            <v>663.07999999999993</v>
          </cell>
        </row>
        <row r="2448">
          <cell r="A2448">
            <v>197091</v>
          </cell>
          <cell r="B2448" t="str">
            <v>1800/99991</v>
          </cell>
          <cell r="C2448">
            <v>0</v>
          </cell>
          <cell r="D2448">
            <v>96</v>
          </cell>
          <cell r="E2448" t="str">
            <v>NATACION</v>
          </cell>
          <cell r="F2448">
            <v>4133</v>
          </cell>
          <cell r="G2448" t="str">
            <v>Pesas rusas</v>
          </cell>
          <cell r="H2448">
            <v>12</v>
          </cell>
          <cell r="I2448" t="str">
            <v>Sonnos S.A.</v>
          </cell>
          <cell r="J2448">
            <v>0</v>
          </cell>
          <cell r="K2448" t="str">
            <v>PESA RUSA KETTLEBELL X KG. FUNDICION PROMO ML</v>
          </cell>
          <cell r="L2448">
            <v>3</v>
          </cell>
          <cell r="M2448">
            <v>68.556859258411166</v>
          </cell>
          <cell r="N2448">
            <v>0</v>
          </cell>
          <cell r="O2448">
            <v>68.556859258411166</v>
          </cell>
          <cell r="P2448">
            <v>0.21</v>
          </cell>
          <cell r="Q2448">
            <v>82.953799702677514</v>
          </cell>
          <cell r="R2448">
            <v>-4.8484848484848353E-2</v>
          </cell>
          <cell r="S2448">
            <v>117.88455823512979</v>
          </cell>
          <cell r="T2448">
            <v>1.55</v>
          </cell>
          <cell r="U2448">
            <v>106.26313185053731</v>
          </cell>
          <cell r="V2448">
            <v>5.8064516129032295E-2</v>
          </cell>
          <cell r="W2448" t="str">
            <v>OK</v>
          </cell>
          <cell r="X2448">
            <v>112.43324918379432</v>
          </cell>
          <cell r="Y2448">
            <v>136.04423151239112</v>
          </cell>
        </row>
        <row r="2449">
          <cell r="A2449">
            <v>197092</v>
          </cell>
          <cell r="B2449" t="str">
            <v>1800/99992</v>
          </cell>
          <cell r="C2449">
            <v>0</v>
          </cell>
          <cell r="D2449">
            <v>96</v>
          </cell>
          <cell r="E2449" t="str">
            <v>NATACION</v>
          </cell>
          <cell r="F2449">
            <v>4092</v>
          </cell>
          <cell r="G2449" t="str">
            <v>Gorros</v>
          </cell>
          <cell r="H2449">
            <v>12</v>
          </cell>
          <cell r="I2449" t="str">
            <v>Sonnos S.A.</v>
          </cell>
          <cell r="J2449">
            <v>0</v>
          </cell>
          <cell r="K2449" t="str">
            <v>KIT BICICLETA DOBLE SUSPENSION "ANDES" PROMO ML</v>
          </cell>
          <cell r="L2449" t="str">
            <v>rentab a mano</v>
          </cell>
          <cell r="M2449">
            <v>3666.4504132231405</v>
          </cell>
          <cell r="N2449">
            <v>0</v>
          </cell>
          <cell r="O2449">
            <v>3666.4504132231405</v>
          </cell>
          <cell r="P2449">
            <v>0.21</v>
          </cell>
          <cell r="Q2449">
            <v>4436.4049999999997</v>
          </cell>
          <cell r="R2449">
            <v>1.4</v>
          </cell>
          <cell r="S2449">
            <v>5133.0305785123965</v>
          </cell>
          <cell r="T2449">
            <v>1.4</v>
          </cell>
          <cell r="U2449">
            <v>5133.0305785123965</v>
          </cell>
          <cell r="V2449">
            <v>0.13571428571428568</v>
          </cell>
          <cell r="W2449" t="str">
            <v>SUBIO</v>
          </cell>
          <cell r="X2449">
            <v>5829.6561570247932</v>
          </cell>
          <cell r="Y2449">
            <v>7053.8839499999995</v>
          </cell>
        </row>
        <row r="2450">
          <cell r="A2450">
            <v>197093</v>
          </cell>
          <cell r="B2450" t="str">
            <v>1800/99993</v>
          </cell>
          <cell r="C2450">
            <v>0</v>
          </cell>
          <cell r="D2450">
            <v>96</v>
          </cell>
          <cell r="E2450" t="str">
            <v>NATACION</v>
          </cell>
          <cell r="F2450">
            <v>4092</v>
          </cell>
          <cell r="G2450" t="str">
            <v>Gorros</v>
          </cell>
          <cell r="H2450">
            <v>12</v>
          </cell>
          <cell r="I2450" t="str">
            <v>Sonnos S.A.</v>
          </cell>
          <cell r="J2450">
            <v>0</v>
          </cell>
          <cell r="K2450" t="str">
            <v>KIT BICICLETA FLONDING TOWN + bolso de regalo PROMO ML</v>
          </cell>
          <cell r="L2450" t="str">
            <v>rentab a mano</v>
          </cell>
          <cell r="M2450">
            <v>0</v>
          </cell>
          <cell r="N2450">
            <v>0</v>
          </cell>
          <cell r="O2450">
            <v>0</v>
          </cell>
          <cell r="P2450">
            <v>0.21</v>
          </cell>
          <cell r="Q2450">
            <v>0</v>
          </cell>
          <cell r="R2450">
            <v>1.4</v>
          </cell>
          <cell r="S2450">
            <v>0</v>
          </cell>
          <cell r="T2450">
            <v>1.4</v>
          </cell>
          <cell r="U2450">
            <v>0</v>
          </cell>
          <cell r="V2450" t="e">
            <v>#DIV/0!</v>
          </cell>
          <cell r="W2450" t="e">
            <v>#DIV/0!</v>
          </cell>
          <cell r="X2450">
            <v>2</v>
          </cell>
          <cell r="Y2450">
            <v>2.42</v>
          </cell>
        </row>
        <row r="2451">
          <cell r="A2451">
            <v>197094</v>
          </cell>
          <cell r="B2451" t="str">
            <v>1800/99994</v>
          </cell>
          <cell r="C2451">
            <v>0</v>
          </cell>
          <cell r="D2451">
            <v>96</v>
          </cell>
          <cell r="E2451" t="str">
            <v>NATACION</v>
          </cell>
          <cell r="F2451">
            <v>4092</v>
          </cell>
          <cell r="G2451" t="str">
            <v>Gorros</v>
          </cell>
          <cell r="H2451">
            <v>12</v>
          </cell>
          <cell r="I2451" t="str">
            <v>Sonnos S.A.</v>
          </cell>
          <cell r="J2451">
            <v>0</v>
          </cell>
          <cell r="K2451" t="str">
            <v>KIT BICICLETA FLONDING CLASSIC  PROMO ML</v>
          </cell>
          <cell r="L2451" t="str">
            <v>rentab a mano</v>
          </cell>
          <cell r="M2451">
            <v>9603.9912396694217</v>
          </cell>
          <cell r="N2451">
            <v>0</v>
          </cell>
          <cell r="O2451">
            <v>9603.9912396694217</v>
          </cell>
          <cell r="P2451">
            <v>0.21</v>
          </cell>
          <cell r="Q2451">
            <v>11620.829400000001</v>
          </cell>
          <cell r="R2451">
            <v>1.4</v>
          </cell>
          <cell r="S2451">
            <v>13445.58773553719</v>
          </cell>
          <cell r="T2451">
            <v>1.4</v>
          </cell>
          <cell r="U2451">
            <v>13445.58773553719</v>
          </cell>
          <cell r="V2451">
            <v>0.12142857142857144</v>
          </cell>
          <cell r="W2451" t="str">
            <v>SUBIO</v>
          </cell>
          <cell r="X2451">
            <v>15078.266246280993</v>
          </cell>
          <cell r="Y2451">
            <v>18244.702158</v>
          </cell>
        </row>
        <row r="2452">
          <cell r="A2452">
            <v>197095</v>
          </cell>
          <cell r="B2452" t="str">
            <v>1801/98</v>
          </cell>
          <cell r="C2452">
            <v>0</v>
          </cell>
          <cell r="D2452">
            <v>96</v>
          </cell>
          <cell r="E2452" t="str">
            <v>NATACION</v>
          </cell>
          <cell r="F2452">
            <v>4092</v>
          </cell>
          <cell r="G2452" t="str">
            <v>Gorros</v>
          </cell>
          <cell r="H2452">
            <v>12</v>
          </cell>
          <cell r="I2452" t="str">
            <v>Sonnos S.A.</v>
          </cell>
          <cell r="J2452">
            <v>0</v>
          </cell>
          <cell r="K2452" t="str">
            <v>KIT MULTIGYM OLMO FIT-44 + REGALO 0 PROMO ML</v>
          </cell>
          <cell r="L2452" t="str">
            <v>rentab a mano</v>
          </cell>
          <cell r="M2452">
            <v>8916.6905999999999</v>
          </cell>
          <cell r="N2452">
            <v>0</v>
          </cell>
          <cell r="O2452">
            <v>8916.6905999999999</v>
          </cell>
          <cell r="P2452">
            <v>0.21</v>
          </cell>
          <cell r="Q2452">
            <v>10789.195626000001</v>
          </cell>
          <cell r="R2452">
            <v>1.4</v>
          </cell>
          <cell r="S2452">
            <v>12483.366839999999</v>
          </cell>
          <cell r="T2452">
            <v>1.4</v>
          </cell>
          <cell r="U2452">
            <v>12483.366839999999</v>
          </cell>
          <cell r="V2452">
            <v>4.2937249451206583E-2</v>
          </cell>
          <cell r="W2452" t="str">
            <v>OK</v>
          </cell>
          <cell r="X2452">
            <v>13019.368275999999</v>
          </cell>
          <cell r="Y2452">
            <v>15753.435613959999</v>
          </cell>
        </row>
        <row r="2453">
          <cell r="A2453">
            <v>197096</v>
          </cell>
          <cell r="B2453" t="str">
            <v>1801/992</v>
          </cell>
          <cell r="C2453">
            <v>0</v>
          </cell>
          <cell r="D2453">
            <v>96</v>
          </cell>
          <cell r="E2453" t="str">
            <v>NATACION</v>
          </cell>
          <cell r="F2453">
            <v>4092</v>
          </cell>
          <cell r="G2453" t="str">
            <v>Gorros</v>
          </cell>
          <cell r="H2453">
            <v>12</v>
          </cell>
          <cell r="I2453" t="str">
            <v>Sonnos S.A.</v>
          </cell>
          <cell r="J2453">
            <v>0</v>
          </cell>
          <cell r="K2453" t="str">
            <v xml:space="preserve">KIT MULTIGYM OLMO FIT-80 + REGALO 0 PROMO ML </v>
          </cell>
          <cell r="L2453" t="str">
            <v>rentab a mano</v>
          </cell>
          <cell r="M2453">
            <v>10399.0149</v>
          </cell>
          <cell r="N2453">
            <v>0</v>
          </cell>
          <cell r="O2453">
            <v>10399.0149</v>
          </cell>
          <cell r="P2453">
            <v>0.21</v>
          </cell>
          <cell r="Q2453">
            <v>12582.808029</v>
          </cell>
          <cell r="R2453">
            <v>1.4</v>
          </cell>
          <cell r="S2453">
            <v>14558.620859999999</v>
          </cell>
          <cell r="T2453">
            <v>1.4</v>
          </cell>
          <cell r="U2453">
            <v>14558.620859999999</v>
          </cell>
          <cell r="V2453">
            <v>4.2925830682014388E-2</v>
          </cell>
          <cell r="W2453" t="str">
            <v>OK</v>
          </cell>
          <cell r="X2453">
            <v>15183.561754</v>
          </cell>
          <cell r="Y2453">
            <v>18372.109722339999</v>
          </cell>
        </row>
        <row r="2454">
          <cell r="A2454">
            <v>197097</v>
          </cell>
          <cell r="B2454" t="str">
            <v>1801/993</v>
          </cell>
          <cell r="C2454">
            <v>0</v>
          </cell>
          <cell r="D2454">
            <v>96</v>
          </cell>
          <cell r="E2454" t="str">
            <v>NATACION</v>
          </cell>
          <cell r="F2454">
            <v>4092</v>
          </cell>
          <cell r="G2454" t="str">
            <v>Gorros</v>
          </cell>
          <cell r="H2454">
            <v>12</v>
          </cell>
          <cell r="I2454" t="str">
            <v>Sonnos S.A.</v>
          </cell>
          <cell r="J2454">
            <v>0</v>
          </cell>
          <cell r="K2454" t="str">
            <v>KIT BICICLETA OLMO FIT-85 + REGALO 1 PROMO ML</v>
          </cell>
          <cell r="L2454" t="str">
            <v>rentab a mano</v>
          </cell>
          <cell r="M2454">
            <v>6490.8297000000002</v>
          </cell>
          <cell r="N2454">
            <v>0</v>
          </cell>
          <cell r="O2454">
            <v>6490.8297000000002</v>
          </cell>
          <cell r="P2454">
            <v>0.21</v>
          </cell>
          <cell r="Q2454">
            <v>7853.903937</v>
          </cell>
          <cell r="R2454">
            <v>1.4</v>
          </cell>
          <cell r="S2454">
            <v>9087.16158</v>
          </cell>
          <cell r="T2454">
            <v>1.4</v>
          </cell>
          <cell r="U2454">
            <v>9087.16158</v>
          </cell>
          <cell r="V2454">
            <v>4.307723358430704E-2</v>
          </cell>
          <cell r="W2454" t="str">
            <v>OK</v>
          </cell>
          <cell r="X2454">
            <v>9478.6113619999996</v>
          </cell>
          <cell r="Y2454">
            <v>11469.119748019999</v>
          </cell>
        </row>
        <row r="2455">
          <cell r="A2455">
            <v>197098</v>
          </cell>
          <cell r="B2455" t="str">
            <v>1801/994</v>
          </cell>
          <cell r="C2455">
            <v>0</v>
          </cell>
          <cell r="D2455">
            <v>96</v>
          </cell>
          <cell r="E2455" t="str">
            <v>NATACION</v>
          </cell>
          <cell r="F2455">
            <v>4092</v>
          </cell>
          <cell r="G2455" t="str">
            <v>Gorros</v>
          </cell>
          <cell r="H2455">
            <v>12</v>
          </cell>
          <cell r="I2455" t="str">
            <v>Sonnos S.A.</v>
          </cell>
          <cell r="J2455">
            <v>0</v>
          </cell>
          <cell r="K2455" t="str">
            <v>KIT CINTA OLMO FIT-35 + REGALO 3 PROMO ML</v>
          </cell>
          <cell r="L2455" t="str">
            <v>rentab a mano</v>
          </cell>
          <cell r="M2455">
            <v>4688.4223609829669</v>
          </cell>
          <cell r="N2455">
            <v>0</v>
          </cell>
          <cell r="O2455">
            <v>4688.4223609829669</v>
          </cell>
          <cell r="P2455">
            <v>0.21</v>
          </cell>
          <cell r="Q2455">
            <v>5672.9910567893894</v>
          </cell>
          <cell r="R2455">
            <v>1.4</v>
          </cell>
          <cell r="S2455">
            <v>6563.7913053761531</v>
          </cell>
          <cell r="T2455">
            <v>1.4</v>
          </cell>
          <cell r="U2455">
            <v>6563.7913053761531</v>
          </cell>
          <cell r="V2455">
            <v>-0.2857142857142857</v>
          </cell>
          <cell r="W2455" t="str">
            <v>BAJO</v>
          </cell>
          <cell r="X2455">
            <v>4688.4223609829669</v>
          </cell>
          <cell r="Y2455">
            <v>5672.9910567893894</v>
          </cell>
        </row>
        <row r="2456">
          <cell r="A2456">
            <v>197099</v>
          </cell>
          <cell r="B2456" t="str">
            <v>1801/995</v>
          </cell>
          <cell r="C2456">
            <v>0</v>
          </cell>
          <cell r="D2456">
            <v>96</v>
          </cell>
          <cell r="E2456" t="str">
            <v>NATACION</v>
          </cell>
          <cell r="F2456">
            <v>4092</v>
          </cell>
          <cell r="G2456" t="str">
            <v>Gorros</v>
          </cell>
          <cell r="H2456">
            <v>12</v>
          </cell>
          <cell r="I2456" t="str">
            <v>Sonnos S.A.</v>
          </cell>
          <cell r="J2456">
            <v>0</v>
          </cell>
          <cell r="K2456" t="str">
            <v>KIT CINTA RANDERS ARG-310 + REGALO 4 PROMO ML</v>
          </cell>
          <cell r="L2456">
            <v>2</v>
          </cell>
          <cell r="M2456">
            <v>17479.400000000001</v>
          </cell>
          <cell r="N2456">
            <v>0</v>
          </cell>
          <cell r="O2456">
            <v>17479.400000000001</v>
          </cell>
          <cell r="P2456">
            <v>0.21</v>
          </cell>
          <cell r="Q2456">
            <v>21150.074000000001</v>
          </cell>
          <cell r="R2456">
            <v>-5.1612903225806472E-2</v>
          </cell>
          <cell r="S2456">
            <v>26838.132980645165</v>
          </cell>
          <cell r="T2456">
            <v>1.47</v>
          </cell>
          <cell r="U2456">
            <v>25694.718000000001</v>
          </cell>
          <cell r="V2456">
            <v>-6.7638025838616667E-3</v>
          </cell>
          <cell r="W2456" t="str">
            <v>OK</v>
          </cell>
          <cell r="X2456">
            <v>25520.924000000003</v>
          </cell>
          <cell r="Y2456">
            <v>30880.318040000002</v>
          </cell>
        </row>
        <row r="2457">
          <cell r="A2457">
            <v>197100</v>
          </cell>
          <cell r="B2457" t="str">
            <v>1801/996</v>
          </cell>
          <cell r="C2457">
            <v>0</v>
          </cell>
          <cell r="D2457">
            <v>96</v>
          </cell>
          <cell r="E2457" t="str">
            <v>NATACION</v>
          </cell>
          <cell r="F2457">
            <v>4092</v>
          </cell>
          <cell r="G2457" t="str">
            <v>Gorros</v>
          </cell>
          <cell r="H2457">
            <v>12</v>
          </cell>
          <cell r="I2457" t="str">
            <v>Sonnos S.A.</v>
          </cell>
          <cell r="J2457">
            <v>0</v>
          </cell>
          <cell r="K2457" t="str">
            <v>KIT BICICLETA RANDERS ARG-350 + REGALO 1 PROMO ML</v>
          </cell>
          <cell r="L2457">
            <v>2</v>
          </cell>
          <cell r="M2457">
            <v>10052.1</v>
          </cell>
          <cell r="N2457">
            <v>0</v>
          </cell>
          <cell r="O2457">
            <v>10052.1</v>
          </cell>
          <cell r="P2457">
            <v>0.21</v>
          </cell>
          <cell r="Q2457">
            <v>12163.041000000001</v>
          </cell>
          <cell r="R2457">
            <v>-5.1612903225806472E-2</v>
          </cell>
          <cell r="S2457">
            <v>15434.591987096775</v>
          </cell>
          <cell r="T2457">
            <v>1.47</v>
          </cell>
          <cell r="U2457">
            <v>14776.587</v>
          </cell>
          <cell r="V2457">
            <v>-6.7350464623527895E-3</v>
          </cell>
          <cell r="W2457" t="str">
            <v>OK</v>
          </cell>
          <cell r="X2457">
            <v>14677.066000000001</v>
          </cell>
          <cell r="Y2457">
            <v>17759.24986</v>
          </cell>
        </row>
        <row r="2458">
          <cell r="A2458">
            <v>197101</v>
          </cell>
          <cell r="B2458" t="str">
            <v>1801/997</v>
          </cell>
          <cell r="C2458">
            <v>0</v>
          </cell>
          <cell r="D2458">
            <v>96</v>
          </cell>
          <cell r="E2458" t="str">
            <v>NATACION</v>
          </cell>
          <cell r="F2458">
            <v>4092</v>
          </cell>
          <cell r="G2458" t="str">
            <v>Gorros</v>
          </cell>
          <cell r="H2458">
            <v>12</v>
          </cell>
          <cell r="I2458" t="str">
            <v>Sonnos S.A.</v>
          </cell>
          <cell r="J2458">
            <v>0</v>
          </cell>
          <cell r="K2458" t="str">
            <v>KIT BICICLETA RANDERS ARG-950 + REGALO 5 PROMO ML</v>
          </cell>
          <cell r="L2458">
            <v>2</v>
          </cell>
          <cell r="M2458">
            <v>16503.872000000003</v>
          </cell>
          <cell r="N2458">
            <v>0</v>
          </cell>
          <cell r="O2458">
            <v>16503.872000000003</v>
          </cell>
          <cell r="P2458">
            <v>0.21</v>
          </cell>
          <cell r="Q2458">
            <v>19969.685120000002</v>
          </cell>
          <cell r="R2458">
            <v>-5.1612903225806472E-2</v>
          </cell>
          <cell r="S2458">
            <v>25340.351345548392</v>
          </cell>
          <cell r="T2458">
            <v>1.47</v>
          </cell>
          <cell r="U2458">
            <v>24260.691840000003</v>
          </cell>
          <cell r="V2458">
            <v>-6.7615021484894733E-3</v>
          </cell>
          <cell r="W2458" t="str">
            <v>OK</v>
          </cell>
          <cell r="X2458">
            <v>24096.653120000003</v>
          </cell>
          <cell r="Y2458">
            <v>29156.950275200001</v>
          </cell>
        </row>
        <row r="2459">
          <cell r="A2459">
            <v>197102</v>
          </cell>
          <cell r="B2459" t="str">
            <v>1801/998</v>
          </cell>
          <cell r="C2459">
            <v>0</v>
          </cell>
          <cell r="D2459">
            <v>96</v>
          </cell>
          <cell r="E2459" t="str">
            <v>NATACION</v>
          </cell>
          <cell r="F2459">
            <v>4092</v>
          </cell>
          <cell r="G2459" t="str">
            <v>Gorros</v>
          </cell>
          <cell r="H2459">
            <v>12</v>
          </cell>
          <cell r="I2459" t="str">
            <v>Sonnos S.A.</v>
          </cell>
          <cell r="J2459">
            <v>0</v>
          </cell>
          <cell r="K2459" t="str">
            <v>KIT ELIPTICO RANDERS ARG-3396 + REGALO 2 PROMO ML</v>
          </cell>
          <cell r="L2459">
            <v>2</v>
          </cell>
          <cell r="M2459">
            <v>18111.8</v>
          </cell>
          <cell r="N2459">
            <v>0</v>
          </cell>
          <cell r="O2459">
            <v>18111.8</v>
          </cell>
          <cell r="P2459">
            <v>0.21</v>
          </cell>
          <cell r="Q2459">
            <v>21915.277999999998</v>
          </cell>
          <cell r="R2459">
            <v>-5.1612903225806472E-2</v>
          </cell>
          <cell r="S2459">
            <v>27809.091380645161</v>
          </cell>
          <cell r="T2459">
            <v>1.47</v>
          </cell>
          <cell r="U2459">
            <v>26624.345999999998</v>
          </cell>
          <cell r="V2459">
            <v>-6.7651614803984073E-3</v>
          </cell>
          <cell r="W2459" t="str">
            <v>OK</v>
          </cell>
          <cell r="X2459">
            <v>26444.227999999999</v>
          </cell>
          <cell r="Y2459">
            <v>31997.515879999999</v>
          </cell>
        </row>
        <row r="2460">
          <cell r="A2460">
            <v>197103</v>
          </cell>
          <cell r="B2460" t="str">
            <v>1801/999</v>
          </cell>
          <cell r="C2460">
            <v>0</v>
          </cell>
          <cell r="D2460">
            <v>96</v>
          </cell>
          <cell r="E2460" t="str">
            <v>NATACION</v>
          </cell>
          <cell r="F2460">
            <v>4092</v>
          </cell>
          <cell r="G2460" t="str">
            <v>Gorros</v>
          </cell>
          <cell r="H2460">
            <v>12</v>
          </cell>
          <cell r="I2460" t="str">
            <v>Sonnos S.A.</v>
          </cell>
          <cell r="J2460">
            <v>0</v>
          </cell>
          <cell r="K2460" t="str">
            <v>KIT BICICLETA BH SB1 H9150 + REGALO 5 PROMO ML</v>
          </cell>
          <cell r="L2460">
            <v>2</v>
          </cell>
          <cell r="M2460">
            <v>1</v>
          </cell>
          <cell r="N2460">
            <v>0</v>
          </cell>
          <cell r="O2460">
            <v>1</v>
          </cell>
          <cell r="P2460">
            <v>0.21</v>
          </cell>
          <cell r="Q2460">
            <v>1.21</v>
          </cell>
          <cell r="R2460">
            <v>-5.1612903225806472E-2</v>
          </cell>
          <cell r="S2460">
            <v>2.1032258064516132</v>
          </cell>
          <cell r="T2460">
            <v>1.47</v>
          </cell>
          <cell r="U2460">
            <v>1.47</v>
          </cell>
          <cell r="V2460">
            <v>0.36054421768707479</v>
          </cell>
          <cell r="W2460" t="str">
            <v>SUBIO</v>
          </cell>
          <cell r="X2460">
            <v>2</v>
          </cell>
          <cell r="Y2460">
            <v>2.42</v>
          </cell>
        </row>
        <row r="2461">
          <cell r="A2461">
            <v>197104</v>
          </cell>
          <cell r="B2461" t="str">
            <v>1801/9994</v>
          </cell>
          <cell r="C2461">
            <v>0</v>
          </cell>
          <cell r="D2461">
            <v>96</v>
          </cell>
          <cell r="E2461" t="str">
            <v>NATACION</v>
          </cell>
          <cell r="F2461">
            <v>4092</v>
          </cell>
          <cell r="G2461" t="str">
            <v>Gorros</v>
          </cell>
          <cell r="H2461">
            <v>12</v>
          </cell>
          <cell r="I2461" t="str">
            <v>Sonnos S.A.</v>
          </cell>
          <cell r="J2461">
            <v>0</v>
          </cell>
          <cell r="K2461" t="str">
            <v>KIT ELIPTICO FIT-46 OLMO + REGALO Nº2 PROMO ML</v>
          </cell>
          <cell r="L2461">
            <v>2</v>
          </cell>
          <cell r="M2461">
            <v>5491.6217999999999</v>
          </cell>
          <cell r="N2461">
            <v>0</v>
          </cell>
          <cell r="O2461">
            <v>5491.6217999999999</v>
          </cell>
          <cell r="P2461">
            <v>0.21</v>
          </cell>
          <cell r="Q2461">
            <v>6644.8623779999998</v>
          </cell>
          <cell r="R2461">
            <v>-5.1612903225806472E-2</v>
          </cell>
          <cell r="S2461">
            <v>8432.6397158967739</v>
          </cell>
          <cell r="T2461">
            <v>1.47</v>
          </cell>
          <cell r="U2461">
            <v>8072.6840459999994</v>
          </cell>
          <cell r="V2461">
            <v>-6.6788465512551687E-3</v>
          </cell>
          <cell r="W2461" t="str">
            <v>OK</v>
          </cell>
          <cell r="X2461">
            <v>8018.767828</v>
          </cell>
          <cell r="Y2461">
            <v>9702.7090718799991</v>
          </cell>
        </row>
        <row r="2462">
          <cell r="A2462">
            <v>197105</v>
          </cell>
          <cell r="B2462" t="str">
            <v>1802/9</v>
          </cell>
          <cell r="C2462">
            <v>0</v>
          </cell>
          <cell r="D2462">
            <v>96</v>
          </cell>
          <cell r="E2462" t="str">
            <v>NATACION</v>
          </cell>
          <cell r="F2462">
            <v>4092</v>
          </cell>
          <cell r="G2462" t="str">
            <v>Gorros</v>
          </cell>
          <cell r="H2462">
            <v>12</v>
          </cell>
          <cell r="I2462" t="str">
            <v>Sonnos S.A.</v>
          </cell>
          <cell r="J2462">
            <v>0</v>
          </cell>
          <cell r="K2462" t="str">
            <v>KIT DE DOS BANDAS 1 REDONDA 1 CON MANIJA HUECA SONNOS</v>
          </cell>
          <cell r="L2462" t="str">
            <v>rentab a mano</v>
          </cell>
          <cell r="M2462">
            <v>163.97418483818217</v>
          </cell>
          <cell r="N2462">
            <v>0</v>
          </cell>
          <cell r="O2462">
            <v>163.97418483818217</v>
          </cell>
          <cell r="P2462">
            <v>0.21</v>
          </cell>
          <cell r="Q2462">
            <v>198.40876365420041</v>
          </cell>
          <cell r="R2462">
            <v>2.2000000000000002</v>
          </cell>
          <cell r="S2462">
            <v>360.74320664400079</v>
          </cell>
          <cell r="T2462">
            <v>2</v>
          </cell>
          <cell r="U2462">
            <v>327.94836967636434</v>
          </cell>
          <cell r="V2462">
            <v>0</v>
          </cell>
          <cell r="W2462" t="str">
            <v>OK</v>
          </cell>
          <cell r="X2462">
            <v>327.94836967636434</v>
          </cell>
          <cell r="Y2462">
            <v>396.81752730840083</v>
          </cell>
        </row>
        <row r="2463">
          <cell r="A2463">
            <v>197106</v>
          </cell>
          <cell r="B2463" t="str">
            <v>1803/1</v>
          </cell>
          <cell r="C2463">
            <v>0</v>
          </cell>
          <cell r="D2463">
            <v>96</v>
          </cell>
          <cell r="E2463" t="str">
            <v>NATACION</v>
          </cell>
          <cell r="F2463">
            <v>4092</v>
          </cell>
          <cell r="G2463" t="str">
            <v>Gorros</v>
          </cell>
          <cell r="H2463">
            <v>12</v>
          </cell>
          <cell r="I2463" t="str">
            <v>Sonnos S.A.</v>
          </cell>
          <cell r="J2463">
            <v>0</v>
          </cell>
          <cell r="K2463" t="str">
            <v>ML BOLSA BOXEO SONNOS 90cm x Ø35cm (tela cordura) + RELLENO 22KG</v>
          </cell>
          <cell r="L2463" t="str">
            <v>rentab a mano</v>
          </cell>
          <cell r="M2463">
            <v>343.38008635234291</v>
          </cell>
          <cell r="N2463">
            <v>0</v>
          </cell>
          <cell r="O2463">
            <v>343.38008635234291</v>
          </cell>
          <cell r="P2463">
            <v>0.21</v>
          </cell>
          <cell r="Q2463">
            <v>415.48990448633492</v>
          </cell>
          <cell r="R2463">
            <v>1.85</v>
          </cell>
          <cell r="S2463">
            <v>635.25315975183446</v>
          </cell>
          <cell r="T2463">
            <v>2</v>
          </cell>
          <cell r="U2463">
            <v>686.76017270468583</v>
          </cell>
          <cell r="V2463">
            <v>0.26681778381768395</v>
          </cell>
          <cell r="W2463" t="str">
            <v>SUBIO</v>
          </cell>
          <cell r="X2463">
            <v>870</v>
          </cell>
          <cell r="Y2463">
            <v>1052.7</v>
          </cell>
        </row>
        <row r="2464">
          <cell r="A2464">
            <v>197107</v>
          </cell>
          <cell r="B2464" t="str">
            <v>1803/2</v>
          </cell>
          <cell r="C2464">
            <v>0</v>
          </cell>
          <cell r="D2464">
            <v>96</v>
          </cell>
          <cell r="E2464" t="str">
            <v>NATACION</v>
          </cell>
          <cell r="F2464">
            <v>4092</v>
          </cell>
          <cell r="G2464" t="str">
            <v>Gorros</v>
          </cell>
          <cell r="H2464">
            <v>12</v>
          </cell>
          <cell r="I2464" t="str">
            <v>Sonnos S.A.</v>
          </cell>
          <cell r="J2464">
            <v>0</v>
          </cell>
          <cell r="K2464" t="str">
            <v>ML BOLSA BOXEO SONNOS 1,20mts x Ø35cm (tela cordura) + RELLENO DE 30KG</v>
          </cell>
          <cell r="L2464" t="str">
            <v>rentab a mano</v>
          </cell>
          <cell r="M2464">
            <v>383.21639497285793</v>
          </cell>
          <cell r="N2464">
            <v>0</v>
          </cell>
          <cell r="O2464">
            <v>383.21639497285793</v>
          </cell>
          <cell r="P2464">
            <v>0.21</v>
          </cell>
          <cell r="Q2464">
            <v>463.69183791715807</v>
          </cell>
          <cell r="R2464">
            <v>1.85</v>
          </cell>
          <cell r="S2464">
            <v>708.95033069978717</v>
          </cell>
          <cell r="T2464">
            <v>2</v>
          </cell>
          <cell r="U2464">
            <v>766.43278994571585</v>
          </cell>
          <cell r="V2464">
            <v>0.25255601351293167</v>
          </cell>
          <cell r="W2464" t="str">
            <v>SUBIO</v>
          </cell>
          <cell r="X2464">
            <v>960</v>
          </cell>
          <cell r="Y2464">
            <v>1161.5999999999999</v>
          </cell>
        </row>
        <row r="2465">
          <cell r="A2465">
            <v>197108</v>
          </cell>
          <cell r="B2465" t="str">
            <v>1803/3</v>
          </cell>
          <cell r="C2465">
            <v>0</v>
          </cell>
          <cell r="D2465">
            <v>96</v>
          </cell>
          <cell r="E2465" t="str">
            <v>NATACION</v>
          </cell>
          <cell r="F2465">
            <v>4092</v>
          </cell>
          <cell r="G2465" t="str">
            <v>Gorros</v>
          </cell>
          <cell r="H2465">
            <v>12</v>
          </cell>
          <cell r="I2465" t="str">
            <v>Sonnos S.A.</v>
          </cell>
          <cell r="J2465">
            <v>0</v>
          </cell>
          <cell r="K2465" t="str">
            <v>ML BOLSA BOXEO SONNOS 1,50mts x Ø35cm (tela cordura) +  RELLENO DE 38KG</v>
          </cell>
          <cell r="L2465" t="str">
            <v>rentab a mano</v>
          </cell>
          <cell r="M2465">
            <v>456.82275424899967</v>
          </cell>
          <cell r="N2465">
            <v>0</v>
          </cell>
          <cell r="O2465">
            <v>456.82275424899967</v>
          </cell>
          <cell r="P2465">
            <v>0.21</v>
          </cell>
          <cell r="Q2465">
            <v>552.75553264128962</v>
          </cell>
          <cell r="R2465">
            <v>1.85</v>
          </cell>
          <cell r="S2465">
            <v>845.12209536064938</v>
          </cell>
          <cell r="T2465">
            <v>2</v>
          </cell>
          <cell r="U2465">
            <v>913.64550849799934</v>
          </cell>
          <cell r="V2465">
            <v>0.21491321270193775</v>
          </cell>
          <cell r="W2465" t="str">
            <v>SUBIO</v>
          </cell>
          <cell r="X2465">
            <v>1110</v>
          </cell>
          <cell r="Y2465">
            <v>1343.1</v>
          </cell>
        </row>
        <row r="2466">
          <cell r="A2466">
            <v>197109</v>
          </cell>
          <cell r="B2466" t="str">
            <v>1803/4</v>
          </cell>
          <cell r="C2466">
            <v>0</v>
          </cell>
          <cell r="D2466">
            <v>96</v>
          </cell>
          <cell r="E2466" t="str">
            <v>NATACION</v>
          </cell>
          <cell r="F2466">
            <v>4092</v>
          </cell>
          <cell r="G2466" t="str">
            <v>Gorros</v>
          </cell>
          <cell r="H2466">
            <v>12</v>
          </cell>
          <cell r="I2466" t="str">
            <v>Sonnos S.A.</v>
          </cell>
          <cell r="J2466">
            <v>0</v>
          </cell>
          <cell r="K2466" t="str">
            <v>ML BOLSA BOXEO SONNOS 90cm x Ø35cm (tela OPACA) + RELLENO 22KG</v>
          </cell>
          <cell r="L2466" t="str">
            <v>rentab a mano</v>
          </cell>
          <cell r="M2466">
            <v>420.41205430777114</v>
          </cell>
          <cell r="N2466">
            <v>0</v>
          </cell>
          <cell r="O2466">
            <v>420.41205430777114</v>
          </cell>
          <cell r="P2466">
            <v>0.21</v>
          </cell>
          <cell r="Q2466">
            <v>508.69858571240309</v>
          </cell>
          <cell r="R2466">
            <v>1.85</v>
          </cell>
          <cell r="S2466">
            <v>777.76230046937667</v>
          </cell>
          <cell r="T2466">
            <v>2</v>
          </cell>
          <cell r="U2466">
            <v>840.82410861554229</v>
          </cell>
          <cell r="V2466">
            <v>0.26066794367414303</v>
          </cell>
          <cell r="W2466" t="str">
            <v>SUBIO</v>
          </cell>
          <cell r="X2466">
            <v>1060</v>
          </cell>
          <cell r="Y2466">
            <v>1282.5999999999999</v>
          </cell>
        </row>
        <row r="2467">
          <cell r="A2467">
            <v>197110</v>
          </cell>
          <cell r="B2467" t="str">
            <v>1804/1</v>
          </cell>
          <cell r="C2467">
            <v>0</v>
          </cell>
          <cell r="D2467">
            <v>96</v>
          </cell>
          <cell r="E2467" t="str">
            <v>NATACION</v>
          </cell>
          <cell r="F2467">
            <v>4092</v>
          </cell>
          <cell r="G2467" t="str">
            <v>Gorros</v>
          </cell>
          <cell r="H2467">
            <v>12</v>
          </cell>
          <cell r="I2467" t="str">
            <v>Sonnos S.A.</v>
          </cell>
          <cell r="J2467">
            <v>0</v>
          </cell>
          <cell r="K2467" t="str">
            <v>DISCO DE GOMA BUMPER OLIMPICO MERCADO LIBRE</v>
          </cell>
          <cell r="L2467" t="str">
            <v>rentab a mano</v>
          </cell>
          <cell r="M2467">
            <v>1</v>
          </cell>
          <cell r="N2467">
            <v>0</v>
          </cell>
          <cell r="O2467">
            <v>1</v>
          </cell>
          <cell r="P2467">
            <v>0.21</v>
          </cell>
          <cell r="Q2467">
            <v>1.21</v>
          </cell>
          <cell r="R2467">
            <v>1.5</v>
          </cell>
          <cell r="S2467">
            <v>1.5</v>
          </cell>
          <cell r="T2467">
            <v>0</v>
          </cell>
          <cell r="U2467">
            <v>0</v>
          </cell>
          <cell r="V2467" t="e">
            <v>#DIV/0!</v>
          </cell>
          <cell r="W2467" t="e">
            <v>#DIV/0!</v>
          </cell>
          <cell r="X2467">
            <v>0</v>
          </cell>
          <cell r="Y2467">
            <v>0</v>
          </cell>
        </row>
        <row r="2468">
          <cell r="A2468">
            <v>197111</v>
          </cell>
          <cell r="B2468">
            <v>197111</v>
          </cell>
          <cell r="C2468">
            <v>0</v>
          </cell>
          <cell r="D2468">
            <v>61</v>
          </cell>
          <cell r="E2468" t="str">
            <v>NATACION</v>
          </cell>
          <cell r="F2468">
            <v>3980</v>
          </cell>
          <cell r="G2468" t="str">
            <v>Gorros</v>
          </cell>
          <cell r="H2468">
            <v>12</v>
          </cell>
          <cell r="I2468" t="str">
            <v>Sonnos S.A.</v>
          </cell>
          <cell r="J2468">
            <v>0</v>
          </cell>
          <cell r="K2468" t="str">
            <v>MINITRAMP SONNOS RIVER PLATE 32 resortes CON FUNDA (zonda)</v>
          </cell>
          <cell r="L2468">
            <v>6.3</v>
          </cell>
          <cell r="M2468">
            <v>1419.5532226708528</v>
          </cell>
          <cell r="N2468">
            <v>0</v>
          </cell>
          <cell r="O2468">
            <v>1419.5532226708528</v>
          </cell>
          <cell r="P2468">
            <v>0.21</v>
          </cell>
          <cell r="Q2468">
            <v>1717.6593994317318</v>
          </cell>
          <cell r="R2468">
            <v>0.31578947368421062</v>
          </cell>
          <cell r="S2468">
            <v>1176.8421052631577</v>
          </cell>
          <cell r="T2468">
            <v>2.5</v>
          </cell>
          <cell r="U2468">
            <v>3548.8830566771321</v>
          </cell>
          <cell r="V2468">
            <v>-0.51534046838656344</v>
          </cell>
          <cell r="W2468" t="str">
            <v>BAJO</v>
          </cell>
          <cell r="X2468">
            <v>1720</v>
          </cell>
          <cell r="Y2468">
            <v>2081.1999999999998</v>
          </cell>
        </row>
        <row r="2469">
          <cell r="A2469">
            <v>197112</v>
          </cell>
          <cell r="B2469">
            <v>197111</v>
          </cell>
          <cell r="C2469">
            <v>0</v>
          </cell>
          <cell r="D2469">
            <v>61</v>
          </cell>
          <cell r="E2469" t="str">
            <v>NATACION</v>
          </cell>
          <cell r="F2469">
            <v>3980</v>
          </cell>
          <cell r="G2469" t="str">
            <v>Gorros</v>
          </cell>
          <cell r="H2469">
            <v>12</v>
          </cell>
          <cell r="I2469" t="str">
            <v>Sonnos S.A.</v>
          </cell>
          <cell r="J2469">
            <v>0</v>
          </cell>
          <cell r="K2469" t="str">
            <v>MINITRAMP SONNOS BOCA JRS 32 resortes CON FUNDA (zonda)</v>
          </cell>
          <cell r="L2469">
            <v>6.3</v>
          </cell>
          <cell r="M2469">
            <v>1298.4413305990199</v>
          </cell>
          <cell r="N2469">
            <v>0</v>
          </cell>
          <cell r="O2469">
            <v>1298.4413305990199</v>
          </cell>
          <cell r="P2469">
            <v>0.21</v>
          </cell>
          <cell r="Q2469">
            <v>1571.114010024814</v>
          </cell>
          <cell r="R2469">
            <v>0.31578947368421062</v>
          </cell>
          <cell r="S2469">
            <v>1176.8421052631577</v>
          </cell>
          <cell r="T2469">
            <v>2.5</v>
          </cell>
          <cell r="U2469">
            <v>3246.1033264975499</v>
          </cell>
          <cell r="V2469">
            <v>-0.47013393382772273</v>
          </cell>
          <cell r="W2469" t="str">
            <v>BAJO</v>
          </cell>
          <cell r="X2469">
            <v>1720</v>
          </cell>
          <cell r="Y2469">
            <v>2081.1999999999998</v>
          </cell>
        </row>
        <row r="2470">
          <cell r="A2470">
            <v>197113</v>
          </cell>
          <cell r="B2470" t="str">
            <v>1800/9996</v>
          </cell>
          <cell r="C2470">
            <v>0</v>
          </cell>
          <cell r="D2470">
            <v>96</v>
          </cell>
          <cell r="E2470" t="str">
            <v>NATACION</v>
          </cell>
          <cell r="F2470">
            <v>4092</v>
          </cell>
          <cell r="G2470" t="str">
            <v>Gorros</v>
          </cell>
          <cell r="H2470">
            <v>12</v>
          </cell>
          <cell r="I2470" t="str">
            <v>Sonnos S.A.</v>
          </cell>
          <cell r="J2470">
            <v>0</v>
          </cell>
          <cell r="K2470" t="str">
            <v>KIT 24kg DISCO PVC NEGRO (barra y manc a rosca)</v>
          </cell>
          <cell r="L2470" t="str">
            <v>rentab a mano</v>
          </cell>
          <cell r="M2470">
            <v>1295.1249086829077</v>
          </cell>
          <cell r="N2470">
            <v>0</v>
          </cell>
          <cell r="O2470">
            <v>1295.1249086829077</v>
          </cell>
          <cell r="P2470">
            <v>0.21</v>
          </cell>
          <cell r="Q2470">
            <v>1567.1011395063183</v>
          </cell>
          <cell r="S2470">
            <v>0</v>
          </cell>
          <cell r="T2470">
            <v>2.15</v>
          </cell>
          <cell r="U2470">
            <v>2784.5185536682516</v>
          </cell>
          <cell r="V2470">
            <v>-1.6227414474574431E-3</v>
          </cell>
          <cell r="W2470" t="str">
            <v>OK</v>
          </cell>
          <cell r="X2470">
            <v>2780</v>
          </cell>
          <cell r="Y2470">
            <v>3363.7999999999997</v>
          </cell>
        </row>
        <row r="2471">
          <cell r="A2471">
            <v>197114</v>
          </cell>
          <cell r="B2471" t="str">
            <v>1800/9997</v>
          </cell>
          <cell r="C2471">
            <v>0</v>
          </cell>
          <cell r="D2471">
            <v>96</v>
          </cell>
          <cell r="E2471" t="str">
            <v>NATACION</v>
          </cell>
          <cell r="F2471">
            <v>4092</v>
          </cell>
          <cell r="G2471" t="str">
            <v>Gorros</v>
          </cell>
          <cell r="H2471">
            <v>12</v>
          </cell>
          <cell r="I2471" t="str">
            <v>Sonnos S.A.</v>
          </cell>
          <cell r="J2471">
            <v>0</v>
          </cell>
          <cell r="K2471" t="str">
            <v>KIT 24kg DISCO PVC ROJO (barra y manc a rosca)</v>
          </cell>
          <cell r="L2471" t="str">
            <v>rentab a mano</v>
          </cell>
          <cell r="M2471">
            <v>1295.1249086829077</v>
          </cell>
          <cell r="N2471">
            <v>0</v>
          </cell>
          <cell r="O2471">
            <v>1295.1249086829077</v>
          </cell>
          <cell r="P2471">
            <v>0.21</v>
          </cell>
          <cell r="Q2471">
            <v>1567.1011395063183</v>
          </cell>
          <cell r="S2471">
            <v>0</v>
          </cell>
          <cell r="T2471">
            <v>2.15</v>
          </cell>
          <cell r="U2471">
            <v>2784.5185536682516</v>
          </cell>
          <cell r="V2471">
            <v>-1.6227414474574431E-3</v>
          </cell>
          <cell r="W2471" t="str">
            <v>OK</v>
          </cell>
          <cell r="X2471">
            <v>2780</v>
          </cell>
          <cell r="Y2471">
            <v>3363.7999999999997</v>
          </cell>
        </row>
        <row r="2472">
          <cell r="A2472">
            <v>197115</v>
          </cell>
          <cell r="B2472" t="str">
            <v>1805/1</v>
          </cell>
          <cell r="C2472">
            <v>0</v>
          </cell>
          <cell r="D2472">
            <v>96</v>
          </cell>
          <cell r="E2472" t="str">
            <v>NATACION</v>
          </cell>
          <cell r="F2472">
            <v>4092</v>
          </cell>
          <cell r="G2472" t="str">
            <v>Gorros</v>
          </cell>
          <cell r="H2472">
            <v>12</v>
          </cell>
          <cell r="I2472" t="str">
            <v>Sonnos S.A.</v>
          </cell>
          <cell r="J2472">
            <v>0</v>
          </cell>
          <cell r="K2472" t="str">
            <v>KIT 24kg DISCO PVC NEGRO (con manija)(barra y manc a rosca)</v>
          </cell>
          <cell r="L2472" t="str">
            <v>rentab a mano</v>
          </cell>
          <cell r="M2472">
            <v>1457.752984779821</v>
          </cell>
          <cell r="N2472">
            <v>0</v>
          </cell>
          <cell r="O2472">
            <v>1457.752984779821</v>
          </cell>
          <cell r="P2472">
            <v>0.21</v>
          </cell>
          <cell r="Q2472">
            <v>1763.8811115835833</v>
          </cell>
          <cell r="S2472">
            <v>0</v>
          </cell>
          <cell r="T2472">
            <v>2.2000000000000002</v>
          </cell>
          <cell r="U2472">
            <v>3207.0565665156064</v>
          </cell>
          <cell r="V2472">
            <v>4.0359230390676348E-3</v>
          </cell>
          <cell r="W2472" t="str">
            <v>OK</v>
          </cell>
          <cell r="X2472">
            <v>3220</v>
          </cell>
          <cell r="Y2472">
            <v>3896.2</v>
          </cell>
        </row>
        <row r="2473">
          <cell r="A2473">
            <v>197116</v>
          </cell>
          <cell r="B2473" t="str">
            <v>1805/2</v>
          </cell>
          <cell r="C2473">
            <v>0</v>
          </cell>
          <cell r="D2473">
            <v>96</v>
          </cell>
          <cell r="E2473" t="str">
            <v>NATACION</v>
          </cell>
          <cell r="F2473">
            <v>4092</v>
          </cell>
          <cell r="G2473" t="str">
            <v>Gorros</v>
          </cell>
          <cell r="H2473">
            <v>12</v>
          </cell>
          <cell r="I2473" t="str">
            <v>Sonnos S.A.</v>
          </cell>
          <cell r="J2473">
            <v>0</v>
          </cell>
          <cell r="K2473" t="str">
            <v>KIT 24kg DISCO PVC ROJO (con manija)(barra y manc a rosca)</v>
          </cell>
          <cell r="L2473" t="str">
            <v>rentab a mano</v>
          </cell>
          <cell r="M2473">
            <v>1457.752984779821</v>
          </cell>
          <cell r="N2473">
            <v>0</v>
          </cell>
          <cell r="O2473">
            <v>1457.752984779821</v>
          </cell>
          <cell r="P2473">
            <v>0.21</v>
          </cell>
          <cell r="Q2473">
            <v>1763.8811115835833</v>
          </cell>
          <cell r="S2473">
            <v>0</v>
          </cell>
          <cell r="T2473">
            <v>2.2000000000000002</v>
          </cell>
          <cell r="U2473">
            <v>3207.0565665156064</v>
          </cell>
          <cell r="V2473">
            <v>4.0359230390676348E-3</v>
          </cell>
          <cell r="W2473" t="str">
            <v>OK</v>
          </cell>
          <cell r="X2473">
            <v>3220</v>
          </cell>
          <cell r="Y2473">
            <v>3896.2</v>
          </cell>
        </row>
        <row r="2474">
          <cell r="A2474">
            <v>197117</v>
          </cell>
          <cell r="B2474" t="str">
            <v>1800/9994</v>
          </cell>
          <cell r="C2474">
            <v>0</v>
          </cell>
          <cell r="D2474">
            <v>96</v>
          </cell>
          <cell r="E2474" t="str">
            <v>NATACION</v>
          </cell>
          <cell r="F2474">
            <v>4092</v>
          </cell>
          <cell r="G2474" t="str">
            <v>Gorros</v>
          </cell>
          <cell r="H2474">
            <v>12</v>
          </cell>
          <cell r="I2474" t="str">
            <v>Sonnos S.A.</v>
          </cell>
          <cell r="J2474">
            <v>0</v>
          </cell>
          <cell r="K2474" t="str">
            <v>KIT 30kg DISCO PVC NEGRO (barra y manc a rosca)</v>
          </cell>
          <cell r="L2474" t="str">
            <v>rentab a mano</v>
          </cell>
          <cell r="M2474">
            <v>1312.0882507950391</v>
          </cell>
          <cell r="N2474">
            <v>0</v>
          </cell>
          <cell r="O2474">
            <v>1312.0882507950391</v>
          </cell>
          <cell r="P2474">
            <v>0.21</v>
          </cell>
          <cell r="Q2474">
            <v>1587.6267834619973</v>
          </cell>
          <cell r="R2474">
            <v>2.125</v>
          </cell>
          <cell r="S2474">
            <v>2788.1875329394579</v>
          </cell>
          <cell r="T2474">
            <v>2.5</v>
          </cell>
          <cell r="U2474">
            <v>3280.2206269875978</v>
          </cell>
          <cell r="V2474">
            <v>-3.1158352287370406E-3</v>
          </cell>
          <cell r="W2474" t="str">
            <v>OK</v>
          </cell>
          <cell r="X2474">
            <v>3270</v>
          </cell>
          <cell r="Y2474">
            <v>3956.7</v>
          </cell>
        </row>
        <row r="2475">
          <cell r="A2475">
            <v>197118</v>
          </cell>
          <cell r="B2475" t="str">
            <v>1800/8</v>
          </cell>
          <cell r="C2475">
            <v>0</v>
          </cell>
          <cell r="D2475">
            <v>96</v>
          </cell>
          <cell r="E2475" t="str">
            <v>NATACION</v>
          </cell>
          <cell r="F2475">
            <v>4092</v>
          </cell>
          <cell r="G2475" t="str">
            <v>Gorros</v>
          </cell>
          <cell r="H2475">
            <v>12</v>
          </cell>
          <cell r="I2475" t="str">
            <v>Sonnos S.A.</v>
          </cell>
          <cell r="J2475">
            <v>0</v>
          </cell>
          <cell r="K2475" t="str">
            <v>KIT 30kg DISCO PVC ROJO (barra y manc a rosca)</v>
          </cell>
          <cell r="L2475" t="str">
            <v>rentab a mano</v>
          </cell>
          <cell r="M2475">
            <v>1312.0882507950391</v>
          </cell>
          <cell r="N2475">
            <v>0</v>
          </cell>
          <cell r="O2475">
            <v>1312.0882507950391</v>
          </cell>
          <cell r="P2475">
            <v>0.21</v>
          </cell>
          <cell r="Q2475">
            <v>1587.6267834619973</v>
          </cell>
          <cell r="R2475">
            <v>2.125</v>
          </cell>
          <cell r="S2475">
            <v>2788.1875329394579</v>
          </cell>
          <cell r="T2475">
            <v>2.5</v>
          </cell>
          <cell r="U2475">
            <v>3280.2206269875978</v>
          </cell>
          <cell r="V2475">
            <v>-3.1158352287370406E-3</v>
          </cell>
          <cell r="W2475" t="str">
            <v>OK</v>
          </cell>
          <cell r="X2475">
            <v>3270</v>
          </cell>
          <cell r="Y2475">
            <v>3956.7</v>
          </cell>
        </row>
        <row r="2476">
          <cell r="A2476">
            <v>197119</v>
          </cell>
          <cell r="B2476" t="str">
            <v>1800/9994</v>
          </cell>
          <cell r="C2476">
            <v>0</v>
          </cell>
          <cell r="D2476">
            <v>96</v>
          </cell>
          <cell r="E2476" t="str">
            <v>NATACION</v>
          </cell>
          <cell r="F2476">
            <v>4092</v>
          </cell>
          <cell r="G2476" t="str">
            <v>Gorros</v>
          </cell>
          <cell r="H2476">
            <v>12</v>
          </cell>
          <cell r="I2476" t="str">
            <v>Sonnos S.A.</v>
          </cell>
          <cell r="J2476">
            <v>0</v>
          </cell>
          <cell r="K2476" t="str">
            <v>KIT 30kg DISCO PVC NEGRO (con manija)(barra y manc a rosca)</v>
          </cell>
          <cell r="L2476" t="str">
            <v>rentab a mano</v>
          </cell>
          <cell r="M2476">
            <v>1530.8005761266718</v>
          </cell>
          <cell r="N2476">
            <v>0</v>
          </cell>
          <cell r="O2476">
            <v>1530.8005761266718</v>
          </cell>
          <cell r="P2476">
            <v>0.21</v>
          </cell>
          <cell r="Q2476">
            <v>1852.2686971132728</v>
          </cell>
          <cell r="R2476">
            <v>2.125</v>
          </cell>
          <cell r="S2476">
            <v>3252.9512242691776</v>
          </cell>
          <cell r="T2476">
            <v>2.5</v>
          </cell>
          <cell r="U2476">
            <v>3827.0014403166797</v>
          </cell>
          <cell r="V2476">
            <v>-1.8294846306878831E-3</v>
          </cell>
          <cell r="W2476" t="str">
            <v>OK</v>
          </cell>
          <cell r="X2476">
            <v>3820</v>
          </cell>
          <cell r="Y2476">
            <v>4622.2</v>
          </cell>
        </row>
        <row r="2477">
          <cell r="A2477">
            <v>197120</v>
          </cell>
          <cell r="B2477" t="str">
            <v>1800/8</v>
          </cell>
          <cell r="C2477">
            <v>0</v>
          </cell>
          <cell r="D2477">
            <v>96</v>
          </cell>
          <cell r="E2477" t="str">
            <v>NATACION</v>
          </cell>
          <cell r="F2477">
            <v>4092</v>
          </cell>
          <cell r="G2477" t="str">
            <v>Gorros</v>
          </cell>
          <cell r="H2477">
            <v>12</v>
          </cell>
          <cell r="I2477" t="str">
            <v>Sonnos S.A.</v>
          </cell>
          <cell r="J2477">
            <v>0</v>
          </cell>
          <cell r="K2477" t="str">
            <v>KIT 30kg DISCO PVC ROJO (con manija)(barra y manc a rosca)</v>
          </cell>
          <cell r="L2477" t="str">
            <v>rentab a mano</v>
          </cell>
          <cell r="M2477">
            <v>1530.8005761266718</v>
          </cell>
          <cell r="N2477">
            <v>0</v>
          </cell>
          <cell r="O2477">
            <v>1530.8005761266718</v>
          </cell>
          <cell r="P2477">
            <v>0.21</v>
          </cell>
          <cell r="Q2477">
            <v>1852.2686971132728</v>
          </cell>
          <cell r="R2477">
            <v>2.125</v>
          </cell>
          <cell r="S2477">
            <v>3252.9512242691776</v>
          </cell>
          <cell r="T2477">
            <v>2.5</v>
          </cell>
          <cell r="U2477">
            <v>3827.0014403166797</v>
          </cell>
          <cell r="V2477">
            <v>-1.8294846306878831E-3</v>
          </cell>
          <cell r="W2477" t="str">
            <v>OK</v>
          </cell>
          <cell r="X2477">
            <v>3820</v>
          </cell>
          <cell r="Y2477">
            <v>4622.2</v>
          </cell>
        </row>
        <row r="2478">
          <cell r="A2478">
            <v>197121</v>
          </cell>
          <cell r="B2478">
            <v>197121</v>
          </cell>
          <cell r="C2478">
            <v>0</v>
          </cell>
          <cell r="D2478">
            <v>96</v>
          </cell>
          <cell r="E2478" t="str">
            <v>NATACION</v>
          </cell>
          <cell r="F2478">
            <v>4092</v>
          </cell>
          <cell r="G2478" t="str">
            <v>Gorros</v>
          </cell>
          <cell r="H2478">
            <v>12</v>
          </cell>
          <cell r="I2478" t="str">
            <v>Sonnos S.A.</v>
          </cell>
          <cell r="J2478">
            <v>0</v>
          </cell>
          <cell r="K2478" t="str">
            <v>KIT 15kg DISCO PVC NEGRO + Creatina 300grms Mervick (57008)</v>
          </cell>
          <cell r="L2478" t="str">
            <v>rentab a mano diferente</v>
          </cell>
          <cell r="M2478">
            <v>372.25265773038967</v>
          </cell>
          <cell r="N2478">
            <v>0</v>
          </cell>
          <cell r="O2478">
            <v>372.25265773038967</v>
          </cell>
          <cell r="P2478">
            <v>0.21</v>
          </cell>
          <cell r="Q2478">
            <v>450.42571585377152</v>
          </cell>
          <cell r="R2478">
            <v>1</v>
          </cell>
          <cell r="S2478">
            <v>372.25265773038967</v>
          </cell>
          <cell r="T2478">
            <v>1</v>
          </cell>
          <cell r="U2478">
            <v>372.25265773038967</v>
          </cell>
          <cell r="V2478">
            <v>1.2835832053912415</v>
          </cell>
          <cell r="W2478" t="str">
            <v>SUBIO</v>
          </cell>
          <cell r="X2478">
            <v>850.0699173553719</v>
          </cell>
          <cell r="Y2478">
            <v>1028.5845999999999</v>
          </cell>
        </row>
        <row r="2479">
          <cell r="A2479">
            <v>197122</v>
          </cell>
          <cell r="B2479">
            <v>197122</v>
          </cell>
          <cell r="C2479">
            <v>0</v>
          </cell>
          <cell r="D2479">
            <v>96</v>
          </cell>
          <cell r="E2479" t="str">
            <v>NATACION</v>
          </cell>
          <cell r="F2479">
            <v>4092</v>
          </cell>
          <cell r="G2479" t="str">
            <v>Gorros</v>
          </cell>
          <cell r="H2479">
            <v>12</v>
          </cell>
          <cell r="I2479" t="str">
            <v>Sonnos S.A.</v>
          </cell>
          <cell r="J2479">
            <v>0</v>
          </cell>
          <cell r="K2479" t="str">
            <v>KIT 15kg DISCO PVC ROJO + Creatina 300grms Mervick (57008)</v>
          </cell>
          <cell r="L2479" t="str">
            <v>rentab a mano diferente</v>
          </cell>
          <cell r="M2479">
            <v>372.25265773038967</v>
          </cell>
          <cell r="N2479">
            <v>0</v>
          </cell>
          <cell r="O2479">
            <v>372.25265773038967</v>
          </cell>
          <cell r="P2479">
            <v>0.21</v>
          </cell>
          <cell r="Q2479">
            <v>450.42571585377152</v>
          </cell>
          <cell r="R2479">
            <v>1</v>
          </cell>
          <cell r="S2479">
            <v>372.25265773038967</v>
          </cell>
          <cell r="T2479">
            <v>1</v>
          </cell>
          <cell r="U2479">
            <v>372.25265773038967</v>
          </cell>
          <cell r="V2479">
            <v>1.2835832053912415</v>
          </cell>
          <cell r="W2479" t="str">
            <v>SUBIO</v>
          </cell>
          <cell r="X2479">
            <v>850.0699173553719</v>
          </cell>
          <cell r="Y2479">
            <v>1028.5845999999999</v>
          </cell>
        </row>
        <row r="2480">
          <cell r="A2480">
            <v>197131</v>
          </cell>
          <cell r="B2480">
            <v>197131</v>
          </cell>
          <cell r="C2480">
            <v>0</v>
          </cell>
          <cell r="D2480">
            <v>96</v>
          </cell>
          <cell r="E2480" t="str">
            <v>NATACION</v>
          </cell>
          <cell r="F2480">
            <v>4092</v>
          </cell>
          <cell r="G2480" t="str">
            <v>Gorros</v>
          </cell>
          <cell r="H2480">
            <v>12</v>
          </cell>
          <cell r="I2480" t="str">
            <v>Sonnos S.A.</v>
          </cell>
          <cell r="J2480">
            <v>0</v>
          </cell>
          <cell r="K2480" t="str">
            <v>KIT 17kg DISCO PVC NEGRO (con manija) + Carnitina 90caps Mervick (57013)</v>
          </cell>
          <cell r="L2480" t="str">
            <v>rentab a mano diferente</v>
          </cell>
          <cell r="M2480">
            <v>685.82906600606123</v>
          </cell>
          <cell r="N2480">
            <v>0</v>
          </cell>
          <cell r="O2480">
            <v>685.82906600606123</v>
          </cell>
          <cell r="P2480">
            <v>0.21</v>
          </cell>
          <cell r="Q2480">
            <v>829.85316986733415</v>
          </cell>
          <cell r="R2480">
            <v>1</v>
          </cell>
          <cell r="S2480">
            <v>685.82906600606123</v>
          </cell>
          <cell r="T2480">
            <v>1</v>
          </cell>
          <cell r="U2480">
            <v>685.82906600606123</v>
          </cell>
          <cell r="V2480">
            <v>1.3260861922219234</v>
          </cell>
          <cell r="W2480" t="str">
            <v>SUBIO</v>
          </cell>
          <cell r="X2480">
            <v>1595.297520661157</v>
          </cell>
          <cell r="Y2480">
            <v>1930.31</v>
          </cell>
        </row>
        <row r="2481">
          <cell r="A2481">
            <v>197132</v>
          </cell>
          <cell r="B2481">
            <v>197132</v>
          </cell>
          <cell r="C2481">
            <v>0</v>
          </cell>
          <cell r="D2481">
            <v>96</v>
          </cell>
          <cell r="E2481" t="str">
            <v>NATACION</v>
          </cell>
          <cell r="F2481">
            <v>4092</v>
          </cell>
          <cell r="G2481" t="str">
            <v>Gorros</v>
          </cell>
          <cell r="H2481">
            <v>12</v>
          </cell>
          <cell r="I2481" t="str">
            <v>Sonnos S.A.</v>
          </cell>
          <cell r="J2481">
            <v>0</v>
          </cell>
          <cell r="K2481" t="str">
            <v>KIT 17kg DISCO PVC ROJO (con manija) + Carnitina 90caps Mervick (57013)</v>
          </cell>
          <cell r="L2481" t="str">
            <v>rentab a mano diferente</v>
          </cell>
          <cell r="M2481">
            <v>685.82906600606123</v>
          </cell>
          <cell r="N2481">
            <v>0</v>
          </cell>
          <cell r="O2481">
            <v>685.82906600606123</v>
          </cell>
          <cell r="P2481">
            <v>0.21</v>
          </cell>
          <cell r="Q2481">
            <v>829.85316986733415</v>
          </cell>
          <cell r="R2481">
            <v>1</v>
          </cell>
          <cell r="S2481">
            <v>685.82906600606123</v>
          </cell>
          <cell r="T2481">
            <v>1</v>
          </cell>
          <cell r="U2481">
            <v>685.82906600606123</v>
          </cell>
          <cell r="V2481">
            <v>1.3260861922219234</v>
          </cell>
          <cell r="W2481" t="str">
            <v>SUBIO</v>
          </cell>
          <cell r="X2481">
            <v>1595.297520661157</v>
          </cell>
          <cell r="Y2481">
            <v>1930.31</v>
          </cell>
        </row>
        <row r="2482">
          <cell r="A2482">
            <v>197137</v>
          </cell>
          <cell r="B2482">
            <v>197137</v>
          </cell>
          <cell r="C2482">
            <v>0</v>
          </cell>
          <cell r="D2482">
            <v>96</v>
          </cell>
          <cell r="E2482" t="str">
            <v>NATACION</v>
          </cell>
          <cell r="F2482">
            <v>4092</v>
          </cell>
          <cell r="G2482" t="str">
            <v>Gorros</v>
          </cell>
          <cell r="H2482">
            <v>12</v>
          </cell>
          <cell r="I2482" t="str">
            <v>Sonnos S.A.</v>
          </cell>
          <cell r="J2482">
            <v>0</v>
          </cell>
          <cell r="K2482" t="str">
            <v>KIT 24kg DISCO PVC NEGRO + Quemador 120tabs Mervick (57011)</v>
          </cell>
          <cell r="L2482" t="str">
            <v>rentab a mano diferente</v>
          </cell>
          <cell r="M2482">
            <v>738.637767615504</v>
          </cell>
          <cell r="N2482">
            <v>0</v>
          </cell>
          <cell r="O2482">
            <v>738.637767615504</v>
          </cell>
          <cell r="P2482">
            <v>0.21</v>
          </cell>
          <cell r="Q2482">
            <v>893.75169881475983</v>
          </cell>
          <cell r="R2482">
            <v>1</v>
          </cell>
          <cell r="S2482">
            <v>738.637767615504</v>
          </cell>
          <cell r="T2482">
            <v>1</v>
          </cell>
          <cell r="U2482">
            <v>738.637767615504</v>
          </cell>
          <cell r="V2482">
            <v>1.0275029433824607</v>
          </cell>
          <cell r="W2482" t="str">
            <v>SUBIO</v>
          </cell>
          <cell r="X2482">
            <v>1497.5902479338843</v>
          </cell>
          <cell r="Y2482">
            <v>1812.0842</v>
          </cell>
        </row>
        <row r="2483">
          <cell r="A2483">
            <v>197138</v>
          </cell>
          <cell r="B2483">
            <v>197138</v>
          </cell>
          <cell r="C2483">
            <v>0</v>
          </cell>
          <cell r="D2483">
            <v>96</v>
          </cell>
          <cell r="E2483" t="str">
            <v>NATACION</v>
          </cell>
          <cell r="F2483">
            <v>4092</v>
          </cell>
          <cell r="G2483" t="str">
            <v>Gorros</v>
          </cell>
          <cell r="H2483">
            <v>12</v>
          </cell>
          <cell r="I2483" t="str">
            <v>Sonnos S.A.</v>
          </cell>
          <cell r="J2483">
            <v>0</v>
          </cell>
          <cell r="K2483" t="str">
            <v>KIT 24kg DISCO PVC ROJO + Quemador 120tabs Mervick (57011)</v>
          </cell>
          <cell r="L2483" t="str">
            <v>rentab a mano diferente</v>
          </cell>
          <cell r="M2483">
            <v>738.637767615504</v>
          </cell>
          <cell r="N2483">
            <v>0</v>
          </cell>
          <cell r="O2483">
            <v>738.637767615504</v>
          </cell>
          <cell r="P2483">
            <v>0.21</v>
          </cell>
          <cell r="Q2483">
            <v>893.75169881475983</v>
          </cell>
          <cell r="R2483">
            <v>1</v>
          </cell>
          <cell r="S2483">
            <v>738.637767615504</v>
          </cell>
          <cell r="T2483">
            <v>1</v>
          </cell>
          <cell r="U2483">
            <v>738.637767615504</v>
          </cell>
          <cell r="V2483">
            <v>1.0275029433824607</v>
          </cell>
          <cell r="W2483" t="str">
            <v>SUBIO</v>
          </cell>
          <cell r="X2483">
            <v>1497.5902479338843</v>
          </cell>
          <cell r="Y2483">
            <v>1812.0842</v>
          </cell>
        </row>
        <row r="2484">
          <cell r="A2484">
            <v>197149</v>
          </cell>
          <cell r="B2484">
            <v>197149</v>
          </cell>
          <cell r="C2484">
            <v>0</v>
          </cell>
          <cell r="D2484">
            <v>96</v>
          </cell>
          <cell r="E2484" t="str">
            <v>NATACION</v>
          </cell>
          <cell r="F2484">
            <v>4092</v>
          </cell>
          <cell r="G2484" t="str">
            <v>Gorros</v>
          </cell>
          <cell r="H2484">
            <v>12</v>
          </cell>
          <cell r="I2484" t="str">
            <v>Sonnos S.A.</v>
          </cell>
          <cell r="J2484">
            <v>0</v>
          </cell>
          <cell r="K2484" t="str">
            <v>KIT 30kg DISCO PVC NEGRO (con manija / 2 barras) + Proteinas Whey 1Kg Mervick (57002)</v>
          </cell>
          <cell r="L2484" t="str">
            <v>rentab a mano diferente</v>
          </cell>
          <cell r="M2484">
            <v>1295.0067718705357</v>
          </cell>
          <cell r="N2484">
            <v>0</v>
          </cell>
          <cell r="O2484">
            <v>1295.0067718705357</v>
          </cell>
          <cell r="P2484">
            <v>0.21</v>
          </cell>
          <cell r="Q2484">
            <v>1566.9581939633481</v>
          </cell>
          <cell r="R2484">
            <v>1</v>
          </cell>
          <cell r="S2484">
            <v>1295.0067718705357</v>
          </cell>
          <cell r="T2484">
            <v>1</v>
          </cell>
          <cell r="U2484">
            <v>1295.0067718705357</v>
          </cell>
          <cell r="V2484">
            <v>1.2384985212196704</v>
          </cell>
          <cell r="W2484" t="str">
            <v>SUBIO</v>
          </cell>
          <cell r="X2484">
            <v>2898.8707438016531</v>
          </cell>
          <cell r="Y2484">
            <v>3507.6336000000001</v>
          </cell>
        </row>
        <row r="2485">
          <cell r="A2485">
            <v>197150</v>
          </cell>
          <cell r="B2485">
            <v>197150</v>
          </cell>
          <cell r="C2485">
            <v>0</v>
          </cell>
          <cell r="D2485">
            <v>96</v>
          </cell>
          <cell r="E2485" t="str">
            <v>NATACION</v>
          </cell>
          <cell r="F2485">
            <v>4092</v>
          </cell>
          <cell r="G2485" t="str">
            <v>Gorros</v>
          </cell>
          <cell r="H2485">
            <v>12</v>
          </cell>
          <cell r="I2485" t="str">
            <v>Sonnos S.A.</v>
          </cell>
          <cell r="J2485">
            <v>0</v>
          </cell>
          <cell r="K2485" t="str">
            <v>KIT 30kg DISCO PVC ROJO (con manija / 2  barras) + Proteinas Whey 1Kg Mervick (57002)</v>
          </cell>
          <cell r="L2485" t="str">
            <v>rentab a mano diferente</v>
          </cell>
          <cell r="M2485">
            <v>1295.0067718705357</v>
          </cell>
          <cell r="N2485">
            <v>0</v>
          </cell>
          <cell r="O2485">
            <v>1295.0067718705357</v>
          </cell>
          <cell r="P2485">
            <v>0.21</v>
          </cell>
          <cell r="Q2485">
            <v>1566.9581939633481</v>
          </cell>
          <cell r="R2485">
            <v>1</v>
          </cell>
          <cell r="S2485">
            <v>1295.0067718705357</v>
          </cell>
          <cell r="T2485">
            <v>1</v>
          </cell>
          <cell r="U2485">
            <v>1295.0067718705357</v>
          </cell>
          <cell r="V2485">
            <v>1.2384985212196704</v>
          </cell>
          <cell r="W2485" t="str">
            <v>SUBIO</v>
          </cell>
          <cell r="X2485">
            <v>2898.8707438016531</v>
          </cell>
          <cell r="Y2485">
            <v>3507.6336000000001</v>
          </cell>
        </row>
        <row r="2486">
          <cell r="A2486">
            <v>197154</v>
          </cell>
          <cell r="B2486">
            <v>197154</v>
          </cell>
          <cell r="C2486">
            <v>0</v>
          </cell>
          <cell r="D2486">
            <v>96</v>
          </cell>
          <cell r="E2486" t="str">
            <v>NATACION</v>
          </cell>
          <cell r="F2486">
            <v>4092</v>
          </cell>
          <cell r="G2486" t="str">
            <v>Gorros</v>
          </cell>
          <cell r="H2486">
            <v>12</v>
          </cell>
          <cell r="I2486" t="str">
            <v>Sonnos S.A.</v>
          </cell>
          <cell r="J2486">
            <v>0</v>
          </cell>
          <cell r="K2486" t="str">
            <v>KIT 40kg DISCO PVC NEGRO (con manija) + Aminoacidos 120caps Mervick (57009)</v>
          </cell>
          <cell r="L2486" t="str">
            <v>rentab a mano diferente</v>
          </cell>
          <cell r="M2486">
            <v>1233.7127857961425</v>
          </cell>
          <cell r="N2486">
            <v>0</v>
          </cell>
          <cell r="O2486">
            <v>1233.7127857961425</v>
          </cell>
          <cell r="P2486">
            <v>0.21</v>
          </cell>
          <cell r="Q2486">
            <v>1492.7924708133323</v>
          </cell>
          <cell r="R2486">
            <v>1</v>
          </cell>
          <cell r="S2486">
            <v>1233.7127857961425</v>
          </cell>
          <cell r="T2486">
            <v>1</v>
          </cell>
          <cell r="U2486">
            <v>1233.7127857961425</v>
          </cell>
          <cell r="V2486">
            <v>1.3386067844366436</v>
          </cell>
          <cell r="W2486" t="str">
            <v>SUBIO</v>
          </cell>
          <cell r="X2486">
            <v>2885.1690909090908</v>
          </cell>
          <cell r="Y2486">
            <v>3491.0545999999999</v>
          </cell>
        </row>
        <row r="2487">
          <cell r="A2487">
            <v>197155</v>
          </cell>
          <cell r="B2487">
            <v>197155</v>
          </cell>
          <cell r="C2487">
            <v>0</v>
          </cell>
          <cell r="D2487">
            <v>96</v>
          </cell>
          <cell r="E2487" t="str">
            <v>NATACION</v>
          </cell>
          <cell r="F2487">
            <v>4092</v>
          </cell>
          <cell r="G2487" t="str">
            <v>Gorros</v>
          </cell>
          <cell r="H2487">
            <v>12</v>
          </cell>
          <cell r="I2487" t="str">
            <v>Sonnos S.A.</v>
          </cell>
          <cell r="J2487">
            <v>0</v>
          </cell>
          <cell r="K2487" t="str">
            <v>KIT 40kg DISCO PVC ROJO (con manija) + Aminoacidos 120caps Mervick (57009)</v>
          </cell>
          <cell r="L2487" t="str">
            <v>rentab a mano diferente</v>
          </cell>
          <cell r="M2487">
            <v>1233.7127857961425</v>
          </cell>
          <cell r="N2487">
            <v>0</v>
          </cell>
          <cell r="O2487">
            <v>1233.7127857961425</v>
          </cell>
          <cell r="P2487">
            <v>0.21</v>
          </cell>
          <cell r="Q2487">
            <v>1492.7924708133323</v>
          </cell>
          <cell r="R2487">
            <v>1</v>
          </cell>
          <cell r="S2487">
            <v>1233.7127857961425</v>
          </cell>
          <cell r="T2487">
            <v>1</v>
          </cell>
          <cell r="U2487">
            <v>1233.7127857961425</v>
          </cell>
          <cell r="V2487">
            <v>1.3386067844366436</v>
          </cell>
          <cell r="W2487" t="str">
            <v>SUBIO</v>
          </cell>
          <cell r="X2487">
            <v>2885.1690909090908</v>
          </cell>
          <cell r="Y2487">
            <v>3491.0545999999999</v>
          </cell>
        </row>
        <row r="2488">
          <cell r="A2488">
            <v>197157</v>
          </cell>
          <cell r="B2488">
            <v>197157</v>
          </cell>
          <cell r="C2488">
            <v>0</v>
          </cell>
          <cell r="D2488">
            <v>96</v>
          </cell>
          <cell r="E2488" t="str">
            <v>NATACION</v>
          </cell>
          <cell r="F2488">
            <v>4092</v>
          </cell>
          <cell r="G2488" t="str">
            <v>Gorros</v>
          </cell>
          <cell r="H2488">
            <v>12</v>
          </cell>
          <cell r="I2488" t="str">
            <v>Sonnos S.A.</v>
          </cell>
          <cell r="J2488">
            <v>0</v>
          </cell>
          <cell r="K2488" t="str">
            <v>KIT 50kg DISCO PVC NEGRO + Proteinas Mix 1Kg Mervick (57004)</v>
          </cell>
          <cell r="L2488" t="str">
            <v>rentab a mano diferente</v>
          </cell>
          <cell r="M2488">
            <v>1742.7401535028537</v>
          </cell>
          <cell r="N2488">
            <v>0</v>
          </cell>
          <cell r="O2488">
            <v>1742.7401535028537</v>
          </cell>
          <cell r="P2488">
            <v>0.21</v>
          </cell>
          <cell r="Q2488">
            <v>2108.7155857384528</v>
          </cell>
          <cell r="R2488">
            <v>1</v>
          </cell>
          <cell r="S2488">
            <v>1742.7401535028537</v>
          </cell>
          <cell r="T2488">
            <v>1</v>
          </cell>
          <cell r="U2488">
            <v>1742.7401535028537</v>
          </cell>
          <cell r="V2488">
            <v>1.2811753431961566</v>
          </cell>
          <cell r="W2488" t="str">
            <v>SUBIO</v>
          </cell>
          <cell r="X2488">
            <v>3975.495867768595</v>
          </cell>
          <cell r="Y2488">
            <v>4810.3499999999995</v>
          </cell>
        </row>
        <row r="2489">
          <cell r="A2489">
            <v>197158</v>
          </cell>
          <cell r="B2489">
            <v>197158</v>
          </cell>
          <cell r="C2489">
            <v>0</v>
          </cell>
          <cell r="D2489">
            <v>96</v>
          </cell>
          <cell r="E2489" t="str">
            <v>NATACION</v>
          </cell>
          <cell r="F2489">
            <v>4092</v>
          </cell>
          <cell r="G2489" t="str">
            <v>Gorros</v>
          </cell>
          <cell r="H2489">
            <v>12</v>
          </cell>
          <cell r="I2489" t="str">
            <v>Sonnos S.A.</v>
          </cell>
          <cell r="J2489">
            <v>0</v>
          </cell>
          <cell r="K2489" t="str">
            <v>KIT 50kg DISCO PVC ROJO + Proteinas Mix 1Kg Mervick (57004)</v>
          </cell>
          <cell r="L2489" t="str">
            <v>rentab a mano diferente</v>
          </cell>
          <cell r="M2489">
            <v>1742.7401535028537</v>
          </cell>
          <cell r="N2489">
            <v>0</v>
          </cell>
          <cell r="O2489">
            <v>1742.7401535028537</v>
          </cell>
          <cell r="P2489">
            <v>0.21</v>
          </cell>
          <cell r="Q2489">
            <v>2108.7155857384528</v>
          </cell>
          <cell r="R2489">
            <v>1</v>
          </cell>
          <cell r="S2489">
            <v>1742.7401535028537</v>
          </cell>
          <cell r="T2489">
            <v>1</v>
          </cell>
          <cell r="U2489">
            <v>1742.7401535028537</v>
          </cell>
          <cell r="V2489">
            <v>1.2811753431961566</v>
          </cell>
          <cell r="W2489" t="str">
            <v>SUBIO</v>
          </cell>
          <cell r="X2489">
            <v>3975.495867768595</v>
          </cell>
          <cell r="Y2489">
            <v>4810.3499999999995</v>
          </cell>
        </row>
        <row r="2490">
          <cell r="A2490">
            <v>197160</v>
          </cell>
          <cell r="B2490">
            <v>197160</v>
          </cell>
          <cell r="C2490">
            <v>0</v>
          </cell>
          <cell r="D2490">
            <v>80</v>
          </cell>
          <cell r="E2490" t="str">
            <v>NATACION</v>
          </cell>
          <cell r="F2490">
            <v>4044</v>
          </cell>
          <cell r="G2490" t="str">
            <v>Gorros</v>
          </cell>
          <cell r="H2490">
            <v>160</v>
          </cell>
          <cell r="I2490" t="str">
            <v>Grudzien Claudia Laura</v>
          </cell>
          <cell r="J2490" t="str">
            <v>INDU103</v>
          </cell>
          <cell r="K2490" t="str">
            <v>ML RESORTE CINCADO (para minitramp pro) x 5unid.</v>
          </cell>
          <cell r="L2490">
            <v>1.4</v>
          </cell>
          <cell r="M2490">
            <v>25.55</v>
          </cell>
          <cell r="N2490">
            <v>0</v>
          </cell>
          <cell r="O2490">
            <v>25.55</v>
          </cell>
          <cell r="P2490">
            <v>0.21</v>
          </cell>
          <cell r="Q2490">
            <v>30.915500000000002</v>
          </cell>
          <cell r="R2490">
            <v>0.24186046511627901</v>
          </cell>
          <cell r="S2490">
            <v>51.719141860465129</v>
          </cell>
          <cell r="T2490">
            <v>2.67</v>
          </cell>
          <cell r="U2490">
            <v>68.218500000000006</v>
          </cell>
          <cell r="X2490">
            <v>68.218500000000006</v>
          </cell>
          <cell r="Y2490">
            <v>82.544385000000005</v>
          </cell>
        </row>
        <row r="2491">
          <cell r="A2491">
            <v>197161</v>
          </cell>
          <cell r="B2491">
            <v>197161</v>
          </cell>
          <cell r="C2491">
            <v>0</v>
          </cell>
          <cell r="D2491">
            <v>60</v>
          </cell>
          <cell r="E2491" t="str">
            <v>NATACION</v>
          </cell>
          <cell r="F2491">
            <v>4090</v>
          </cell>
          <cell r="G2491" t="str">
            <v>Gorros</v>
          </cell>
          <cell r="H2491">
            <v>90</v>
          </cell>
          <cell r="I2491" t="str">
            <v>Dario Di Cocco (New Plast)</v>
          </cell>
          <cell r="J2491" t="str">
            <v>10121-A</v>
          </cell>
          <cell r="K2491" t="str">
            <v>ML CONO RIGIDO 16cm (base cuadrada) x 3unid.</v>
          </cell>
          <cell r="L2491">
            <v>6.05</v>
          </cell>
          <cell r="M2491">
            <v>35.234999999999999</v>
          </cell>
          <cell r="N2491">
            <v>0</v>
          </cell>
          <cell r="O2491">
            <v>35.234999999999999</v>
          </cell>
          <cell r="P2491">
            <v>0.21</v>
          </cell>
          <cell r="Q2491">
            <v>42.634349999999998</v>
          </cell>
          <cell r="R2491">
            <v>1.8518518518518379E-2</v>
          </cell>
          <cell r="S2491">
            <v>57.061125000000004</v>
          </cell>
          <cell r="T2491">
            <v>1.65</v>
          </cell>
          <cell r="U2491">
            <v>58.137749999999997</v>
          </cell>
          <cell r="X2491">
            <v>58.137749999999997</v>
          </cell>
          <cell r="Y2491">
            <v>70.346677499999998</v>
          </cell>
        </row>
        <row r="2492">
          <cell r="A2492">
            <v>197162</v>
          </cell>
          <cell r="B2492">
            <v>197162</v>
          </cell>
          <cell r="C2492">
            <v>0</v>
          </cell>
          <cell r="D2492">
            <v>60</v>
          </cell>
          <cell r="E2492" t="str">
            <v>NATACION</v>
          </cell>
          <cell r="F2492">
            <v>4090</v>
          </cell>
          <cell r="G2492" t="str">
            <v>Gorros</v>
          </cell>
          <cell r="H2492">
            <v>90</v>
          </cell>
          <cell r="I2492" t="str">
            <v>Dario Di Cocco (New Plast)</v>
          </cell>
          <cell r="J2492" t="str">
            <v>10103-B</v>
          </cell>
          <cell r="K2492" t="str">
            <v>ML AROS 60cm x 3unid</v>
          </cell>
          <cell r="L2492">
            <v>6.05</v>
          </cell>
          <cell r="M2492">
            <v>49.814999999999998</v>
          </cell>
          <cell r="N2492">
            <v>0</v>
          </cell>
          <cell r="O2492">
            <v>49.814999999999998</v>
          </cell>
          <cell r="P2492">
            <v>0.21</v>
          </cell>
          <cell r="Q2492">
            <v>60.276150000000001</v>
          </cell>
          <cell r="R2492">
            <v>1.8518518518518379E-2</v>
          </cell>
          <cell r="S2492">
            <v>80.672625000000011</v>
          </cell>
          <cell r="T2492">
            <v>1.65</v>
          </cell>
          <cell r="U2492">
            <v>82.194749999999985</v>
          </cell>
          <cell r="X2492">
            <v>82.194749999999999</v>
          </cell>
          <cell r="Y2492">
            <v>99.455647499999998</v>
          </cell>
        </row>
        <row r="2493">
          <cell r="A2493">
            <v>197163</v>
          </cell>
          <cell r="B2493">
            <v>197163</v>
          </cell>
          <cell r="C2493">
            <v>0</v>
          </cell>
          <cell r="D2493">
            <v>60</v>
          </cell>
          <cell r="E2493" t="str">
            <v>NATACION</v>
          </cell>
          <cell r="F2493">
            <v>4090</v>
          </cell>
          <cell r="G2493" t="str">
            <v>Gorros</v>
          </cell>
          <cell r="H2493">
            <v>90</v>
          </cell>
          <cell r="I2493" t="str">
            <v>Dario Di Cocco (New Plast)</v>
          </cell>
          <cell r="J2493" t="str">
            <v>10102-C</v>
          </cell>
          <cell r="K2493" t="str">
            <v>ML AROS 50cm Irrompible x 3unid.</v>
          </cell>
          <cell r="L2493">
            <v>6.05</v>
          </cell>
          <cell r="M2493">
            <v>65.61</v>
          </cell>
          <cell r="N2493">
            <v>0</v>
          </cell>
          <cell r="O2493">
            <v>65.61</v>
          </cell>
          <cell r="P2493">
            <v>0.21</v>
          </cell>
          <cell r="Q2493">
            <v>79.388099999999994</v>
          </cell>
          <cell r="R2493">
            <v>1.8518518518518379E-2</v>
          </cell>
          <cell r="S2493">
            <v>106.25175000000003</v>
          </cell>
          <cell r="T2493">
            <v>1.65</v>
          </cell>
          <cell r="U2493">
            <v>108.25649999999999</v>
          </cell>
          <cell r="X2493">
            <v>108.25650000000002</v>
          </cell>
          <cell r="Y2493">
            <v>130.99036500000003</v>
          </cell>
        </row>
        <row r="2494">
          <cell r="A2494">
            <v>197164</v>
          </cell>
          <cell r="B2494">
            <v>197164</v>
          </cell>
          <cell r="C2494">
            <v>0</v>
          </cell>
          <cell r="D2494">
            <v>60</v>
          </cell>
          <cell r="E2494" t="str">
            <v>NATACION</v>
          </cell>
          <cell r="F2494">
            <v>4090</v>
          </cell>
          <cell r="G2494" t="str">
            <v>Gorros</v>
          </cell>
          <cell r="H2494">
            <v>90</v>
          </cell>
          <cell r="I2494" t="str">
            <v>Dario Di Cocco (New Plast)</v>
          </cell>
          <cell r="J2494" t="str">
            <v>10103-C</v>
          </cell>
          <cell r="K2494" t="str">
            <v>ML AROS 60cm Irrompible x 3unid.</v>
          </cell>
          <cell r="L2494">
            <v>6.05</v>
          </cell>
          <cell r="M2494">
            <v>70.47</v>
          </cell>
          <cell r="N2494">
            <v>0</v>
          </cell>
          <cell r="O2494">
            <v>70.47</v>
          </cell>
          <cell r="P2494">
            <v>0.21</v>
          </cell>
          <cell r="Q2494">
            <v>85.268699999999995</v>
          </cell>
          <cell r="R2494">
            <v>1.8518518518518379E-2</v>
          </cell>
          <cell r="S2494">
            <v>114.12225000000001</v>
          </cell>
          <cell r="T2494">
            <v>1.65</v>
          </cell>
          <cell r="U2494">
            <v>116.27549999999999</v>
          </cell>
          <cell r="X2494">
            <v>116.27549999999999</v>
          </cell>
          <cell r="Y2494">
            <v>140.693355</v>
          </cell>
        </row>
        <row r="2495">
          <cell r="A2495">
            <v>197172</v>
          </cell>
          <cell r="B2495">
            <v>197172</v>
          </cell>
          <cell r="C2495">
            <v>0</v>
          </cell>
          <cell r="D2495">
            <v>96</v>
          </cell>
          <cell r="E2495" t="str">
            <v>NATACION</v>
          </cell>
          <cell r="F2495">
            <v>4092</v>
          </cell>
          <cell r="G2495" t="str">
            <v>Gorros</v>
          </cell>
          <cell r="H2495">
            <v>12</v>
          </cell>
          <cell r="I2495" t="str">
            <v>Sonnos S.A.</v>
          </cell>
          <cell r="J2495">
            <v>0</v>
          </cell>
          <cell r="K2495" t="str">
            <v xml:space="preserve">KIT FACEBOOK Presu 2133 (abdominales) + Quemador 120tabs Mervick (57011) </v>
          </cell>
          <cell r="L2495" t="str">
            <v>rentab a mano diferente</v>
          </cell>
          <cell r="M2495">
            <v>530.88759226317507</v>
          </cell>
          <cell r="N2495">
            <v>0</v>
          </cell>
          <cell r="O2495">
            <v>530.88759226317507</v>
          </cell>
          <cell r="P2495">
            <v>0.21</v>
          </cell>
          <cell r="Q2495">
            <v>642.37398663844181</v>
          </cell>
          <cell r="R2495">
            <v>1</v>
          </cell>
          <cell r="S2495">
            <v>530.88759226317507</v>
          </cell>
          <cell r="T2495">
            <v>1</v>
          </cell>
          <cell r="U2495">
            <v>530.88759226317507</v>
          </cell>
          <cell r="V2495">
            <v>1.2464082139306916</v>
          </cell>
          <cell r="W2495" t="str">
            <v>SUBIO</v>
          </cell>
          <cell r="X2495">
            <v>1192.5902479338843</v>
          </cell>
          <cell r="Y2495">
            <v>1443.0341999999998</v>
          </cell>
        </row>
        <row r="2496">
          <cell r="A2496">
            <v>197175</v>
          </cell>
          <cell r="B2496">
            <v>197175</v>
          </cell>
          <cell r="C2496">
            <v>0</v>
          </cell>
          <cell r="D2496">
            <v>96</v>
          </cell>
          <cell r="E2496" t="str">
            <v>NATACION</v>
          </cell>
          <cell r="F2496">
            <v>4092</v>
          </cell>
          <cell r="G2496" t="str">
            <v>Gorros</v>
          </cell>
          <cell r="H2496">
            <v>12</v>
          </cell>
          <cell r="I2496" t="str">
            <v>Sonnos S.A.</v>
          </cell>
          <cell r="J2496">
            <v>0</v>
          </cell>
          <cell r="K2496" t="str">
            <v>KIT FACEBOOK Presu 2151 (boxeo guantin + venda) + Energizante 900grms Mervick (57026)</v>
          </cell>
          <cell r="L2496" t="str">
            <v>rentab a mano diferente</v>
          </cell>
          <cell r="M2496">
            <v>588.81847827543038</v>
          </cell>
          <cell r="N2496">
            <v>0</v>
          </cell>
          <cell r="O2496">
            <v>588.81847827543038</v>
          </cell>
          <cell r="P2496">
            <v>0.21</v>
          </cell>
          <cell r="Q2496">
            <v>712.4703587132708</v>
          </cell>
          <cell r="R2496">
            <v>1</v>
          </cell>
          <cell r="S2496">
            <v>588.81847827543038</v>
          </cell>
          <cell r="T2496">
            <v>1</v>
          </cell>
          <cell r="U2496">
            <v>588.81847827543038</v>
          </cell>
          <cell r="V2496">
            <v>1.307088259739813</v>
          </cell>
          <cell r="W2496" t="str">
            <v>SUBIO</v>
          </cell>
          <cell r="X2496">
            <v>1358.4561983471076</v>
          </cell>
          <cell r="Y2496">
            <v>1643.7320000000002</v>
          </cell>
        </row>
        <row r="2497">
          <cell r="A2497">
            <v>197184</v>
          </cell>
          <cell r="B2497">
            <v>197184</v>
          </cell>
          <cell r="C2497">
            <v>0</v>
          </cell>
          <cell r="D2497">
            <v>96</v>
          </cell>
          <cell r="E2497" t="str">
            <v>NATACION</v>
          </cell>
          <cell r="F2497">
            <v>4092</v>
          </cell>
          <cell r="G2497" t="str">
            <v>Gorros</v>
          </cell>
          <cell r="H2497">
            <v>12</v>
          </cell>
          <cell r="I2497" t="str">
            <v>Sonnos S.A.</v>
          </cell>
          <cell r="J2497">
            <v>0</v>
          </cell>
          <cell r="K2497" t="str">
            <v>KIT COLCHONETA + TOBILLERAS + 2 MANC 1kg + Energizante 1Kg Mervick (57022)</v>
          </cell>
          <cell r="L2497" t="str">
            <v>rentab a mano diferente</v>
          </cell>
          <cell r="M2497">
            <v>410.84086382073008</v>
          </cell>
          <cell r="N2497">
            <v>0</v>
          </cell>
          <cell r="O2497">
            <v>410.84086382073008</v>
          </cell>
          <cell r="P2497">
            <v>0.21</v>
          </cell>
          <cell r="Q2497">
            <v>497.11744522308339</v>
          </cell>
          <cell r="R2497">
            <v>1</v>
          </cell>
          <cell r="S2497">
            <v>410.84086382073008</v>
          </cell>
          <cell r="T2497">
            <v>1</v>
          </cell>
          <cell r="U2497">
            <v>410.84086382073008</v>
          </cell>
          <cell r="V2497">
            <v>1.2870643766882774</v>
          </cell>
          <cell r="W2497" t="str">
            <v>SUBIO</v>
          </cell>
          <cell r="X2497">
            <v>939.61950413223144</v>
          </cell>
          <cell r="Y2497">
            <v>1136.9395999999999</v>
          </cell>
        </row>
        <row r="2498">
          <cell r="A2498">
            <v>197185</v>
          </cell>
          <cell r="B2498">
            <v>197185</v>
          </cell>
          <cell r="C2498">
            <v>0</v>
          </cell>
          <cell r="D2498">
            <v>96</v>
          </cell>
          <cell r="E2498" t="str">
            <v>NATACION</v>
          </cell>
          <cell r="F2498">
            <v>4092</v>
          </cell>
          <cell r="G2498" t="str">
            <v>Gorros</v>
          </cell>
          <cell r="H2498">
            <v>12</v>
          </cell>
          <cell r="I2498" t="str">
            <v>Sonnos S.A.</v>
          </cell>
          <cell r="J2498">
            <v>0</v>
          </cell>
          <cell r="K2498" t="str">
            <v xml:space="preserve">KIT COLCHONETA + TOBILLERAS + 2 MANC 2kg + Energizante 1Kg Mervick (57022) </v>
          </cell>
          <cell r="L2498" t="str">
            <v>rentab a mano diferente</v>
          </cell>
          <cell r="M2498">
            <v>445.01132715802407</v>
          </cell>
          <cell r="N2498">
            <v>0</v>
          </cell>
          <cell r="O2498">
            <v>445.01132715802407</v>
          </cell>
          <cell r="P2498">
            <v>0.21</v>
          </cell>
          <cell r="Q2498">
            <v>538.46370586120906</v>
          </cell>
          <cell r="R2498">
            <v>1</v>
          </cell>
          <cell r="S2498">
            <v>445.01132715802407</v>
          </cell>
          <cell r="T2498">
            <v>1</v>
          </cell>
          <cell r="U2498">
            <v>445.01132715802407</v>
          </cell>
          <cell r="V2498">
            <v>1.3091985336528804</v>
          </cell>
          <cell r="W2498" t="str">
            <v>SUBIO</v>
          </cell>
          <cell r="X2498">
            <v>1027.6195041322314</v>
          </cell>
          <cell r="Y2498">
            <v>1243.4195999999999</v>
          </cell>
        </row>
        <row r="2499">
          <cell r="A2499">
            <v>197187</v>
          </cell>
          <cell r="B2499">
            <v>197187</v>
          </cell>
          <cell r="C2499">
            <v>0</v>
          </cell>
          <cell r="D2499">
            <v>96</v>
          </cell>
          <cell r="E2499" t="str">
            <v>NATACION</v>
          </cell>
          <cell r="F2499">
            <v>4092</v>
          </cell>
          <cell r="G2499" t="str">
            <v>Gorros</v>
          </cell>
          <cell r="H2499">
            <v>12</v>
          </cell>
          <cell r="I2499" t="str">
            <v>Sonnos S.A.</v>
          </cell>
          <cell r="J2499">
            <v>0</v>
          </cell>
          <cell r="K2499" t="str">
            <v>KIT BARRA DOMINADAS SONNOS ARTICULADA + Ganador 2Kg Mervick (57006)</v>
          </cell>
          <cell r="L2499" t="str">
            <v>rentab a mano diferente</v>
          </cell>
          <cell r="M2499">
            <v>701.43865607404325</v>
          </cell>
          <cell r="N2499">
            <v>0</v>
          </cell>
          <cell r="O2499">
            <v>701.43865607404325</v>
          </cell>
          <cell r="P2499">
            <v>0.21</v>
          </cell>
          <cell r="Q2499">
            <v>848.7407738495923</v>
          </cell>
          <cell r="R2499">
            <v>1</v>
          </cell>
          <cell r="S2499">
            <v>701.43865607404325</v>
          </cell>
          <cell r="T2499">
            <v>1</v>
          </cell>
          <cell r="U2499">
            <v>701.43865607404325</v>
          </cell>
          <cell r="V2499">
            <v>0.9871598631349412</v>
          </cell>
          <cell r="W2499" t="str">
            <v>SUBIO</v>
          </cell>
          <cell r="X2499">
            <v>1393.8707438016529</v>
          </cell>
          <cell r="Y2499">
            <v>1686.5835999999999</v>
          </cell>
        </row>
        <row r="2500">
          <cell r="A2500">
            <v>197190</v>
          </cell>
          <cell r="B2500">
            <v>197190</v>
          </cell>
          <cell r="C2500">
            <v>0</v>
          </cell>
          <cell r="D2500">
            <v>60</v>
          </cell>
          <cell r="E2500" t="str">
            <v>NATACION</v>
          </cell>
          <cell r="F2500">
            <v>4090</v>
          </cell>
          <cell r="G2500" t="str">
            <v>Gorros</v>
          </cell>
          <cell r="H2500">
            <v>90</v>
          </cell>
          <cell r="I2500" t="str">
            <v>Dario Di Cocco (New Plast)</v>
          </cell>
          <cell r="J2500" t="str">
            <v>10121-F</v>
          </cell>
          <cell r="K2500" t="str">
            <v>ML CONO RIGIDO FLUO 29cm x 5unid.</v>
          </cell>
          <cell r="L2500">
            <v>6.05</v>
          </cell>
          <cell r="M2500">
            <v>97.199999999999989</v>
          </cell>
          <cell r="N2500">
            <v>0</v>
          </cell>
          <cell r="O2500">
            <v>97.199999999999989</v>
          </cell>
          <cell r="P2500">
            <v>0.21</v>
          </cell>
          <cell r="Q2500">
            <v>117.61199999999998</v>
          </cell>
          <cell r="R2500">
            <v>1.8518518518518379E-2</v>
          </cell>
          <cell r="S2500">
            <v>157.41</v>
          </cell>
          <cell r="T2500">
            <v>1.65</v>
          </cell>
          <cell r="U2500">
            <v>160.37999999999997</v>
          </cell>
          <cell r="X2500">
            <v>160.37999999999997</v>
          </cell>
          <cell r="Y2500">
            <v>194.05979999999997</v>
          </cell>
        </row>
        <row r="2501">
          <cell r="A2501">
            <v>197191</v>
          </cell>
          <cell r="B2501">
            <v>197191</v>
          </cell>
          <cell r="C2501">
            <v>0</v>
          </cell>
          <cell r="D2501">
            <v>60</v>
          </cell>
          <cell r="E2501" t="str">
            <v>NATACION</v>
          </cell>
          <cell r="F2501">
            <v>4090</v>
          </cell>
          <cell r="G2501" t="str">
            <v>Gorros</v>
          </cell>
          <cell r="H2501">
            <v>90</v>
          </cell>
          <cell r="I2501" t="str">
            <v>Dario Di Cocco (New Plast)</v>
          </cell>
          <cell r="J2501" t="str">
            <v>10104-C</v>
          </cell>
          <cell r="K2501" t="str">
            <v>ML AROS 70cm Irrompible x 3unid.</v>
          </cell>
          <cell r="L2501">
            <v>6.05</v>
          </cell>
          <cell r="M2501">
            <v>75.33</v>
          </cell>
          <cell r="N2501">
            <v>0</v>
          </cell>
          <cell r="O2501">
            <v>75.33</v>
          </cell>
          <cell r="P2501">
            <v>0.21</v>
          </cell>
          <cell r="Q2501">
            <v>91.149299999999997</v>
          </cell>
          <cell r="R2501">
            <v>1.8518518518518379E-2</v>
          </cell>
          <cell r="S2501">
            <v>121.99275000000002</v>
          </cell>
          <cell r="T2501">
            <v>1.65</v>
          </cell>
          <cell r="U2501">
            <v>124.29449999999999</v>
          </cell>
          <cell r="X2501">
            <v>124.2945</v>
          </cell>
          <cell r="Y2501">
            <v>150.396345</v>
          </cell>
        </row>
        <row r="2502">
          <cell r="A2502">
            <v>197192</v>
          </cell>
          <cell r="B2502">
            <v>197192</v>
          </cell>
          <cell r="C2502">
            <v>0</v>
          </cell>
          <cell r="D2502">
            <v>64</v>
          </cell>
          <cell r="E2502" t="str">
            <v>NATACION</v>
          </cell>
          <cell r="F2502">
            <v>3994</v>
          </cell>
          <cell r="G2502" t="str">
            <v>Gorros</v>
          </cell>
          <cell r="H2502">
            <v>362</v>
          </cell>
          <cell r="I2502" t="str">
            <v>Turby Toy S.A (TSP)</v>
          </cell>
          <cell r="J2502" t="str">
            <v>*000116</v>
          </cell>
          <cell r="K2502" t="str">
            <v>ML PELOTA RITMICA 400grms NACIONAL x 3unid.</v>
          </cell>
          <cell r="L2502">
            <v>6.05</v>
          </cell>
          <cell r="M2502">
            <v>312.90000000000003</v>
          </cell>
          <cell r="N2502">
            <v>0</v>
          </cell>
          <cell r="O2502">
            <v>312.90000000000003</v>
          </cell>
          <cell r="P2502">
            <v>0.21</v>
          </cell>
          <cell r="Q2502">
            <v>378.60900000000004</v>
          </cell>
          <cell r="R2502">
            <v>1.8518518518518379E-2</v>
          </cell>
          <cell r="S2502">
            <v>506.72416666666669</v>
          </cell>
          <cell r="T2502">
            <v>1.65</v>
          </cell>
          <cell r="U2502">
            <v>516.28500000000008</v>
          </cell>
          <cell r="X2502">
            <v>516.28499999999997</v>
          </cell>
          <cell r="Y2502">
            <v>624.70484999999996</v>
          </cell>
        </row>
        <row r="2503">
          <cell r="A2503">
            <v>197193</v>
          </cell>
          <cell r="B2503">
            <v>197193</v>
          </cell>
          <cell r="C2503">
            <v>0</v>
          </cell>
          <cell r="D2503">
            <v>1</v>
          </cell>
          <cell r="E2503" t="str">
            <v>NATACION</v>
          </cell>
          <cell r="F2503">
            <v>1</v>
          </cell>
          <cell r="G2503" t="str">
            <v>Gorros</v>
          </cell>
          <cell r="H2503">
            <v>362</v>
          </cell>
          <cell r="I2503" t="str">
            <v>Turby Toy S.A (TSP)</v>
          </cell>
          <cell r="J2503" t="str">
            <v>*0112</v>
          </cell>
          <cell r="K2503" t="str">
            <v>ML PELOTA PULPO N º 2 x 3unid.</v>
          </cell>
          <cell r="L2503">
            <v>6.05</v>
          </cell>
          <cell r="M2503">
            <v>147</v>
          </cell>
          <cell r="N2503">
            <v>0</v>
          </cell>
          <cell r="O2503">
            <v>147</v>
          </cell>
          <cell r="P2503">
            <v>0.21</v>
          </cell>
          <cell r="Q2503">
            <v>177.87</v>
          </cell>
          <cell r="R2503">
            <v>1.8518518518518379E-2</v>
          </cell>
          <cell r="S2503">
            <v>238.05833333333334</v>
          </cell>
          <cell r="T2503">
            <v>1.65</v>
          </cell>
          <cell r="U2503">
            <v>242.54999999999998</v>
          </cell>
          <cell r="X2503">
            <v>242.54999999999998</v>
          </cell>
          <cell r="Y2503">
            <v>293.48549999999994</v>
          </cell>
        </row>
        <row r="2504">
          <cell r="A2504">
            <v>197194</v>
          </cell>
          <cell r="B2504">
            <v>197194</v>
          </cell>
          <cell r="C2504">
            <v>0</v>
          </cell>
          <cell r="D2504">
            <v>60</v>
          </cell>
          <cell r="E2504" t="str">
            <v>NATACION</v>
          </cell>
          <cell r="F2504">
            <v>3975</v>
          </cell>
          <cell r="G2504" t="str">
            <v>Gorros</v>
          </cell>
          <cell r="H2504">
            <v>90</v>
          </cell>
          <cell r="I2504" t="str">
            <v>Dario Di Cocco (New Plast)</v>
          </cell>
          <cell r="J2504" t="str">
            <v>10429-E</v>
          </cell>
          <cell r="K2504" t="str">
            <v>ML VALLA PVC DESARMABLE 15cm (maciza) x 3unid.</v>
          </cell>
          <cell r="L2504">
            <v>6.05</v>
          </cell>
          <cell r="M2504">
            <v>128.79</v>
          </cell>
          <cell r="N2504">
            <v>0</v>
          </cell>
          <cell r="O2504">
            <v>128.79</v>
          </cell>
          <cell r="P2504">
            <v>0.21</v>
          </cell>
          <cell r="Q2504">
            <v>155.83589999999998</v>
          </cell>
          <cell r="R2504">
            <v>1.8518518518518379E-2</v>
          </cell>
          <cell r="S2504">
            <v>208.56825000000001</v>
          </cell>
          <cell r="T2504">
            <v>1.65</v>
          </cell>
          <cell r="U2504">
            <v>212.50349999999997</v>
          </cell>
          <cell r="X2504">
            <v>212.50349999999997</v>
          </cell>
          <cell r="Y2504">
            <v>257.12923499999994</v>
          </cell>
        </row>
        <row r="2505">
          <cell r="A2505">
            <v>197195</v>
          </cell>
          <cell r="B2505">
            <v>197195</v>
          </cell>
          <cell r="C2505">
            <v>0</v>
          </cell>
          <cell r="D2505">
            <v>1</v>
          </cell>
          <cell r="E2505" t="str">
            <v>NATACION</v>
          </cell>
          <cell r="F2505">
            <v>1</v>
          </cell>
          <cell r="G2505" t="str">
            <v>Gorros</v>
          </cell>
          <cell r="H2505">
            <v>362</v>
          </cell>
          <cell r="I2505" t="str">
            <v>Turby Toy S.A (TSP)</v>
          </cell>
          <cell r="J2505" t="str">
            <v>*0112</v>
          </cell>
          <cell r="K2505" t="str">
            <v>ML PELOTA PULPO Nº 1 x 3unid.</v>
          </cell>
          <cell r="L2505">
            <v>6.05</v>
          </cell>
          <cell r="M2505">
            <v>147</v>
          </cell>
          <cell r="N2505">
            <v>0</v>
          </cell>
          <cell r="O2505">
            <v>147</v>
          </cell>
          <cell r="P2505">
            <v>0.21</v>
          </cell>
          <cell r="Q2505">
            <v>177.87</v>
          </cell>
          <cell r="R2505">
            <v>1.8518518518518379E-2</v>
          </cell>
          <cell r="S2505">
            <v>238.05833333333334</v>
          </cell>
          <cell r="T2505">
            <v>1.65</v>
          </cell>
          <cell r="U2505">
            <v>242.54999999999998</v>
          </cell>
          <cell r="X2505">
            <v>242.54999999999998</v>
          </cell>
          <cell r="Y2505">
            <v>293.48549999999994</v>
          </cell>
        </row>
        <row r="2506">
          <cell r="A2506">
            <v>197196</v>
          </cell>
          <cell r="B2506">
            <v>197196</v>
          </cell>
          <cell r="C2506">
            <v>0</v>
          </cell>
          <cell r="D2506">
            <v>65</v>
          </cell>
          <cell r="E2506" t="str">
            <v>NATACION</v>
          </cell>
          <cell r="F2506">
            <v>3998</v>
          </cell>
          <cell r="G2506" t="str">
            <v>Gorros</v>
          </cell>
          <cell r="H2506">
            <v>187</v>
          </cell>
          <cell r="I2506" t="str">
            <v>Jomaro S.R.L.</v>
          </cell>
          <cell r="J2506">
            <v>70006</v>
          </cell>
          <cell r="K2506" t="str">
            <v xml:space="preserve">ML PELOTA GOMA ESPUMA TIPO HANDBALL Nº1 JOM (gajo pentagono Ø14) x 3unid. </v>
          </cell>
          <cell r="L2506">
            <v>1.2</v>
          </cell>
          <cell r="M2506">
            <v>115.02000000000001</v>
          </cell>
          <cell r="N2506">
            <v>0</v>
          </cell>
          <cell r="O2506">
            <v>115.02000000000001</v>
          </cell>
          <cell r="P2506">
            <v>0.21</v>
          </cell>
          <cell r="Q2506">
            <v>139.17420000000001</v>
          </cell>
          <cell r="R2506">
            <v>0.22330097087378631</v>
          </cell>
          <cell r="S2506">
            <v>202.79254368932044</v>
          </cell>
          <cell r="T2506">
            <v>1.8</v>
          </cell>
          <cell r="U2506">
            <v>207.03600000000003</v>
          </cell>
          <cell r="X2506">
            <v>261.09540000000004</v>
          </cell>
          <cell r="Y2506">
            <v>315.92543400000005</v>
          </cell>
        </row>
        <row r="2507">
          <cell r="A2507">
            <v>197197</v>
          </cell>
          <cell r="B2507">
            <v>197197</v>
          </cell>
          <cell r="C2507">
            <v>0</v>
          </cell>
          <cell r="D2507">
            <v>65</v>
          </cell>
          <cell r="E2507" t="str">
            <v>NATACION</v>
          </cell>
          <cell r="F2507">
            <v>3998</v>
          </cell>
          <cell r="G2507" t="str">
            <v>Gorros</v>
          </cell>
          <cell r="H2507">
            <v>187</v>
          </cell>
          <cell r="I2507" t="str">
            <v>Jomaro S.R.L.</v>
          </cell>
          <cell r="J2507">
            <v>70001</v>
          </cell>
          <cell r="K2507" t="str">
            <v>ML PELOTA GOMA ESPUMA TIPO HANDBALL Nº2 JOM  (gajo largo Ø15) x 3unid.</v>
          </cell>
          <cell r="L2507">
            <v>7</v>
          </cell>
          <cell r="M2507">
            <v>130.92000000000002</v>
          </cell>
          <cell r="N2507">
            <v>0</v>
          </cell>
          <cell r="O2507">
            <v>130.92000000000002</v>
          </cell>
          <cell r="P2507">
            <v>0.21</v>
          </cell>
          <cell r="Q2507">
            <v>158.41320000000002</v>
          </cell>
          <cell r="R2507">
            <v>0</v>
          </cell>
          <cell r="S2507">
            <v>297.1884</v>
          </cell>
          <cell r="T2507">
            <v>1.8</v>
          </cell>
          <cell r="U2507">
            <v>235.65600000000003</v>
          </cell>
          <cell r="X2507">
            <v>297.1884</v>
          </cell>
          <cell r="Y2507">
            <v>359.59796399999999</v>
          </cell>
        </row>
        <row r="2508">
          <cell r="A2508">
            <v>197198</v>
          </cell>
          <cell r="B2508">
            <v>197198</v>
          </cell>
          <cell r="C2508">
            <v>0</v>
          </cell>
          <cell r="D2508">
            <v>81</v>
          </cell>
          <cell r="E2508" t="str">
            <v>NATACION</v>
          </cell>
          <cell r="F2508">
            <v>4055</v>
          </cell>
          <cell r="G2508" t="str">
            <v>Gorros</v>
          </cell>
          <cell r="H2508">
            <v>187</v>
          </cell>
          <cell r="I2508" t="str">
            <v>Jomaro S.R.L.</v>
          </cell>
          <cell r="J2508">
            <v>70005</v>
          </cell>
          <cell r="K2508" t="str">
            <v>ML PELOTA GOMA ESPUMA TIPO FUTBOL AMERICANO JOM x 3unid.</v>
          </cell>
          <cell r="L2508">
            <v>7</v>
          </cell>
          <cell r="M2508">
            <v>136.488</v>
          </cell>
          <cell r="N2508">
            <v>0</v>
          </cell>
          <cell r="O2508">
            <v>136.488</v>
          </cell>
          <cell r="P2508">
            <v>0.21</v>
          </cell>
          <cell r="Q2508">
            <v>165.15047999999999</v>
          </cell>
          <cell r="R2508">
            <v>0</v>
          </cell>
          <cell r="S2508">
            <v>309.82776000000001</v>
          </cell>
          <cell r="T2508">
            <v>1.8</v>
          </cell>
          <cell r="U2508">
            <v>245.67840000000001</v>
          </cell>
          <cell r="X2508">
            <v>309.82776000000001</v>
          </cell>
          <cell r="Y2508">
            <v>374.89158960000003</v>
          </cell>
        </row>
        <row r="2509">
          <cell r="A2509">
            <v>197199</v>
          </cell>
          <cell r="B2509">
            <v>197199</v>
          </cell>
          <cell r="C2509">
            <v>0</v>
          </cell>
          <cell r="D2509">
            <v>60</v>
          </cell>
          <cell r="E2509" t="str">
            <v>NATACION</v>
          </cell>
          <cell r="F2509">
            <v>3975</v>
          </cell>
          <cell r="G2509" t="str">
            <v>Gorros</v>
          </cell>
          <cell r="H2509">
            <v>90</v>
          </cell>
          <cell r="I2509" t="str">
            <v>Dario Di Cocco (New Plast)</v>
          </cell>
          <cell r="J2509">
            <v>10440</v>
          </cell>
          <cell r="K2509" t="str">
            <v>ML VALLA FERHER (regulable) x 3unid.</v>
          </cell>
          <cell r="L2509">
            <v>6.05</v>
          </cell>
          <cell r="M2509">
            <v>172.53</v>
          </cell>
          <cell r="N2509">
            <v>0</v>
          </cell>
          <cell r="O2509">
            <v>172.53</v>
          </cell>
          <cell r="P2509">
            <v>0.21</v>
          </cell>
          <cell r="Q2509">
            <v>208.76130000000001</v>
          </cell>
          <cell r="R2509">
            <v>1.8518518518518379E-2</v>
          </cell>
          <cell r="S2509">
            <v>279.40275000000003</v>
          </cell>
          <cell r="T2509">
            <v>1.65</v>
          </cell>
          <cell r="U2509">
            <v>284.67449999999997</v>
          </cell>
          <cell r="X2509">
            <v>284.67449999999997</v>
          </cell>
          <cell r="Y2509">
            <v>344.45614499999994</v>
          </cell>
        </row>
        <row r="2510">
          <cell r="A2510">
            <v>197200</v>
          </cell>
          <cell r="B2510">
            <v>197200</v>
          </cell>
          <cell r="C2510">
            <v>0</v>
          </cell>
          <cell r="D2510">
            <v>65</v>
          </cell>
          <cell r="E2510" t="str">
            <v>NATACION</v>
          </cell>
          <cell r="F2510">
            <v>3998</v>
          </cell>
          <cell r="G2510" t="str">
            <v>Gorros</v>
          </cell>
          <cell r="H2510">
            <v>362</v>
          </cell>
          <cell r="I2510" t="str">
            <v>Turby Toy S.A (TSP)</v>
          </cell>
          <cell r="J2510" t="str">
            <v>*000108</v>
          </cell>
          <cell r="K2510" t="str">
            <v>ML PELOTA HANDBALL Nº1 GOMA COLEGIAL x 3unid.</v>
          </cell>
          <cell r="L2510">
            <v>6.05</v>
          </cell>
          <cell r="M2510">
            <v>224.70000000000002</v>
          </cell>
          <cell r="N2510">
            <v>0</v>
          </cell>
          <cell r="O2510">
            <v>224.70000000000002</v>
          </cell>
          <cell r="P2510">
            <v>0.21</v>
          </cell>
          <cell r="Q2510">
            <v>271.887</v>
          </cell>
          <cell r="R2510">
            <v>1.8518518518518379E-2</v>
          </cell>
          <cell r="S2510">
            <v>363.88916666666671</v>
          </cell>
          <cell r="T2510">
            <v>1.65</v>
          </cell>
          <cell r="U2510">
            <v>370.755</v>
          </cell>
          <cell r="X2510">
            <v>370.755</v>
          </cell>
          <cell r="Y2510">
            <v>448.61354999999998</v>
          </cell>
        </row>
        <row r="2511">
          <cell r="A2511">
            <v>197201</v>
          </cell>
          <cell r="B2511">
            <v>265101</v>
          </cell>
          <cell r="C2511">
            <v>0</v>
          </cell>
          <cell r="D2511">
            <v>68</v>
          </cell>
          <cell r="E2511" t="str">
            <v>NATACION</v>
          </cell>
          <cell r="F2511">
            <v>4003</v>
          </cell>
          <cell r="G2511" t="str">
            <v>Gorros</v>
          </cell>
          <cell r="H2511">
            <v>12</v>
          </cell>
          <cell r="I2511" t="str">
            <v>Sonnos S.A.</v>
          </cell>
          <cell r="J2511">
            <v>361001</v>
          </cell>
          <cell r="K2511" t="str">
            <v>ML MANCUERNA HUECA SONNOS 40cm x Ø25mm (CON topes)</v>
          </cell>
          <cell r="L2511">
            <v>1.3</v>
          </cell>
          <cell r="M2511">
            <v>56.946324026059855</v>
          </cell>
          <cell r="N2511">
            <v>0</v>
          </cell>
          <cell r="O2511">
            <v>56.946324026059855</v>
          </cell>
          <cell r="P2511">
            <v>0.21</v>
          </cell>
          <cell r="Q2511">
            <v>68.905052071532424</v>
          </cell>
          <cell r="R2511">
            <v>0.22790697674418614</v>
          </cell>
          <cell r="S2511">
            <v>111.70796279069768</v>
          </cell>
          <cell r="T2511">
            <v>2.4</v>
          </cell>
          <cell r="U2511">
            <v>136.67117766254364</v>
          </cell>
          <cell r="V2511">
            <v>5.8613838517115768E-2</v>
          </cell>
          <cell r="W2511" t="str">
            <v>OK</v>
          </cell>
          <cell r="X2511">
            <v>144.68200000000002</v>
          </cell>
          <cell r="Y2511">
            <v>175.06522000000001</v>
          </cell>
        </row>
        <row r="2512">
          <cell r="A2512">
            <v>197202</v>
          </cell>
          <cell r="B2512">
            <v>265107</v>
          </cell>
          <cell r="C2512">
            <v>0</v>
          </cell>
          <cell r="D2512">
            <v>68</v>
          </cell>
          <cell r="E2512" t="str">
            <v>NATACION</v>
          </cell>
          <cell r="F2512">
            <v>4004</v>
          </cell>
          <cell r="G2512" t="str">
            <v>Gorros</v>
          </cell>
          <cell r="H2512">
            <v>12</v>
          </cell>
          <cell r="I2512" t="str">
            <v>Sonnos S.A.</v>
          </cell>
          <cell r="J2512">
            <v>361002</v>
          </cell>
          <cell r="K2512" t="str">
            <v>ML MANCUERNA MACIZA SONNOS PUÑO CROMADO 35cm x Ø30mm (CON topes)</v>
          </cell>
          <cell r="L2512">
            <v>1</v>
          </cell>
          <cell r="M2512">
            <v>193.68397746199318</v>
          </cell>
          <cell r="N2512">
            <v>0</v>
          </cell>
          <cell r="O2512">
            <v>193.68397746199318</v>
          </cell>
          <cell r="P2512">
            <v>0.21</v>
          </cell>
          <cell r="Q2512">
            <v>234.35761272901175</v>
          </cell>
          <cell r="R2512">
            <v>0.16410256410256419</v>
          </cell>
          <cell r="S2512">
            <v>365.8572615384615</v>
          </cell>
          <cell r="T2512">
            <v>2.1</v>
          </cell>
          <cell r="U2512">
            <v>406.73635267018568</v>
          </cell>
          <cell r="V2512">
            <v>7.6082816612429882E-2</v>
          </cell>
          <cell r="W2512" t="str">
            <v>SUBIO</v>
          </cell>
          <cell r="X2512">
            <v>437.68200000000002</v>
          </cell>
          <cell r="Y2512">
            <v>529.59522000000004</v>
          </cell>
        </row>
        <row r="2513">
          <cell r="A2513">
            <v>197203</v>
          </cell>
          <cell r="B2513">
            <v>265116</v>
          </cell>
          <cell r="C2513">
            <v>0</v>
          </cell>
          <cell r="D2513">
            <v>61</v>
          </cell>
          <cell r="E2513" t="str">
            <v>NATACION</v>
          </cell>
          <cell r="F2513">
            <v>3980</v>
          </cell>
          <cell r="G2513" t="str">
            <v>Gorros</v>
          </cell>
          <cell r="H2513">
            <v>12</v>
          </cell>
          <cell r="I2513" t="str">
            <v>Sonnos S.A.</v>
          </cell>
          <cell r="J2513">
            <v>0</v>
          </cell>
          <cell r="K2513" t="str">
            <v>ML MANCUERNA PVC SONNOS 1kg (roja) VENTA x PAR</v>
          </cell>
          <cell r="L2513">
            <v>1.2</v>
          </cell>
          <cell r="M2513">
            <v>54.907108343234896</v>
          </cell>
          <cell r="N2513">
            <v>0</v>
          </cell>
          <cell r="O2513">
            <v>54.907108343234896</v>
          </cell>
          <cell r="P2513">
            <v>0.21</v>
          </cell>
          <cell r="Q2513">
            <v>66.437601095314221</v>
          </cell>
          <cell r="R2513">
            <v>0.22330097087378631</v>
          </cell>
          <cell r="S2513">
            <v>110.29126213592235</v>
          </cell>
          <cell r="T2513">
            <v>2.4</v>
          </cell>
          <cell r="U2513">
            <v>131.77706002376374</v>
          </cell>
          <cell r="V2513">
            <v>7.7577538718747618E-2</v>
          </cell>
          <cell r="W2513" t="str">
            <v>SUBIO</v>
          </cell>
          <cell r="X2513">
            <v>142</v>
          </cell>
          <cell r="Y2513">
            <v>171.82</v>
          </cell>
        </row>
        <row r="2514">
          <cell r="A2514">
            <v>197204</v>
          </cell>
          <cell r="B2514">
            <v>265117</v>
          </cell>
          <cell r="C2514">
            <v>0</v>
          </cell>
          <cell r="D2514">
            <v>61</v>
          </cell>
          <cell r="E2514" t="str">
            <v>NATACION</v>
          </cell>
          <cell r="F2514">
            <v>3980</v>
          </cell>
          <cell r="G2514" t="str">
            <v>Gorros</v>
          </cell>
          <cell r="H2514">
            <v>12</v>
          </cell>
          <cell r="I2514" t="str">
            <v>Sonnos S.A.</v>
          </cell>
          <cell r="J2514">
            <v>0</v>
          </cell>
          <cell r="K2514" t="str">
            <v>ML MANCUERNA PVC SONNOS 2kg (roja) VENTA x PAR</v>
          </cell>
          <cell r="L2514">
            <v>1.2</v>
          </cell>
          <cell r="M2514">
            <v>89.077571680528848</v>
          </cell>
          <cell r="N2514">
            <v>0</v>
          </cell>
          <cell r="O2514">
            <v>89.077571680528848</v>
          </cell>
          <cell r="P2514">
            <v>0.21</v>
          </cell>
          <cell r="Q2514">
            <v>107.78386173343991</v>
          </cell>
          <cell r="R2514">
            <v>0.22330097087378631</v>
          </cell>
          <cell r="S2514">
            <v>178.64077669902915</v>
          </cell>
          <cell r="T2514">
            <v>2.4</v>
          </cell>
          <cell r="U2514">
            <v>213.78617203326922</v>
          </cell>
          <cell r="V2514">
            <v>7.5841331609640239E-2</v>
          </cell>
          <cell r="W2514" t="str">
            <v>SUBIO</v>
          </cell>
          <cell r="X2514">
            <v>230</v>
          </cell>
          <cell r="Y2514">
            <v>278.3</v>
          </cell>
        </row>
        <row r="2515">
          <cell r="A2515">
            <v>197205</v>
          </cell>
          <cell r="B2515">
            <v>265116</v>
          </cell>
          <cell r="C2515">
            <v>0</v>
          </cell>
          <cell r="D2515">
            <v>61</v>
          </cell>
          <cell r="E2515" t="str">
            <v>NATACION</v>
          </cell>
          <cell r="F2515">
            <v>3980</v>
          </cell>
          <cell r="G2515" t="str">
            <v>Gorros</v>
          </cell>
          <cell r="H2515">
            <v>12</v>
          </cell>
          <cell r="I2515" t="str">
            <v>Sonnos S.A.</v>
          </cell>
          <cell r="J2515">
            <v>0</v>
          </cell>
          <cell r="K2515" t="str">
            <v>ML MANCUERNA PVC SONNOS 1kg (negra) VENTA x PAR</v>
          </cell>
          <cell r="L2515">
            <v>1.2</v>
          </cell>
          <cell r="M2515">
            <v>54.907108343234896</v>
          </cell>
          <cell r="N2515">
            <v>0</v>
          </cell>
          <cell r="O2515">
            <v>54.907108343234896</v>
          </cell>
          <cell r="P2515">
            <v>0.21</v>
          </cell>
          <cell r="Q2515">
            <v>66.437601095314221</v>
          </cell>
          <cell r="R2515">
            <v>0.22330097087378631</v>
          </cell>
          <cell r="S2515">
            <v>110.29126213592235</v>
          </cell>
          <cell r="T2515">
            <v>2.4</v>
          </cell>
          <cell r="U2515">
            <v>131.77706002376374</v>
          </cell>
          <cell r="V2515">
            <v>7.7577538718747618E-2</v>
          </cell>
          <cell r="W2515" t="str">
            <v>SUBIO</v>
          </cell>
          <cell r="X2515">
            <v>142</v>
          </cell>
          <cell r="Y2515">
            <v>171.82</v>
          </cell>
        </row>
        <row r="2516">
          <cell r="A2516">
            <v>197206</v>
          </cell>
          <cell r="B2516">
            <v>265117</v>
          </cell>
          <cell r="C2516">
            <v>0</v>
          </cell>
          <cell r="D2516">
            <v>61</v>
          </cell>
          <cell r="E2516" t="str">
            <v>NATACION</v>
          </cell>
          <cell r="F2516">
            <v>3980</v>
          </cell>
          <cell r="G2516" t="str">
            <v>Gorros</v>
          </cell>
          <cell r="H2516">
            <v>12</v>
          </cell>
          <cell r="I2516" t="str">
            <v>Sonnos S.A.</v>
          </cell>
          <cell r="J2516">
            <v>0</v>
          </cell>
          <cell r="K2516" t="str">
            <v>ML MANCUERNA PVC SONNOS 2kg (negra) VENTA x PAR</v>
          </cell>
          <cell r="L2516">
            <v>1.2</v>
          </cell>
          <cell r="M2516">
            <v>89.077571680528848</v>
          </cell>
          <cell r="N2516">
            <v>0</v>
          </cell>
          <cell r="O2516">
            <v>89.077571680528848</v>
          </cell>
          <cell r="P2516">
            <v>0.21</v>
          </cell>
          <cell r="Q2516">
            <v>107.78386173343991</v>
          </cell>
          <cell r="R2516">
            <v>0.22330097087378631</v>
          </cell>
          <cell r="S2516">
            <v>178.64077669902915</v>
          </cell>
          <cell r="T2516">
            <v>2.4</v>
          </cell>
          <cell r="U2516">
            <v>213.78617203326922</v>
          </cell>
          <cell r="V2516">
            <v>7.5841331609640239E-2</v>
          </cell>
          <cell r="W2516" t="str">
            <v>SUBIO</v>
          </cell>
          <cell r="X2516">
            <v>230</v>
          </cell>
          <cell r="Y2516">
            <v>278.3</v>
          </cell>
        </row>
        <row r="2517">
          <cell r="A2517">
            <v>197207</v>
          </cell>
          <cell r="B2517">
            <v>265112</v>
          </cell>
          <cell r="C2517">
            <v>0</v>
          </cell>
          <cell r="D2517">
            <v>68</v>
          </cell>
          <cell r="E2517" t="str">
            <v>NATACION</v>
          </cell>
          <cell r="F2517">
            <v>4004</v>
          </cell>
          <cell r="G2517" t="str">
            <v>Gorros</v>
          </cell>
          <cell r="H2517">
            <v>12</v>
          </cell>
          <cell r="I2517" t="str">
            <v>Sonnos S.A.</v>
          </cell>
          <cell r="J2517">
            <v>361003</v>
          </cell>
          <cell r="K2517" t="str">
            <v>MANCUERNA MACIZA SONNOS A ROSCA PUÑO PVC 35cm x Ø30mm (CON TUERCAS)</v>
          </cell>
          <cell r="L2517">
            <v>1.1100000000000001</v>
          </cell>
          <cell r="M2517">
            <v>217.7103961958907</v>
          </cell>
          <cell r="N2517">
            <v>0</v>
          </cell>
          <cell r="O2517">
            <v>217.7103961958907</v>
          </cell>
          <cell r="P2517">
            <v>0.21</v>
          </cell>
          <cell r="Q2517">
            <v>263.42957939702774</v>
          </cell>
          <cell r="R2517">
            <v>0.20999999999999996</v>
          </cell>
          <cell r="S2517">
            <v>355.5</v>
          </cell>
          <cell r="T2517">
            <v>2.42</v>
          </cell>
          <cell r="U2517">
            <v>526.85915879405547</v>
          </cell>
          <cell r="V2517">
            <v>-0.14588179309624383</v>
          </cell>
          <cell r="W2517" t="str">
            <v>BAJO</v>
          </cell>
          <cell r="X2517">
            <v>450</v>
          </cell>
          <cell r="Y2517">
            <v>544.5</v>
          </cell>
        </row>
        <row r="2518">
          <cell r="A2518">
            <v>197208</v>
          </cell>
          <cell r="B2518">
            <v>265112</v>
          </cell>
          <cell r="C2518">
            <v>0</v>
          </cell>
          <cell r="D2518">
            <v>68</v>
          </cell>
          <cell r="E2518" t="str">
            <v>NATACION</v>
          </cell>
          <cell r="F2518">
            <v>4004</v>
          </cell>
          <cell r="G2518" t="str">
            <v>Gorros</v>
          </cell>
          <cell r="H2518">
            <v>12</v>
          </cell>
          <cell r="I2518" t="str">
            <v>Sonnos S.A.</v>
          </cell>
          <cell r="J2518">
            <v>361003</v>
          </cell>
          <cell r="K2518" t="str">
            <v>ML MANCUERNA MACIZA SONNOS OLIMPICA 40cm x Ø50mm (CON topes)</v>
          </cell>
          <cell r="L2518">
            <v>0.1</v>
          </cell>
          <cell r="M2518">
            <v>748.79122927549417</v>
          </cell>
          <cell r="N2518">
            <v>0</v>
          </cell>
          <cell r="O2518">
            <v>748.79122927549417</v>
          </cell>
          <cell r="P2518">
            <v>0.21</v>
          </cell>
          <cell r="Q2518">
            <v>906.03738742334792</v>
          </cell>
          <cell r="R2518">
            <v>0.11282051282051286</v>
          </cell>
          <cell r="S2518">
            <v>1545.0275128205128</v>
          </cell>
          <cell r="T2518">
            <v>2.17</v>
          </cell>
          <cell r="U2518">
            <v>1624.8769675278222</v>
          </cell>
          <cell r="V2518">
            <v>7.1776531271547483E-2</v>
          </cell>
          <cell r="W2518" t="str">
            <v>SUBIO</v>
          </cell>
          <cell r="X2518">
            <v>1741.5050000000001</v>
          </cell>
          <cell r="Y2518">
            <v>2107.2210500000001</v>
          </cell>
        </row>
        <row r="2519">
          <cell r="A2519">
            <v>197209</v>
          </cell>
          <cell r="B2519">
            <v>265234</v>
          </cell>
          <cell r="C2519">
            <v>0</v>
          </cell>
          <cell r="D2519">
            <v>48</v>
          </cell>
          <cell r="E2519" t="str">
            <v>NATACION</v>
          </cell>
          <cell r="F2519">
            <v>3931</v>
          </cell>
          <cell r="G2519" t="str">
            <v>Gorros</v>
          </cell>
          <cell r="H2519">
            <v>12</v>
          </cell>
          <cell r="I2519" t="str">
            <v>Sonnos S.A.</v>
          </cell>
          <cell r="J2519">
            <v>361001</v>
          </cell>
          <cell r="K2519" t="str">
            <v>ML BARRA EZ SONNOS HUECA 1,20mts x Ø25mm (CON topes)</v>
          </cell>
          <cell r="L2519">
            <v>1.41</v>
          </cell>
          <cell r="M2519">
            <v>124.85129712515635</v>
          </cell>
          <cell r="N2519">
            <v>0</v>
          </cell>
          <cell r="O2519">
            <v>124.85129712515635</v>
          </cell>
          <cell r="P2519">
            <v>0.21</v>
          </cell>
          <cell r="Q2519">
            <v>151.07006952143919</v>
          </cell>
          <cell r="R2519">
            <v>0.25333333333333319</v>
          </cell>
          <cell r="S2519">
            <v>259.60256000000004</v>
          </cell>
          <cell r="T2519">
            <v>2.82</v>
          </cell>
          <cell r="U2519">
            <v>352.08065789294091</v>
          </cell>
          <cell r="V2519">
            <v>-1.2493324453734744E-2</v>
          </cell>
          <cell r="W2519" t="str">
            <v>OK</v>
          </cell>
          <cell r="X2519">
            <v>347.68200000000002</v>
          </cell>
          <cell r="Y2519">
            <v>420.69522000000001</v>
          </cell>
        </row>
        <row r="2520">
          <cell r="A2520">
            <v>197210</v>
          </cell>
          <cell r="B2520">
            <v>265235</v>
          </cell>
          <cell r="C2520">
            <v>0</v>
          </cell>
          <cell r="D2520">
            <v>48</v>
          </cell>
          <cell r="E2520" t="str">
            <v>NATACION</v>
          </cell>
          <cell r="F2520">
            <v>3931</v>
          </cell>
          <cell r="G2520" t="str">
            <v>Gorros</v>
          </cell>
          <cell r="H2520">
            <v>12</v>
          </cell>
          <cell r="I2520" t="str">
            <v>Sonnos S.A.</v>
          </cell>
          <cell r="J2520">
            <v>361001</v>
          </cell>
          <cell r="K2520" t="str">
            <v>ML BARRA EZ SONNOS HUECA CROMADA 1,20mts x Ø25mm (CON topes)</v>
          </cell>
          <cell r="L2520">
            <v>1.1000000000000001</v>
          </cell>
          <cell r="M2520">
            <v>353.09717242554325</v>
          </cell>
          <cell r="N2520">
            <v>0</v>
          </cell>
          <cell r="O2520">
            <v>353.09717242554325</v>
          </cell>
          <cell r="P2520">
            <v>0.21</v>
          </cell>
          <cell r="Q2520">
            <v>427.24757863490731</v>
          </cell>
          <cell r="R2520">
            <v>0.20999999999999996</v>
          </cell>
          <cell r="S2520">
            <v>701.26878000000011</v>
          </cell>
          <cell r="T2520">
            <v>2.42</v>
          </cell>
          <cell r="U2520">
            <v>854.49515726981463</v>
          </cell>
          <cell r="V2520">
            <v>3.883795296888537E-2</v>
          </cell>
          <cell r="W2520" t="str">
            <v>OK</v>
          </cell>
          <cell r="X2520">
            <v>887.68200000000002</v>
          </cell>
          <cell r="Y2520">
            <v>1074.0952199999999</v>
          </cell>
        </row>
        <row r="2521">
          <cell r="A2521">
            <v>197211</v>
          </cell>
          <cell r="B2521">
            <v>265239</v>
          </cell>
          <cell r="C2521">
            <v>0</v>
          </cell>
          <cell r="D2521">
            <v>48</v>
          </cell>
          <cell r="E2521" t="str">
            <v>NATACION</v>
          </cell>
          <cell r="F2521">
            <v>3932</v>
          </cell>
          <cell r="G2521" t="str">
            <v>Gorros</v>
          </cell>
          <cell r="H2521">
            <v>12</v>
          </cell>
          <cell r="I2521" t="str">
            <v>Sonnos S.A.</v>
          </cell>
          <cell r="J2521">
            <v>361002</v>
          </cell>
          <cell r="K2521" t="str">
            <v>ML BARRA RECTA SONNOS CROMADA 1,10mts Ø30mm (CON topes)</v>
          </cell>
          <cell r="L2521">
            <v>0.3</v>
          </cell>
          <cell r="M2521">
            <v>449.12705259056435</v>
          </cell>
          <cell r="N2521">
            <v>0</v>
          </cell>
          <cell r="O2521">
            <v>449.12705259056435</v>
          </cell>
          <cell r="P2521">
            <v>0.21</v>
          </cell>
          <cell r="Q2521">
            <v>543.44373363458283</v>
          </cell>
          <cell r="R2521">
            <v>8.7179487179487314E-2</v>
          </cell>
          <cell r="S2521">
            <v>1012.3581128205128</v>
          </cell>
          <cell r="T2521">
            <v>2.12</v>
          </cell>
          <cell r="U2521">
            <v>952.14935149199641</v>
          </cell>
          <cell r="V2521">
            <v>0.16477945215438461</v>
          </cell>
          <cell r="W2521" t="str">
            <v>SUBIO</v>
          </cell>
          <cell r="X2521">
            <v>1109.0440000000001</v>
          </cell>
          <cell r="Y2521">
            <v>1341.9432400000001</v>
          </cell>
        </row>
        <row r="2522">
          <cell r="A2522">
            <v>197212</v>
          </cell>
          <cell r="B2522">
            <v>265240</v>
          </cell>
          <cell r="C2522">
            <v>0</v>
          </cell>
          <cell r="D2522">
            <v>48</v>
          </cell>
          <cell r="E2522" t="str">
            <v>NATACION</v>
          </cell>
          <cell r="F2522">
            <v>3932</v>
          </cell>
          <cell r="G2522" t="str">
            <v>Gorros</v>
          </cell>
          <cell r="H2522">
            <v>12</v>
          </cell>
          <cell r="I2522" t="str">
            <v>Sonnos S.A.</v>
          </cell>
          <cell r="J2522">
            <v>361002</v>
          </cell>
          <cell r="K2522" t="str">
            <v>ML BARRA RECTA SONNOS CROMADA 1,50mts Ø30mm (CON topes)</v>
          </cell>
          <cell r="L2522">
            <v>0.3</v>
          </cell>
          <cell r="M2522">
            <v>570.71349421916443</v>
          </cell>
          <cell r="N2522">
            <v>0</v>
          </cell>
          <cell r="O2522">
            <v>570.71349421916443</v>
          </cell>
          <cell r="P2522">
            <v>0.21</v>
          </cell>
          <cell r="Q2522">
            <v>690.56332800518896</v>
          </cell>
          <cell r="R2522">
            <v>8.7179487179487314E-2</v>
          </cell>
          <cell r="S2522">
            <v>1286.2042666666666</v>
          </cell>
          <cell r="T2522">
            <v>2.12</v>
          </cell>
          <cell r="U2522">
            <v>1209.9126077446288</v>
          </cell>
          <cell r="V2522">
            <v>0.16458328558669022</v>
          </cell>
          <cell r="W2522" t="str">
            <v>SUBIO</v>
          </cell>
          <cell r="X2522">
            <v>1409.0440000000001</v>
          </cell>
          <cell r="Y2522">
            <v>1704.9432400000001</v>
          </cell>
        </row>
        <row r="2523">
          <cell r="A2523">
            <v>197213</v>
          </cell>
          <cell r="B2523">
            <v>265241</v>
          </cell>
          <cell r="C2523">
            <v>0</v>
          </cell>
          <cell r="D2523">
            <v>48</v>
          </cell>
          <cell r="E2523" t="str">
            <v>NATACION</v>
          </cell>
          <cell r="F2523">
            <v>3932</v>
          </cell>
          <cell r="G2523" t="str">
            <v>Gorros</v>
          </cell>
          <cell r="H2523">
            <v>12</v>
          </cell>
          <cell r="I2523" t="str">
            <v>Sonnos S.A.</v>
          </cell>
          <cell r="J2523">
            <v>361002</v>
          </cell>
          <cell r="K2523" t="str">
            <v>ML BARRA RECTA SONNOS CROMADA 1,70mts Ø30mm (CON topes)</v>
          </cell>
          <cell r="L2523">
            <v>0.3</v>
          </cell>
          <cell r="M2523">
            <v>626.18881185716441</v>
          </cell>
          <cell r="N2523">
            <v>0</v>
          </cell>
          <cell r="O2523">
            <v>626.18881185716441</v>
          </cell>
          <cell r="P2523">
            <v>0.21</v>
          </cell>
          <cell r="Q2523">
            <v>757.68846234716898</v>
          </cell>
          <cell r="R2523">
            <v>8.7179487179487314E-2</v>
          </cell>
          <cell r="S2523">
            <v>1413.9991384615382</v>
          </cell>
          <cell r="T2523">
            <v>2.12</v>
          </cell>
          <cell r="U2523">
            <v>1327.5202811371887</v>
          </cell>
          <cell r="V2523">
            <v>0.1668703085071126</v>
          </cell>
          <cell r="W2523" t="str">
            <v>SUBIO</v>
          </cell>
          <cell r="X2523">
            <v>1549.0440000000001</v>
          </cell>
          <cell r="Y2523">
            <v>1874.3432400000002</v>
          </cell>
        </row>
        <row r="2524">
          <cell r="A2524">
            <v>197214</v>
          </cell>
          <cell r="B2524">
            <v>265242</v>
          </cell>
          <cell r="C2524">
            <v>0</v>
          </cell>
          <cell r="D2524">
            <v>48</v>
          </cell>
          <cell r="E2524" t="str">
            <v>NATACION</v>
          </cell>
          <cell r="F2524">
            <v>3932</v>
          </cell>
          <cell r="G2524" t="str">
            <v>Gorros</v>
          </cell>
          <cell r="H2524">
            <v>12</v>
          </cell>
          <cell r="I2524" t="str">
            <v>Sonnos S.A.</v>
          </cell>
          <cell r="J2524">
            <v>361002</v>
          </cell>
          <cell r="K2524" t="str">
            <v>ML BARRA RECTA SONNOS CROMADA 2,20mts Ø30mm (CON topes)</v>
          </cell>
          <cell r="L2524">
            <v>0.3</v>
          </cell>
          <cell r="M2524">
            <v>828.52860692398656</v>
          </cell>
          <cell r="N2524">
            <v>0</v>
          </cell>
          <cell r="O2524">
            <v>828.52860692398656</v>
          </cell>
          <cell r="P2524">
            <v>0.21</v>
          </cell>
          <cell r="Q2524">
            <v>1002.5196143780238</v>
          </cell>
          <cell r="R2524">
            <v>8.7179487179487314E-2</v>
          </cell>
          <cell r="S2524">
            <v>1906.9222153846149</v>
          </cell>
          <cell r="T2524">
            <v>2.12</v>
          </cell>
          <cell r="U2524">
            <v>1756.4806466788516</v>
          </cell>
          <cell r="V2524">
            <v>0.18933505128562511</v>
          </cell>
          <cell r="W2524" t="str">
            <v>SUBIO</v>
          </cell>
          <cell r="X2524">
            <v>2089.0439999999999</v>
          </cell>
          <cell r="Y2524">
            <v>2527.7432399999998</v>
          </cell>
        </row>
        <row r="2525">
          <cell r="A2525">
            <v>197215</v>
          </cell>
          <cell r="B2525">
            <v>265253</v>
          </cell>
          <cell r="C2525">
            <v>0</v>
          </cell>
          <cell r="D2525">
            <v>48</v>
          </cell>
          <cell r="E2525" t="str">
            <v>NATACION</v>
          </cell>
          <cell r="F2525">
            <v>3932</v>
          </cell>
          <cell r="G2525" t="str">
            <v>Gorros</v>
          </cell>
          <cell r="H2525">
            <v>12</v>
          </cell>
          <cell r="I2525" t="str">
            <v>Sonnos S.A.</v>
          </cell>
          <cell r="J2525">
            <v>361002</v>
          </cell>
          <cell r="K2525" t="str">
            <v>ML BARRA HEXAGONAL SONNOS Ø30mm (CON topes)</v>
          </cell>
          <cell r="L2525">
            <v>1.3</v>
          </cell>
          <cell r="M2525">
            <v>1415.1519877738242</v>
          </cell>
          <cell r="N2525">
            <v>0</v>
          </cell>
          <cell r="O2525">
            <v>1415.1519877738242</v>
          </cell>
          <cell r="P2525">
            <v>0.21</v>
          </cell>
          <cell r="Q2525">
            <v>1712.3339052063272</v>
          </cell>
          <cell r="R2525">
            <v>0.22790697674418614</v>
          </cell>
          <cell r="S2525">
            <v>3002.7037395348834</v>
          </cell>
          <cell r="T2525">
            <v>2.64</v>
          </cell>
          <cell r="U2525">
            <v>3736.0012477228961</v>
          </cell>
          <cell r="V2525">
            <v>4.0964320440306068E-2</v>
          </cell>
          <cell r="W2525" t="str">
            <v>OK</v>
          </cell>
          <cell r="X2525">
            <v>3889.0439999999999</v>
          </cell>
          <cell r="Y2525">
            <v>4705.7432399999998</v>
          </cell>
        </row>
        <row r="2526">
          <cell r="A2526">
            <v>197216</v>
          </cell>
          <cell r="B2526">
            <v>265256</v>
          </cell>
          <cell r="C2526">
            <v>0</v>
          </cell>
          <cell r="D2526">
            <v>48</v>
          </cell>
          <cell r="E2526" t="str">
            <v>NATACION</v>
          </cell>
          <cell r="F2526">
            <v>3933</v>
          </cell>
          <cell r="G2526" t="str">
            <v>Gorros</v>
          </cell>
          <cell r="H2526">
            <v>12</v>
          </cell>
          <cell r="I2526" t="str">
            <v>Sonnos S.A.</v>
          </cell>
          <cell r="J2526">
            <v>361003</v>
          </cell>
          <cell r="K2526" t="str">
            <v>ML BARRA OLIMPICA SONNOS 1,20mts x Ø50mm 7kg (CON topes)</v>
          </cell>
          <cell r="L2526">
            <v>1.2</v>
          </cell>
          <cell r="M2526">
            <v>1150.1675499826599</v>
          </cell>
          <cell r="N2526">
            <v>0</v>
          </cell>
          <cell r="O2526">
            <v>1150.1675499826599</v>
          </cell>
          <cell r="P2526">
            <v>0.21</v>
          </cell>
          <cell r="Q2526">
            <v>1391.7027354790184</v>
          </cell>
          <cell r="R2526">
            <v>0.22330097087378631</v>
          </cell>
          <cell r="S2526">
            <v>2307.9650485436896</v>
          </cell>
          <cell r="T2526">
            <v>2.52</v>
          </cell>
          <cell r="U2526">
            <v>2898.422225956303</v>
          </cell>
          <cell r="V2526">
            <v>2.5214674863178077E-2</v>
          </cell>
          <cell r="W2526" t="str">
            <v>OK</v>
          </cell>
          <cell r="X2526">
            <v>2971.5050000000001</v>
          </cell>
          <cell r="Y2526">
            <v>3595.5210499999998</v>
          </cell>
        </row>
        <row r="2527">
          <cell r="A2527">
            <v>197217</v>
          </cell>
          <cell r="B2527">
            <v>265257</v>
          </cell>
          <cell r="C2527">
            <v>0</v>
          </cell>
          <cell r="D2527">
            <v>48</v>
          </cell>
          <cell r="E2527" t="str">
            <v>NATACION</v>
          </cell>
          <cell r="F2527">
            <v>3933</v>
          </cell>
          <cell r="G2527" t="str">
            <v>Gorros</v>
          </cell>
          <cell r="H2527">
            <v>12</v>
          </cell>
          <cell r="I2527" t="str">
            <v>Sonnos S.A.</v>
          </cell>
          <cell r="J2527">
            <v>361003</v>
          </cell>
          <cell r="K2527" t="str">
            <v>ML BARRA OLIMPICA SONNOS 1,50mts x Ø50mm 8,5kg (CON topes)</v>
          </cell>
          <cell r="L2527">
            <v>1.1000000000000001</v>
          </cell>
          <cell r="M2527">
            <v>1222.7952196238873</v>
          </cell>
          <cell r="N2527">
            <v>0</v>
          </cell>
          <cell r="O2527">
            <v>1222.7952196238873</v>
          </cell>
          <cell r="P2527">
            <v>0.21</v>
          </cell>
          <cell r="Q2527">
            <v>1479.5822157449036</v>
          </cell>
          <cell r="R2527">
            <v>0.20999999999999996</v>
          </cell>
          <cell r="S2527">
            <v>2418.5889500000003</v>
          </cell>
          <cell r="T2527">
            <v>2.42</v>
          </cell>
          <cell r="U2527">
            <v>2959.1644314898072</v>
          </cell>
          <cell r="V2527">
            <v>3.4584279069165724E-2</v>
          </cell>
          <cell r="W2527" t="str">
            <v>OK</v>
          </cell>
          <cell r="X2527">
            <v>3061.5050000000001</v>
          </cell>
          <cell r="Y2527">
            <v>3704.4210499999999</v>
          </cell>
        </row>
        <row r="2528">
          <cell r="A2528">
            <v>197218</v>
          </cell>
          <cell r="B2528">
            <v>265258</v>
          </cell>
          <cell r="C2528">
            <v>0</v>
          </cell>
          <cell r="D2528">
            <v>48</v>
          </cell>
          <cell r="E2528" t="str">
            <v>NATACION</v>
          </cell>
          <cell r="F2528">
            <v>3933</v>
          </cell>
          <cell r="G2528" t="str">
            <v>Gorros</v>
          </cell>
          <cell r="H2528">
            <v>12</v>
          </cell>
          <cell r="I2528" t="str">
            <v>Sonnos S.A.</v>
          </cell>
          <cell r="J2528">
            <v>361003</v>
          </cell>
          <cell r="K2528" t="str">
            <v>ML BARRA OLIMPICA SONNOS 1,70mts x Ø50mm 11,5kg (CON topes)</v>
          </cell>
          <cell r="L2528">
            <v>1.1000000000000001</v>
          </cell>
          <cell r="M2528">
            <v>1311.6154979171372</v>
          </cell>
          <cell r="N2528">
            <v>0</v>
          </cell>
          <cell r="O2528">
            <v>1311.6154979171372</v>
          </cell>
          <cell r="P2528">
            <v>0.21</v>
          </cell>
          <cell r="Q2528">
            <v>1587.054752479736</v>
          </cell>
          <cell r="R2528">
            <v>0.20999999999999996</v>
          </cell>
          <cell r="S2528">
            <v>2584.4889499999999</v>
          </cell>
          <cell r="T2528">
            <v>2.42</v>
          </cell>
          <cell r="U2528">
            <v>3174.1095049594719</v>
          </cell>
          <cell r="V2528">
            <v>3.0684352536782367E-2</v>
          </cell>
          <cell r="W2528" t="str">
            <v>OK</v>
          </cell>
          <cell r="X2528">
            <v>3271.5050000000001</v>
          </cell>
          <cell r="Y2528">
            <v>3958.5210499999998</v>
          </cell>
        </row>
        <row r="2529">
          <cell r="A2529">
            <v>197219</v>
          </cell>
          <cell r="B2529">
            <v>265259</v>
          </cell>
          <cell r="C2529">
            <v>0</v>
          </cell>
          <cell r="D2529">
            <v>48</v>
          </cell>
          <cell r="E2529" t="str">
            <v>NATACION</v>
          </cell>
          <cell r="F2529">
            <v>3933</v>
          </cell>
          <cell r="G2529" t="str">
            <v>Gorros</v>
          </cell>
          <cell r="H2529">
            <v>12</v>
          </cell>
          <cell r="I2529" t="str">
            <v>Sonnos S.A.</v>
          </cell>
          <cell r="J2529">
            <v>361003</v>
          </cell>
          <cell r="K2529" t="str">
            <v>ML BARRA OLIMPICA SONNOS 2,20mts x Ø50mm 15kg "mujer" (CON topes)</v>
          </cell>
          <cell r="L2529">
            <v>0.1</v>
          </cell>
          <cell r="M2529">
            <v>2365.6065717552174</v>
          </cell>
          <cell r="N2529">
            <v>0</v>
          </cell>
          <cell r="O2529">
            <v>2365.6065717552174</v>
          </cell>
          <cell r="P2529">
            <v>0.21</v>
          </cell>
          <cell r="Q2529">
            <v>2862.3839518238128</v>
          </cell>
          <cell r="R2529">
            <v>0.11282051282051286</v>
          </cell>
          <cell r="S2529">
            <v>4676.771102564102</v>
          </cell>
          <cell r="T2529">
            <v>2.17</v>
          </cell>
          <cell r="U2529">
            <v>5133.3662607088218</v>
          </cell>
          <cell r="V2529">
            <v>2.6909971405800981E-2</v>
          </cell>
          <cell r="W2529" t="str">
            <v>OK</v>
          </cell>
          <cell r="X2529">
            <v>5271.5050000000001</v>
          </cell>
          <cell r="Y2529">
            <v>6378.5210500000003</v>
          </cell>
        </row>
        <row r="2530">
          <cell r="A2530">
            <v>197220</v>
          </cell>
          <cell r="B2530">
            <v>265260</v>
          </cell>
          <cell r="C2530">
            <v>0</v>
          </cell>
          <cell r="D2530">
            <v>48</v>
          </cell>
          <cell r="E2530" t="str">
            <v>NATACION</v>
          </cell>
          <cell r="F2530">
            <v>3933</v>
          </cell>
          <cell r="G2530" t="str">
            <v>Gorros</v>
          </cell>
          <cell r="H2530">
            <v>12</v>
          </cell>
          <cell r="I2530" t="str">
            <v>Sonnos S.A.</v>
          </cell>
          <cell r="J2530">
            <v>361003</v>
          </cell>
          <cell r="K2530" t="str">
            <v>ML BARRA OLIMPICA OPTIMUS 2,20mts x Ø50mm 17kg (CON topes)</v>
          </cell>
          <cell r="L2530">
            <v>7</v>
          </cell>
          <cell r="M2530">
            <v>2463.2945613549396</v>
          </cell>
          <cell r="N2530">
            <v>0</v>
          </cell>
          <cell r="O2530">
            <v>2463.2945613549396</v>
          </cell>
          <cell r="P2530">
            <v>0.21</v>
          </cell>
          <cell r="Q2530">
            <v>2980.586419239477</v>
          </cell>
          <cell r="R2530">
            <v>0</v>
          </cell>
          <cell r="S2530">
            <v>4371.5050000000001</v>
          </cell>
          <cell r="T2530">
            <v>1.75</v>
          </cell>
          <cell r="U2530">
            <v>4310.7654823711446</v>
          </cell>
          <cell r="V2530">
            <v>1.4090193001045748E-2</v>
          </cell>
          <cell r="W2530" t="str">
            <v>OK</v>
          </cell>
          <cell r="X2530">
            <v>4371.5050000000001</v>
          </cell>
          <cell r="Y2530">
            <v>5289.5210500000003</v>
          </cell>
        </row>
        <row r="2531">
          <cell r="A2531">
            <v>197221</v>
          </cell>
          <cell r="B2531">
            <v>265262</v>
          </cell>
          <cell r="C2531">
            <v>0</v>
          </cell>
          <cell r="D2531">
            <v>48</v>
          </cell>
          <cell r="E2531" t="str">
            <v>NATACION</v>
          </cell>
          <cell r="F2531">
            <v>3933</v>
          </cell>
          <cell r="G2531" t="str">
            <v>Gorros</v>
          </cell>
          <cell r="H2531">
            <v>12</v>
          </cell>
          <cell r="I2531" t="str">
            <v>Sonnos S.A.</v>
          </cell>
          <cell r="J2531">
            <v>361003</v>
          </cell>
          <cell r="K2531" t="str">
            <v>ML BARRA OLIMPICA SONNOS 2,20mts x Ø50mm 20kg (CON topes / 4 rulemanes)</v>
          </cell>
          <cell r="L2531">
            <v>0.1</v>
          </cell>
          <cell r="M2531">
            <v>2968.6958377652668</v>
          </cell>
          <cell r="N2531">
            <v>0</v>
          </cell>
          <cell r="O2531">
            <v>2968.6958377652668</v>
          </cell>
          <cell r="P2531">
            <v>0.21</v>
          </cell>
          <cell r="Q2531">
            <v>3592.1219636959727</v>
          </cell>
          <cell r="R2531">
            <v>0.11282051282051286</v>
          </cell>
          <cell r="S2531">
            <v>5830.1044358974359</v>
          </cell>
          <cell r="T2531">
            <v>2.17</v>
          </cell>
          <cell r="U2531">
            <v>6442.0699679506288</v>
          </cell>
          <cell r="V2531">
            <v>2.0092149370204204E-2</v>
          </cell>
          <cell r="W2531" t="str">
            <v>OK</v>
          </cell>
          <cell r="X2531">
            <v>6571.5050000000001</v>
          </cell>
          <cell r="Y2531">
            <v>7951.5210500000003</v>
          </cell>
        </row>
        <row r="2532">
          <cell r="A2532">
            <v>197222</v>
          </cell>
          <cell r="B2532">
            <v>265263</v>
          </cell>
          <cell r="C2532">
            <v>0</v>
          </cell>
          <cell r="D2532">
            <v>48</v>
          </cell>
          <cell r="E2532" t="str">
            <v>NATACION</v>
          </cell>
          <cell r="F2532">
            <v>3933</v>
          </cell>
          <cell r="G2532" t="str">
            <v>Gorros</v>
          </cell>
          <cell r="H2532">
            <v>12</v>
          </cell>
          <cell r="I2532" t="str">
            <v>Sonnos S.A.</v>
          </cell>
          <cell r="J2532">
            <v>361003</v>
          </cell>
          <cell r="K2532" t="str">
            <v>ML BARRA OLIMPICA SONNOS REGLAMENTARIA 2,20mts x Ø50mm 20kg (CON topes / 8 rulemanes)</v>
          </cell>
          <cell r="L2532">
            <v>0.1</v>
          </cell>
          <cell r="M2532">
            <v>3188.917456063391</v>
          </cell>
          <cell r="N2532">
            <v>0</v>
          </cell>
          <cell r="O2532">
            <v>3188.917456063391</v>
          </cell>
          <cell r="P2532">
            <v>0.21</v>
          </cell>
          <cell r="Q2532">
            <v>3858.590121836703</v>
          </cell>
          <cell r="R2532">
            <v>0.11282051282051286</v>
          </cell>
          <cell r="S2532">
            <v>6273.6941794871791</v>
          </cell>
          <cell r="T2532">
            <v>2.17</v>
          </cell>
          <cell r="U2532">
            <v>6919.9508796575583</v>
          </cell>
          <cell r="V2532">
            <v>2.1901039903037711E-2</v>
          </cell>
          <cell r="W2532" t="str">
            <v>OK</v>
          </cell>
          <cell r="X2532">
            <v>7071.5050000000001</v>
          </cell>
          <cell r="Y2532">
            <v>8556.5210499999994</v>
          </cell>
        </row>
        <row r="2533">
          <cell r="A2533">
            <v>197223</v>
          </cell>
          <cell r="B2533">
            <v>265342</v>
          </cell>
          <cell r="C2533">
            <v>0</v>
          </cell>
          <cell r="D2533">
            <v>61</v>
          </cell>
          <cell r="E2533" t="str">
            <v>NATACION</v>
          </cell>
          <cell r="F2533">
            <v>3980</v>
          </cell>
          <cell r="G2533" t="str">
            <v>Gorros</v>
          </cell>
          <cell r="H2533">
            <v>12</v>
          </cell>
          <cell r="I2533" t="str">
            <v>Sonnos S.A.</v>
          </cell>
          <cell r="J2533">
            <v>0</v>
          </cell>
          <cell r="K2533" t="str">
            <v>ML MANIJA FLEXIONES SONNOS VENTA x PAR</v>
          </cell>
          <cell r="L2533">
            <v>1</v>
          </cell>
          <cell r="M2533">
            <v>245.99909421687647</v>
          </cell>
          <cell r="N2533">
            <v>0</v>
          </cell>
          <cell r="O2533">
            <v>245.99909421687647</v>
          </cell>
          <cell r="P2533">
            <v>0.21</v>
          </cell>
          <cell r="Q2533">
            <v>297.65890400242051</v>
          </cell>
          <cell r="R2533">
            <v>0.16410256410256419</v>
          </cell>
          <cell r="S2533">
            <v>468.10256410256409</v>
          </cell>
          <cell r="T2533">
            <v>2.27</v>
          </cell>
          <cell r="U2533">
            <v>558.41794387230959</v>
          </cell>
          <cell r="V2533">
            <v>2.8331040308622324E-3</v>
          </cell>
          <cell r="W2533" t="str">
            <v>OK</v>
          </cell>
          <cell r="X2533">
            <v>560</v>
          </cell>
          <cell r="Y2533">
            <v>677.6</v>
          </cell>
        </row>
        <row r="2534">
          <cell r="A2534">
            <v>197224</v>
          </cell>
          <cell r="B2534">
            <v>265348</v>
          </cell>
          <cell r="C2534">
            <v>0</v>
          </cell>
          <cell r="D2534">
            <v>60</v>
          </cell>
          <cell r="E2534" t="str">
            <v>NATACION</v>
          </cell>
          <cell r="F2534">
            <v>3975</v>
          </cell>
          <cell r="G2534" t="str">
            <v>Gorros</v>
          </cell>
          <cell r="H2534">
            <v>12</v>
          </cell>
          <cell r="I2534" t="str">
            <v>Sonnos S.A.</v>
          </cell>
          <cell r="J2534">
            <v>0</v>
          </cell>
          <cell r="K2534" t="str">
            <v>ML VALLA SONNOS PARALELA EQUALIZER 76cm (altura) VENTA x PAR</v>
          </cell>
          <cell r="L2534">
            <v>1.1000000000000001</v>
          </cell>
          <cell r="M2534">
            <v>942.32643687258542</v>
          </cell>
          <cell r="N2534">
            <v>0</v>
          </cell>
          <cell r="O2534">
            <v>942.32643687258542</v>
          </cell>
          <cell r="P2534">
            <v>0.21</v>
          </cell>
          <cell r="Q2534">
            <v>1140.2149886158284</v>
          </cell>
          <cell r="R2534">
            <v>0.20999999999999996</v>
          </cell>
          <cell r="S2534">
            <v>1817</v>
          </cell>
          <cell r="T2534">
            <v>2.42</v>
          </cell>
          <cell r="U2534">
            <v>2280.4299772316567</v>
          </cell>
          <cell r="V2534">
            <v>8.5817249219379832E-3</v>
          </cell>
          <cell r="W2534" t="str">
            <v>OK</v>
          </cell>
          <cell r="X2534">
            <v>2300</v>
          </cell>
          <cell r="Y2534">
            <v>2783</v>
          </cell>
        </row>
        <row r="2535">
          <cell r="A2535">
            <v>197225</v>
          </cell>
          <cell r="B2535">
            <v>265367</v>
          </cell>
          <cell r="C2535">
            <v>0</v>
          </cell>
          <cell r="D2535">
            <v>61</v>
          </cell>
          <cell r="E2535" t="str">
            <v>NATACION</v>
          </cell>
          <cell r="F2535">
            <v>3980</v>
          </cell>
          <cell r="G2535" t="str">
            <v>Gorros</v>
          </cell>
          <cell r="H2535">
            <v>12</v>
          </cell>
          <cell r="I2535" t="str">
            <v>Sonnos S.A.</v>
          </cell>
          <cell r="J2535">
            <v>0</v>
          </cell>
          <cell r="K2535" t="str">
            <v>ML MINITRAMP SONNOS PRO 36 resortes CON FUNDA (zonda / coversol) x 11unid.</v>
          </cell>
          <cell r="L2535">
            <v>0.2</v>
          </cell>
          <cell r="M2535">
            <v>8424.3144951050417</v>
          </cell>
          <cell r="N2535">
            <v>0</v>
          </cell>
          <cell r="O2535">
            <v>8424.3144951050417</v>
          </cell>
          <cell r="P2535">
            <v>0.21</v>
          </cell>
          <cell r="Q2535">
            <v>10193.4205390771</v>
          </cell>
          <cell r="R2535">
            <v>0.16410256410256419</v>
          </cell>
          <cell r="S2535">
            <v>20734.435897435895</v>
          </cell>
          <cell r="T2535">
            <v>2.27</v>
          </cell>
          <cell r="U2535">
            <v>19123.193903888445</v>
          </cell>
          <cell r="V2535">
            <v>0.29711595901123178</v>
          </cell>
          <cell r="W2535" t="str">
            <v>SUBIO</v>
          </cell>
          <cell r="X2535">
            <v>24805</v>
          </cell>
          <cell r="Y2535">
            <v>30014.05</v>
          </cell>
        </row>
        <row r="2536">
          <cell r="A2536">
            <v>197226</v>
          </cell>
          <cell r="B2536">
            <v>412020</v>
          </cell>
          <cell r="C2536">
            <v>0</v>
          </cell>
          <cell r="D2536">
            <v>61</v>
          </cell>
          <cell r="E2536" t="str">
            <v>NATACION</v>
          </cell>
          <cell r="F2536">
            <v>3980</v>
          </cell>
          <cell r="G2536" t="str">
            <v>Gorros</v>
          </cell>
          <cell r="H2536">
            <v>12</v>
          </cell>
          <cell r="I2536" t="str">
            <v>Sonnos S.A.</v>
          </cell>
          <cell r="J2536">
            <v>0</v>
          </cell>
          <cell r="K2536" t="str">
            <v>ML COLCHONETA SONNOS SUPER ECO 1mt x43 cm x 3 cm (densidad 18kg) x 10unid.</v>
          </cell>
          <cell r="L2536">
            <v>1.31</v>
          </cell>
          <cell r="M2536">
            <v>1151.1337109221918</v>
          </cell>
          <cell r="N2536">
            <v>0</v>
          </cell>
          <cell r="O2536">
            <v>1151.1337109221918</v>
          </cell>
          <cell r="P2536">
            <v>0.21</v>
          </cell>
          <cell r="Q2536">
            <v>1392.8717902158521</v>
          </cell>
          <cell r="R2536">
            <v>0.22790697674418614</v>
          </cell>
          <cell r="S2536">
            <v>2470.6976744186045</v>
          </cell>
          <cell r="T2536">
            <v>2.64</v>
          </cell>
          <cell r="U2536">
            <v>3038.9929968345864</v>
          </cell>
          <cell r="V2536">
            <v>5.2980379794596022E-2</v>
          </cell>
          <cell r="W2536" t="str">
            <v>OK</v>
          </cell>
          <cell r="X2536">
            <v>3200</v>
          </cell>
          <cell r="Y2536">
            <v>3872</v>
          </cell>
        </row>
        <row r="2537">
          <cell r="A2537">
            <v>197227</v>
          </cell>
          <cell r="B2537">
            <v>265366</v>
          </cell>
          <cell r="C2537">
            <v>0</v>
          </cell>
          <cell r="D2537">
            <v>61</v>
          </cell>
          <cell r="E2537" t="str">
            <v>NATACION</v>
          </cell>
          <cell r="F2537">
            <v>3980</v>
          </cell>
          <cell r="G2537" t="str">
            <v>Gorros</v>
          </cell>
          <cell r="H2537">
            <v>12</v>
          </cell>
          <cell r="I2537" t="str">
            <v>Sonnos S.A.</v>
          </cell>
          <cell r="J2537">
            <v>0</v>
          </cell>
          <cell r="K2537" t="str">
            <v>MINITRAMP SONNOS OPTIMUS 32 resortes CON FUNDA (zonda)</v>
          </cell>
          <cell r="L2537">
            <v>0.2</v>
          </cell>
          <cell r="M2537">
            <v>1011.4999587476824</v>
          </cell>
          <cell r="N2537">
            <v>0</v>
          </cell>
          <cell r="O2537">
            <v>1011.4999587476824</v>
          </cell>
          <cell r="P2537">
            <v>0.21</v>
          </cell>
          <cell r="Q2537">
            <v>1223.9149500846956</v>
          </cell>
          <cell r="R2537">
            <v>0.1</v>
          </cell>
          <cell r="S2537">
            <v>1845</v>
          </cell>
          <cell r="T2537">
            <v>2.27</v>
          </cell>
          <cell r="U2537">
            <v>2296.1049063572391</v>
          </cell>
          <cell r="V2537">
            <v>-0.10718365074515845</v>
          </cell>
          <cell r="W2537" t="str">
            <v>BAJO</v>
          </cell>
          <cell r="X2537">
            <v>2050</v>
          </cell>
          <cell r="Y2537">
            <v>2480.5</v>
          </cell>
        </row>
        <row r="2538">
          <cell r="A2538">
            <v>197228</v>
          </cell>
          <cell r="B2538">
            <v>265367</v>
          </cell>
          <cell r="C2538">
            <v>0</v>
          </cell>
          <cell r="D2538">
            <v>61</v>
          </cell>
          <cell r="E2538" t="str">
            <v>NATACION</v>
          </cell>
          <cell r="F2538">
            <v>3980</v>
          </cell>
          <cell r="G2538" t="str">
            <v>Gorros</v>
          </cell>
          <cell r="H2538">
            <v>12</v>
          </cell>
          <cell r="I2538" t="str">
            <v>Sonnos S.A.</v>
          </cell>
          <cell r="J2538">
            <v>0</v>
          </cell>
          <cell r="K2538" t="str">
            <v>MINITRAMP SONNOS PRO 36 resortes CON FUNDA (zonda / coversol)</v>
          </cell>
          <cell r="L2538">
            <v>0.2</v>
          </cell>
          <cell r="M2538">
            <v>1110.0616063749626</v>
          </cell>
          <cell r="N2538">
            <v>0</v>
          </cell>
          <cell r="O2538">
            <v>1110.0616063749626</v>
          </cell>
          <cell r="P2538">
            <v>0.21</v>
          </cell>
          <cell r="Q2538">
            <v>1343.1745437137047</v>
          </cell>
          <cell r="R2538">
            <v>0.08</v>
          </cell>
          <cell r="S2538">
            <v>2074.6</v>
          </cell>
          <cell r="T2538">
            <v>2.27</v>
          </cell>
          <cell r="U2538">
            <v>2519.8398464711649</v>
          </cell>
          <cell r="V2538">
            <v>-0.1051018567080968</v>
          </cell>
          <cell r="W2538" t="str">
            <v>BAJO</v>
          </cell>
          <cell r="X2538">
            <v>2255</v>
          </cell>
          <cell r="Y2538">
            <v>2728.5499999999997</v>
          </cell>
        </row>
        <row r="2539">
          <cell r="A2539">
            <v>197229</v>
          </cell>
          <cell r="B2539">
            <v>197229</v>
          </cell>
          <cell r="C2539">
            <v>0</v>
          </cell>
          <cell r="D2539">
            <v>68</v>
          </cell>
          <cell r="E2539" t="str">
            <v>NATACION</v>
          </cell>
          <cell r="F2539">
            <v>4003</v>
          </cell>
          <cell r="G2539" t="str">
            <v>Gorros</v>
          </cell>
          <cell r="H2539">
            <v>12</v>
          </cell>
          <cell r="I2539" t="str">
            <v>Sonnos S.A.</v>
          </cell>
          <cell r="J2539">
            <v>0</v>
          </cell>
          <cell r="K2539" t="str">
            <v>MANCUERNA MACIZA SONNOS A ROSCA PUÑO PVC 40cm x Ø25mm (CON TUERCAS)</v>
          </cell>
          <cell r="L2539">
            <v>1.21</v>
          </cell>
          <cell r="M2539">
            <v>148.28540349484811</v>
          </cell>
          <cell r="N2539">
            <v>0</v>
          </cell>
          <cell r="O2539">
            <v>148.28540349484811</v>
          </cell>
          <cell r="P2539">
            <v>0.21</v>
          </cell>
          <cell r="Q2539">
            <v>179.42533822876621</v>
          </cell>
          <cell r="R2539">
            <v>0.21860465116279082</v>
          </cell>
          <cell r="S2539">
            <v>273.4883720930232</v>
          </cell>
          <cell r="T2539">
            <v>2.62</v>
          </cell>
          <cell r="U2539">
            <v>388.50775715650207</v>
          </cell>
          <cell r="V2539">
            <v>-9.9117086974894186E-2</v>
          </cell>
          <cell r="W2539" t="str">
            <v>BAJO</v>
          </cell>
          <cell r="X2539">
            <v>350</v>
          </cell>
          <cell r="Y2539">
            <v>423.5</v>
          </cell>
        </row>
        <row r="2540">
          <cell r="A2540">
            <v>197230</v>
          </cell>
          <cell r="B2540">
            <v>412023</v>
          </cell>
          <cell r="C2540">
            <v>0</v>
          </cell>
          <cell r="D2540">
            <v>61</v>
          </cell>
          <cell r="E2540" t="str">
            <v>NATACION</v>
          </cell>
          <cell r="F2540">
            <v>3980</v>
          </cell>
          <cell r="G2540" t="str">
            <v>Gorros</v>
          </cell>
          <cell r="H2540">
            <v>12</v>
          </cell>
          <cell r="I2540" t="str">
            <v>Sonnos S.A.</v>
          </cell>
          <cell r="J2540">
            <v>0</v>
          </cell>
          <cell r="K2540" t="str">
            <v>ML COLCHONETA SONNOS STANDARD 1mt x 50cm x 4cm  (densidad 50kg) x 10unid.</v>
          </cell>
          <cell r="L2540">
            <v>1.21</v>
          </cell>
          <cell r="M2540">
            <v>2363.4290319048223</v>
          </cell>
          <cell r="N2540">
            <v>0</v>
          </cell>
          <cell r="O2540">
            <v>2363.4290319048223</v>
          </cell>
          <cell r="P2540">
            <v>0.21</v>
          </cell>
          <cell r="Q2540">
            <v>2859.7491286048348</v>
          </cell>
          <cell r="R2540">
            <v>0.21860465116279082</v>
          </cell>
          <cell r="S2540">
            <v>5000.9302325581393</v>
          </cell>
          <cell r="T2540">
            <v>2.62</v>
          </cell>
          <cell r="U2540">
            <v>6192.1840635906347</v>
          </cell>
          <cell r="V2540">
            <v>3.356100759848224E-2</v>
          </cell>
          <cell r="W2540" t="str">
            <v>OK</v>
          </cell>
          <cell r="X2540">
            <v>6400</v>
          </cell>
          <cell r="Y2540">
            <v>7744</v>
          </cell>
        </row>
        <row r="2541">
          <cell r="A2541">
            <v>197231</v>
          </cell>
          <cell r="B2541">
            <v>412022</v>
          </cell>
          <cell r="C2541">
            <v>0</v>
          </cell>
          <cell r="D2541">
            <v>61</v>
          </cell>
          <cell r="E2541" t="str">
            <v>NATACION</v>
          </cell>
          <cell r="F2541">
            <v>3980</v>
          </cell>
          <cell r="G2541" t="str">
            <v>Gorros</v>
          </cell>
          <cell r="H2541">
            <v>12</v>
          </cell>
          <cell r="I2541" t="str">
            <v>Sonnos S.A.</v>
          </cell>
          <cell r="J2541">
            <v>0</v>
          </cell>
          <cell r="K2541" t="str">
            <v>ML COLCHONETA SONNOS ECO 1mt x 50cm x 4cm (densidad 25kg) x 10unid.</v>
          </cell>
          <cell r="L2541">
            <v>1.3</v>
          </cell>
          <cell r="M2541">
            <v>2032.4157519048226</v>
          </cell>
          <cell r="N2541">
            <v>0</v>
          </cell>
          <cell r="O2541">
            <v>2032.4157519048226</v>
          </cell>
          <cell r="P2541">
            <v>0.21</v>
          </cell>
          <cell r="Q2541">
            <v>2459.2230598048354</v>
          </cell>
          <cell r="R2541">
            <v>0.22790697674418614</v>
          </cell>
          <cell r="S2541">
            <v>4323.7209302325573</v>
          </cell>
          <cell r="T2541">
            <v>2.64</v>
          </cell>
          <cell r="U2541">
            <v>5365.5775850287318</v>
          </cell>
          <cell r="V2541">
            <v>4.3690061555602844E-2</v>
          </cell>
          <cell r="W2541" t="str">
            <v>OK</v>
          </cell>
          <cell r="X2541">
            <v>5600</v>
          </cell>
          <cell r="Y2541">
            <v>6776</v>
          </cell>
        </row>
        <row r="2542">
          <cell r="A2542">
            <v>197232</v>
          </cell>
          <cell r="B2542">
            <v>54516</v>
          </cell>
          <cell r="C2542">
            <v>0</v>
          </cell>
          <cell r="D2542">
            <v>52</v>
          </cell>
          <cell r="E2542" t="str">
            <v>NATACION</v>
          </cell>
          <cell r="F2542">
            <v>3948</v>
          </cell>
          <cell r="G2542" t="str">
            <v>Gorros</v>
          </cell>
          <cell r="H2542">
            <v>343</v>
          </cell>
          <cell r="I2542" t="str">
            <v>Superbrands S.A. (Everlast)</v>
          </cell>
          <cell r="J2542" t="str">
            <v>1200001 / 1200002</v>
          </cell>
          <cell r="K2542" t="str">
            <v>ML Guante Boxeo Everlast Pro Style Elite Prime Gris / Verde (14oz / 16oz) + REGALO</v>
          </cell>
          <cell r="L2542">
            <v>6.05</v>
          </cell>
          <cell r="M2542">
            <v>1650</v>
          </cell>
          <cell r="N2542">
            <v>0</v>
          </cell>
          <cell r="O2542">
            <v>1650</v>
          </cell>
          <cell r="P2542">
            <v>0.21</v>
          </cell>
          <cell r="Q2542">
            <v>1996.5</v>
          </cell>
          <cell r="R2542">
            <v>1.8518518518518379E-2</v>
          </cell>
          <cell r="S2542">
            <v>2673.0648148148152</v>
          </cell>
          <cell r="T2542">
            <v>1.65</v>
          </cell>
          <cell r="U2542">
            <v>2722.5</v>
          </cell>
          <cell r="X2542">
            <v>2723.5</v>
          </cell>
          <cell r="Y2542">
            <v>3295.4349999999999</v>
          </cell>
        </row>
        <row r="2543">
          <cell r="A2543">
            <v>197233</v>
          </cell>
          <cell r="B2543">
            <v>54521</v>
          </cell>
          <cell r="C2543">
            <v>0</v>
          </cell>
          <cell r="D2543">
            <v>52</v>
          </cell>
          <cell r="E2543" t="str">
            <v>NATACION</v>
          </cell>
          <cell r="F2543">
            <v>3948</v>
          </cell>
          <cell r="G2543" t="str">
            <v>Gorros</v>
          </cell>
          <cell r="H2543">
            <v>343</v>
          </cell>
          <cell r="I2543" t="str">
            <v>Superbrands S.A. (Everlast)</v>
          </cell>
          <cell r="J2543" t="str">
            <v>3114LXL / 3116LXL</v>
          </cell>
          <cell r="K2543" t="str">
            <v>ML Guante Boxeo Everlast Protex2 Negro (14oz / 16oz) + REGALO</v>
          </cell>
          <cell r="L2543">
            <v>6.05</v>
          </cell>
          <cell r="M2543">
            <v>2065</v>
          </cell>
          <cell r="N2543">
            <v>0</v>
          </cell>
          <cell r="O2543">
            <v>2065</v>
          </cell>
          <cell r="P2543">
            <v>0.21</v>
          </cell>
          <cell r="Q2543">
            <v>2498.65</v>
          </cell>
          <cell r="R2543">
            <v>1.8518518518518379E-2</v>
          </cell>
          <cell r="S2543">
            <v>3344.1527777777783</v>
          </cell>
          <cell r="T2543">
            <v>1.65</v>
          </cell>
          <cell r="U2543">
            <v>3407.25</v>
          </cell>
          <cell r="X2543">
            <v>3407.25</v>
          </cell>
          <cell r="Y2543">
            <v>4122.7725</v>
          </cell>
        </row>
        <row r="2544">
          <cell r="A2544">
            <v>197234</v>
          </cell>
          <cell r="B2544">
            <v>57019</v>
          </cell>
          <cell r="C2544">
            <v>0</v>
          </cell>
          <cell r="D2544">
            <v>85</v>
          </cell>
          <cell r="E2544" t="str">
            <v>NATACION</v>
          </cell>
          <cell r="F2544">
            <v>4066</v>
          </cell>
          <cell r="G2544" t="str">
            <v>Gorros</v>
          </cell>
          <cell r="H2544">
            <v>242</v>
          </cell>
          <cell r="I2544" t="str">
            <v>Mervick-lab S.A.</v>
          </cell>
          <cell r="J2544" t="str">
            <v>PROTEIN BAR</v>
          </cell>
          <cell r="K2544" t="str">
            <v>ML BARRA PROTEINAS MERVICK WHEY PROTEIN BAR x 65grms x 18unid.</v>
          </cell>
          <cell r="L2544">
            <v>5.2</v>
          </cell>
          <cell r="M2544">
            <v>334.71074380165288</v>
          </cell>
          <cell r="N2544">
            <v>0</v>
          </cell>
          <cell r="O2544">
            <v>276.62044942285365</v>
          </cell>
          <cell r="P2544">
            <v>0.21</v>
          </cell>
          <cell r="Q2544">
            <v>334.71074380165294</v>
          </cell>
          <cell r="R2544">
            <v>-9.2485549132947931E-2</v>
          </cell>
          <cell r="S2544">
            <v>574.09664166626862</v>
          </cell>
          <cell r="T2544">
            <v>1.57</v>
          </cell>
          <cell r="U2544">
            <v>434.29410559388026</v>
          </cell>
          <cell r="X2544">
            <v>525.49586776859508</v>
          </cell>
          <cell r="Y2544">
            <v>635.85</v>
          </cell>
        </row>
        <row r="2545">
          <cell r="A2545">
            <v>197236</v>
          </cell>
          <cell r="B2545">
            <v>360250</v>
          </cell>
          <cell r="C2545">
            <v>0</v>
          </cell>
          <cell r="D2545">
            <v>54</v>
          </cell>
          <cell r="E2545" t="str">
            <v>NATACION</v>
          </cell>
          <cell r="F2545">
            <v>3956</v>
          </cell>
          <cell r="G2545" t="str">
            <v>Gorros</v>
          </cell>
          <cell r="H2545">
            <v>263</v>
          </cell>
          <cell r="I2545" t="str">
            <v>Olmo Bikes S.A. (Fitness)</v>
          </cell>
          <cell r="J2545" t="str">
            <v>1FO9101</v>
          </cell>
          <cell r="K2545" t="str">
            <v>ML MULTIGYM FIT-44 (50kg - 1 estacion - 3 cajas) + REGALO</v>
          </cell>
          <cell r="L2545">
            <v>10</v>
          </cell>
          <cell r="M2545">
            <v>8916.6905999999999</v>
          </cell>
          <cell r="N2545">
            <v>0</v>
          </cell>
          <cell r="O2545">
            <v>8916.6905999999999</v>
          </cell>
          <cell r="P2545">
            <v>0.21</v>
          </cell>
          <cell r="Q2545">
            <v>10789.195626000001</v>
          </cell>
          <cell r="R2545">
            <v>0.21666666666666679</v>
          </cell>
          <cell r="S2545">
            <v>10198.505149533332</v>
          </cell>
          <cell r="T2545">
            <v>1.46</v>
          </cell>
          <cell r="U2545">
            <v>13018.368275999999</v>
          </cell>
          <cell r="X2545">
            <v>13019.368275999999</v>
          </cell>
          <cell r="Y2545">
            <v>15753.435613959999</v>
          </cell>
        </row>
        <row r="2546">
          <cell r="A2546">
            <v>197237</v>
          </cell>
          <cell r="B2546">
            <v>360252</v>
          </cell>
          <cell r="C2546">
            <v>0</v>
          </cell>
          <cell r="D2546">
            <v>54</v>
          </cell>
          <cell r="E2546" t="str">
            <v>NATACION</v>
          </cell>
          <cell r="F2546">
            <v>3956</v>
          </cell>
          <cell r="G2546" t="str">
            <v>Gorros</v>
          </cell>
          <cell r="H2546">
            <v>263</v>
          </cell>
          <cell r="I2546" t="str">
            <v>Olmo Bikes S.A. (Fitness)</v>
          </cell>
          <cell r="J2546" t="str">
            <v>1FO9104</v>
          </cell>
          <cell r="K2546" t="str">
            <v>ML MULTIGYM FIT-74 (50kg - 1 estacion - 3 cajas) + REGALO</v>
          </cell>
          <cell r="L2546">
            <v>10</v>
          </cell>
          <cell r="M2546">
            <v>12229.4529</v>
          </cell>
          <cell r="N2546">
            <v>0</v>
          </cell>
          <cell r="O2546">
            <v>12229.4529</v>
          </cell>
          <cell r="P2546">
            <v>0.21</v>
          </cell>
          <cell r="Q2546">
            <v>14797.638009</v>
          </cell>
          <cell r="R2546">
            <v>0.21666666666666679</v>
          </cell>
          <cell r="S2546">
            <v>13987.200966633331</v>
          </cell>
          <cell r="T2546">
            <v>1.46</v>
          </cell>
          <cell r="U2546">
            <v>17855.001233999999</v>
          </cell>
          <cell r="X2546">
            <v>17856.001233999999</v>
          </cell>
          <cell r="Y2546">
            <v>21605.761493139998</v>
          </cell>
        </row>
        <row r="2547">
          <cell r="A2547">
            <v>197238</v>
          </cell>
          <cell r="B2547">
            <v>360253</v>
          </cell>
          <cell r="C2547">
            <v>0</v>
          </cell>
          <cell r="D2547">
            <v>54</v>
          </cell>
          <cell r="E2547" t="str">
            <v>NATACION</v>
          </cell>
          <cell r="F2547">
            <v>3956</v>
          </cell>
          <cell r="G2547" t="str">
            <v>Gorros</v>
          </cell>
          <cell r="H2547">
            <v>263</v>
          </cell>
          <cell r="I2547" t="str">
            <v>Olmo Bikes S.A. (Fitness)</v>
          </cell>
          <cell r="J2547" t="str">
            <v>1FO9104</v>
          </cell>
          <cell r="K2547" t="str">
            <v>ML MULTIGYM FIT-80 (70kg - 1 estacion - 3 cajas) + REGALO</v>
          </cell>
          <cell r="L2547">
            <v>10</v>
          </cell>
          <cell r="M2547">
            <v>10399.0149</v>
          </cell>
          <cell r="N2547">
            <v>0</v>
          </cell>
          <cell r="O2547">
            <v>10399.0149</v>
          </cell>
          <cell r="P2547">
            <v>0.21</v>
          </cell>
          <cell r="Q2547">
            <v>12582.808029</v>
          </cell>
          <cell r="R2547">
            <v>0.21666666666666679</v>
          </cell>
          <cell r="S2547">
            <v>11893.790040633332</v>
          </cell>
          <cell r="T2547">
            <v>1.46</v>
          </cell>
          <cell r="U2547">
            <v>15182.561754</v>
          </cell>
          <cell r="X2547">
            <v>15183.561754</v>
          </cell>
          <cell r="Y2547">
            <v>18372.109722339999</v>
          </cell>
        </row>
        <row r="2548">
          <cell r="A2548">
            <v>197239</v>
          </cell>
          <cell r="B2548">
            <v>360402</v>
          </cell>
          <cell r="C2548">
            <v>0</v>
          </cell>
          <cell r="D2548">
            <v>57</v>
          </cell>
          <cell r="E2548" t="str">
            <v>NATACION</v>
          </cell>
          <cell r="F2548">
            <v>3967</v>
          </cell>
          <cell r="G2548" t="str">
            <v>Gorros</v>
          </cell>
          <cell r="H2548">
            <v>263</v>
          </cell>
          <cell r="I2548" t="str">
            <v>Olmo Bikes S.A. (Bicicletas)</v>
          </cell>
          <cell r="J2548" t="str">
            <v>1BO1703</v>
          </cell>
          <cell r="K2548" t="str">
            <v>ML BICICLETA CROSS OLMO COSMO TINY FRIENDS R16 (ex winona) + REGALO</v>
          </cell>
          <cell r="L2548">
            <v>10</v>
          </cell>
          <cell r="M2548">
            <v>4789.0115999999998</v>
          </cell>
          <cell r="N2548">
            <v>0</v>
          </cell>
          <cell r="O2548">
            <v>4789.0115999999998</v>
          </cell>
          <cell r="P2548">
            <v>0.21</v>
          </cell>
          <cell r="Q2548">
            <v>5794.7040360000001</v>
          </cell>
          <cell r="R2548">
            <v>0.21666666666666679</v>
          </cell>
          <cell r="S2548">
            <v>5477.8162665333321</v>
          </cell>
          <cell r="T2548">
            <v>1.46</v>
          </cell>
          <cell r="U2548">
            <v>6991.9569359999996</v>
          </cell>
          <cell r="X2548">
            <v>6992.9569359999996</v>
          </cell>
          <cell r="Y2548">
            <v>8461.4778925599985</v>
          </cell>
        </row>
        <row r="2549">
          <cell r="A2549">
            <v>197240</v>
          </cell>
          <cell r="B2549">
            <v>360403</v>
          </cell>
          <cell r="C2549">
            <v>0</v>
          </cell>
          <cell r="D2549">
            <v>57</v>
          </cell>
          <cell r="E2549" t="str">
            <v>NATACION</v>
          </cell>
          <cell r="F2549">
            <v>3967</v>
          </cell>
          <cell r="G2549" t="str">
            <v>Gorros</v>
          </cell>
          <cell r="H2549">
            <v>263</v>
          </cell>
          <cell r="I2549" t="str">
            <v>Olmo Bikes S.A. (Bicicletas)</v>
          </cell>
          <cell r="J2549" t="str">
            <v>1BO1704</v>
          </cell>
          <cell r="K2549" t="str">
            <v>ML BICICLETA CROSS OLMO COSMO NAUTAS R16 (ex podium mate) + REGALO</v>
          </cell>
          <cell r="L2549">
            <v>10</v>
          </cell>
          <cell r="M2549">
            <v>4352.9237999999996</v>
          </cell>
          <cell r="N2549">
            <v>0</v>
          </cell>
          <cell r="O2549">
            <v>4352.9237999999996</v>
          </cell>
          <cell r="P2549">
            <v>0.21</v>
          </cell>
          <cell r="Q2549">
            <v>5267.0377979999994</v>
          </cell>
          <cell r="R2549">
            <v>0.21666666666666679</v>
          </cell>
          <cell r="S2549">
            <v>4979.0771859333327</v>
          </cell>
          <cell r="T2549">
            <v>1.46</v>
          </cell>
          <cell r="U2549">
            <v>6355.2687479999995</v>
          </cell>
          <cell r="X2549">
            <v>6356.2687479999995</v>
          </cell>
          <cell r="Y2549">
            <v>7691.0851850799991</v>
          </cell>
        </row>
        <row r="2550">
          <cell r="A2550">
            <v>197241</v>
          </cell>
          <cell r="B2550">
            <v>360405</v>
          </cell>
          <cell r="C2550">
            <v>0</v>
          </cell>
          <cell r="D2550">
            <v>57</v>
          </cell>
          <cell r="E2550" t="str">
            <v>NATACION</v>
          </cell>
          <cell r="F2550">
            <v>3967</v>
          </cell>
          <cell r="G2550" t="str">
            <v>Gorros</v>
          </cell>
          <cell r="H2550">
            <v>263</v>
          </cell>
          <cell r="I2550" t="str">
            <v>Olmo Bikes S.A. (Bicicletas)</v>
          </cell>
          <cell r="J2550" t="str">
            <v>1BO1705</v>
          </cell>
          <cell r="K2550" t="str">
            <v>ML BICICLETA CROSS OLMO COSMO TINY DANCERS R20 (ex winona) + REGALO</v>
          </cell>
          <cell r="L2550">
            <v>10</v>
          </cell>
          <cell r="M2550">
            <v>5178.7106999999996</v>
          </cell>
          <cell r="N2550">
            <v>0</v>
          </cell>
          <cell r="O2550">
            <v>5178.7106999999996</v>
          </cell>
          <cell r="P2550">
            <v>0.21</v>
          </cell>
          <cell r="Q2550">
            <v>6266.239947</v>
          </cell>
          <cell r="R2550">
            <v>0.21666666666666679</v>
          </cell>
          <cell r="S2550">
            <v>5923.5021372333322</v>
          </cell>
          <cell r="T2550">
            <v>1.46</v>
          </cell>
          <cell r="U2550">
            <v>7560.917621999999</v>
          </cell>
          <cell r="X2550">
            <v>7561.917621999999</v>
          </cell>
          <cell r="Y2550">
            <v>9149.9203226199988</v>
          </cell>
        </row>
        <row r="2551">
          <cell r="A2551">
            <v>197242</v>
          </cell>
          <cell r="B2551">
            <v>360406</v>
          </cell>
          <cell r="C2551">
            <v>0</v>
          </cell>
          <cell r="D2551">
            <v>57</v>
          </cell>
          <cell r="E2551" t="str">
            <v>NATACION</v>
          </cell>
          <cell r="F2551">
            <v>3967</v>
          </cell>
          <cell r="G2551" t="str">
            <v>Gorros</v>
          </cell>
          <cell r="H2551">
            <v>263</v>
          </cell>
          <cell r="I2551" t="str">
            <v>Olmo Bikes S.A. (Bicicletas)</v>
          </cell>
          <cell r="J2551" t="str">
            <v>1BO1706</v>
          </cell>
          <cell r="K2551" t="str">
            <v>ML BICICLETA CROSS OLMO COSMO BOTS R20 (ex podium mate) + REGALO</v>
          </cell>
          <cell r="L2551">
            <v>10</v>
          </cell>
          <cell r="M2551">
            <v>4789.0115999999998</v>
          </cell>
          <cell r="N2551">
            <v>0</v>
          </cell>
          <cell r="O2551">
            <v>4789.0115999999998</v>
          </cell>
          <cell r="P2551">
            <v>0.21</v>
          </cell>
          <cell r="Q2551">
            <v>5794.7040360000001</v>
          </cell>
          <cell r="R2551">
            <v>0.21666666666666679</v>
          </cell>
          <cell r="S2551">
            <v>5477.8162665333321</v>
          </cell>
          <cell r="T2551">
            <v>1.46</v>
          </cell>
          <cell r="U2551">
            <v>6991.9569359999996</v>
          </cell>
          <cell r="X2551">
            <v>6992.9569359999996</v>
          </cell>
          <cell r="Y2551">
            <v>8461.4778925599985</v>
          </cell>
        </row>
        <row r="2552">
          <cell r="A2552">
            <v>197243</v>
          </cell>
          <cell r="B2552">
            <v>360409</v>
          </cell>
          <cell r="C2552">
            <v>0</v>
          </cell>
          <cell r="D2552">
            <v>57</v>
          </cell>
          <cell r="E2552" t="str">
            <v>NATACION</v>
          </cell>
          <cell r="F2552">
            <v>3967</v>
          </cell>
          <cell r="G2552" t="str">
            <v>Gorros</v>
          </cell>
          <cell r="H2552">
            <v>263</v>
          </cell>
          <cell r="I2552" t="str">
            <v>Olmo Bikes S.A. (Bicicletas)</v>
          </cell>
          <cell r="J2552" t="str">
            <v>1BO1712</v>
          </cell>
          <cell r="K2552" t="str">
            <v>ML BICICLETA FREESTYLE OLMO CHILLI R20 48 rayos (con rotor) + REGALO</v>
          </cell>
          <cell r="L2552">
            <v>10</v>
          </cell>
          <cell r="M2552">
            <v>3984.39</v>
          </cell>
          <cell r="N2552">
            <v>0</v>
          </cell>
          <cell r="O2552">
            <v>3984.39</v>
          </cell>
          <cell r="P2552">
            <v>0.21</v>
          </cell>
          <cell r="Q2552">
            <v>4821.1118999999999</v>
          </cell>
          <cell r="R2552">
            <v>0.21666666666666679</v>
          </cell>
          <cell r="S2552">
            <v>4557.5973633333324</v>
          </cell>
          <cell r="T2552">
            <v>1.46</v>
          </cell>
          <cell r="U2552">
            <v>5817.2093999999997</v>
          </cell>
          <cell r="X2552">
            <v>5818.2093999999997</v>
          </cell>
          <cell r="Y2552">
            <v>7040.0333739999996</v>
          </cell>
        </row>
        <row r="2553">
          <cell r="A2553">
            <v>197244</v>
          </cell>
          <cell r="B2553">
            <v>360414</v>
          </cell>
          <cell r="C2553">
            <v>0</v>
          </cell>
          <cell r="D2553">
            <v>57</v>
          </cell>
          <cell r="E2553" t="str">
            <v>NATACION</v>
          </cell>
          <cell r="F2553">
            <v>3967</v>
          </cell>
          <cell r="G2553" t="str">
            <v>Gorros</v>
          </cell>
          <cell r="H2553">
            <v>263</v>
          </cell>
          <cell r="I2553" t="str">
            <v>Olmo Bikes S.A. (Bicicletas)</v>
          </cell>
          <cell r="J2553" t="str">
            <v>1BO1504</v>
          </cell>
          <cell r="K2553" t="str">
            <v>ML BICICLETA PASEO OLMO PRIMAVERA 265 R26 (canasto y portapaquete ex prim.5) + REGALO</v>
          </cell>
          <cell r="L2553">
            <v>10</v>
          </cell>
          <cell r="M2553">
            <v>5828.5331999999999</v>
          </cell>
          <cell r="N2553">
            <v>0</v>
          </cell>
          <cell r="O2553">
            <v>5828.5331999999999</v>
          </cell>
          <cell r="P2553">
            <v>0.21</v>
          </cell>
          <cell r="Q2553">
            <v>7052.5251719999997</v>
          </cell>
          <cell r="R2553">
            <v>0.21666666666666679</v>
          </cell>
          <cell r="S2553">
            <v>6666.6824697333313</v>
          </cell>
          <cell r="T2553">
            <v>1.46</v>
          </cell>
          <cell r="U2553">
            <v>8509.6584719999992</v>
          </cell>
          <cell r="X2553">
            <v>8510.6584719999992</v>
          </cell>
          <cell r="Y2553">
            <v>10297.896751119999</v>
          </cell>
        </row>
        <row r="2554">
          <cell r="A2554">
            <v>197245</v>
          </cell>
          <cell r="B2554">
            <v>360415</v>
          </cell>
          <cell r="C2554">
            <v>0</v>
          </cell>
          <cell r="D2554">
            <v>57</v>
          </cell>
          <cell r="E2554" t="str">
            <v>NATACION</v>
          </cell>
          <cell r="F2554">
            <v>3967</v>
          </cell>
          <cell r="G2554" t="str">
            <v>Gorros</v>
          </cell>
          <cell r="H2554">
            <v>263</v>
          </cell>
          <cell r="I2554" t="str">
            <v>Olmo Bikes S.A. (Bicicletas)</v>
          </cell>
          <cell r="J2554" t="str">
            <v>1BO1509</v>
          </cell>
          <cell r="K2554" t="str">
            <v>ML BICICLETA PASEO OLMO AMELIE R26 (canasto y portapaquete) + REGALO</v>
          </cell>
          <cell r="L2554">
            <v>10</v>
          </cell>
          <cell r="M2554">
            <v>8579.779199999999</v>
          </cell>
          <cell r="N2554">
            <v>0</v>
          </cell>
          <cell r="O2554">
            <v>8579.779199999999</v>
          </cell>
          <cell r="P2554">
            <v>0.21</v>
          </cell>
          <cell r="Q2554">
            <v>10381.532831999999</v>
          </cell>
          <cell r="R2554">
            <v>0.21666666666666679</v>
          </cell>
          <cell r="S2554">
            <v>9813.1908117333296</v>
          </cell>
          <cell r="T2554">
            <v>1.46</v>
          </cell>
          <cell r="U2554">
            <v>12526.477631999998</v>
          </cell>
          <cell r="X2554">
            <v>12527.477631999998</v>
          </cell>
          <cell r="Y2554">
            <v>15158.247934719997</v>
          </cell>
        </row>
        <row r="2555">
          <cell r="A2555">
            <v>197246</v>
          </cell>
          <cell r="B2555">
            <v>360419</v>
          </cell>
          <cell r="C2555">
            <v>0</v>
          </cell>
          <cell r="D2555">
            <v>57</v>
          </cell>
          <cell r="E2555" t="str">
            <v>NATACION</v>
          </cell>
          <cell r="F2555">
            <v>3967</v>
          </cell>
          <cell r="G2555" t="str">
            <v>Gorros</v>
          </cell>
          <cell r="H2555">
            <v>263</v>
          </cell>
          <cell r="I2555" t="str">
            <v>Olmo Bikes S.A. (Bicicletas)</v>
          </cell>
          <cell r="J2555" t="str">
            <v>1BO1402</v>
          </cell>
          <cell r="K2555" t="str">
            <v>ML Bicicleta Urbana Olmo Freetime 285+ Dama R28 6 veloc. + REGALO</v>
          </cell>
          <cell r="L2555">
            <v>10</v>
          </cell>
          <cell r="M2555">
            <v>7928.3610000000008</v>
          </cell>
          <cell r="N2555">
            <v>0</v>
          </cell>
          <cell r="O2555">
            <v>7928.3610000000008</v>
          </cell>
          <cell r="P2555">
            <v>0.21</v>
          </cell>
          <cell r="Q2555">
            <v>9593.3168100000003</v>
          </cell>
          <cell r="R2555">
            <v>0.21666666666666679</v>
          </cell>
          <cell r="S2555">
            <v>9068.1855303333323</v>
          </cell>
          <cell r="T2555">
            <v>1.46</v>
          </cell>
          <cell r="U2555">
            <v>11575.407060000001</v>
          </cell>
          <cell r="X2555">
            <v>11576.407060000001</v>
          </cell>
          <cell r="Y2555">
            <v>14007.452542600002</v>
          </cell>
        </row>
        <row r="2556">
          <cell r="A2556">
            <v>197247</v>
          </cell>
          <cell r="B2556">
            <v>360420</v>
          </cell>
          <cell r="C2556">
            <v>0</v>
          </cell>
          <cell r="D2556">
            <v>57</v>
          </cell>
          <cell r="E2556" t="str">
            <v>NATACION</v>
          </cell>
          <cell r="F2556">
            <v>3967</v>
          </cell>
          <cell r="G2556" t="str">
            <v>Gorros</v>
          </cell>
          <cell r="H2556">
            <v>263</v>
          </cell>
          <cell r="I2556" t="str">
            <v>Olmo Bikes S.A. (Bicicletas)</v>
          </cell>
          <cell r="J2556" t="str">
            <v>1BO1401</v>
          </cell>
          <cell r="K2556" t="str">
            <v xml:space="preserve">ML BICICLETA URBANA OLMO FREETIME 280+ R28 6 veloc. + REGALO </v>
          </cell>
          <cell r="L2556">
            <v>10</v>
          </cell>
          <cell r="M2556">
            <v>7928.3610000000008</v>
          </cell>
          <cell r="N2556">
            <v>0</v>
          </cell>
          <cell r="O2556">
            <v>7928.3610000000008</v>
          </cell>
          <cell r="P2556">
            <v>0.21</v>
          </cell>
          <cell r="Q2556">
            <v>9593.3168100000003</v>
          </cell>
          <cell r="R2556">
            <v>0.21666666666666679</v>
          </cell>
          <cell r="S2556">
            <v>9068.1855303333323</v>
          </cell>
          <cell r="T2556">
            <v>1.46</v>
          </cell>
          <cell r="U2556">
            <v>11575.407060000001</v>
          </cell>
          <cell r="X2556">
            <v>11576.407060000001</v>
          </cell>
          <cell r="Y2556">
            <v>14007.452542600002</v>
          </cell>
        </row>
        <row r="2557">
          <cell r="A2557">
            <v>197248</v>
          </cell>
          <cell r="B2557">
            <v>360422</v>
          </cell>
          <cell r="C2557">
            <v>0</v>
          </cell>
          <cell r="D2557">
            <v>57</v>
          </cell>
          <cell r="E2557" t="str">
            <v>NATACION</v>
          </cell>
          <cell r="F2557">
            <v>3967</v>
          </cell>
          <cell r="G2557" t="str">
            <v>Gorros</v>
          </cell>
          <cell r="H2557">
            <v>263</v>
          </cell>
          <cell r="I2557" t="str">
            <v>Olmo Bikes S.A. (Bicicletas)</v>
          </cell>
          <cell r="J2557" t="str">
            <v>1BO1603</v>
          </cell>
          <cell r="K2557" t="str">
            <v>ML BICICLETA PLEGABLE OLMO PLEGGO BASICA R20 7 veloc. (aluminio) + REGALO</v>
          </cell>
          <cell r="L2557">
            <v>10</v>
          </cell>
          <cell r="M2557">
            <v>6693.03</v>
          </cell>
          <cell r="N2557">
            <v>0</v>
          </cell>
          <cell r="O2557">
            <v>6693.03</v>
          </cell>
          <cell r="P2557">
            <v>0.21</v>
          </cell>
          <cell r="Q2557">
            <v>8098.5662999999995</v>
          </cell>
          <cell r="R2557">
            <v>0.21666666666666679</v>
          </cell>
          <cell r="S2557">
            <v>7655.3786433333316</v>
          </cell>
          <cell r="T2557">
            <v>1.46</v>
          </cell>
          <cell r="U2557">
            <v>9771.8238000000001</v>
          </cell>
          <cell r="X2557">
            <v>9772.8238000000001</v>
          </cell>
          <cell r="Y2557">
            <v>11825.116797999999</v>
          </cell>
        </row>
        <row r="2558">
          <cell r="A2558">
            <v>197249</v>
          </cell>
          <cell r="B2558">
            <v>360423</v>
          </cell>
          <cell r="C2558">
            <v>0</v>
          </cell>
          <cell r="D2558">
            <v>57</v>
          </cell>
          <cell r="E2558" t="str">
            <v>NATACION</v>
          </cell>
          <cell r="F2558">
            <v>3967</v>
          </cell>
          <cell r="G2558" t="str">
            <v>Gorros</v>
          </cell>
          <cell r="H2558">
            <v>263</v>
          </cell>
          <cell r="I2558" t="str">
            <v>Olmo Bikes S.A. (Bicicletas)</v>
          </cell>
          <cell r="J2558" t="str">
            <v>1BO1604</v>
          </cell>
          <cell r="K2558" t="str">
            <v>ML BICICLETA PLEGABLE OLMO PLEGGO FULL R20 7 veloc. (aluminio) + REGALO</v>
          </cell>
          <cell r="L2558">
            <v>10</v>
          </cell>
          <cell r="M2558">
            <v>12984.2109</v>
          </cell>
          <cell r="N2558">
            <v>0</v>
          </cell>
          <cell r="O2558">
            <v>12984.2109</v>
          </cell>
          <cell r="P2558">
            <v>0.21</v>
          </cell>
          <cell r="Q2558">
            <v>15710.895188999999</v>
          </cell>
          <cell r="R2558">
            <v>0.21666666666666679</v>
          </cell>
          <cell r="S2558">
            <v>14850.39253263333</v>
          </cell>
          <cell r="T2558">
            <v>1.46</v>
          </cell>
          <cell r="U2558">
            <v>18956.947914</v>
          </cell>
          <cell r="X2558">
            <v>18957.947914</v>
          </cell>
          <cell r="Y2558">
            <v>22939.11697594</v>
          </cell>
        </row>
        <row r="2559">
          <cell r="A2559">
            <v>197250</v>
          </cell>
          <cell r="B2559">
            <v>360426</v>
          </cell>
          <cell r="C2559">
            <v>0</v>
          </cell>
          <cell r="D2559">
            <v>57</v>
          </cell>
          <cell r="E2559" t="str">
            <v>NATACION</v>
          </cell>
          <cell r="F2559">
            <v>3967</v>
          </cell>
          <cell r="G2559" t="str">
            <v>Gorros</v>
          </cell>
          <cell r="H2559">
            <v>263</v>
          </cell>
          <cell r="I2559" t="str">
            <v>Olmo Bikes S.A. (Bicicletas)</v>
          </cell>
          <cell r="J2559" t="str">
            <v>1BO1020</v>
          </cell>
          <cell r="K2559" t="str">
            <v>ML BICICLETA MTB OLMO SAFARI 260 R26 18 veloc. (aluminio ex saf.3) + REGALO</v>
          </cell>
          <cell r="L2559">
            <v>10</v>
          </cell>
          <cell r="M2559">
            <v>7714.9583999999995</v>
          </cell>
          <cell r="N2559">
            <v>0</v>
          </cell>
          <cell r="O2559">
            <v>7714.9583999999995</v>
          </cell>
          <cell r="P2559">
            <v>0.21</v>
          </cell>
          <cell r="Q2559">
            <v>9335.0996639999994</v>
          </cell>
          <cell r="R2559">
            <v>0.21666666666666679</v>
          </cell>
          <cell r="S2559">
            <v>8824.1240901333313</v>
          </cell>
          <cell r="T2559">
            <v>1.46</v>
          </cell>
          <cell r="U2559">
            <v>11263.839263999998</v>
          </cell>
          <cell r="X2559">
            <v>11264.839263999998</v>
          </cell>
          <cell r="Y2559">
            <v>13630.455509439998</v>
          </cell>
        </row>
        <row r="2560">
          <cell r="A2560">
            <v>197251</v>
          </cell>
          <cell r="B2560">
            <v>360427</v>
          </cell>
          <cell r="C2560">
            <v>0</v>
          </cell>
          <cell r="D2560">
            <v>57</v>
          </cell>
          <cell r="E2560" t="str">
            <v>NATACION</v>
          </cell>
          <cell r="F2560">
            <v>3967</v>
          </cell>
          <cell r="G2560" t="str">
            <v>Gorros</v>
          </cell>
          <cell r="H2560">
            <v>263</v>
          </cell>
          <cell r="I2560" t="str">
            <v>Olmo Bikes S.A. (Bicicletas)</v>
          </cell>
          <cell r="J2560" t="str">
            <v>1BO1021</v>
          </cell>
          <cell r="K2560" t="str">
            <v>ML BICICLETA MTB OLMO SAFARI 260+ R26 21 veloc. (aluminio ex saf.5) + REGALO</v>
          </cell>
          <cell r="L2560">
            <v>10</v>
          </cell>
          <cell r="M2560">
            <v>5409.99</v>
          </cell>
          <cell r="N2560">
            <v>0</v>
          </cell>
          <cell r="O2560">
            <v>5409.99</v>
          </cell>
          <cell r="P2560">
            <v>0.21</v>
          </cell>
          <cell r="Q2560">
            <v>6546.0878999999995</v>
          </cell>
          <cell r="R2560">
            <v>0.21666666666666679</v>
          </cell>
          <cell r="S2560">
            <v>6188.0085633333329</v>
          </cell>
          <cell r="T2560">
            <v>1.46</v>
          </cell>
          <cell r="U2560">
            <v>7898.5853999999999</v>
          </cell>
          <cell r="X2560">
            <v>7899.5853999999999</v>
          </cell>
          <cell r="Y2560">
            <v>9558.4983339999999</v>
          </cell>
        </row>
        <row r="2561">
          <cell r="A2561">
            <v>197252</v>
          </cell>
          <cell r="B2561">
            <v>389017</v>
          </cell>
          <cell r="C2561">
            <v>0</v>
          </cell>
          <cell r="D2561">
            <v>54</v>
          </cell>
          <cell r="E2561" t="str">
            <v>NATACION</v>
          </cell>
          <cell r="F2561">
            <v>3952</v>
          </cell>
          <cell r="G2561" t="str">
            <v>Gorros</v>
          </cell>
          <cell r="H2561">
            <v>35</v>
          </cell>
          <cell r="I2561" t="str">
            <v>Argentrade S.R.L. (Randers)</v>
          </cell>
          <cell r="J2561" t="str">
            <v>ARG-0390C</v>
          </cell>
          <cell r="K2561" t="str">
            <v>ML BICICLETA FIJA VERTICAL ARG-390 + REGALO</v>
          </cell>
          <cell r="L2561">
            <v>10</v>
          </cell>
          <cell r="M2561">
            <v>6692.05</v>
          </cell>
          <cell r="N2561">
            <v>0</v>
          </cell>
          <cell r="O2561">
            <v>6692.05</v>
          </cell>
          <cell r="P2561">
            <v>0.21</v>
          </cell>
          <cell r="Q2561">
            <v>8097.3805000000002</v>
          </cell>
          <cell r="R2561">
            <v>0.21666666666666679</v>
          </cell>
          <cell r="S2561">
            <v>7654.2578499999991</v>
          </cell>
          <cell r="T2561">
            <v>1.46</v>
          </cell>
          <cell r="U2561">
            <v>9770.393</v>
          </cell>
          <cell r="X2561">
            <v>9771.393</v>
          </cell>
          <cell r="Y2561">
            <v>11823.38553</v>
          </cell>
        </row>
        <row r="2562">
          <cell r="A2562">
            <v>197253</v>
          </cell>
          <cell r="B2562">
            <v>389101</v>
          </cell>
          <cell r="C2562">
            <v>0</v>
          </cell>
          <cell r="D2562">
            <v>54</v>
          </cell>
          <cell r="E2562" t="str">
            <v>NATACION</v>
          </cell>
          <cell r="F2562">
            <v>3951</v>
          </cell>
          <cell r="G2562" t="str">
            <v>Gorros</v>
          </cell>
          <cell r="H2562">
            <v>35</v>
          </cell>
          <cell r="I2562" t="str">
            <v>Argentrade S.R.L. (Randers)</v>
          </cell>
          <cell r="J2562" t="str">
            <v>ARG-873SP</v>
          </cell>
          <cell r="K2562" t="str">
            <v>ML BICICLETA FIJA INDOOR ARG-873 (rueda 13Kg) + REGALO</v>
          </cell>
          <cell r="L2562">
            <v>10</v>
          </cell>
          <cell r="M2562">
            <v>6868.85</v>
          </cell>
          <cell r="N2562">
            <v>0</v>
          </cell>
          <cell r="O2562">
            <v>6868.85</v>
          </cell>
          <cell r="P2562">
            <v>0.21</v>
          </cell>
          <cell r="Q2562">
            <v>8311.308500000001</v>
          </cell>
          <cell r="R2562">
            <v>0.21666666666666679</v>
          </cell>
          <cell r="S2562">
            <v>7856.4581166666658</v>
          </cell>
          <cell r="T2562">
            <v>1.46</v>
          </cell>
          <cell r="U2562">
            <v>10028.521000000001</v>
          </cell>
          <cell r="X2562">
            <v>10029.521000000001</v>
          </cell>
          <cell r="Y2562">
            <v>12135.72041</v>
          </cell>
        </row>
        <row r="2563">
          <cell r="A2563">
            <v>197254</v>
          </cell>
          <cell r="B2563">
            <v>389150</v>
          </cell>
          <cell r="C2563">
            <v>0</v>
          </cell>
          <cell r="D2563">
            <v>54</v>
          </cell>
          <cell r="E2563" t="str">
            <v>NATACION</v>
          </cell>
          <cell r="F2563">
            <v>3954</v>
          </cell>
          <cell r="G2563" t="str">
            <v>Gorros</v>
          </cell>
          <cell r="H2563">
            <v>35</v>
          </cell>
          <cell r="I2563" t="str">
            <v>Argentrade S.R.L. (Randers)</v>
          </cell>
          <cell r="J2563" t="str">
            <v>ARG-1902</v>
          </cell>
          <cell r="K2563" t="str">
            <v>ML ELIPTICO ARG-1902 + REGALO</v>
          </cell>
          <cell r="L2563">
            <v>10</v>
          </cell>
          <cell r="M2563">
            <v>3711</v>
          </cell>
          <cell r="N2563">
            <v>0</v>
          </cell>
          <cell r="O2563">
            <v>3711</v>
          </cell>
          <cell r="P2563">
            <v>0.21</v>
          </cell>
          <cell r="Q2563">
            <v>4490.3099999999995</v>
          </cell>
          <cell r="R2563">
            <v>0.21666666666666679</v>
          </cell>
          <cell r="S2563">
            <v>4329.6188499999989</v>
          </cell>
          <cell r="T2563">
            <v>1.46</v>
          </cell>
          <cell r="U2563">
            <v>5418.0599999999995</v>
          </cell>
          <cell r="X2563">
            <v>5527.1729999999998</v>
          </cell>
          <cell r="Y2563">
            <v>6687.8793299999998</v>
          </cell>
        </row>
        <row r="2564">
          <cell r="A2564">
            <v>197255</v>
          </cell>
          <cell r="B2564">
            <v>415040</v>
          </cell>
          <cell r="C2564">
            <v>0</v>
          </cell>
          <cell r="D2564">
            <v>88</v>
          </cell>
          <cell r="E2564" t="str">
            <v>NATACION</v>
          </cell>
          <cell r="F2564">
            <v>4079</v>
          </cell>
          <cell r="G2564" t="str">
            <v>Gorros</v>
          </cell>
          <cell r="H2564">
            <v>362</v>
          </cell>
          <cell r="I2564" t="str">
            <v>Turby Toy S.A (TSP)</v>
          </cell>
          <cell r="J2564" t="str">
            <v>*000107</v>
          </cell>
          <cell r="K2564" t="str">
            <v>ML PELOTA VOLEY CHALLENGER PESADA ECO x 10unid.</v>
          </cell>
          <cell r="L2564">
            <v>6.05</v>
          </cell>
          <cell r="M2564">
            <v>875</v>
          </cell>
          <cell r="N2564">
            <v>0</v>
          </cell>
          <cell r="O2564">
            <v>875</v>
          </cell>
          <cell r="P2564">
            <v>0.21</v>
          </cell>
          <cell r="Q2564">
            <v>1058.75</v>
          </cell>
          <cell r="R2564">
            <v>1.8518518518518379E-2</v>
          </cell>
          <cell r="S2564">
            <v>1417.0138888888891</v>
          </cell>
          <cell r="T2564">
            <v>1.65</v>
          </cell>
          <cell r="U2564">
            <v>1443.75</v>
          </cell>
          <cell r="X2564">
            <v>1443.75</v>
          </cell>
          <cell r="Y2564">
            <v>1746.9375</v>
          </cell>
        </row>
        <row r="2565">
          <cell r="A2565">
            <v>197256</v>
          </cell>
          <cell r="B2565">
            <v>415041</v>
          </cell>
          <cell r="C2565">
            <v>0</v>
          </cell>
          <cell r="D2565">
            <v>65</v>
          </cell>
          <cell r="E2565" t="str">
            <v>NATACION</v>
          </cell>
          <cell r="F2565">
            <v>3998</v>
          </cell>
          <cell r="G2565" t="str">
            <v>Gorros</v>
          </cell>
          <cell r="H2565">
            <v>362</v>
          </cell>
          <cell r="I2565" t="str">
            <v>Turby Toy S.A (TSP)</v>
          </cell>
          <cell r="J2565" t="str">
            <v>*000108</v>
          </cell>
          <cell r="K2565" t="str">
            <v>ML PELOTA HANDBALL Nº1 GOMA COLEGIAL x 10unid.</v>
          </cell>
          <cell r="L2565">
            <v>6.05</v>
          </cell>
          <cell r="M2565">
            <v>749</v>
          </cell>
          <cell r="N2565">
            <v>0</v>
          </cell>
          <cell r="O2565">
            <v>749</v>
          </cell>
          <cell r="P2565">
            <v>0.21</v>
          </cell>
          <cell r="Q2565">
            <v>906.29</v>
          </cell>
          <cell r="R2565">
            <v>1.8518518518518379E-2</v>
          </cell>
          <cell r="S2565">
            <v>1212.9638888888892</v>
          </cell>
          <cell r="T2565">
            <v>1.65</v>
          </cell>
          <cell r="U2565">
            <v>1235.8499999999999</v>
          </cell>
          <cell r="X2565">
            <v>1235.8500000000001</v>
          </cell>
          <cell r="Y2565">
            <v>1495.3785</v>
          </cell>
        </row>
        <row r="2566">
          <cell r="A2566">
            <v>197257</v>
          </cell>
          <cell r="B2566">
            <v>415042</v>
          </cell>
          <cell r="C2566">
            <v>0</v>
          </cell>
          <cell r="D2566">
            <v>65</v>
          </cell>
          <cell r="E2566" t="str">
            <v>NATACION</v>
          </cell>
          <cell r="F2566">
            <v>3998</v>
          </cell>
          <cell r="G2566" t="str">
            <v>Gorros</v>
          </cell>
          <cell r="H2566">
            <v>362</v>
          </cell>
          <cell r="I2566" t="str">
            <v>Turby Toy S.A (TSP)</v>
          </cell>
          <cell r="J2566" t="str">
            <v>*000109</v>
          </cell>
          <cell r="K2566" t="str">
            <v>ML PELOTA HANDBALL Nº2 GOMA COLEGIAL x 10unid.</v>
          </cell>
          <cell r="L2566">
            <v>6.05</v>
          </cell>
          <cell r="M2566">
            <v>875</v>
          </cell>
          <cell r="N2566">
            <v>0</v>
          </cell>
          <cell r="O2566">
            <v>875</v>
          </cell>
          <cell r="P2566">
            <v>0.21</v>
          </cell>
          <cell r="Q2566">
            <v>1058.75</v>
          </cell>
          <cell r="R2566">
            <v>1.8518518518518379E-2</v>
          </cell>
          <cell r="S2566">
            <v>1417.0138888888891</v>
          </cell>
          <cell r="T2566">
            <v>1.65</v>
          </cell>
          <cell r="U2566">
            <v>1443.75</v>
          </cell>
          <cell r="X2566">
            <v>1443.75</v>
          </cell>
          <cell r="Y2566">
            <v>1746.9375</v>
          </cell>
        </row>
        <row r="2567">
          <cell r="A2567">
            <v>197258</v>
          </cell>
          <cell r="B2567">
            <v>415030</v>
          </cell>
          <cell r="C2567">
            <v>0</v>
          </cell>
          <cell r="D2567">
            <v>1</v>
          </cell>
          <cell r="E2567" t="str">
            <v>NATACION</v>
          </cell>
          <cell r="F2567">
            <v>1</v>
          </cell>
          <cell r="G2567" t="str">
            <v>Gorros</v>
          </cell>
          <cell r="H2567">
            <v>362</v>
          </cell>
          <cell r="I2567" t="str">
            <v>Turby Toy S.A (TSP)</v>
          </cell>
          <cell r="J2567" t="str">
            <v>*0112</v>
          </cell>
          <cell r="K2567" t="str">
            <v>ML PELOTA PULPO Nº 1 x 10unid.</v>
          </cell>
          <cell r="L2567">
            <v>6.05</v>
          </cell>
          <cell r="M2567">
            <v>490</v>
          </cell>
          <cell r="N2567">
            <v>0</v>
          </cell>
          <cell r="O2567">
            <v>490</v>
          </cell>
          <cell r="P2567">
            <v>0.21</v>
          </cell>
          <cell r="Q2567">
            <v>592.9</v>
          </cell>
          <cell r="R2567">
            <v>1.8518518518518379E-2</v>
          </cell>
          <cell r="S2567">
            <v>793.52777777777794</v>
          </cell>
          <cell r="T2567">
            <v>1.65</v>
          </cell>
          <cell r="U2567">
            <v>808.5</v>
          </cell>
          <cell r="X2567">
            <v>808.5</v>
          </cell>
          <cell r="Y2567">
            <v>978.28499999999997</v>
          </cell>
        </row>
        <row r="2568">
          <cell r="A2568">
            <v>197259</v>
          </cell>
          <cell r="B2568">
            <v>366013</v>
          </cell>
          <cell r="C2568">
            <v>0</v>
          </cell>
          <cell r="D2568">
            <v>60</v>
          </cell>
          <cell r="E2568" t="str">
            <v>NATACION</v>
          </cell>
          <cell r="F2568">
            <v>4090</v>
          </cell>
          <cell r="G2568" t="str">
            <v>Gorros</v>
          </cell>
          <cell r="H2568">
            <v>90</v>
          </cell>
          <cell r="I2568" t="str">
            <v>Dario Di Cocco (New Plast)</v>
          </cell>
          <cell r="J2568" t="str">
            <v>10121-F</v>
          </cell>
          <cell r="K2568" t="str">
            <v>ML CONO RIGIDO FLUO 29cm x 10unid.</v>
          </cell>
          <cell r="L2568">
            <v>6.05</v>
          </cell>
          <cell r="M2568">
            <v>194.39999999999998</v>
          </cell>
          <cell r="N2568">
            <v>0</v>
          </cell>
          <cell r="O2568">
            <v>194.39999999999998</v>
          </cell>
          <cell r="P2568">
            <v>0.21</v>
          </cell>
          <cell r="Q2568">
            <v>235.22399999999996</v>
          </cell>
          <cell r="R2568">
            <v>1.8518518518518379E-2</v>
          </cell>
          <cell r="S2568">
            <v>314.82</v>
          </cell>
          <cell r="T2568">
            <v>1.65</v>
          </cell>
          <cell r="U2568">
            <v>320.75999999999993</v>
          </cell>
          <cell r="X2568">
            <v>320.75999999999993</v>
          </cell>
          <cell r="Y2568">
            <v>388.11959999999993</v>
          </cell>
        </row>
        <row r="2569">
          <cell r="A2569">
            <v>197260</v>
          </cell>
          <cell r="B2569">
            <v>366027</v>
          </cell>
          <cell r="C2569">
            <v>0</v>
          </cell>
          <cell r="D2569">
            <v>60</v>
          </cell>
          <cell r="E2569" t="str">
            <v>NATACION</v>
          </cell>
          <cell r="F2569">
            <v>4090</v>
          </cell>
          <cell r="G2569" t="str">
            <v>Gorros</v>
          </cell>
          <cell r="H2569">
            <v>90</v>
          </cell>
          <cell r="I2569" t="str">
            <v>Dario Di Cocco (New Plast)</v>
          </cell>
          <cell r="J2569" t="str">
            <v>10102-C</v>
          </cell>
          <cell r="K2569" t="str">
            <v>ML AROS 50cm Irrompible x 10unid.</v>
          </cell>
          <cell r="L2569">
            <v>6.05</v>
          </cell>
          <cell r="M2569">
            <v>218.70000000000002</v>
          </cell>
          <cell r="N2569">
            <v>0</v>
          </cell>
          <cell r="O2569">
            <v>218.70000000000002</v>
          </cell>
          <cell r="P2569">
            <v>0.21</v>
          </cell>
          <cell r="Q2569">
            <v>264.62700000000001</v>
          </cell>
          <cell r="R2569">
            <v>1.8518518518518379E-2</v>
          </cell>
          <cell r="S2569">
            <v>354.17250000000007</v>
          </cell>
          <cell r="T2569">
            <v>1.65</v>
          </cell>
          <cell r="U2569">
            <v>360.85500000000002</v>
          </cell>
          <cell r="X2569">
            <v>360.85500000000002</v>
          </cell>
          <cell r="Y2569">
            <v>436.63454999999999</v>
          </cell>
        </row>
        <row r="2570">
          <cell r="A2570">
            <v>197261</v>
          </cell>
          <cell r="B2570">
            <v>366028</v>
          </cell>
          <cell r="C2570">
            <v>0</v>
          </cell>
          <cell r="D2570">
            <v>60</v>
          </cell>
          <cell r="E2570" t="str">
            <v>NATACION</v>
          </cell>
          <cell r="F2570">
            <v>4090</v>
          </cell>
          <cell r="G2570" t="str">
            <v>Gorros</v>
          </cell>
          <cell r="H2570">
            <v>90</v>
          </cell>
          <cell r="I2570" t="str">
            <v>Dario Di Cocco (New Plast)</v>
          </cell>
          <cell r="J2570" t="str">
            <v>10103-C</v>
          </cell>
          <cell r="K2570" t="str">
            <v>ML AROS 60cm Irrompible x 10unid.</v>
          </cell>
          <cell r="L2570">
            <v>6.05</v>
          </cell>
          <cell r="M2570">
            <v>234.90000000000003</v>
          </cell>
          <cell r="N2570">
            <v>0</v>
          </cell>
          <cell r="O2570">
            <v>234.90000000000003</v>
          </cell>
          <cell r="P2570">
            <v>0.21</v>
          </cell>
          <cell r="Q2570">
            <v>284.22900000000004</v>
          </cell>
          <cell r="R2570">
            <v>1.8518518518518379E-2</v>
          </cell>
          <cell r="S2570">
            <v>380.40750000000003</v>
          </cell>
          <cell r="T2570">
            <v>1.65</v>
          </cell>
          <cell r="U2570">
            <v>387.58500000000004</v>
          </cell>
          <cell r="X2570">
            <v>387.58499999999998</v>
          </cell>
          <cell r="Y2570">
            <v>468.97784999999999</v>
          </cell>
        </row>
        <row r="2571">
          <cell r="A2571">
            <v>197262</v>
          </cell>
          <cell r="B2571">
            <v>366029</v>
          </cell>
          <cell r="C2571">
            <v>0</v>
          </cell>
          <cell r="D2571">
            <v>60</v>
          </cell>
          <cell r="E2571" t="str">
            <v>NATACION</v>
          </cell>
          <cell r="F2571">
            <v>4090</v>
          </cell>
          <cell r="G2571" t="str">
            <v>Gorros</v>
          </cell>
          <cell r="H2571">
            <v>90</v>
          </cell>
          <cell r="I2571" t="str">
            <v>Dario Di Cocco (New Plast)</v>
          </cell>
          <cell r="J2571" t="str">
            <v>10104-C</v>
          </cell>
          <cell r="K2571" t="str">
            <v>ML AROS 70cm Irrompible x 10unid.</v>
          </cell>
          <cell r="L2571">
            <v>6.05</v>
          </cell>
          <cell r="M2571">
            <v>251.1</v>
          </cell>
          <cell r="N2571">
            <v>0</v>
          </cell>
          <cell r="O2571">
            <v>251.1</v>
          </cell>
          <cell r="P2571">
            <v>0.21</v>
          </cell>
          <cell r="Q2571">
            <v>303.83100000000002</v>
          </cell>
          <cell r="R2571">
            <v>1.8518518518518379E-2</v>
          </cell>
          <cell r="S2571">
            <v>406.64250000000004</v>
          </cell>
          <cell r="T2571">
            <v>1.65</v>
          </cell>
          <cell r="U2571">
            <v>414.31499999999994</v>
          </cell>
          <cell r="X2571">
            <v>414.315</v>
          </cell>
          <cell r="Y2571">
            <v>501.32114999999999</v>
          </cell>
        </row>
        <row r="2572">
          <cell r="A2572">
            <v>197263</v>
          </cell>
          <cell r="B2572">
            <v>366009</v>
          </cell>
          <cell r="C2572">
            <v>0</v>
          </cell>
          <cell r="D2572">
            <v>60</v>
          </cell>
          <cell r="E2572" t="str">
            <v>NATACION</v>
          </cell>
          <cell r="F2572">
            <v>4090</v>
          </cell>
          <cell r="G2572" t="str">
            <v>Gorros</v>
          </cell>
          <cell r="H2572">
            <v>90</v>
          </cell>
          <cell r="I2572" t="str">
            <v>Dario Di Cocco (New Plast)</v>
          </cell>
          <cell r="J2572" t="str">
            <v>10121-A</v>
          </cell>
          <cell r="K2572" t="str">
            <v>ML CONO RIGIDO 16cm (base cuadrada) x 10unid.</v>
          </cell>
          <cell r="L2572">
            <v>6.05</v>
          </cell>
          <cell r="M2572">
            <v>117.45000000000002</v>
          </cell>
          <cell r="N2572">
            <v>0</v>
          </cell>
          <cell r="O2572">
            <v>117.45000000000002</v>
          </cell>
          <cell r="P2572">
            <v>0.21</v>
          </cell>
          <cell r="Q2572">
            <v>142.11450000000002</v>
          </cell>
          <cell r="R2572">
            <v>1.8518518518518379E-2</v>
          </cell>
          <cell r="S2572">
            <v>190.20375000000001</v>
          </cell>
          <cell r="T2572">
            <v>1.65</v>
          </cell>
          <cell r="U2572">
            <v>193.79250000000002</v>
          </cell>
          <cell r="X2572">
            <v>193.79249999999999</v>
          </cell>
          <cell r="Y2572">
            <v>234.48892499999999</v>
          </cell>
        </row>
        <row r="2573">
          <cell r="A2573">
            <v>197264</v>
          </cell>
          <cell r="B2573">
            <v>415031</v>
          </cell>
          <cell r="C2573">
            <v>0</v>
          </cell>
          <cell r="D2573">
            <v>1</v>
          </cell>
          <cell r="E2573" t="str">
            <v>NATACION</v>
          </cell>
          <cell r="F2573">
            <v>1</v>
          </cell>
          <cell r="G2573" t="str">
            <v>Gorros</v>
          </cell>
          <cell r="H2573">
            <v>362</v>
          </cell>
          <cell r="I2573" t="str">
            <v>Turby Toy S.A (TSP)</v>
          </cell>
          <cell r="J2573" t="str">
            <v>*0112</v>
          </cell>
          <cell r="K2573" t="str">
            <v>ML PELOTA PULPO N º 2 x 10unid.</v>
          </cell>
          <cell r="L2573">
            <v>6.05</v>
          </cell>
          <cell r="M2573">
            <v>490</v>
          </cell>
          <cell r="N2573">
            <v>0</v>
          </cell>
          <cell r="O2573">
            <v>490</v>
          </cell>
          <cell r="P2573">
            <v>0.21</v>
          </cell>
          <cell r="Q2573">
            <v>592.9</v>
          </cell>
          <cell r="R2573">
            <v>1.8518518518518379E-2</v>
          </cell>
          <cell r="S2573">
            <v>793.52777777777794</v>
          </cell>
          <cell r="T2573">
            <v>1.65</v>
          </cell>
          <cell r="U2573">
            <v>808.5</v>
          </cell>
          <cell r="X2573">
            <v>808.5</v>
          </cell>
          <cell r="Y2573">
            <v>978.28499999999997</v>
          </cell>
        </row>
        <row r="2574">
          <cell r="A2574">
            <v>197265</v>
          </cell>
          <cell r="B2574">
            <v>179106</v>
          </cell>
          <cell r="C2574">
            <v>0</v>
          </cell>
          <cell r="D2574">
            <v>60</v>
          </cell>
          <cell r="E2574" t="str">
            <v>NATACION</v>
          </cell>
          <cell r="F2574">
            <v>4090</v>
          </cell>
          <cell r="G2574" t="str">
            <v>Gorros</v>
          </cell>
          <cell r="H2574">
            <v>379</v>
          </cell>
          <cell r="I2574" t="str">
            <v>Zenayel S.R.L.</v>
          </cell>
          <cell r="J2574">
            <v>0</v>
          </cell>
          <cell r="K2574" t="str">
            <v>ML CONO TORTUGA SONNOS FLEX FLUO  X UNIDAD</v>
          </cell>
          <cell r="L2574">
            <v>0.1</v>
          </cell>
          <cell r="M2574">
            <v>122.22832573231999</v>
          </cell>
          <cell r="N2574">
            <v>0</v>
          </cell>
          <cell r="O2574">
            <v>122.22832573231999</v>
          </cell>
          <cell r="P2574">
            <v>0.21</v>
          </cell>
          <cell r="Q2574">
            <v>147.89627413610719</v>
          </cell>
          <cell r="R2574">
            <v>0.11282051282051286</v>
          </cell>
          <cell r="S2574">
            <v>235.31146545215506</v>
          </cell>
          <cell r="T2574">
            <v>2.17</v>
          </cell>
          <cell r="U2574">
            <v>265.23546683913435</v>
          </cell>
          <cell r="X2574">
            <v>265.23546683913435</v>
          </cell>
          <cell r="Y2574">
            <v>320.93491487535255</v>
          </cell>
        </row>
        <row r="2575">
          <cell r="A2575">
            <v>197266</v>
          </cell>
          <cell r="B2575">
            <v>197266</v>
          </cell>
          <cell r="C2575">
            <v>0</v>
          </cell>
          <cell r="D2575">
            <v>48</v>
          </cell>
          <cell r="E2575" t="str">
            <v>NATACION</v>
          </cell>
          <cell r="F2575">
            <v>3931</v>
          </cell>
          <cell r="G2575" t="str">
            <v>Gorros</v>
          </cell>
          <cell r="H2575">
            <v>12</v>
          </cell>
          <cell r="I2575" t="str">
            <v>Sonnos S.A.</v>
          </cell>
          <cell r="J2575">
            <v>361001</v>
          </cell>
          <cell r="K2575" t="str">
            <v>ML BARRA RECTA SONNOS HUECA 1,30mts x Ø25mm (CON topes)</v>
          </cell>
          <cell r="L2575">
            <v>1.31</v>
          </cell>
          <cell r="M2575">
            <v>118.57419758933085</v>
          </cell>
          <cell r="N2575">
            <v>0</v>
          </cell>
          <cell r="O2575">
            <v>118.57419758933085</v>
          </cell>
          <cell r="P2575">
            <v>0.21</v>
          </cell>
          <cell r="Q2575">
            <v>143.47477908309034</v>
          </cell>
          <cell r="R2575">
            <v>0.22790697674418614</v>
          </cell>
          <cell r="S2575">
            <v>237.55912558139534</v>
          </cell>
          <cell r="T2575">
            <v>2.64</v>
          </cell>
          <cell r="U2575">
            <v>313.03588163583345</v>
          </cell>
          <cell r="V2575">
            <v>-1.7103092488489291E-2</v>
          </cell>
          <cell r="W2575" t="str">
            <v>OK</v>
          </cell>
          <cell r="X2575">
            <v>307.68200000000002</v>
          </cell>
          <cell r="Y2575">
            <v>372.29522000000003</v>
          </cell>
        </row>
        <row r="2576">
          <cell r="A2576">
            <v>197267</v>
          </cell>
          <cell r="B2576">
            <v>197267</v>
          </cell>
          <cell r="C2576">
            <v>0</v>
          </cell>
          <cell r="D2576">
            <v>48</v>
          </cell>
          <cell r="E2576" t="str">
            <v>NATACION</v>
          </cell>
          <cell r="F2576">
            <v>3931</v>
          </cell>
          <cell r="G2576" t="str">
            <v>Gorros</v>
          </cell>
          <cell r="H2576">
            <v>12</v>
          </cell>
          <cell r="I2576" t="str">
            <v>Sonnos S.A.</v>
          </cell>
          <cell r="J2576">
            <v>361001</v>
          </cell>
          <cell r="K2576" t="str">
            <v>ML BARRA RECTA SONNOS HUECA 1,50mts x Ø25mm (CON topes)</v>
          </cell>
          <cell r="L2576">
            <v>1.31</v>
          </cell>
          <cell r="M2576">
            <v>132.27933848933085</v>
          </cell>
          <cell r="N2576">
            <v>0</v>
          </cell>
          <cell r="O2576">
            <v>132.27933848933085</v>
          </cell>
          <cell r="P2576">
            <v>0.21</v>
          </cell>
          <cell r="Q2576">
            <v>160.05799957209032</v>
          </cell>
          <cell r="R2576">
            <v>0.22790697674418614</v>
          </cell>
          <cell r="S2576">
            <v>280.02424186046511</v>
          </cell>
          <cell r="T2576">
            <v>2.64</v>
          </cell>
          <cell r="U2576">
            <v>349.21745361183349</v>
          </cell>
          <cell r="V2576">
            <v>3.8556338604807561E-2</v>
          </cell>
          <cell r="W2576" t="str">
            <v>OK</v>
          </cell>
          <cell r="X2576">
            <v>362.68200000000002</v>
          </cell>
          <cell r="Y2576">
            <v>438.84521999999998</v>
          </cell>
        </row>
        <row r="2577">
          <cell r="A2577">
            <v>197268</v>
          </cell>
          <cell r="B2577">
            <v>197268</v>
          </cell>
          <cell r="C2577">
            <v>0</v>
          </cell>
          <cell r="D2577">
            <v>48</v>
          </cell>
          <cell r="E2577" t="str">
            <v>NATACION</v>
          </cell>
          <cell r="F2577">
            <v>3931</v>
          </cell>
          <cell r="G2577" t="str">
            <v>Gorros</v>
          </cell>
          <cell r="H2577">
            <v>12</v>
          </cell>
          <cell r="I2577" t="str">
            <v>Sonnos S.A.</v>
          </cell>
          <cell r="J2577">
            <v>361001</v>
          </cell>
          <cell r="K2577" t="str">
            <v>ML BARRA RECTA SONNOS CROMADA 1,10mts Ø25mm (CON topes)</v>
          </cell>
          <cell r="L2577">
            <v>1.1000000000000001</v>
          </cell>
          <cell r="M2577">
            <v>363.35096931806424</v>
          </cell>
          <cell r="N2577">
            <v>0</v>
          </cell>
          <cell r="O2577">
            <v>363.35096931806424</v>
          </cell>
          <cell r="P2577">
            <v>0.21</v>
          </cell>
          <cell r="Q2577">
            <v>439.65467287485774</v>
          </cell>
          <cell r="R2577">
            <v>0.20999999999999996</v>
          </cell>
          <cell r="S2577">
            <v>717.06878000000006</v>
          </cell>
          <cell r="T2577">
            <v>2.1</v>
          </cell>
          <cell r="U2577">
            <v>763.03703556793494</v>
          </cell>
          <cell r="V2577">
            <v>0.18956480182433699</v>
          </cell>
          <cell r="W2577" t="str">
            <v>SUBIO</v>
          </cell>
          <cell r="X2577">
            <v>907.68200000000002</v>
          </cell>
          <cell r="Y2577">
            <v>1098.29522</v>
          </cell>
        </row>
        <row r="2578">
          <cell r="A2578">
            <v>197269</v>
          </cell>
          <cell r="B2578">
            <v>197269</v>
          </cell>
          <cell r="C2578">
            <v>0</v>
          </cell>
          <cell r="D2578">
            <v>48</v>
          </cell>
          <cell r="E2578" t="str">
            <v>NATACION</v>
          </cell>
          <cell r="F2578">
            <v>3931</v>
          </cell>
          <cell r="G2578" t="str">
            <v>Gorros</v>
          </cell>
          <cell r="H2578">
            <v>12</v>
          </cell>
          <cell r="I2578" t="str">
            <v>Sonnos S.A.</v>
          </cell>
          <cell r="J2578">
            <v>361001</v>
          </cell>
          <cell r="K2578" t="str">
            <v>ML BARRA RECTA SONNOS CROMADA 1,50mts Ø25mm (CON topes)</v>
          </cell>
          <cell r="L2578">
            <v>1.1000000000000001</v>
          </cell>
          <cell r="M2578">
            <v>453.9642897566643</v>
          </cell>
          <cell r="N2578">
            <v>0</v>
          </cell>
          <cell r="O2578">
            <v>453.9642897566643</v>
          </cell>
          <cell r="P2578">
            <v>0.21</v>
          </cell>
          <cell r="Q2578">
            <v>549.29679060556384</v>
          </cell>
          <cell r="R2578">
            <v>0.20999999999999996</v>
          </cell>
          <cell r="S2578">
            <v>890.86878000000002</v>
          </cell>
          <cell r="T2578">
            <v>2.1</v>
          </cell>
          <cell r="U2578">
            <v>953.32500848899508</v>
          </cell>
          <cell r="V2578">
            <v>0.18289354622864451</v>
          </cell>
          <cell r="W2578" t="str">
            <v>SUBIO</v>
          </cell>
          <cell r="X2578">
            <v>1127.682</v>
          </cell>
          <cell r="Y2578">
            <v>1364.49522</v>
          </cell>
        </row>
        <row r="2579">
          <cell r="A2579">
            <v>197270</v>
          </cell>
          <cell r="B2579">
            <v>197270</v>
          </cell>
          <cell r="C2579">
            <v>0</v>
          </cell>
          <cell r="D2579">
            <v>48</v>
          </cell>
          <cell r="E2579" t="str">
            <v>NATACION</v>
          </cell>
          <cell r="F2579">
            <v>3931</v>
          </cell>
          <cell r="G2579" t="str">
            <v>Gorros</v>
          </cell>
          <cell r="H2579">
            <v>12</v>
          </cell>
          <cell r="I2579" t="str">
            <v>Sonnos S.A.</v>
          </cell>
          <cell r="J2579">
            <v>361001</v>
          </cell>
          <cell r="K2579" t="str">
            <v>ML BARRA RECTA SONNOS CROMADA 1,70mts Ø25mm (CON topes)</v>
          </cell>
          <cell r="L2579">
            <v>1.1000000000000001</v>
          </cell>
          <cell r="M2579">
            <v>493.95304679966426</v>
          </cell>
          <cell r="N2579">
            <v>0</v>
          </cell>
          <cell r="O2579">
            <v>493.95304679966426</v>
          </cell>
          <cell r="P2579">
            <v>0.21</v>
          </cell>
          <cell r="Q2579">
            <v>597.68318662759373</v>
          </cell>
          <cell r="R2579">
            <v>0.20999999999999996</v>
          </cell>
          <cell r="S2579">
            <v>985.66878000000008</v>
          </cell>
          <cell r="T2579">
            <v>2.1</v>
          </cell>
          <cell r="U2579">
            <v>1037.301398279295</v>
          </cell>
          <cell r="V2579">
            <v>0.20281530717078988</v>
          </cell>
          <cell r="W2579" t="str">
            <v>SUBIO</v>
          </cell>
          <cell r="X2579">
            <v>1247.682</v>
          </cell>
          <cell r="Y2579">
            <v>1509.6952200000001</v>
          </cell>
        </row>
        <row r="2580">
          <cell r="A2580">
            <v>197271</v>
          </cell>
          <cell r="B2580">
            <v>197271</v>
          </cell>
          <cell r="C2580">
            <v>0</v>
          </cell>
          <cell r="D2580">
            <v>48</v>
          </cell>
          <cell r="E2580" t="str">
            <v>NATACION</v>
          </cell>
          <cell r="F2580">
            <v>3933</v>
          </cell>
          <cell r="G2580" t="str">
            <v>Gorros</v>
          </cell>
          <cell r="H2580">
            <v>12</v>
          </cell>
          <cell r="I2580" t="str">
            <v>Sonnos S.A.</v>
          </cell>
          <cell r="J2580">
            <v>361003</v>
          </cell>
          <cell r="K2580" t="str">
            <v>ML BARRA HEXAGONAL OLIMPICA SONNOS Ø50mnm (CON topes)</v>
          </cell>
          <cell r="L2580">
            <v>1.1000000000000001</v>
          </cell>
          <cell r="M2580">
            <v>2664.8761235498241</v>
          </cell>
          <cell r="N2580">
            <v>0</v>
          </cell>
          <cell r="O2580">
            <v>2664.8761235498241</v>
          </cell>
          <cell r="P2580">
            <v>0.21</v>
          </cell>
          <cell r="Q2580">
            <v>3224.5001094952872</v>
          </cell>
          <cell r="R2580">
            <v>0.20999999999999996</v>
          </cell>
          <cell r="S2580">
            <v>6376.4889500000008</v>
          </cell>
          <cell r="T2580">
            <v>2.42</v>
          </cell>
          <cell r="U2580">
            <v>6449.0002189905745</v>
          </cell>
          <cell r="V2580">
            <v>0.25159012651784152</v>
          </cell>
          <cell r="W2580" t="str">
            <v>SUBIO</v>
          </cell>
          <cell r="X2580">
            <v>8071.5050000000001</v>
          </cell>
          <cell r="Y2580">
            <v>9766.5210499999994</v>
          </cell>
        </row>
        <row r="2581">
          <cell r="A2581">
            <v>197290</v>
          </cell>
          <cell r="B2581">
            <v>197290</v>
          </cell>
          <cell r="C2581">
            <v>0</v>
          </cell>
          <cell r="D2581">
            <v>96</v>
          </cell>
          <cell r="E2581" t="str">
            <v>NATACION</v>
          </cell>
          <cell r="F2581">
            <v>4092</v>
          </cell>
          <cell r="G2581" t="str">
            <v>Gorros</v>
          </cell>
          <cell r="H2581">
            <v>12</v>
          </cell>
          <cell r="I2581" t="str">
            <v>Sonnos S.A.</v>
          </cell>
          <cell r="J2581">
            <v>0</v>
          </cell>
          <cell r="K2581" t="str">
            <v>KIT 2x1 (1) Pesa Rusa Pvc. 12kg + 6kg De Regalo</v>
          </cell>
          <cell r="L2581" t="str">
            <v>rentab a mano</v>
          </cell>
          <cell r="M2581">
            <v>297.67553466345782</v>
          </cell>
          <cell r="N2581">
            <v>0</v>
          </cell>
          <cell r="O2581">
            <v>297.67553466345782</v>
          </cell>
          <cell r="P2581">
            <v>0.21</v>
          </cell>
          <cell r="Q2581">
            <v>360.18739694278395</v>
          </cell>
          <cell r="R2581">
            <v>2.2000000000000002</v>
          </cell>
          <cell r="S2581">
            <v>654.88617625960728</v>
          </cell>
          <cell r="T2581">
            <v>2.2000000000000002</v>
          </cell>
          <cell r="U2581">
            <v>654.88617625960728</v>
          </cell>
          <cell r="V2581">
            <v>0.35748780815246017</v>
          </cell>
          <cell r="W2581" t="str">
            <v>SUBIO</v>
          </cell>
          <cell r="X2581">
            <v>889</v>
          </cell>
          <cell r="Y2581">
            <v>1075.69</v>
          </cell>
        </row>
        <row r="2582">
          <cell r="A2582">
            <v>197291</v>
          </cell>
          <cell r="B2582">
            <v>197291</v>
          </cell>
          <cell r="C2582">
            <v>0</v>
          </cell>
          <cell r="D2582">
            <v>96</v>
          </cell>
          <cell r="E2582" t="str">
            <v>NATACION</v>
          </cell>
          <cell r="F2582">
            <v>4092</v>
          </cell>
          <cell r="G2582" t="str">
            <v>Gorros</v>
          </cell>
          <cell r="H2582">
            <v>12</v>
          </cell>
          <cell r="I2582" t="str">
            <v>Sonnos S.A.</v>
          </cell>
          <cell r="J2582">
            <v>0</v>
          </cell>
          <cell r="K2582" t="str">
            <v>KIT ARTES MARCIALES 1</v>
          </cell>
          <cell r="L2582" t="str">
            <v>rentab a mano</v>
          </cell>
          <cell r="M2582">
            <v>795.77228142516196</v>
          </cell>
          <cell r="N2582">
            <v>0</v>
          </cell>
          <cell r="O2582">
            <v>795.77228142516196</v>
          </cell>
          <cell r="P2582">
            <v>0.21</v>
          </cell>
          <cell r="Q2582">
            <v>962.8844605244459</v>
          </cell>
          <cell r="R2582">
            <v>2.2000000000000002</v>
          </cell>
          <cell r="S2582">
            <v>1750.6990191353564</v>
          </cell>
          <cell r="T2582">
            <v>1.94</v>
          </cell>
          <cell r="U2582">
            <v>1543.7982259648143</v>
          </cell>
          <cell r="V2582">
            <v>0.36352015736023802</v>
          </cell>
          <cell r="W2582" t="str">
            <v>SUBIO</v>
          </cell>
          <cell r="X2582">
            <v>2105</v>
          </cell>
          <cell r="Y2582">
            <v>2547.0499999999997</v>
          </cell>
        </row>
        <row r="2583">
          <cell r="A2583">
            <v>197292</v>
          </cell>
          <cell r="B2583">
            <v>197292</v>
          </cell>
          <cell r="C2583">
            <v>0</v>
          </cell>
          <cell r="D2583">
            <v>96</v>
          </cell>
          <cell r="E2583" t="str">
            <v>NATACION</v>
          </cell>
          <cell r="F2583">
            <v>4092</v>
          </cell>
          <cell r="G2583" t="str">
            <v>Gorros</v>
          </cell>
          <cell r="H2583">
            <v>12</v>
          </cell>
          <cell r="I2583" t="str">
            <v>Sonnos S.A.</v>
          </cell>
          <cell r="J2583">
            <v>0</v>
          </cell>
          <cell r="K2583" t="str">
            <v>KIT ARTES MARCIALES 2</v>
          </cell>
          <cell r="L2583" t="str">
            <v>rentab a mano</v>
          </cell>
          <cell r="M2583">
            <v>760.91506190984126</v>
          </cell>
          <cell r="N2583">
            <v>0</v>
          </cell>
          <cell r="O2583">
            <v>760.91506190984126</v>
          </cell>
          <cell r="P2583">
            <v>0.21</v>
          </cell>
          <cell r="Q2583">
            <v>920.70722491090794</v>
          </cell>
          <cell r="R2583">
            <v>2.2000000000000002</v>
          </cell>
          <cell r="S2583">
            <v>1674.0131362016509</v>
          </cell>
          <cell r="T2583">
            <v>2.2000000000000002</v>
          </cell>
          <cell r="U2583">
            <v>1674.0131362016509</v>
          </cell>
          <cell r="V2583">
            <v>2.9348887779520938E-2</v>
          </cell>
          <cell r="W2583" t="str">
            <v>OK</v>
          </cell>
          <cell r="X2583">
            <v>1723.1435598774769</v>
          </cell>
          <cell r="Y2583">
            <v>2085.0037074517472</v>
          </cell>
        </row>
        <row r="2584">
          <cell r="A2584">
            <v>197301</v>
          </cell>
          <cell r="B2584">
            <v>197301</v>
          </cell>
          <cell r="C2584">
            <v>0</v>
          </cell>
          <cell r="D2584">
            <v>96</v>
          </cell>
          <cell r="E2584" t="str">
            <v>NATACION</v>
          </cell>
          <cell r="F2584">
            <v>4092</v>
          </cell>
          <cell r="G2584" t="str">
            <v>Gorros</v>
          </cell>
          <cell r="H2584">
            <v>12</v>
          </cell>
          <cell r="I2584" t="str">
            <v>Sonnos S.A.</v>
          </cell>
          <cell r="J2584">
            <v>0</v>
          </cell>
          <cell r="K2584" t="str">
            <v xml:space="preserve">KIT MUSCULACION 1 </v>
          </cell>
          <cell r="L2584" t="str">
            <v>rentab a mano</v>
          </cell>
          <cell r="M2584">
            <v>2708.2262592211478</v>
          </cell>
          <cell r="N2584">
            <v>0</v>
          </cell>
          <cell r="O2584">
            <v>2708.2262592211478</v>
          </cell>
          <cell r="P2584">
            <v>0.21</v>
          </cell>
          <cell r="Q2584">
            <v>3276.9537736575885</v>
          </cell>
          <cell r="R2584">
            <v>2.2000000000000002</v>
          </cell>
          <cell r="S2584">
            <v>5958.0977702865257</v>
          </cell>
          <cell r="T2584">
            <v>2.2000000000000002</v>
          </cell>
          <cell r="U2584">
            <v>5958.0977702865257</v>
          </cell>
          <cell r="V2584">
            <v>0.10136594815973132</v>
          </cell>
          <cell r="W2584" t="str">
            <v>SUBIO</v>
          </cell>
          <cell r="X2584">
            <v>6562.0460000000003</v>
          </cell>
          <cell r="Y2584">
            <v>7940.0756600000004</v>
          </cell>
        </row>
        <row r="2585">
          <cell r="A2585">
            <v>197302</v>
          </cell>
          <cell r="B2585">
            <v>197302</v>
          </cell>
          <cell r="C2585">
            <v>0</v>
          </cell>
          <cell r="D2585">
            <v>96</v>
          </cell>
          <cell r="E2585" t="str">
            <v>NATACION</v>
          </cell>
          <cell r="F2585">
            <v>4092</v>
          </cell>
          <cell r="G2585" t="str">
            <v>Gorros</v>
          </cell>
          <cell r="H2585">
            <v>12</v>
          </cell>
          <cell r="I2585" t="str">
            <v>Sonnos S.A.</v>
          </cell>
          <cell r="J2585">
            <v>0</v>
          </cell>
          <cell r="K2585" t="str">
            <v>KIT MUSULACION 2</v>
          </cell>
          <cell r="L2585" t="str">
            <v>rentab a mano</v>
          </cell>
          <cell r="M2585">
            <v>7420.0294097012011</v>
          </cell>
          <cell r="N2585">
            <v>0</v>
          </cell>
          <cell r="O2585">
            <v>7420.0294097012011</v>
          </cell>
          <cell r="P2585">
            <v>0.21</v>
          </cell>
          <cell r="Q2585">
            <v>8978.2355857384537</v>
          </cell>
          <cell r="R2585">
            <v>2.2000000000000002</v>
          </cell>
          <cell r="S2585">
            <v>16324.064701342644</v>
          </cell>
          <cell r="T2585">
            <v>1.45</v>
          </cell>
          <cell r="U2585">
            <v>10759.042644066742</v>
          </cell>
          <cell r="V2585">
            <v>0.15870588233748673</v>
          </cell>
          <cell r="W2585" t="str">
            <v>SUBIO</v>
          </cell>
          <cell r="X2585">
            <v>12466.566000000001</v>
          </cell>
          <cell r="Y2585">
            <v>15084.54486</v>
          </cell>
        </row>
        <row r="2586">
          <cell r="A2586">
            <v>197303</v>
          </cell>
          <cell r="B2586">
            <v>197303</v>
          </cell>
          <cell r="C2586">
            <v>0</v>
          </cell>
          <cell r="D2586">
            <v>96</v>
          </cell>
          <cell r="E2586" t="str">
            <v>NATACION</v>
          </cell>
          <cell r="F2586">
            <v>4092</v>
          </cell>
          <cell r="G2586" t="str">
            <v>Gorros</v>
          </cell>
          <cell r="H2586">
            <v>12</v>
          </cell>
          <cell r="I2586" t="str">
            <v>Sonnos S.A.</v>
          </cell>
          <cell r="J2586">
            <v>0</v>
          </cell>
          <cell r="K2586" t="str">
            <v>KIT MUSCULACION 3</v>
          </cell>
          <cell r="L2586" t="str">
            <v>rentab a mano</v>
          </cell>
          <cell r="M2586">
            <v>9292.7986602948149</v>
          </cell>
          <cell r="N2586">
            <v>0</v>
          </cell>
          <cell r="O2586">
            <v>9292.7986602948149</v>
          </cell>
          <cell r="P2586">
            <v>0.21</v>
          </cell>
          <cell r="Q2586">
            <v>11244.286378956725</v>
          </cell>
          <cell r="R2586">
            <v>2.2000000000000002</v>
          </cell>
          <cell r="S2586">
            <v>20444.157052648596</v>
          </cell>
          <cell r="T2586">
            <v>2.2000000000000002</v>
          </cell>
          <cell r="U2586">
            <v>20444.157052648596</v>
          </cell>
          <cell r="V2586">
            <v>7.1210710405044342E-2</v>
          </cell>
          <cell r="W2586" t="str">
            <v>SUBIO</v>
          </cell>
          <cell r="X2586">
            <v>21900</v>
          </cell>
          <cell r="Y2586">
            <v>26499</v>
          </cell>
        </row>
        <row r="2587">
          <cell r="A2587">
            <v>197304</v>
          </cell>
          <cell r="B2587">
            <v>197304</v>
          </cell>
          <cell r="C2587">
            <v>0</v>
          </cell>
          <cell r="D2587">
            <v>96</v>
          </cell>
          <cell r="E2587" t="str">
            <v>NATACION</v>
          </cell>
          <cell r="F2587">
            <v>4092</v>
          </cell>
          <cell r="G2587" t="str">
            <v>Gorros</v>
          </cell>
          <cell r="H2587">
            <v>12</v>
          </cell>
          <cell r="I2587" t="str">
            <v>Sonnos S.A.</v>
          </cell>
          <cell r="J2587">
            <v>0</v>
          </cell>
          <cell r="K2587" t="str">
            <v>KIT MUSCULACION 4</v>
          </cell>
          <cell r="L2587" t="str">
            <v>rentab a mano</v>
          </cell>
          <cell r="M2587">
            <v>2417.2658169869587</v>
          </cell>
          <cell r="N2587">
            <v>0</v>
          </cell>
          <cell r="O2587">
            <v>2417.2658169869587</v>
          </cell>
          <cell r="P2587">
            <v>0.21</v>
          </cell>
          <cell r="Q2587">
            <v>2924.8916385542198</v>
          </cell>
          <cell r="R2587">
            <v>2.2000000000000002</v>
          </cell>
          <cell r="S2587">
            <v>5317.9847973713095</v>
          </cell>
          <cell r="T2587">
            <v>2.2000000000000002</v>
          </cell>
          <cell r="U2587">
            <v>5317.9847973713095</v>
          </cell>
          <cell r="V2587">
            <v>6.4569421634755875E-2</v>
          </cell>
          <cell r="W2587" t="str">
            <v>OK</v>
          </cell>
          <cell r="X2587">
            <v>5661.3639999999996</v>
          </cell>
          <cell r="Y2587">
            <v>6850.2504399999989</v>
          </cell>
        </row>
        <row r="2588">
          <cell r="A2588">
            <v>197305</v>
          </cell>
          <cell r="B2588">
            <v>197305</v>
          </cell>
          <cell r="C2588">
            <v>0</v>
          </cell>
          <cell r="D2588">
            <v>96</v>
          </cell>
          <cell r="E2588" t="str">
            <v>NATACION</v>
          </cell>
          <cell r="F2588">
            <v>4092</v>
          </cell>
          <cell r="G2588" t="str">
            <v>Gorros</v>
          </cell>
          <cell r="H2588">
            <v>12</v>
          </cell>
          <cell r="I2588" t="str">
            <v>Sonnos S.A.</v>
          </cell>
          <cell r="J2588">
            <v>0</v>
          </cell>
          <cell r="K2588" t="str">
            <v>KIT MUSULACION 5</v>
          </cell>
          <cell r="L2588" t="str">
            <v>rentab a mano</v>
          </cell>
          <cell r="M2588">
            <v>6025.2294097012009</v>
          </cell>
          <cell r="N2588">
            <v>0</v>
          </cell>
          <cell r="O2588">
            <v>6025.2294097012009</v>
          </cell>
          <cell r="P2588">
            <v>0.21</v>
          </cell>
          <cell r="Q2588">
            <v>7290.5275857384531</v>
          </cell>
          <cell r="R2588">
            <v>2.2000000000000002</v>
          </cell>
          <cell r="S2588">
            <v>13255.504701342643</v>
          </cell>
          <cell r="T2588">
            <v>1.45</v>
          </cell>
          <cell r="U2588">
            <v>8736.5826440667406</v>
          </cell>
          <cell r="V2588">
            <v>0.19384871922243119</v>
          </cell>
          <cell r="W2588" t="str">
            <v>SUBIO</v>
          </cell>
          <cell r="X2588">
            <v>10430.157999999999</v>
          </cell>
          <cell r="Y2588">
            <v>12620.491179999999</v>
          </cell>
        </row>
        <row r="2589">
          <cell r="A2589">
            <v>197306</v>
          </cell>
          <cell r="B2589">
            <v>197306</v>
          </cell>
          <cell r="C2589">
            <v>0</v>
          </cell>
          <cell r="D2589">
            <v>96</v>
          </cell>
          <cell r="E2589" t="str">
            <v>NATACION</v>
          </cell>
          <cell r="F2589">
            <v>4092</v>
          </cell>
          <cell r="G2589" t="str">
            <v>Gorros</v>
          </cell>
          <cell r="H2589">
            <v>12</v>
          </cell>
          <cell r="I2589" t="str">
            <v>Sonnos S.A.</v>
          </cell>
          <cell r="J2589">
            <v>0</v>
          </cell>
          <cell r="K2589" t="str">
            <v>KIT MUSCULACION 6</v>
          </cell>
          <cell r="L2589" t="str">
            <v>rentab a mano</v>
          </cell>
          <cell r="M2589">
            <v>1757.2600115816892</v>
          </cell>
          <cell r="N2589">
            <v>0</v>
          </cell>
          <cell r="O2589">
            <v>1757.2600115816892</v>
          </cell>
          <cell r="P2589">
            <v>0.21</v>
          </cell>
          <cell r="Q2589">
            <v>2126.284614013844</v>
          </cell>
          <cell r="R2589">
            <v>2.2000000000000002</v>
          </cell>
          <cell r="S2589">
            <v>3865.9720254797166</v>
          </cell>
          <cell r="T2589">
            <v>2</v>
          </cell>
          <cell r="U2589">
            <v>3514.5200231633785</v>
          </cell>
          <cell r="V2589">
            <v>7.7690318357279464E-2</v>
          </cell>
          <cell r="W2589" t="str">
            <v>SUBIO</v>
          </cell>
          <cell r="X2589">
            <v>3787.5642026359742</v>
          </cell>
          <cell r="Y2589">
            <v>4582.9526851895289</v>
          </cell>
        </row>
        <row r="2590">
          <cell r="A2590">
            <v>197307</v>
          </cell>
          <cell r="B2590">
            <v>197307</v>
          </cell>
          <cell r="C2590">
            <v>0</v>
          </cell>
          <cell r="D2590">
            <v>96</v>
          </cell>
          <cell r="E2590" t="str">
            <v>NATACION</v>
          </cell>
          <cell r="F2590">
            <v>4092</v>
          </cell>
          <cell r="G2590" t="str">
            <v>Gorros</v>
          </cell>
          <cell r="H2590">
            <v>12</v>
          </cell>
          <cell r="I2590" t="str">
            <v>Sonnos S.A.</v>
          </cell>
          <cell r="J2590">
            <v>0</v>
          </cell>
          <cell r="K2590" t="str">
            <v>KIT MUSCULACION 7</v>
          </cell>
          <cell r="L2590" t="str">
            <v>rentab a mano</v>
          </cell>
          <cell r="M2590">
            <v>1679.6134372857439</v>
          </cell>
          <cell r="N2590">
            <v>0</v>
          </cell>
          <cell r="O2590">
            <v>1679.6134372857439</v>
          </cell>
          <cell r="P2590">
            <v>0.21</v>
          </cell>
          <cell r="Q2590">
            <v>2032.33225911575</v>
          </cell>
          <cell r="R2590">
            <v>2.2000000000000002</v>
          </cell>
          <cell r="S2590">
            <v>3695.1495620286369</v>
          </cell>
          <cell r="T2590">
            <v>2.4</v>
          </cell>
          <cell r="U2590">
            <v>4031.0722494857851</v>
          </cell>
          <cell r="V2590">
            <v>0.10285346549348096</v>
          </cell>
          <cell r="W2590" t="str">
            <v>SUBIO</v>
          </cell>
          <cell r="X2590">
            <v>4445.6819999999998</v>
          </cell>
          <cell r="Y2590">
            <v>5379.2752199999995</v>
          </cell>
        </row>
        <row r="2591">
          <cell r="A2591">
            <v>197308</v>
          </cell>
          <cell r="B2591">
            <v>197308</v>
          </cell>
          <cell r="C2591">
            <v>0</v>
          </cell>
          <cell r="D2591">
            <v>96</v>
          </cell>
          <cell r="E2591" t="str">
            <v>NATACION</v>
          </cell>
          <cell r="F2591">
            <v>4092</v>
          </cell>
          <cell r="G2591" t="str">
            <v>Gorros</v>
          </cell>
          <cell r="H2591">
            <v>12</v>
          </cell>
          <cell r="I2591" t="str">
            <v>Sonnos S.A.</v>
          </cell>
          <cell r="J2591">
            <v>0</v>
          </cell>
          <cell r="K2591" t="str">
            <v>KIT MUSCULACION 8</v>
          </cell>
          <cell r="L2591" t="str">
            <v>rentab a mano</v>
          </cell>
          <cell r="M2591">
            <v>898.80347566705393</v>
          </cell>
          <cell r="N2591">
            <v>0</v>
          </cell>
          <cell r="O2591">
            <v>898.80347566705393</v>
          </cell>
          <cell r="P2591">
            <v>0.21</v>
          </cell>
          <cell r="Q2591">
            <v>1087.5522055571353</v>
          </cell>
          <cell r="R2591">
            <v>2.2000000000000002</v>
          </cell>
          <cell r="S2591">
            <v>1977.3676464675189</v>
          </cell>
          <cell r="T2591">
            <v>2.4</v>
          </cell>
          <cell r="U2591">
            <v>2157.1283416009292</v>
          </cell>
          <cell r="V2591">
            <v>6.4546766047186566E-2</v>
          </cell>
          <cell r="W2591" t="str">
            <v>OK</v>
          </cell>
          <cell r="X2591">
            <v>2296.364</v>
          </cell>
          <cell r="Y2591">
            <v>2778.6004400000002</v>
          </cell>
        </row>
        <row r="2592">
          <cell r="A2592">
            <v>197309</v>
          </cell>
          <cell r="B2592">
            <v>197309</v>
          </cell>
          <cell r="C2592">
            <v>0</v>
          </cell>
          <cell r="D2592">
            <v>96</v>
          </cell>
          <cell r="E2592" t="str">
            <v>NATACION</v>
          </cell>
          <cell r="F2592">
            <v>4092</v>
          </cell>
          <cell r="G2592" t="str">
            <v>Gorros</v>
          </cell>
          <cell r="H2592">
            <v>12</v>
          </cell>
          <cell r="I2592" t="str">
            <v>Sonnos S.A.</v>
          </cell>
          <cell r="J2592">
            <v>0</v>
          </cell>
          <cell r="K2592" t="str">
            <v>KIT MUSCULACION 9</v>
          </cell>
          <cell r="L2592" t="str">
            <v>rentab a mano</v>
          </cell>
          <cell r="M2592">
            <v>3238.6652239423283</v>
          </cell>
          <cell r="N2592">
            <v>0</v>
          </cell>
          <cell r="O2592">
            <v>3238.6652239423283</v>
          </cell>
          <cell r="P2592">
            <v>0.21</v>
          </cell>
          <cell r="Q2592">
            <v>3918.7849209702172</v>
          </cell>
          <cell r="R2592">
            <v>2.2000000000000002</v>
          </cell>
          <cell r="S2592">
            <v>7125.0634926731227</v>
          </cell>
          <cell r="T2592">
            <v>2.2999999999999998</v>
          </cell>
          <cell r="U2592">
            <v>7448.9300150673544</v>
          </cell>
          <cell r="V2592">
            <v>5.41173006213298E-2</v>
          </cell>
          <cell r="W2592" t="str">
            <v>OK</v>
          </cell>
          <cell r="X2592">
            <v>7852.0460000000003</v>
          </cell>
          <cell r="Y2592">
            <v>9500.9756600000001</v>
          </cell>
        </row>
        <row r="2593">
          <cell r="A2593">
            <v>197310</v>
          </cell>
          <cell r="B2593">
            <v>197310</v>
          </cell>
          <cell r="C2593">
            <v>0</v>
          </cell>
          <cell r="D2593">
            <v>96</v>
          </cell>
          <cell r="E2593" t="str">
            <v>NATACION</v>
          </cell>
          <cell r="F2593">
            <v>4092</v>
          </cell>
          <cell r="G2593" t="str">
            <v>Gorros</v>
          </cell>
          <cell r="H2593">
            <v>12</v>
          </cell>
          <cell r="I2593" t="str">
            <v>Sonnos S.A.</v>
          </cell>
          <cell r="J2593">
            <v>0</v>
          </cell>
          <cell r="K2593" t="str">
            <v>KIT MUSCULACION 10</v>
          </cell>
          <cell r="L2593" t="str">
            <v>rentab a mano</v>
          </cell>
          <cell r="M2593">
            <v>1401.082317237272</v>
          </cell>
          <cell r="N2593">
            <v>0</v>
          </cell>
          <cell r="O2593">
            <v>1401.082317237272</v>
          </cell>
          <cell r="P2593">
            <v>0.21</v>
          </cell>
          <cell r="Q2593">
            <v>1695.3096038570991</v>
          </cell>
          <cell r="R2593">
            <v>2.2000000000000002</v>
          </cell>
          <cell r="S2593">
            <v>3082.3810979219988</v>
          </cell>
          <cell r="T2593">
            <v>2.4</v>
          </cell>
          <cell r="U2593">
            <v>3362.5975613694527</v>
          </cell>
          <cell r="V2593">
            <v>5.8421632397348766E-2</v>
          </cell>
          <cell r="W2593" t="str">
            <v>OK</v>
          </cell>
          <cell r="X2593">
            <v>3559.0460000000003</v>
          </cell>
          <cell r="Y2593">
            <v>4306.4456600000003</v>
          </cell>
        </row>
        <row r="2594">
          <cell r="A2594">
            <v>197311</v>
          </cell>
          <cell r="B2594">
            <v>197311</v>
          </cell>
          <cell r="C2594">
            <v>0</v>
          </cell>
          <cell r="D2594">
            <v>96</v>
          </cell>
          <cell r="E2594" t="str">
            <v>NATACION</v>
          </cell>
          <cell r="F2594">
            <v>4092</v>
          </cell>
          <cell r="G2594" t="str">
            <v>Gorros</v>
          </cell>
          <cell r="H2594">
            <v>12</v>
          </cell>
          <cell r="I2594" t="str">
            <v>Sonnos S.A.</v>
          </cell>
          <cell r="J2594">
            <v>0</v>
          </cell>
          <cell r="K2594" t="str">
            <v>KIT MUSCULACION 11</v>
          </cell>
          <cell r="L2594" t="str">
            <v>rentab a mano</v>
          </cell>
          <cell r="M2594">
            <v>2651.3966330620551</v>
          </cell>
          <cell r="N2594">
            <v>0</v>
          </cell>
          <cell r="O2594">
            <v>2651.3966330620551</v>
          </cell>
          <cell r="P2594">
            <v>0.21</v>
          </cell>
          <cell r="Q2594">
            <v>3208.1899260050868</v>
          </cell>
          <cell r="R2594">
            <v>2.2000000000000002</v>
          </cell>
          <cell r="S2594">
            <v>5833.072592736522</v>
          </cell>
          <cell r="T2594">
            <v>1.9</v>
          </cell>
          <cell r="U2594">
            <v>5037.6536028179044</v>
          </cell>
          <cell r="V2594">
            <v>8.9405193904193991E-2</v>
          </cell>
          <cell r="W2594" t="str">
            <v>SUBIO</v>
          </cell>
          <cell r="X2594">
            <v>5488.0460000000003</v>
          </cell>
          <cell r="Y2594">
            <v>6640.5356600000005</v>
          </cell>
        </row>
        <row r="2595">
          <cell r="A2595">
            <v>197312</v>
          </cell>
          <cell r="B2595">
            <v>197312</v>
          </cell>
          <cell r="C2595">
            <v>0</v>
          </cell>
          <cell r="D2595">
            <v>96</v>
          </cell>
          <cell r="E2595" t="str">
            <v>NATACION</v>
          </cell>
          <cell r="F2595">
            <v>4092</v>
          </cell>
          <cell r="G2595" t="str">
            <v>Gorros</v>
          </cell>
          <cell r="H2595">
            <v>12</v>
          </cell>
          <cell r="I2595" t="str">
            <v>Sonnos S.A.</v>
          </cell>
          <cell r="J2595">
            <v>0</v>
          </cell>
          <cell r="K2595" t="str">
            <v>KIT MUSCULACION 12</v>
          </cell>
          <cell r="L2595" t="str">
            <v>rentab a mano</v>
          </cell>
          <cell r="M2595">
            <v>487.35137818207522</v>
          </cell>
          <cell r="N2595">
            <v>0</v>
          </cell>
          <cell r="O2595">
            <v>487.35137818207522</v>
          </cell>
          <cell r="P2595">
            <v>0.21</v>
          </cell>
          <cell r="Q2595">
            <v>589.69516760031104</v>
          </cell>
          <cell r="R2595">
            <v>2.2000000000000002</v>
          </cell>
          <cell r="S2595">
            <v>1072.1730320005656</v>
          </cell>
          <cell r="T2595">
            <v>2.2999999999999998</v>
          </cell>
          <cell r="U2595">
            <v>1120.9081698187729</v>
          </cell>
          <cell r="V2595">
            <v>0.11309921150964919</v>
          </cell>
          <cell r="W2595" t="str">
            <v>SUBIO</v>
          </cell>
          <cell r="X2595">
            <v>1247.682</v>
          </cell>
          <cell r="Y2595">
            <v>1509.6952200000001</v>
          </cell>
        </row>
        <row r="2596">
          <cell r="A2596">
            <v>197313</v>
          </cell>
          <cell r="B2596">
            <v>197313</v>
          </cell>
          <cell r="C2596">
            <v>0</v>
          </cell>
          <cell r="D2596">
            <v>96</v>
          </cell>
          <cell r="E2596" t="str">
            <v>NATACION</v>
          </cell>
          <cell r="F2596">
            <v>4092</v>
          </cell>
          <cell r="G2596" t="str">
            <v>Gorros</v>
          </cell>
          <cell r="H2596">
            <v>12</v>
          </cell>
          <cell r="I2596" t="str">
            <v>Sonnos S.A.</v>
          </cell>
          <cell r="J2596">
            <v>0</v>
          </cell>
          <cell r="K2596" t="str">
            <v>KIT MUSCULACION 13</v>
          </cell>
          <cell r="L2596" t="str">
            <v>rentab a mano</v>
          </cell>
          <cell r="M2596">
            <v>546.9997460342297</v>
          </cell>
          <cell r="N2596">
            <v>0</v>
          </cell>
          <cell r="O2596">
            <v>546.9997460342297</v>
          </cell>
          <cell r="P2596">
            <v>0.21</v>
          </cell>
          <cell r="Q2596">
            <v>661.86969270141788</v>
          </cell>
          <cell r="R2596">
            <v>2.2000000000000002</v>
          </cell>
          <cell r="S2596">
            <v>1203.3994412753054</v>
          </cell>
          <cell r="T2596">
            <v>2.2999999999999998</v>
          </cell>
          <cell r="U2596">
            <v>1258.0994158787282</v>
          </cell>
          <cell r="V2596">
            <v>0.13161327477894069</v>
          </cell>
          <cell r="W2596" t="str">
            <v>SUBIO</v>
          </cell>
          <cell r="X2596">
            <v>1423.682</v>
          </cell>
          <cell r="Y2596">
            <v>1722.6552199999999</v>
          </cell>
        </row>
        <row r="2597">
          <cell r="A2597">
            <v>197353</v>
          </cell>
          <cell r="B2597">
            <v>197353</v>
          </cell>
          <cell r="C2597">
            <v>0</v>
          </cell>
          <cell r="D2597">
            <v>96</v>
          </cell>
          <cell r="E2597" t="str">
            <v>NATACION</v>
          </cell>
          <cell r="F2597">
            <v>4092</v>
          </cell>
          <cell r="G2597" t="str">
            <v>Gorros</v>
          </cell>
          <cell r="H2597">
            <v>12</v>
          </cell>
          <cell r="I2597" t="str">
            <v>Sonnos S.A.</v>
          </cell>
          <cell r="J2597">
            <v>0</v>
          </cell>
          <cell r="K2597" t="str">
            <v>KIT BOXEO 3</v>
          </cell>
          <cell r="L2597" t="str">
            <v>rentab a mano</v>
          </cell>
          <cell r="M2597">
            <v>582.73333684316344</v>
          </cell>
          <cell r="N2597">
            <v>0</v>
          </cell>
          <cell r="O2597">
            <v>582.73333684316344</v>
          </cell>
          <cell r="P2597">
            <v>0.21</v>
          </cell>
          <cell r="Q2597">
            <v>705.10733758022775</v>
          </cell>
          <cell r="R2597">
            <v>2.2000000000000002</v>
          </cell>
          <cell r="S2597">
            <v>1282.0133410549597</v>
          </cell>
          <cell r="T2597">
            <v>2.4</v>
          </cell>
          <cell r="U2597">
            <v>1398.5600084235923</v>
          </cell>
          <cell r="V2597">
            <v>0.13974372954986802</v>
          </cell>
          <cell r="W2597" t="str">
            <v>SUBIO</v>
          </cell>
          <cell r="X2597">
            <v>1594</v>
          </cell>
          <cell r="Y2597">
            <v>1928.74</v>
          </cell>
        </row>
        <row r="2598">
          <cell r="A2598">
            <v>197354</v>
          </cell>
          <cell r="B2598">
            <v>197354</v>
          </cell>
          <cell r="C2598">
            <v>0</v>
          </cell>
          <cell r="D2598">
            <v>96</v>
          </cell>
          <cell r="E2598" t="str">
            <v>NATACION</v>
          </cell>
          <cell r="F2598">
            <v>4092</v>
          </cell>
          <cell r="G2598" t="str">
            <v>Gorros</v>
          </cell>
          <cell r="H2598">
            <v>12</v>
          </cell>
          <cell r="I2598" t="str">
            <v>Sonnos S.A.</v>
          </cell>
          <cell r="J2598">
            <v>0</v>
          </cell>
          <cell r="K2598" t="str">
            <v>KIT BOXEO 4</v>
          </cell>
          <cell r="L2598" t="str">
            <v>rentab a mano</v>
          </cell>
          <cell r="M2598">
            <v>587.22062036253612</v>
          </cell>
          <cell r="N2598">
            <v>0</v>
          </cell>
          <cell r="O2598">
            <v>587.22062036253612</v>
          </cell>
          <cell r="P2598">
            <v>0.21</v>
          </cell>
          <cell r="Q2598">
            <v>710.53695063866871</v>
          </cell>
          <cell r="R2598">
            <v>2.2000000000000002</v>
          </cell>
          <cell r="S2598">
            <v>1291.8853647975795</v>
          </cell>
          <cell r="T2598">
            <v>2.4</v>
          </cell>
          <cell r="U2598">
            <v>1409.3294888700866</v>
          </cell>
          <cell r="V2598">
            <v>0.17786508627651409</v>
          </cell>
          <cell r="W2598" t="str">
            <v>SUBIO</v>
          </cell>
          <cell r="X2598">
            <v>1660</v>
          </cell>
          <cell r="Y2598">
            <v>2008.6</v>
          </cell>
        </row>
        <row r="2599">
          <cell r="A2599">
            <v>197355</v>
          </cell>
          <cell r="B2599">
            <v>197355</v>
          </cell>
          <cell r="C2599">
            <v>0</v>
          </cell>
          <cell r="D2599">
            <v>96</v>
          </cell>
          <cell r="E2599" t="str">
            <v>NATACION</v>
          </cell>
          <cell r="F2599">
            <v>4092</v>
          </cell>
          <cell r="G2599" t="str">
            <v>Gorros</v>
          </cell>
          <cell r="H2599">
            <v>12</v>
          </cell>
          <cell r="I2599" t="str">
            <v>Sonnos S.A.</v>
          </cell>
          <cell r="J2599">
            <v>0</v>
          </cell>
          <cell r="K2599" t="str">
            <v>KIT BOXEO 5</v>
          </cell>
          <cell r="L2599" t="str">
            <v>rentab a mano</v>
          </cell>
          <cell r="M2599">
            <v>768.89628385551214</v>
          </cell>
          <cell r="N2599">
            <v>0</v>
          </cell>
          <cell r="O2599">
            <v>768.89628385551214</v>
          </cell>
          <cell r="P2599">
            <v>0.21</v>
          </cell>
          <cell r="Q2599">
            <v>930.36450346516961</v>
          </cell>
          <cell r="R2599">
            <v>2.2000000000000002</v>
          </cell>
          <cell r="S2599">
            <v>1691.5718244821269</v>
          </cell>
          <cell r="T2599">
            <v>2.4</v>
          </cell>
          <cell r="U2599">
            <v>1845.351081253229</v>
          </cell>
          <cell r="V2599">
            <v>1.8776328850789614E-2</v>
          </cell>
          <cell r="W2599" t="str">
            <v>OK</v>
          </cell>
          <cell r="X2599">
            <v>1880</v>
          </cell>
          <cell r="Y2599">
            <v>2274.7999999999997</v>
          </cell>
        </row>
        <row r="2600">
          <cell r="A2600">
            <v>197356</v>
          </cell>
          <cell r="B2600">
            <v>197356</v>
          </cell>
          <cell r="C2600">
            <v>0</v>
          </cell>
          <cell r="D2600">
            <v>96</v>
          </cell>
          <cell r="E2600" t="str">
            <v>NATACION</v>
          </cell>
          <cell r="F2600">
            <v>4092</v>
          </cell>
          <cell r="G2600" t="str">
            <v>Gorros</v>
          </cell>
          <cell r="H2600">
            <v>12</v>
          </cell>
          <cell r="I2600" t="str">
            <v>Sonnos S.A.</v>
          </cell>
          <cell r="J2600">
            <v>0</v>
          </cell>
          <cell r="K2600" t="str">
            <v>KIT BOXEO 6</v>
          </cell>
          <cell r="L2600" t="str">
            <v>rentab a mano</v>
          </cell>
          <cell r="M2600">
            <v>521.38186861212216</v>
          </cell>
          <cell r="N2600">
            <v>0</v>
          </cell>
          <cell r="O2600">
            <v>521.38186861212216</v>
          </cell>
          <cell r="P2600">
            <v>0.21</v>
          </cell>
          <cell r="Q2600">
            <v>630.87206102066784</v>
          </cell>
          <cell r="R2600">
            <v>2.2000000000000002</v>
          </cell>
          <cell r="S2600">
            <v>1147.0401109466688</v>
          </cell>
          <cell r="T2600">
            <v>2.2999999999999998</v>
          </cell>
          <cell r="U2600">
            <v>1199.1782978078809</v>
          </cell>
          <cell r="V2600">
            <v>-6.4933716376291972E-3</v>
          </cell>
          <cell r="W2600" t="str">
            <v>OK</v>
          </cell>
          <cell r="X2600">
            <v>1191.3915874604347</v>
          </cell>
          <cell r="Y2600">
            <v>1441.5838208271259</v>
          </cell>
        </row>
        <row r="2601">
          <cell r="A2601">
            <v>197357</v>
          </cell>
          <cell r="B2601">
            <v>197357</v>
          </cell>
          <cell r="C2601">
            <v>0</v>
          </cell>
          <cell r="D2601">
            <v>96</v>
          </cell>
          <cell r="E2601" t="str">
            <v>NATACION</v>
          </cell>
          <cell r="F2601">
            <v>4092</v>
          </cell>
          <cell r="G2601" t="str">
            <v>Gorros</v>
          </cell>
          <cell r="H2601">
            <v>12</v>
          </cell>
          <cell r="I2601" t="str">
            <v>Sonnos S.A.</v>
          </cell>
          <cell r="J2601">
            <v>0</v>
          </cell>
          <cell r="K2601" t="str">
            <v>KIT BOXEO 7</v>
          </cell>
          <cell r="L2601" t="str">
            <v>rentab a mano</v>
          </cell>
          <cell r="M2601">
            <v>692.64209397790967</v>
          </cell>
          <cell r="N2601">
            <v>0</v>
          </cell>
          <cell r="O2601">
            <v>692.64209397790967</v>
          </cell>
          <cell r="P2601">
            <v>0.21</v>
          </cell>
          <cell r="Q2601">
            <v>838.09693371327069</v>
          </cell>
          <cell r="R2601">
            <v>2.2000000000000002</v>
          </cell>
          <cell r="S2601">
            <v>1523.8126067514013</v>
          </cell>
          <cell r="T2601">
            <v>2.2000000000000002</v>
          </cell>
          <cell r="U2601">
            <v>1523.8126067514013</v>
          </cell>
          <cell r="V2601">
            <v>0.25015372071323627</v>
          </cell>
          <cell r="W2601" t="str">
            <v>SUBIO</v>
          </cell>
          <cell r="X2601">
            <v>1905</v>
          </cell>
          <cell r="Y2601">
            <v>2305.0499999999997</v>
          </cell>
        </row>
        <row r="2602">
          <cell r="A2602">
            <v>197358</v>
          </cell>
          <cell r="B2602">
            <v>197358</v>
          </cell>
          <cell r="C2602">
            <v>0</v>
          </cell>
          <cell r="D2602">
            <v>96</v>
          </cell>
          <cell r="E2602" t="str">
            <v>NATACION</v>
          </cell>
          <cell r="F2602">
            <v>4092</v>
          </cell>
          <cell r="G2602" t="str">
            <v>Gorros</v>
          </cell>
          <cell r="H2602">
            <v>12</v>
          </cell>
          <cell r="I2602" t="str">
            <v>Sonnos S.A.</v>
          </cell>
          <cell r="J2602">
            <v>0</v>
          </cell>
          <cell r="K2602" t="str">
            <v>KIT BOXEO 8</v>
          </cell>
          <cell r="L2602" t="str">
            <v>rentab a mano</v>
          </cell>
          <cell r="M2602">
            <v>975.62451383342193</v>
          </cell>
          <cell r="N2602">
            <v>0</v>
          </cell>
          <cell r="O2602">
            <v>975.62451383342193</v>
          </cell>
          <cell r="P2602">
            <v>0.21</v>
          </cell>
          <cell r="Q2602">
            <v>1180.5056617384405</v>
          </cell>
          <cell r="R2602">
            <v>2.2000000000000002</v>
          </cell>
          <cell r="S2602">
            <v>2146.3739304335286</v>
          </cell>
          <cell r="T2602">
            <v>2.4</v>
          </cell>
          <cell r="U2602">
            <v>2341.4988332002126</v>
          </cell>
          <cell r="V2602">
            <v>0.12961832929251615</v>
          </cell>
          <cell r="W2602" t="str">
            <v>SUBIO</v>
          </cell>
          <cell r="X2602">
            <v>2645</v>
          </cell>
          <cell r="Y2602">
            <v>3200.45</v>
          </cell>
        </row>
        <row r="2603">
          <cell r="A2603">
            <v>197359</v>
          </cell>
          <cell r="B2603">
            <v>197359</v>
          </cell>
          <cell r="C2603">
            <v>0</v>
          </cell>
          <cell r="D2603">
            <v>96</v>
          </cell>
          <cell r="E2603" t="str">
            <v>NATACION</v>
          </cell>
          <cell r="F2603">
            <v>4092</v>
          </cell>
          <cell r="G2603" t="str">
            <v>Gorros</v>
          </cell>
          <cell r="H2603">
            <v>12</v>
          </cell>
          <cell r="I2603" t="str">
            <v>Sonnos S.A.</v>
          </cell>
          <cell r="J2603">
            <v>0</v>
          </cell>
          <cell r="K2603" t="str">
            <v>KIT BOXEO 9</v>
          </cell>
          <cell r="L2603" t="str">
            <v>rentab a mano</v>
          </cell>
          <cell r="M2603">
            <v>803.85397636366463</v>
          </cell>
          <cell r="N2603">
            <v>0</v>
          </cell>
          <cell r="O2603">
            <v>803.85397636366463</v>
          </cell>
          <cell r="P2603">
            <v>0.21</v>
          </cell>
          <cell r="Q2603">
            <v>972.66331140003422</v>
          </cell>
          <cell r="R2603">
            <v>2.2000000000000002</v>
          </cell>
          <cell r="S2603">
            <v>1768.4787480000623</v>
          </cell>
          <cell r="T2603">
            <v>2.4</v>
          </cell>
          <cell r="U2603">
            <v>1929.2495432727951</v>
          </cell>
          <cell r="V2603">
            <v>8.8853431363573598E-3</v>
          </cell>
          <cell r="W2603" t="str">
            <v>OK</v>
          </cell>
          <cell r="X2603">
            <v>1946.3915874604347</v>
          </cell>
          <cell r="Y2603">
            <v>2355.1338208271259</v>
          </cell>
        </row>
        <row r="2604">
          <cell r="A2604">
            <v>197360</v>
          </cell>
          <cell r="B2604">
            <v>197360</v>
          </cell>
          <cell r="C2604">
            <v>0</v>
          </cell>
          <cell r="D2604">
            <v>96</v>
          </cell>
          <cell r="E2604" t="str">
            <v>NATACION</v>
          </cell>
          <cell r="F2604">
            <v>4092</v>
          </cell>
          <cell r="G2604" t="str">
            <v>Gorros</v>
          </cell>
          <cell r="H2604">
            <v>12</v>
          </cell>
          <cell r="I2604" t="str">
            <v>Sonnos S.A.</v>
          </cell>
          <cell r="J2604">
            <v>0</v>
          </cell>
          <cell r="K2604" t="str">
            <v>KIT BOXEO 10</v>
          </cell>
          <cell r="L2604" t="str">
            <v>rentab a mano</v>
          </cell>
          <cell r="M2604">
            <v>1672.6034644474983</v>
          </cell>
          <cell r="N2604">
            <v>0</v>
          </cell>
          <cell r="O2604">
            <v>1672.6034644474983</v>
          </cell>
          <cell r="P2604">
            <v>0.21</v>
          </cell>
          <cell r="Q2604">
            <v>2023.8501919814728</v>
          </cell>
          <cell r="R2604">
            <v>2.2000000000000002</v>
          </cell>
          <cell r="S2604">
            <v>3679.7276217844965</v>
          </cell>
          <cell r="T2604">
            <v>2.15</v>
          </cell>
          <cell r="U2604">
            <v>3596.0974485621209</v>
          </cell>
          <cell r="V2604">
            <v>5.1625506286574696E-2</v>
          </cell>
          <cell r="W2604" t="str">
            <v>OK</v>
          </cell>
          <cell r="X2604">
            <v>3781.7478000000001</v>
          </cell>
          <cell r="Y2604">
            <v>4575.9148379999997</v>
          </cell>
        </row>
        <row r="2605">
          <cell r="A2605">
            <v>197361</v>
          </cell>
          <cell r="B2605">
            <v>197361</v>
          </cell>
          <cell r="C2605">
            <v>0</v>
          </cell>
          <cell r="D2605">
            <v>96</v>
          </cell>
          <cell r="E2605" t="str">
            <v>NATACION</v>
          </cell>
          <cell r="F2605">
            <v>4092</v>
          </cell>
          <cell r="G2605" t="str">
            <v>Gorros</v>
          </cell>
          <cell r="H2605">
            <v>12</v>
          </cell>
          <cell r="I2605" t="str">
            <v>Sonnos S.A.</v>
          </cell>
          <cell r="J2605">
            <v>0</v>
          </cell>
          <cell r="K2605" t="str">
            <v>KIT BOXEO 11</v>
          </cell>
          <cell r="L2605" t="str">
            <v>rentab a mano</v>
          </cell>
          <cell r="M2605">
            <v>610.58045387732045</v>
          </cell>
          <cell r="N2605">
            <v>0</v>
          </cell>
          <cell r="O2605">
            <v>610.58045387732045</v>
          </cell>
          <cell r="P2605">
            <v>0.21</v>
          </cell>
          <cell r="Q2605">
            <v>738.80234919155771</v>
          </cell>
          <cell r="R2605">
            <v>2.2000000000000002</v>
          </cell>
          <cell r="S2605">
            <v>1343.2769985301052</v>
          </cell>
          <cell r="T2605">
            <v>2.2000000000000002</v>
          </cell>
          <cell r="U2605">
            <v>1343.2769985301052</v>
          </cell>
          <cell r="V2605">
            <v>0.11695502985743556</v>
          </cell>
          <cell r="W2605" t="str">
            <v>SUBIO</v>
          </cell>
          <cell r="X2605">
            <v>1500.38</v>
          </cell>
          <cell r="Y2605">
            <v>1815.4598000000001</v>
          </cell>
        </row>
        <row r="2606">
          <cell r="A2606">
            <v>197362</v>
          </cell>
          <cell r="B2606">
            <v>197362</v>
          </cell>
          <cell r="C2606">
            <v>0</v>
          </cell>
          <cell r="D2606">
            <v>96</v>
          </cell>
          <cell r="E2606" t="str">
            <v>NATACION</v>
          </cell>
          <cell r="F2606">
            <v>4092</v>
          </cell>
          <cell r="G2606" t="str">
            <v>Gorros</v>
          </cell>
          <cell r="H2606">
            <v>12</v>
          </cell>
          <cell r="I2606" t="str">
            <v>Sonnos S.A.</v>
          </cell>
          <cell r="J2606">
            <v>0</v>
          </cell>
          <cell r="K2606" t="str">
            <v>KIT BOXEO 12</v>
          </cell>
          <cell r="L2606" t="str">
            <v>rentab a mano</v>
          </cell>
          <cell r="M2606">
            <v>2266.7904944081001</v>
          </cell>
          <cell r="N2606">
            <v>0</v>
          </cell>
          <cell r="O2606">
            <v>2266.7904944081001</v>
          </cell>
          <cell r="P2606">
            <v>0.21</v>
          </cell>
          <cell r="Q2606">
            <v>2742.8164982338012</v>
          </cell>
          <cell r="R2606">
            <v>2.2000000000000002</v>
          </cell>
          <cell r="S2606">
            <v>4986.9390876978205</v>
          </cell>
          <cell r="T2606">
            <v>2.4</v>
          </cell>
          <cell r="U2606">
            <v>5440.2971865794398</v>
          </cell>
          <cell r="V2606">
            <v>6.197095293115229E-2</v>
          </cell>
          <cell r="W2606" t="str">
            <v>OK</v>
          </cell>
          <cell r="X2606">
            <v>5777.4375874604348</v>
          </cell>
          <cell r="Y2606">
            <v>6990.6994808271256</v>
          </cell>
        </row>
        <row r="2607">
          <cell r="A2607">
            <v>197363</v>
          </cell>
          <cell r="B2607">
            <v>197363</v>
          </cell>
          <cell r="C2607">
            <v>0</v>
          </cell>
          <cell r="D2607">
            <v>96</v>
          </cell>
          <cell r="E2607" t="str">
            <v>NATACION</v>
          </cell>
          <cell r="F2607">
            <v>4092</v>
          </cell>
          <cell r="G2607" t="str">
            <v>Gorros</v>
          </cell>
          <cell r="H2607">
            <v>12</v>
          </cell>
          <cell r="I2607" t="str">
            <v>Sonnos S.A.</v>
          </cell>
          <cell r="J2607">
            <v>0</v>
          </cell>
          <cell r="K2607" t="str">
            <v>KIT BOXEO 13</v>
          </cell>
          <cell r="L2607" t="str">
            <v>rentab a mano</v>
          </cell>
          <cell r="M2607">
            <v>2203.6202908286959</v>
          </cell>
          <cell r="N2607">
            <v>0</v>
          </cell>
          <cell r="O2607">
            <v>2203.6202908286959</v>
          </cell>
          <cell r="P2607">
            <v>0.21</v>
          </cell>
          <cell r="Q2607">
            <v>2666.3805519027219</v>
          </cell>
          <cell r="R2607">
            <v>2.2000000000000002</v>
          </cell>
          <cell r="S2607">
            <v>4847.9646398231316</v>
          </cell>
          <cell r="T2607">
            <v>2.2999999999999998</v>
          </cell>
          <cell r="U2607">
            <v>5068.3266689060001</v>
          </cell>
          <cell r="V2607">
            <v>8.8928626850188319E-2</v>
          </cell>
          <cell r="W2607" t="str">
            <v>SUBIO</v>
          </cell>
          <cell r="X2607">
            <v>5519.0460000000003</v>
          </cell>
          <cell r="Y2607">
            <v>6678.0456599999998</v>
          </cell>
        </row>
        <row r="2608">
          <cell r="A2608">
            <v>197364</v>
          </cell>
          <cell r="B2608">
            <v>197364</v>
          </cell>
          <cell r="C2608">
            <v>0</v>
          </cell>
          <cell r="D2608">
            <v>96</v>
          </cell>
          <cell r="E2608" t="str">
            <v>NATACION</v>
          </cell>
          <cell r="F2608">
            <v>4092</v>
          </cell>
          <cell r="G2608" t="str">
            <v>Gorros</v>
          </cell>
          <cell r="H2608">
            <v>12</v>
          </cell>
          <cell r="I2608" t="str">
            <v>Sonnos S.A.</v>
          </cell>
          <cell r="J2608">
            <v>0</v>
          </cell>
          <cell r="K2608" t="str">
            <v>KIT BOXEO 14</v>
          </cell>
          <cell r="L2608" t="str">
            <v>rentab a mano</v>
          </cell>
          <cell r="M2608">
            <v>578.1759343178785</v>
          </cell>
          <cell r="N2608">
            <v>0</v>
          </cell>
          <cell r="O2608">
            <v>578.1759343178785</v>
          </cell>
          <cell r="P2608">
            <v>0.21</v>
          </cell>
          <cell r="Q2608">
            <v>699.59288052463296</v>
          </cell>
          <cell r="R2608">
            <v>2.2000000000000002</v>
          </cell>
          <cell r="S2608">
            <v>1271.9870554993329</v>
          </cell>
          <cell r="T2608">
            <v>2.4</v>
          </cell>
          <cell r="U2608">
            <v>1387.6222423629083</v>
          </cell>
          <cell r="V2608">
            <v>0.13287316389734749</v>
          </cell>
          <cell r="W2608" t="str">
            <v>SUBIO</v>
          </cell>
          <cell r="X2608">
            <v>1572</v>
          </cell>
          <cell r="Y2608">
            <v>1902.12</v>
          </cell>
        </row>
        <row r="2609">
          <cell r="A2609">
            <v>197365</v>
          </cell>
          <cell r="B2609">
            <v>197365</v>
          </cell>
          <cell r="C2609">
            <v>0</v>
          </cell>
          <cell r="D2609">
            <v>96</v>
          </cell>
          <cell r="E2609" t="str">
            <v>NATACION</v>
          </cell>
          <cell r="F2609">
            <v>4092</v>
          </cell>
          <cell r="G2609" t="str">
            <v>Gorros</v>
          </cell>
          <cell r="H2609">
            <v>12</v>
          </cell>
          <cell r="I2609" t="str">
            <v>Sonnos S.A.</v>
          </cell>
          <cell r="J2609">
            <v>0</v>
          </cell>
          <cell r="K2609" t="str">
            <v>KIT BOXEO 15</v>
          </cell>
          <cell r="L2609" t="str">
            <v>rentab a mano</v>
          </cell>
          <cell r="M2609">
            <v>552.66966631787852</v>
          </cell>
          <cell r="N2609">
            <v>0</v>
          </cell>
          <cell r="O2609">
            <v>552.66966631787852</v>
          </cell>
          <cell r="P2609">
            <v>0.21</v>
          </cell>
          <cell r="Q2609">
            <v>668.730296244633</v>
          </cell>
          <cell r="R2609">
            <v>2.2000000000000002</v>
          </cell>
          <cell r="S2609">
            <v>1215.8732658993329</v>
          </cell>
          <cell r="T2609">
            <v>2.4</v>
          </cell>
          <cell r="U2609">
            <v>1326.4071991629085</v>
          </cell>
          <cell r="V2609">
            <v>0.16253892543191228</v>
          </cell>
          <cell r="W2609" t="str">
            <v>SUBIO</v>
          </cell>
          <cell r="X2609">
            <v>1542</v>
          </cell>
          <cell r="Y2609">
            <v>1865.82</v>
          </cell>
        </row>
        <row r="2610">
          <cell r="A2610">
            <v>197366</v>
          </cell>
          <cell r="B2610">
            <v>197366</v>
          </cell>
          <cell r="C2610">
            <v>0</v>
          </cell>
          <cell r="D2610">
            <v>96</v>
          </cell>
          <cell r="E2610" t="str">
            <v>NATACION</v>
          </cell>
          <cell r="F2610">
            <v>4092</v>
          </cell>
          <cell r="G2610" t="str">
            <v>Gorros</v>
          </cell>
          <cell r="H2610">
            <v>12</v>
          </cell>
          <cell r="I2610" t="str">
            <v>Sonnos S.A.</v>
          </cell>
          <cell r="J2610">
            <v>0</v>
          </cell>
          <cell r="K2610" t="str">
            <v>KIT BOXEO 16</v>
          </cell>
          <cell r="L2610" t="str">
            <v>rentab a mano</v>
          </cell>
          <cell r="M2610">
            <v>544.68051025093541</v>
          </cell>
          <cell r="N2610">
            <v>0</v>
          </cell>
          <cell r="O2610">
            <v>544.68051025093541</v>
          </cell>
          <cell r="P2610">
            <v>0.21</v>
          </cell>
          <cell r="Q2610">
            <v>659.06341740363177</v>
          </cell>
          <cell r="R2610">
            <v>2.2000000000000002</v>
          </cell>
          <cell r="S2610">
            <v>1198.297122552058</v>
          </cell>
          <cell r="T2610">
            <v>2.4</v>
          </cell>
          <cell r="U2610">
            <v>1307.2332246022449</v>
          </cell>
          <cell r="V2610">
            <v>2.8890617746688996E-2</v>
          </cell>
          <cell r="W2610" t="str">
            <v>OK</v>
          </cell>
          <cell r="X2610">
            <v>1345</v>
          </cell>
          <cell r="Y2610">
            <v>1627.45</v>
          </cell>
        </row>
        <row r="2611">
          <cell r="A2611">
            <v>197367</v>
          </cell>
          <cell r="B2611">
            <v>197367</v>
          </cell>
          <cell r="C2611">
            <v>0</v>
          </cell>
          <cell r="D2611">
            <v>96</v>
          </cell>
          <cell r="E2611" t="str">
            <v>NATACION</v>
          </cell>
          <cell r="F2611">
            <v>4092</v>
          </cell>
          <cell r="G2611" t="str">
            <v>Gorros</v>
          </cell>
          <cell r="H2611">
            <v>12</v>
          </cell>
          <cell r="I2611" t="str">
            <v>Sonnos S.A.</v>
          </cell>
          <cell r="J2611">
            <v>0</v>
          </cell>
          <cell r="K2611" t="str">
            <v>KIT BOXEO 17</v>
          </cell>
          <cell r="L2611" t="str">
            <v>rentab a mano</v>
          </cell>
          <cell r="M2611">
            <v>726.05288313614597</v>
          </cell>
          <cell r="N2611">
            <v>0</v>
          </cell>
          <cell r="O2611">
            <v>726.05288313614597</v>
          </cell>
          <cell r="P2611">
            <v>0.21</v>
          </cell>
          <cell r="Q2611">
            <v>878.52398859473658</v>
          </cell>
          <cell r="R2611">
            <v>2.2000000000000002</v>
          </cell>
          <cell r="S2611">
            <v>1597.3163428995213</v>
          </cell>
          <cell r="T2611">
            <v>2.2000000000000002</v>
          </cell>
          <cell r="U2611">
            <v>1597.3163428995213</v>
          </cell>
          <cell r="V2611">
            <v>4.3625458044200371E-2</v>
          </cell>
          <cell r="W2611" t="str">
            <v>OK</v>
          </cell>
          <cell r="X2611">
            <v>1667</v>
          </cell>
          <cell r="Y2611">
            <v>2017.07</v>
          </cell>
        </row>
        <row r="2612">
          <cell r="A2612">
            <v>197368</v>
          </cell>
          <cell r="B2612">
            <v>197368</v>
          </cell>
          <cell r="C2612">
            <v>0</v>
          </cell>
          <cell r="D2612">
            <v>96</v>
          </cell>
          <cell r="E2612" t="str">
            <v>NATACION</v>
          </cell>
          <cell r="F2612">
            <v>4092</v>
          </cell>
          <cell r="G2612" t="str">
            <v>Gorros</v>
          </cell>
          <cell r="H2612">
            <v>12</v>
          </cell>
          <cell r="I2612" t="str">
            <v>Sonnos S.A.</v>
          </cell>
          <cell r="J2612">
            <v>0</v>
          </cell>
          <cell r="K2612" t="str">
            <v>KIT BOXEO 18</v>
          </cell>
          <cell r="L2612" t="str">
            <v>rentab a mano</v>
          </cell>
          <cell r="M2612">
            <v>556.39086197790959</v>
          </cell>
          <cell r="N2612">
            <v>0</v>
          </cell>
          <cell r="O2612">
            <v>556.39086197790959</v>
          </cell>
          <cell r="P2612">
            <v>0.21</v>
          </cell>
          <cell r="Q2612">
            <v>673.23294299327063</v>
          </cell>
          <cell r="R2612">
            <v>2.2000000000000002</v>
          </cell>
          <cell r="S2612">
            <v>1224.0598963514012</v>
          </cell>
          <cell r="T2612">
            <v>2.2999999999999998</v>
          </cell>
          <cell r="U2612">
            <v>1279.6989825491919</v>
          </cell>
          <cell r="V2612">
            <v>5.8842757927967337E-2</v>
          </cell>
          <cell r="W2612" t="str">
            <v>OK</v>
          </cell>
          <cell r="X2612">
            <v>1355</v>
          </cell>
          <cell r="Y2612">
            <v>1639.55</v>
          </cell>
        </row>
        <row r="2613">
          <cell r="A2613">
            <v>197369</v>
          </cell>
          <cell r="B2613">
            <v>197369</v>
          </cell>
          <cell r="C2613">
            <v>0</v>
          </cell>
          <cell r="D2613">
            <v>96</v>
          </cell>
          <cell r="E2613" t="str">
            <v>NATACION</v>
          </cell>
          <cell r="F2613">
            <v>4092</v>
          </cell>
          <cell r="G2613" t="str">
            <v>Gorros</v>
          </cell>
          <cell r="H2613">
            <v>12</v>
          </cell>
          <cell r="I2613" t="str">
            <v>Sonnos S.A.</v>
          </cell>
          <cell r="J2613">
            <v>0</v>
          </cell>
          <cell r="K2613" t="str">
            <v>KIT BOXEO 19</v>
          </cell>
          <cell r="L2613" t="str">
            <v>rentab a mano</v>
          </cell>
          <cell r="M2613">
            <v>520.54658701148446</v>
          </cell>
          <cell r="N2613">
            <v>0</v>
          </cell>
          <cell r="O2613">
            <v>520.54658701148446</v>
          </cell>
          <cell r="P2613">
            <v>0.21</v>
          </cell>
          <cell r="Q2613">
            <v>629.86137028389624</v>
          </cell>
          <cell r="R2613">
            <v>2.2000000000000002</v>
          </cell>
          <cell r="S2613">
            <v>1145.2024914252659</v>
          </cell>
          <cell r="T2613">
            <v>2.4</v>
          </cell>
          <cell r="U2613">
            <v>1249.3118088275626</v>
          </cell>
          <cell r="V2613">
            <v>4.5688977106875805E-2</v>
          </cell>
          <cell r="W2613" t="str">
            <v>OK</v>
          </cell>
          <cell r="X2613">
            <v>1306.3915874604347</v>
          </cell>
          <cell r="Y2613">
            <v>1580.733820827126</v>
          </cell>
        </row>
        <row r="2614">
          <cell r="A2614">
            <v>197370</v>
          </cell>
          <cell r="B2614">
            <v>197370</v>
          </cell>
          <cell r="C2614">
            <v>0</v>
          </cell>
          <cell r="D2614">
            <v>96</v>
          </cell>
          <cell r="E2614" t="str">
            <v>NATACION</v>
          </cell>
          <cell r="F2614">
            <v>4092</v>
          </cell>
          <cell r="G2614" t="str">
            <v>Gorros</v>
          </cell>
          <cell r="H2614">
            <v>12</v>
          </cell>
          <cell r="I2614" t="str">
            <v>Sonnos S.A.</v>
          </cell>
          <cell r="J2614">
            <v>0</v>
          </cell>
          <cell r="K2614" t="str">
            <v>KIT BOXEO 20</v>
          </cell>
          <cell r="L2614" t="str">
            <v>rentab a mano</v>
          </cell>
          <cell r="M2614">
            <v>569.47070484316339</v>
          </cell>
          <cell r="N2614">
            <v>0</v>
          </cell>
          <cell r="O2614">
            <v>569.47070484316339</v>
          </cell>
          <cell r="P2614">
            <v>0.21</v>
          </cell>
          <cell r="Q2614">
            <v>689.05955286022765</v>
          </cell>
          <cell r="R2614">
            <v>2.2000000000000002</v>
          </cell>
          <cell r="S2614">
            <v>1252.8355506549597</v>
          </cell>
          <cell r="T2614">
            <v>2.4</v>
          </cell>
          <cell r="U2614">
            <v>1366.7296916235921</v>
          </cell>
          <cell r="V2614">
            <v>0.16628767909946007</v>
          </cell>
          <cell r="W2614" t="str">
            <v>SUBIO</v>
          </cell>
          <cell r="X2614">
            <v>1594</v>
          </cell>
          <cell r="Y2614">
            <v>1928.74</v>
          </cell>
        </row>
        <row r="2615">
          <cell r="A2615">
            <v>197371</v>
          </cell>
          <cell r="B2615">
            <v>197371</v>
          </cell>
          <cell r="C2615">
            <v>0</v>
          </cell>
          <cell r="D2615">
            <v>96</v>
          </cell>
          <cell r="E2615" t="str">
            <v>NATACION</v>
          </cell>
          <cell r="F2615">
            <v>4092</v>
          </cell>
          <cell r="G2615" t="str">
            <v>Gorros</v>
          </cell>
          <cell r="H2615">
            <v>12</v>
          </cell>
          <cell r="I2615" t="str">
            <v>Sonnos S.A.</v>
          </cell>
          <cell r="J2615">
            <v>0</v>
          </cell>
          <cell r="K2615" t="str">
            <v>KIT BOXEO 21</v>
          </cell>
          <cell r="L2615" t="str">
            <v>rentab a mano</v>
          </cell>
          <cell r="M2615">
            <v>2119.9086019266747</v>
          </cell>
          <cell r="N2615">
            <v>0</v>
          </cell>
          <cell r="O2615">
            <v>2119.9086019266747</v>
          </cell>
          <cell r="P2615">
            <v>0.21</v>
          </cell>
          <cell r="Q2615">
            <v>2565.0894083312764</v>
          </cell>
          <cell r="R2615">
            <v>2.2000000000000002</v>
          </cell>
          <cell r="S2615">
            <v>4663.7989242386848</v>
          </cell>
          <cell r="T2615">
            <v>2.2999999999999998</v>
          </cell>
          <cell r="U2615">
            <v>4875.7897844313511</v>
          </cell>
          <cell r="V2615">
            <v>8.1680349887171433E-2</v>
          </cell>
          <cell r="W2615" t="str">
            <v>SUBIO</v>
          </cell>
          <cell r="X2615">
            <v>5274.0460000000003</v>
          </cell>
          <cell r="Y2615">
            <v>6381.59566</v>
          </cell>
        </row>
        <row r="2616">
          <cell r="A2616">
            <v>197372</v>
          </cell>
          <cell r="B2616">
            <v>197372</v>
          </cell>
          <cell r="C2616">
            <v>0</v>
          </cell>
          <cell r="D2616">
            <v>96</v>
          </cell>
          <cell r="E2616" t="str">
            <v>NATACION</v>
          </cell>
          <cell r="F2616">
            <v>4092</v>
          </cell>
          <cell r="G2616" t="str">
            <v>Gorros</v>
          </cell>
          <cell r="H2616">
            <v>12</v>
          </cell>
          <cell r="I2616" t="str">
            <v>Sonnos S.A.</v>
          </cell>
          <cell r="J2616">
            <v>0</v>
          </cell>
          <cell r="K2616" t="str">
            <v>KIT BOXEO 22</v>
          </cell>
          <cell r="L2616" t="str">
            <v>rentab a mano</v>
          </cell>
          <cell r="M2616">
            <v>508.07205002519902</v>
          </cell>
          <cell r="N2616">
            <v>0</v>
          </cell>
          <cell r="O2616">
            <v>508.07205002519902</v>
          </cell>
          <cell r="P2616">
            <v>0.21</v>
          </cell>
          <cell r="Q2616">
            <v>614.7671805304908</v>
          </cell>
          <cell r="R2616">
            <v>2.2000000000000002</v>
          </cell>
          <cell r="S2616">
            <v>1117.7585100554379</v>
          </cell>
          <cell r="T2616">
            <v>2.4</v>
          </cell>
          <cell r="U2616">
            <v>1219.3729200604776</v>
          </cell>
          <cell r="V2616">
            <v>0.14813112294683717</v>
          </cell>
          <cell r="W2616" t="str">
            <v>SUBIO</v>
          </cell>
          <cell r="X2616">
            <v>1400</v>
          </cell>
          <cell r="Y2616">
            <v>1694</v>
          </cell>
        </row>
        <row r="2617">
          <cell r="A2617">
            <v>197373</v>
          </cell>
          <cell r="B2617">
            <v>197373</v>
          </cell>
          <cell r="C2617">
            <v>0</v>
          </cell>
          <cell r="D2617">
            <v>96</v>
          </cell>
          <cell r="E2617" t="str">
            <v>NATACION</v>
          </cell>
          <cell r="F2617">
            <v>4092</v>
          </cell>
          <cell r="G2617" t="str">
            <v>Gorros</v>
          </cell>
          <cell r="H2617">
            <v>12</v>
          </cell>
          <cell r="I2617" t="str">
            <v>Sonnos S.A.</v>
          </cell>
          <cell r="J2617">
            <v>0</v>
          </cell>
          <cell r="K2617" t="str">
            <v>KIT BOXEO 23</v>
          </cell>
          <cell r="L2617" t="str">
            <v>rentab a mano</v>
          </cell>
          <cell r="M2617">
            <v>816.89574151293448</v>
          </cell>
          <cell r="N2617">
            <v>0</v>
          </cell>
          <cell r="O2617">
            <v>816.89574151293448</v>
          </cell>
          <cell r="P2617">
            <v>0.21</v>
          </cell>
          <cell r="Q2617">
            <v>988.4438472306507</v>
          </cell>
          <cell r="R2617">
            <v>2.2000000000000002</v>
          </cell>
          <cell r="S2617">
            <v>1797.170631328456</v>
          </cell>
          <cell r="T2617">
            <v>2.4</v>
          </cell>
          <cell r="U2617">
            <v>1960.5497796310426</v>
          </cell>
          <cell r="V2617">
            <v>0.10428208581749598</v>
          </cell>
          <cell r="W2617" t="str">
            <v>SUBIO</v>
          </cell>
          <cell r="X2617">
            <v>2165</v>
          </cell>
          <cell r="Y2617">
            <v>2619.65</v>
          </cell>
        </row>
        <row r="2618">
          <cell r="A2618">
            <v>197374</v>
          </cell>
          <cell r="B2618">
            <v>197374</v>
          </cell>
          <cell r="C2618">
            <v>0</v>
          </cell>
          <cell r="D2618">
            <v>96</v>
          </cell>
          <cell r="E2618" t="str">
            <v>NATACION</v>
          </cell>
          <cell r="F2618">
            <v>4092</v>
          </cell>
          <cell r="G2618" t="str">
            <v>Gorros</v>
          </cell>
          <cell r="H2618">
            <v>12</v>
          </cell>
          <cell r="I2618" t="str">
            <v>Sonnos S.A.</v>
          </cell>
          <cell r="J2618">
            <v>0</v>
          </cell>
          <cell r="K2618" t="str">
            <v>KIT BOXEO 24</v>
          </cell>
          <cell r="L2618" t="str">
            <v>rentab a mano</v>
          </cell>
          <cell r="M2618">
            <v>725.03388713614595</v>
          </cell>
          <cell r="N2618">
            <v>0</v>
          </cell>
          <cell r="O2618">
            <v>725.03388713614595</v>
          </cell>
          <cell r="P2618">
            <v>0.21</v>
          </cell>
          <cell r="Q2618">
            <v>877.29100343473658</v>
          </cell>
          <cell r="R2618">
            <v>2.2000000000000002</v>
          </cell>
          <cell r="S2618">
            <v>1595.0745516995212</v>
          </cell>
          <cell r="T2618">
            <v>2.2000000000000002</v>
          </cell>
          <cell r="U2618">
            <v>1595.0745516995212</v>
          </cell>
          <cell r="V2618">
            <v>6.390011563527187E-2</v>
          </cell>
          <cell r="W2618" t="str">
            <v>OK</v>
          </cell>
          <cell r="X2618">
            <v>1697</v>
          </cell>
          <cell r="Y2618">
            <v>2053.37</v>
          </cell>
        </row>
        <row r="2619">
          <cell r="A2619">
            <v>197375</v>
          </cell>
          <cell r="B2619">
            <v>197375</v>
          </cell>
          <cell r="C2619">
            <v>0</v>
          </cell>
          <cell r="D2619">
            <v>96</v>
          </cell>
          <cell r="E2619" t="str">
            <v>NATACION</v>
          </cell>
          <cell r="F2619">
            <v>4092</v>
          </cell>
          <cell r="G2619" t="str">
            <v>Gorros</v>
          </cell>
          <cell r="H2619">
            <v>12</v>
          </cell>
          <cell r="I2619" t="str">
            <v>Sonnos S.A.</v>
          </cell>
          <cell r="J2619">
            <v>0</v>
          </cell>
          <cell r="K2619" t="str">
            <v>KIT BOXEO 25</v>
          </cell>
          <cell r="L2619" t="str">
            <v>rentab a mano</v>
          </cell>
          <cell r="M2619">
            <v>701.28540251910954</v>
          </cell>
          <cell r="N2619">
            <v>0</v>
          </cell>
          <cell r="O2619">
            <v>701.28540251910954</v>
          </cell>
          <cell r="P2619">
            <v>0.21</v>
          </cell>
          <cell r="Q2619">
            <v>848.55533704812251</v>
          </cell>
          <cell r="R2619">
            <v>2.2000000000000002</v>
          </cell>
          <cell r="S2619">
            <v>1542.827885542041</v>
          </cell>
          <cell r="T2619">
            <v>2.4</v>
          </cell>
          <cell r="U2619">
            <v>1683.0849660458628</v>
          </cell>
          <cell r="V2619">
            <v>0.15680434397448351</v>
          </cell>
          <cell r="W2619" t="str">
            <v>SUBIO</v>
          </cell>
          <cell r="X2619">
            <v>1947</v>
          </cell>
          <cell r="Y2619">
            <v>2355.87</v>
          </cell>
        </row>
        <row r="2620">
          <cell r="A2620">
            <v>197376</v>
          </cell>
          <cell r="B2620">
            <v>197376</v>
          </cell>
          <cell r="C2620">
            <v>0</v>
          </cell>
          <cell r="D2620">
            <v>96</v>
          </cell>
          <cell r="E2620" t="str">
            <v>NATACION</v>
          </cell>
          <cell r="F2620">
            <v>4092</v>
          </cell>
          <cell r="G2620" t="str">
            <v>Gorros</v>
          </cell>
          <cell r="H2620">
            <v>12</v>
          </cell>
          <cell r="I2620" t="str">
            <v>Sonnos S.A.</v>
          </cell>
          <cell r="J2620">
            <v>0</v>
          </cell>
          <cell r="K2620" t="str">
            <v>KIT BOXEO 26</v>
          </cell>
          <cell r="L2620" t="str">
            <v>rentab a mano</v>
          </cell>
          <cell r="M2620">
            <v>1022.3075746386537</v>
          </cell>
          <cell r="N2620">
            <v>0</v>
          </cell>
          <cell r="O2620">
            <v>1022.3075746386537</v>
          </cell>
          <cell r="P2620">
            <v>0.21</v>
          </cell>
          <cell r="Q2620">
            <v>1236.992165312771</v>
          </cell>
          <cell r="R2620">
            <v>2.2000000000000002</v>
          </cell>
          <cell r="S2620">
            <v>2249.0766642050385</v>
          </cell>
          <cell r="T2620">
            <v>2.4</v>
          </cell>
          <cell r="U2620">
            <v>2453.5381791327686</v>
          </cell>
          <cell r="V2620">
            <v>0.10248946725423025</v>
          </cell>
          <cell r="W2620" t="str">
            <v>SUBIO</v>
          </cell>
          <cell r="X2620">
            <v>2705</v>
          </cell>
          <cell r="Y2620">
            <v>3273.0499999999997</v>
          </cell>
        </row>
        <row r="2621">
          <cell r="A2621">
            <v>197377</v>
          </cell>
          <cell r="B2621">
            <v>197377</v>
          </cell>
          <cell r="C2621">
            <v>0</v>
          </cell>
          <cell r="D2621">
            <v>96</v>
          </cell>
          <cell r="E2621" t="str">
            <v>NATACION</v>
          </cell>
          <cell r="F2621">
            <v>4092</v>
          </cell>
          <cell r="G2621" t="str">
            <v>Gorros</v>
          </cell>
          <cell r="H2621">
            <v>12</v>
          </cell>
          <cell r="I2621" t="str">
            <v>Sonnos S.A.</v>
          </cell>
          <cell r="J2621">
            <v>0</v>
          </cell>
          <cell r="K2621" t="str">
            <v>KIT BOXEO 27</v>
          </cell>
          <cell r="L2621" t="str">
            <v>rentab a mano</v>
          </cell>
          <cell r="M2621">
            <v>514.28373252579922</v>
          </cell>
          <cell r="N2621">
            <v>0</v>
          </cell>
          <cell r="O2621">
            <v>514.28373252579922</v>
          </cell>
          <cell r="P2621">
            <v>0.21</v>
          </cell>
          <cell r="Q2621">
            <v>622.28331635621703</v>
          </cell>
          <cell r="R2621">
            <v>2.2000000000000002</v>
          </cell>
          <cell r="S2621">
            <v>1131.4242115567583</v>
          </cell>
          <cell r="T2621">
            <v>2.2999999999999998</v>
          </cell>
          <cell r="U2621">
            <v>1182.8525848093382</v>
          </cell>
          <cell r="V2621">
            <v>0.23007720377474494</v>
          </cell>
          <cell r="W2621" t="str">
            <v>SUBIO</v>
          </cell>
          <cell r="X2621">
            <v>1455</v>
          </cell>
          <cell r="Y2621">
            <v>1760.55</v>
          </cell>
        </row>
        <row r="2622">
          <cell r="A2622">
            <v>197378</v>
          </cell>
          <cell r="B2622">
            <v>197378</v>
          </cell>
          <cell r="C2622">
            <v>0</v>
          </cell>
          <cell r="D2622">
            <v>96</v>
          </cell>
          <cell r="E2622" t="str">
            <v>NATACION</v>
          </cell>
          <cell r="F2622">
            <v>4092</v>
          </cell>
          <cell r="G2622" t="str">
            <v>Gorros</v>
          </cell>
          <cell r="H2622">
            <v>12</v>
          </cell>
          <cell r="I2622" t="str">
            <v>Sonnos S.A.</v>
          </cell>
          <cell r="J2622">
            <v>0</v>
          </cell>
          <cell r="K2622" t="str">
            <v>KIT BOXEO 28</v>
          </cell>
          <cell r="L2622" t="str">
            <v>rentab a mano</v>
          </cell>
          <cell r="M2622">
            <v>1064.1832125608335</v>
          </cell>
          <cell r="N2622">
            <v>0</v>
          </cell>
          <cell r="O2622">
            <v>1064.1832125608335</v>
          </cell>
          <cell r="P2622">
            <v>0.21</v>
          </cell>
          <cell r="Q2622">
            <v>1287.6616871986084</v>
          </cell>
          <cell r="R2622">
            <v>2.2000000000000002</v>
          </cell>
          <cell r="S2622">
            <v>2341.2030676338336</v>
          </cell>
          <cell r="T2622">
            <v>2.4</v>
          </cell>
          <cell r="U2622">
            <v>2554.0397101460003</v>
          </cell>
          <cell r="V2622">
            <v>0.11000623394298703</v>
          </cell>
          <cell r="W2622" t="str">
            <v>SUBIO</v>
          </cell>
          <cell r="X2622">
            <v>2835</v>
          </cell>
          <cell r="Y2622">
            <v>3430.35</v>
          </cell>
        </row>
        <row r="2623">
          <cell r="A2623">
            <v>197379</v>
          </cell>
          <cell r="B2623">
            <v>197379</v>
          </cell>
          <cell r="C2623">
            <v>0</v>
          </cell>
          <cell r="D2623">
            <v>96</v>
          </cell>
          <cell r="E2623" t="str">
            <v>NATACION</v>
          </cell>
          <cell r="F2623">
            <v>4092</v>
          </cell>
          <cell r="G2623" t="str">
            <v>Gorros</v>
          </cell>
          <cell r="H2623">
            <v>12</v>
          </cell>
          <cell r="I2623" t="str">
            <v>Sonnos S.A.</v>
          </cell>
          <cell r="J2623">
            <v>0</v>
          </cell>
          <cell r="K2623" t="str">
            <v>KIT BOXEO 29</v>
          </cell>
          <cell r="L2623" t="str">
            <v>rentab a mano</v>
          </cell>
          <cell r="M2623">
            <v>859.38708010776634</v>
          </cell>
          <cell r="N2623">
            <v>0</v>
          </cell>
          <cell r="O2623">
            <v>859.38708010776634</v>
          </cell>
          <cell r="P2623">
            <v>0.21</v>
          </cell>
          <cell r="Q2623">
            <v>1039.8583669303973</v>
          </cell>
          <cell r="R2623">
            <v>2.2000000000000002</v>
          </cell>
          <cell r="S2623">
            <v>1890.6515762370861</v>
          </cell>
          <cell r="T2623">
            <v>2.0499999999999998</v>
          </cell>
          <cell r="U2623">
            <v>1761.7435142209208</v>
          </cell>
          <cell r="V2623">
            <v>8.1315177051995535E-2</v>
          </cell>
          <cell r="W2623" t="str">
            <v>SUBIO</v>
          </cell>
          <cell r="X2623">
            <v>1905</v>
          </cell>
          <cell r="Y2623">
            <v>2305.0499999999997</v>
          </cell>
        </row>
        <row r="2624">
          <cell r="A2624">
            <v>197380</v>
          </cell>
          <cell r="B2624">
            <v>197380</v>
          </cell>
          <cell r="C2624">
            <v>0</v>
          </cell>
          <cell r="D2624">
            <v>96</v>
          </cell>
          <cell r="E2624" t="str">
            <v>NATACION</v>
          </cell>
          <cell r="F2624">
            <v>4092</v>
          </cell>
          <cell r="G2624" t="str">
            <v>Gorros</v>
          </cell>
          <cell r="H2624">
            <v>12</v>
          </cell>
          <cell r="I2624" t="str">
            <v>Sonnos S.A.</v>
          </cell>
          <cell r="J2624">
            <v>0</v>
          </cell>
          <cell r="K2624" t="str">
            <v>KIT BOXEO 30</v>
          </cell>
          <cell r="L2624" t="str">
            <v>rentab a mano</v>
          </cell>
          <cell r="M2624">
            <v>917.84804142162295</v>
          </cell>
          <cell r="N2624">
            <v>0</v>
          </cell>
          <cell r="O2624">
            <v>917.84804142162295</v>
          </cell>
          <cell r="P2624">
            <v>0.21</v>
          </cell>
          <cell r="Q2624">
            <v>1110.5961301201637</v>
          </cell>
          <cell r="R2624">
            <v>2.2000000000000002</v>
          </cell>
          <cell r="S2624">
            <v>2019.2656911275706</v>
          </cell>
          <cell r="T2624">
            <v>2.4</v>
          </cell>
          <cell r="U2624">
            <v>2202.835299411895</v>
          </cell>
          <cell r="V2624">
            <v>0.13294080618114656</v>
          </cell>
          <cell r="W2624" t="str">
            <v>SUBIO</v>
          </cell>
          <cell r="X2624">
            <v>2495.6819999999998</v>
          </cell>
          <cell r="Y2624">
            <v>3019.7752199999995</v>
          </cell>
        </row>
        <row r="2625">
          <cell r="A2625">
            <v>197381</v>
          </cell>
          <cell r="B2625">
            <v>197381</v>
          </cell>
          <cell r="C2625">
            <v>0</v>
          </cell>
          <cell r="D2625">
            <v>96</v>
          </cell>
          <cell r="E2625" t="str">
            <v>NATACION</v>
          </cell>
          <cell r="F2625">
            <v>4092</v>
          </cell>
          <cell r="G2625" t="str">
            <v>Gorros</v>
          </cell>
          <cell r="H2625">
            <v>12</v>
          </cell>
          <cell r="I2625" t="str">
            <v>Sonnos S.A.</v>
          </cell>
          <cell r="J2625">
            <v>0</v>
          </cell>
          <cell r="K2625" t="str">
            <v>KIT BOXEO 31</v>
          </cell>
          <cell r="L2625" t="str">
            <v>rentab a mano</v>
          </cell>
          <cell r="M2625">
            <v>1113.0765012716538</v>
          </cell>
          <cell r="N2625">
            <v>0</v>
          </cell>
          <cell r="O2625">
            <v>1113.0765012716538</v>
          </cell>
          <cell r="P2625">
            <v>0.21</v>
          </cell>
          <cell r="Q2625">
            <v>1346.822566538701</v>
          </cell>
          <cell r="R2625">
            <v>2.2000000000000002</v>
          </cell>
          <cell r="S2625">
            <v>2448.7683027976386</v>
          </cell>
          <cell r="T2625">
            <v>2.2000000000000002</v>
          </cell>
          <cell r="U2625">
            <v>2448.7683027976386</v>
          </cell>
          <cell r="V2625">
            <v>0.22714754048673558</v>
          </cell>
          <cell r="W2625" t="str">
            <v>SUBIO</v>
          </cell>
          <cell r="X2625">
            <v>3005</v>
          </cell>
          <cell r="Y2625">
            <v>3636.0499999999997</v>
          </cell>
        </row>
        <row r="2626">
          <cell r="A2626">
            <v>197382</v>
          </cell>
          <cell r="B2626">
            <v>197382</v>
          </cell>
          <cell r="C2626">
            <v>0</v>
          </cell>
          <cell r="D2626">
            <v>96</v>
          </cell>
          <cell r="E2626" t="str">
            <v>NATACION</v>
          </cell>
          <cell r="F2626">
            <v>4092</v>
          </cell>
          <cell r="G2626" t="str">
            <v>Gorros</v>
          </cell>
          <cell r="H2626">
            <v>12</v>
          </cell>
          <cell r="I2626" t="str">
            <v>Sonnos S.A.</v>
          </cell>
          <cell r="J2626">
            <v>0</v>
          </cell>
          <cell r="K2626" t="str">
            <v>KIT BOXEO 32</v>
          </cell>
          <cell r="L2626" t="str">
            <v>rentab a mano</v>
          </cell>
          <cell r="M2626">
            <v>634.96993977651232</v>
          </cell>
          <cell r="N2626">
            <v>0</v>
          </cell>
          <cell r="O2626">
            <v>634.96993977651232</v>
          </cell>
          <cell r="P2626">
            <v>0.21</v>
          </cell>
          <cell r="Q2626">
            <v>768.31362712957991</v>
          </cell>
          <cell r="R2626">
            <v>2.2000000000000002</v>
          </cell>
          <cell r="S2626">
            <v>1396.9338675083272</v>
          </cell>
          <cell r="T2626">
            <v>2.4</v>
          </cell>
          <cell r="U2626">
            <v>1523.9278554636296</v>
          </cell>
          <cell r="V2626">
            <v>8.9290410991911928E-2</v>
          </cell>
          <cell r="W2626" t="str">
            <v>SUBIO</v>
          </cell>
          <cell r="X2626">
            <v>1660</v>
          </cell>
          <cell r="Y2626">
            <v>2008.6</v>
          </cell>
        </row>
        <row r="2627">
          <cell r="A2627">
            <v>197401</v>
          </cell>
          <cell r="B2627">
            <v>197401</v>
          </cell>
          <cell r="C2627">
            <v>0</v>
          </cell>
          <cell r="D2627">
            <v>96</v>
          </cell>
          <cell r="E2627" t="str">
            <v>NATACION</v>
          </cell>
          <cell r="F2627">
            <v>4092</v>
          </cell>
          <cell r="G2627" t="str">
            <v>Gorros</v>
          </cell>
          <cell r="H2627">
            <v>12</v>
          </cell>
          <cell r="I2627" t="str">
            <v>Sonnos S.A.</v>
          </cell>
          <cell r="J2627">
            <v>0</v>
          </cell>
          <cell r="K2627" t="str">
            <v>KIT FITNESS 1</v>
          </cell>
          <cell r="L2627" t="str">
            <v>rentab a mano</v>
          </cell>
          <cell r="M2627">
            <v>265.83764035402464</v>
          </cell>
          <cell r="N2627">
            <v>0</v>
          </cell>
          <cell r="O2627">
            <v>265.83764035402464</v>
          </cell>
          <cell r="P2627">
            <v>0.21</v>
          </cell>
          <cell r="Q2627">
            <v>321.66354482836982</v>
          </cell>
          <cell r="R2627">
            <v>2.2000000000000002</v>
          </cell>
          <cell r="S2627">
            <v>584.84280877885431</v>
          </cell>
          <cell r="T2627">
            <v>2.4</v>
          </cell>
          <cell r="U2627">
            <v>638.0103368496591</v>
          </cell>
          <cell r="V2627">
            <v>7.6785061809875987E-2</v>
          </cell>
          <cell r="W2627" t="str">
            <v>SUBIO</v>
          </cell>
          <cell r="X2627">
            <v>687</v>
          </cell>
          <cell r="Y2627">
            <v>831.27</v>
          </cell>
        </row>
        <row r="2628">
          <cell r="A2628">
            <v>197402</v>
          </cell>
          <cell r="B2628">
            <v>197402</v>
          </cell>
          <cell r="C2628">
            <v>0</v>
          </cell>
          <cell r="D2628">
            <v>96</v>
          </cell>
          <cell r="E2628" t="str">
            <v>NATACION</v>
          </cell>
          <cell r="F2628">
            <v>4092</v>
          </cell>
          <cell r="G2628" t="str">
            <v>Gorros</v>
          </cell>
          <cell r="H2628">
            <v>12</v>
          </cell>
          <cell r="I2628" t="str">
            <v>Sonnos S.A.</v>
          </cell>
          <cell r="J2628">
            <v>0</v>
          </cell>
          <cell r="K2628" t="str">
            <v>KIT FITNESS 2</v>
          </cell>
          <cell r="L2628" t="str">
            <v>rentab a mano</v>
          </cell>
          <cell r="M2628">
            <v>389.81347838971936</v>
          </cell>
          <cell r="N2628">
            <v>0</v>
          </cell>
          <cell r="O2628">
            <v>389.81347838971936</v>
          </cell>
          <cell r="P2628">
            <v>0.21</v>
          </cell>
          <cell r="Q2628">
            <v>471.6743088515604</v>
          </cell>
          <cell r="R2628">
            <v>2.2000000000000002</v>
          </cell>
          <cell r="S2628">
            <v>857.58965245738273</v>
          </cell>
          <cell r="T2628">
            <v>2.4</v>
          </cell>
          <cell r="U2628">
            <v>935.55234813532638</v>
          </cell>
          <cell r="V2628">
            <v>0.15653603152892748</v>
          </cell>
          <cell r="W2628" t="str">
            <v>SUBIO</v>
          </cell>
          <cell r="X2628">
            <v>1082</v>
          </cell>
          <cell r="Y2628">
            <v>1309.22</v>
          </cell>
        </row>
        <row r="2629">
          <cell r="A2629">
            <v>197403</v>
          </cell>
          <cell r="B2629">
            <v>197403</v>
          </cell>
          <cell r="C2629">
            <v>0</v>
          </cell>
          <cell r="D2629">
            <v>96</v>
          </cell>
          <cell r="E2629" t="str">
            <v>NATACION</v>
          </cell>
          <cell r="F2629">
            <v>4092</v>
          </cell>
          <cell r="G2629" t="str">
            <v>Gorros</v>
          </cell>
          <cell r="H2629">
            <v>12</v>
          </cell>
          <cell r="I2629" t="str">
            <v>Sonnos S.A.</v>
          </cell>
          <cell r="J2629">
            <v>0</v>
          </cell>
          <cell r="K2629" t="str">
            <v>KIT FITNESS 3</v>
          </cell>
          <cell r="L2629" t="str">
            <v>rentab a mano</v>
          </cell>
          <cell r="M2629">
            <v>317.65942141065227</v>
          </cell>
          <cell r="N2629">
            <v>0</v>
          </cell>
          <cell r="O2629">
            <v>317.65942141065227</v>
          </cell>
          <cell r="P2629">
            <v>0.21</v>
          </cell>
          <cell r="Q2629">
            <v>384.36789990688925</v>
          </cell>
          <cell r="R2629">
            <v>2.2000000000000002</v>
          </cell>
          <cell r="S2629">
            <v>698.85072710343502</v>
          </cell>
          <cell r="T2629">
            <v>2.1</v>
          </cell>
          <cell r="U2629">
            <v>667.08478496236978</v>
          </cell>
          <cell r="V2629">
            <v>0.14228358550103093</v>
          </cell>
          <cell r="W2629" t="str">
            <v>SUBIO</v>
          </cell>
          <cell r="X2629">
            <v>762</v>
          </cell>
          <cell r="Y2629">
            <v>922.02</v>
          </cell>
        </row>
        <row r="2630">
          <cell r="A2630">
            <v>197404</v>
          </cell>
          <cell r="B2630">
            <v>197404</v>
          </cell>
          <cell r="C2630">
            <v>0</v>
          </cell>
          <cell r="D2630">
            <v>96</v>
          </cell>
          <cell r="E2630" t="str">
            <v>NATACION</v>
          </cell>
          <cell r="F2630">
            <v>4092</v>
          </cell>
          <cell r="G2630" t="str">
            <v>Gorros</v>
          </cell>
          <cell r="H2630">
            <v>12</v>
          </cell>
          <cell r="I2630" t="str">
            <v>Sonnos S.A.</v>
          </cell>
          <cell r="J2630">
            <v>0</v>
          </cell>
          <cell r="K2630" t="str">
            <v>KIT FITNESS 4</v>
          </cell>
          <cell r="L2630" t="str">
            <v>rentab a mano</v>
          </cell>
          <cell r="M2630">
            <v>799.12839063665626</v>
          </cell>
          <cell r="N2630">
            <v>0</v>
          </cell>
          <cell r="O2630">
            <v>799.12839063665626</v>
          </cell>
          <cell r="P2630">
            <v>0.21</v>
          </cell>
          <cell r="Q2630">
            <v>966.94535267035405</v>
          </cell>
          <cell r="R2630">
            <v>2.2000000000000002</v>
          </cell>
          <cell r="S2630">
            <v>1758.082459400644</v>
          </cell>
          <cell r="T2630">
            <v>2.4</v>
          </cell>
          <cell r="U2630">
            <v>1917.908137527975</v>
          </cell>
          <cell r="V2630">
            <v>0.10956617700307358</v>
          </cell>
          <cell r="W2630" t="str">
            <v>SUBIO</v>
          </cell>
          <cell r="X2630">
            <v>2128.0460000000003</v>
          </cell>
          <cell r="Y2630">
            <v>2574.9356600000001</v>
          </cell>
        </row>
        <row r="2631">
          <cell r="A2631">
            <v>197405</v>
          </cell>
          <cell r="B2631">
            <v>197405</v>
          </cell>
          <cell r="C2631">
            <v>0</v>
          </cell>
          <cell r="D2631">
            <v>96</v>
          </cell>
          <cell r="E2631" t="str">
            <v>NATACION</v>
          </cell>
          <cell r="F2631">
            <v>4092</v>
          </cell>
          <cell r="G2631" t="str">
            <v>Gorros</v>
          </cell>
          <cell r="H2631">
            <v>12</v>
          </cell>
          <cell r="I2631" t="str">
            <v>Sonnos S.A.</v>
          </cell>
          <cell r="J2631">
            <v>0</v>
          </cell>
          <cell r="K2631" t="str">
            <v>KIT FITNESS 5</v>
          </cell>
          <cell r="L2631" t="str">
            <v>rentab a mano</v>
          </cell>
          <cell r="M2631">
            <v>1063.9437157148323</v>
          </cell>
          <cell r="N2631">
            <v>0</v>
          </cell>
          <cell r="O2631">
            <v>1063.9437157148323</v>
          </cell>
          <cell r="P2631">
            <v>0.21</v>
          </cell>
          <cell r="Q2631">
            <v>1287.371896014947</v>
          </cell>
          <cell r="R2631">
            <v>2.2000000000000002</v>
          </cell>
          <cell r="S2631">
            <v>2340.6761745726312</v>
          </cell>
          <cell r="T2631">
            <v>2.4</v>
          </cell>
          <cell r="U2631">
            <v>2553.4649177155975</v>
          </cell>
          <cell r="V2631">
            <v>0.11979764443290986</v>
          </cell>
          <cell r="W2631" t="str">
            <v>SUBIO</v>
          </cell>
          <cell r="X2631">
            <v>2859.364</v>
          </cell>
          <cell r="Y2631">
            <v>3459.8304399999997</v>
          </cell>
        </row>
        <row r="2632">
          <cell r="A2632">
            <v>197406</v>
          </cell>
          <cell r="B2632">
            <v>197406</v>
          </cell>
          <cell r="C2632">
            <v>0</v>
          </cell>
          <cell r="D2632">
            <v>96</v>
          </cell>
          <cell r="E2632" t="str">
            <v>NATACION</v>
          </cell>
          <cell r="F2632">
            <v>4092</v>
          </cell>
          <cell r="G2632" t="str">
            <v>Gorros</v>
          </cell>
          <cell r="H2632">
            <v>12</v>
          </cell>
          <cell r="I2632" t="str">
            <v>Sonnos S.A.</v>
          </cell>
          <cell r="J2632">
            <v>0</v>
          </cell>
          <cell r="K2632" t="str">
            <v>KIT FITNESS 6</v>
          </cell>
          <cell r="L2632" t="str">
            <v>rentab a mano</v>
          </cell>
          <cell r="M2632">
            <v>1417.4524212736067</v>
          </cell>
          <cell r="N2632">
            <v>0</v>
          </cell>
          <cell r="O2632">
            <v>1417.4524212736067</v>
          </cell>
          <cell r="P2632">
            <v>0.21</v>
          </cell>
          <cell r="Q2632">
            <v>1715.1174297410639</v>
          </cell>
          <cell r="R2632">
            <v>2.2000000000000002</v>
          </cell>
          <cell r="S2632">
            <v>3118.395326801935</v>
          </cell>
          <cell r="T2632">
            <v>2.2000000000000002</v>
          </cell>
          <cell r="U2632">
            <v>3118.395326801935</v>
          </cell>
          <cell r="V2632">
            <v>0.11595857333743131</v>
          </cell>
          <cell r="W2632" t="str">
            <v>SUBIO</v>
          </cell>
          <cell r="X2632">
            <v>3480</v>
          </cell>
          <cell r="Y2632">
            <v>4210.8</v>
          </cell>
        </row>
        <row r="2633">
          <cell r="A2633">
            <v>197407</v>
          </cell>
          <cell r="B2633">
            <v>197407</v>
          </cell>
          <cell r="C2633">
            <v>0</v>
          </cell>
          <cell r="D2633">
            <v>96</v>
          </cell>
          <cell r="E2633" t="str">
            <v>NATACION</v>
          </cell>
          <cell r="F2633">
            <v>4092</v>
          </cell>
          <cell r="G2633" t="str">
            <v>Gorros</v>
          </cell>
          <cell r="H2633">
            <v>12</v>
          </cell>
          <cell r="I2633" t="str">
            <v>Sonnos S.A.</v>
          </cell>
          <cell r="J2633">
            <v>0</v>
          </cell>
          <cell r="K2633" t="str">
            <v>KIT FITNESS 7</v>
          </cell>
          <cell r="L2633" t="str">
            <v>rentab a mano</v>
          </cell>
          <cell r="M2633">
            <v>349.20555464987677</v>
          </cell>
          <cell r="N2633">
            <v>0</v>
          </cell>
          <cell r="O2633">
            <v>349.20555464987677</v>
          </cell>
          <cell r="P2633">
            <v>0.21</v>
          </cell>
          <cell r="Q2633">
            <v>422.53872112635088</v>
          </cell>
          <cell r="R2633">
            <v>2.2000000000000002</v>
          </cell>
          <cell r="S2633">
            <v>768.25222022972901</v>
          </cell>
          <cell r="T2633">
            <v>2.4</v>
          </cell>
          <cell r="U2633">
            <v>838.09333115970423</v>
          </cell>
          <cell r="V2633">
            <v>0.1168207229436109</v>
          </cell>
          <cell r="W2633" t="str">
            <v>SUBIO</v>
          </cell>
          <cell r="X2633">
            <v>936</v>
          </cell>
          <cell r="Y2633">
            <v>1132.56</v>
          </cell>
        </row>
        <row r="2634">
          <cell r="A2634">
            <v>197408</v>
          </cell>
          <cell r="B2634">
            <v>197408</v>
          </cell>
          <cell r="C2634">
            <v>0</v>
          </cell>
          <cell r="D2634">
            <v>96</v>
          </cell>
          <cell r="E2634" t="str">
            <v>NATACION</v>
          </cell>
          <cell r="F2634">
            <v>4092</v>
          </cell>
          <cell r="G2634" t="str">
            <v>Gorros</v>
          </cell>
          <cell r="H2634">
            <v>12</v>
          </cell>
          <cell r="I2634" t="str">
            <v>Sonnos S.A.</v>
          </cell>
          <cell r="J2634">
            <v>0</v>
          </cell>
          <cell r="K2634" t="str">
            <v>KIT FITNESS 8</v>
          </cell>
          <cell r="L2634" t="str">
            <v>rentab a mano</v>
          </cell>
          <cell r="M2634">
            <v>310.63427907703493</v>
          </cell>
          <cell r="N2634">
            <v>0</v>
          </cell>
          <cell r="O2634">
            <v>310.63427907703493</v>
          </cell>
          <cell r="P2634">
            <v>0.21</v>
          </cell>
          <cell r="Q2634">
            <v>375.86747768321226</v>
          </cell>
          <cell r="R2634">
            <v>2.2000000000000002</v>
          </cell>
          <cell r="S2634">
            <v>683.39541396947686</v>
          </cell>
          <cell r="T2634">
            <v>2.4</v>
          </cell>
          <cell r="U2634">
            <v>745.52226978488386</v>
          </cell>
          <cell r="V2634">
            <v>0.106606782166345</v>
          </cell>
          <cell r="W2634" t="str">
            <v>SUBIO</v>
          </cell>
          <cell r="X2634">
            <v>825</v>
          </cell>
          <cell r="Y2634">
            <v>998.25</v>
          </cell>
        </row>
        <row r="2635">
          <cell r="A2635">
            <v>197409</v>
          </cell>
          <cell r="B2635">
            <v>197409</v>
          </cell>
          <cell r="C2635">
            <v>0</v>
          </cell>
          <cell r="D2635">
            <v>96</v>
          </cell>
          <cell r="E2635" t="str">
            <v>NATACION</v>
          </cell>
          <cell r="F2635">
            <v>4092</v>
          </cell>
          <cell r="G2635" t="str">
            <v>Gorros</v>
          </cell>
          <cell r="H2635">
            <v>12</v>
          </cell>
          <cell r="I2635" t="str">
            <v>Sonnos S.A.</v>
          </cell>
          <cell r="J2635">
            <v>0</v>
          </cell>
          <cell r="K2635" t="str">
            <v>KIT FITNESS 9</v>
          </cell>
          <cell r="L2635" t="str">
            <v>rentab a mano</v>
          </cell>
          <cell r="M2635">
            <v>352.51775218744359</v>
          </cell>
          <cell r="N2635">
            <v>0</v>
          </cell>
          <cell r="O2635">
            <v>352.51775218744359</v>
          </cell>
          <cell r="P2635">
            <v>0.21</v>
          </cell>
          <cell r="Q2635">
            <v>426.54648014680674</v>
          </cell>
          <cell r="R2635">
            <v>2.2000000000000002</v>
          </cell>
          <cell r="S2635">
            <v>775.53905481237598</v>
          </cell>
          <cell r="T2635">
            <v>2.4</v>
          </cell>
          <cell r="U2635">
            <v>846.04260524986455</v>
          </cell>
          <cell r="V2635">
            <v>4.2500690304498434E-2</v>
          </cell>
          <cell r="W2635" t="str">
            <v>OK</v>
          </cell>
          <cell r="X2635">
            <v>882</v>
          </cell>
          <cell r="Y2635">
            <v>1067.22</v>
          </cell>
        </row>
        <row r="2636">
          <cell r="A2636">
            <v>197410</v>
          </cell>
          <cell r="B2636">
            <v>197410</v>
          </cell>
          <cell r="C2636">
            <v>0</v>
          </cell>
          <cell r="D2636">
            <v>96</v>
          </cell>
          <cell r="E2636" t="str">
            <v>NATACION</v>
          </cell>
          <cell r="F2636">
            <v>4092</v>
          </cell>
          <cell r="G2636" t="str">
            <v>Gorros</v>
          </cell>
          <cell r="H2636">
            <v>12</v>
          </cell>
          <cell r="I2636" t="str">
            <v>Sonnos S.A.</v>
          </cell>
          <cell r="J2636">
            <v>0</v>
          </cell>
          <cell r="K2636" t="str">
            <v>KIT FITNESS 10</v>
          </cell>
          <cell r="L2636" t="str">
            <v>rentab a mano</v>
          </cell>
          <cell r="M2636">
            <v>433.26139740502191</v>
          </cell>
          <cell r="N2636">
            <v>0</v>
          </cell>
          <cell r="O2636">
            <v>433.26139740502191</v>
          </cell>
          <cell r="P2636">
            <v>0.21</v>
          </cell>
          <cell r="Q2636">
            <v>524.24629086007644</v>
          </cell>
          <cell r="R2636">
            <v>2.2000000000000002</v>
          </cell>
          <cell r="S2636">
            <v>953.1750742910483</v>
          </cell>
          <cell r="T2636">
            <v>2.4</v>
          </cell>
          <cell r="U2636">
            <v>1039.8273537720524</v>
          </cell>
          <cell r="V2636">
            <v>0.10499112745199057</v>
          </cell>
          <cell r="W2636" t="str">
            <v>SUBIO</v>
          </cell>
          <cell r="X2636">
            <v>1149</v>
          </cell>
          <cell r="Y2636">
            <v>1390.29</v>
          </cell>
        </row>
        <row r="2637">
          <cell r="A2637">
            <v>197411</v>
          </cell>
          <cell r="B2637">
            <v>197411</v>
          </cell>
          <cell r="C2637">
            <v>0</v>
          </cell>
          <cell r="D2637">
            <v>96</v>
          </cell>
          <cell r="E2637" t="str">
            <v>NATACION</v>
          </cell>
          <cell r="F2637">
            <v>4092</v>
          </cell>
          <cell r="G2637" t="str">
            <v>Gorros</v>
          </cell>
          <cell r="H2637">
            <v>12</v>
          </cell>
          <cell r="I2637" t="str">
            <v>Sonnos S.A.</v>
          </cell>
          <cell r="J2637">
            <v>0</v>
          </cell>
          <cell r="K2637" t="str">
            <v>KIT FITNESS 11</v>
          </cell>
          <cell r="L2637" t="str">
            <v>rentab a mano</v>
          </cell>
          <cell r="M2637">
            <v>534.14068425392895</v>
          </cell>
          <cell r="N2637">
            <v>0</v>
          </cell>
          <cell r="O2637">
            <v>534.14068425392895</v>
          </cell>
          <cell r="P2637">
            <v>0.21</v>
          </cell>
          <cell r="Q2637">
            <v>646.31022794725402</v>
          </cell>
          <cell r="R2637">
            <v>2.2000000000000002</v>
          </cell>
          <cell r="S2637">
            <v>1175.1095053586439</v>
          </cell>
          <cell r="T2637">
            <v>2.4</v>
          </cell>
          <cell r="U2637">
            <v>1281.9376422094294</v>
          </cell>
          <cell r="V2637">
            <v>0.17400406263608947</v>
          </cell>
          <cell r="W2637" t="str">
            <v>SUBIO</v>
          </cell>
          <cell r="X2637">
            <v>1505</v>
          </cell>
          <cell r="Y2637">
            <v>1821.05</v>
          </cell>
        </row>
        <row r="2638">
          <cell r="A2638">
            <v>197412</v>
          </cell>
          <cell r="B2638">
            <v>197412</v>
          </cell>
          <cell r="C2638">
            <v>0</v>
          </cell>
          <cell r="D2638">
            <v>96</v>
          </cell>
          <cell r="E2638" t="str">
            <v>NATACION</v>
          </cell>
          <cell r="F2638">
            <v>4092</v>
          </cell>
          <cell r="G2638" t="str">
            <v>Gorros</v>
          </cell>
          <cell r="H2638">
            <v>12</v>
          </cell>
          <cell r="I2638" t="str">
            <v>Sonnos S.A.</v>
          </cell>
          <cell r="J2638">
            <v>0</v>
          </cell>
          <cell r="K2638" t="str">
            <v>KIT FITNESS 12</v>
          </cell>
          <cell r="L2638" t="str">
            <v>rentab a mano</v>
          </cell>
          <cell r="M2638">
            <v>819.36248005610128</v>
          </cell>
          <cell r="N2638">
            <v>0</v>
          </cell>
          <cell r="O2638">
            <v>819.36248005610128</v>
          </cell>
          <cell r="P2638">
            <v>0.21</v>
          </cell>
          <cell r="Q2638">
            <v>991.42860086788255</v>
          </cell>
          <cell r="R2638">
            <v>2.2000000000000002</v>
          </cell>
          <cell r="S2638">
            <v>1802.5974561234229</v>
          </cell>
          <cell r="T2638">
            <v>2.2999999999999998</v>
          </cell>
          <cell r="U2638">
            <v>1884.5337041290327</v>
          </cell>
          <cell r="V2638">
            <v>7.595953076208084E-2</v>
          </cell>
          <cell r="W2638" t="str">
            <v>SUBIO</v>
          </cell>
          <cell r="X2638">
            <v>2027.682</v>
          </cell>
          <cell r="Y2638">
            <v>2453.4952199999998</v>
          </cell>
        </row>
        <row r="2639">
          <cell r="A2639">
            <v>197413</v>
          </cell>
          <cell r="B2639">
            <v>197413</v>
          </cell>
          <cell r="C2639">
            <v>0</v>
          </cell>
          <cell r="D2639">
            <v>96</v>
          </cell>
          <cell r="E2639" t="str">
            <v>NATACION</v>
          </cell>
          <cell r="F2639">
            <v>4092</v>
          </cell>
          <cell r="G2639" t="str">
            <v>Gorros</v>
          </cell>
          <cell r="H2639">
            <v>12</v>
          </cell>
          <cell r="I2639" t="str">
            <v>Sonnos S.A.</v>
          </cell>
          <cell r="J2639">
            <v>0</v>
          </cell>
          <cell r="K2639" t="str">
            <v>KIT FITNESS 13</v>
          </cell>
          <cell r="L2639" t="str">
            <v>rentab a mano</v>
          </cell>
          <cell r="M2639">
            <v>651.13667031955993</v>
          </cell>
          <cell r="N2639">
            <v>0</v>
          </cell>
          <cell r="O2639">
            <v>651.13667031955993</v>
          </cell>
          <cell r="P2639">
            <v>0.21</v>
          </cell>
          <cell r="Q2639">
            <v>787.87537108666754</v>
          </cell>
          <cell r="R2639">
            <v>2.2000000000000002</v>
          </cell>
          <cell r="S2639">
            <v>1432.500674703032</v>
          </cell>
          <cell r="T2639">
            <v>2.4</v>
          </cell>
          <cell r="U2639">
            <v>1562.7280087669437</v>
          </cell>
          <cell r="V2639">
            <v>-9.6358424448896307E-2</v>
          </cell>
          <cell r="W2639" t="str">
            <v>BAJO</v>
          </cell>
          <cell r="X2639">
            <v>1412.146</v>
          </cell>
          <cell r="Y2639">
            <v>1708.6966599999998</v>
          </cell>
        </row>
        <row r="2640">
          <cell r="A2640">
            <v>197414</v>
          </cell>
          <cell r="B2640">
            <v>197414</v>
          </cell>
          <cell r="C2640">
            <v>0</v>
          </cell>
          <cell r="D2640">
            <v>96</v>
          </cell>
          <cell r="E2640" t="str">
            <v>NATACION</v>
          </cell>
          <cell r="F2640">
            <v>4092</v>
          </cell>
          <cell r="G2640" t="str">
            <v>Gorros</v>
          </cell>
          <cell r="H2640">
            <v>12</v>
          </cell>
          <cell r="I2640" t="str">
            <v>Sonnos S.A.</v>
          </cell>
          <cell r="J2640">
            <v>0</v>
          </cell>
          <cell r="K2640" t="str">
            <v>KIT FITNESS 14</v>
          </cell>
          <cell r="L2640" t="str">
            <v>rentab a mano</v>
          </cell>
          <cell r="M2640">
            <v>513.71374239029171</v>
          </cell>
          <cell r="N2640">
            <v>0</v>
          </cell>
          <cell r="O2640">
            <v>513.71374239029171</v>
          </cell>
          <cell r="P2640">
            <v>0.21</v>
          </cell>
          <cell r="Q2640">
            <v>621.5936282922529</v>
          </cell>
          <cell r="R2640">
            <v>2.2000000000000002</v>
          </cell>
          <cell r="S2640">
            <v>1130.1702332586419</v>
          </cell>
          <cell r="T2640">
            <v>2.4</v>
          </cell>
          <cell r="U2640">
            <v>1232.9129817367</v>
          </cell>
          <cell r="V2640">
            <v>-6.4181185971078358E-3</v>
          </cell>
          <cell r="W2640" t="str">
            <v>OK</v>
          </cell>
          <cell r="X2640">
            <v>1225</v>
          </cell>
          <cell r="Y2640">
            <v>1482.25</v>
          </cell>
        </row>
        <row r="2641">
          <cell r="A2641">
            <v>197415</v>
          </cell>
          <cell r="B2641">
            <v>197415</v>
          </cell>
          <cell r="C2641">
            <v>0</v>
          </cell>
          <cell r="D2641">
            <v>96</v>
          </cell>
          <cell r="E2641" t="str">
            <v>NATACION</v>
          </cell>
          <cell r="F2641">
            <v>4092</v>
          </cell>
          <cell r="G2641" t="str">
            <v>Gorros</v>
          </cell>
          <cell r="H2641">
            <v>12</v>
          </cell>
          <cell r="I2641" t="str">
            <v>Sonnos S.A.</v>
          </cell>
          <cell r="J2641">
            <v>0</v>
          </cell>
          <cell r="K2641" t="str">
            <v>KIT FITNESS 15</v>
          </cell>
          <cell r="L2641" t="str">
            <v>rentab a mano</v>
          </cell>
          <cell r="M2641">
            <v>316.0489591221438</v>
          </cell>
          <cell r="N2641">
            <v>0</v>
          </cell>
          <cell r="O2641">
            <v>316.0489591221438</v>
          </cell>
          <cell r="P2641">
            <v>0.21</v>
          </cell>
          <cell r="Q2641">
            <v>382.419240537794</v>
          </cell>
          <cell r="R2641">
            <v>2.2000000000000002</v>
          </cell>
          <cell r="S2641">
            <v>695.30771006871646</v>
          </cell>
          <cell r="T2641">
            <v>2.4</v>
          </cell>
          <cell r="U2641">
            <v>758.51750189314509</v>
          </cell>
          <cell r="V2641">
            <v>6.3917441569706579E-2</v>
          </cell>
          <cell r="W2641" t="str">
            <v>OK</v>
          </cell>
          <cell r="X2641">
            <v>807</v>
          </cell>
          <cell r="Y2641">
            <v>976.47</v>
          </cell>
        </row>
        <row r="2642">
          <cell r="A2642">
            <v>197416</v>
          </cell>
          <cell r="B2642">
            <v>197416</v>
          </cell>
          <cell r="C2642">
            <v>0</v>
          </cell>
          <cell r="D2642">
            <v>96</v>
          </cell>
          <cell r="E2642" t="str">
            <v>NATACION</v>
          </cell>
          <cell r="F2642">
            <v>4092</v>
          </cell>
          <cell r="G2642" t="str">
            <v>Gorros</v>
          </cell>
          <cell r="H2642">
            <v>12</v>
          </cell>
          <cell r="I2642" t="str">
            <v>Sonnos S.A.</v>
          </cell>
          <cell r="J2642">
            <v>0</v>
          </cell>
          <cell r="K2642" t="str">
            <v>KIT FITNESS 16</v>
          </cell>
          <cell r="L2642" t="str">
            <v>rentab a mano</v>
          </cell>
          <cell r="M2642">
            <v>173.00710834323488</v>
          </cell>
          <cell r="N2642">
            <v>0</v>
          </cell>
          <cell r="O2642">
            <v>173.00710834323488</v>
          </cell>
          <cell r="P2642">
            <v>0.21</v>
          </cell>
          <cell r="Q2642">
            <v>209.3386010953142</v>
          </cell>
          <cell r="R2642">
            <v>2.2000000000000002</v>
          </cell>
          <cell r="S2642">
            <v>380.61563835511674</v>
          </cell>
          <cell r="T2642">
            <v>1.9</v>
          </cell>
          <cell r="U2642">
            <v>328.71350585214623</v>
          </cell>
          <cell r="V2642">
            <v>5.1143302141700042E-2</v>
          </cell>
          <cell r="W2642" t="str">
            <v>OK</v>
          </cell>
          <cell r="X2642">
            <v>345.52500000000003</v>
          </cell>
          <cell r="Y2642">
            <v>418.08525000000003</v>
          </cell>
        </row>
        <row r="2643">
          <cell r="A2643">
            <v>197417</v>
          </cell>
          <cell r="B2643">
            <v>197417</v>
          </cell>
          <cell r="C2643">
            <v>0</v>
          </cell>
          <cell r="D2643">
            <v>96</v>
          </cell>
          <cell r="E2643" t="str">
            <v>NATACION</v>
          </cell>
          <cell r="F2643">
            <v>4092</v>
          </cell>
          <cell r="G2643" t="str">
            <v>Gorros</v>
          </cell>
          <cell r="H2643">
            <v>12</v>
          </cell>
          <cell r="I2643" t="str">
            <v>Sonnos S.A.</v>
          </cell>
          <cell r="J2643">
            <v>0</v>
          </cell>
          <cell r="K2643" t="str">
            <v>KIT FITNESS 17</v>
          </cell>
          <cell r="L2643" t="str">
            <v>rentab a mano</v>
          </cell>
          <cell r="M2643">
            <v>618.02965837790362</v>
          </cell>
          <cell r="N2643">
            <v>0</v>
          </cell>
          <cell r="O2643">
            <v>618.02965837790362</v>
          </cell>
          <cell r="P2643">
            <v>0.21</v>
          </cell>
          <cell r="Q2643">
            <v>747.81588663726336</v>
          </cell>
          <cell r="R2643">
            <v>2.2000000000000002</v>
          </cell>
          <cell r="S2643">
            <v>1359.6652484313881</v>
          </cell>
          <cell r="T2643">
            <v>2.0499999999999998</v>
          </cell>
          <cell r="U2643">
            <v>1266.9607996747022</v>
          </cell>
          <cell r="V2643">
            <v>5.9267974466595597E-2</v>
          </cell>
          <cell r="W2643" t="str">
            <v>OK</v>
          </cell>
          <cell r="X2643">
            <v>1342.0509999999999</v>
          </cell>
          <cell r="Y2643">
            <v>1623.8817099999999</v>
          </cell>
        </row>
        <row r="2644">
          <cell r="A2644">
            <v>197418</v>
          </cell>
          <cell r="B2644">
            <v>197418</v>
          </cell>
          <cell r="C2644">
            <v>0</v>
          </cell>
          <cell r="D2644">
            <v>96</v>
          </cell>
          <cell r="E2644" t="str">
            <v>NATACION</v>
          </cell>
          <cell r="F2644">
            <v>4092</v>
          </cell>
          <cell r="G2644" t="str">
            <v>Gorros</v>
          </cell>
          <cell r="H2644">
            <v>12</v>
          </cell>
          <cell r="I2644" t="str">
            <v>Sonnos S.A.</v>
          </cell>
          <cell r="J2644">
            <v>0</v>
          </cell>
          <cell r="K2644" t="str">
            <v>KIT FITNESS 18</v>
          </cell>
          <cell r="L2644" t="str">
            <v>rentab a mano</v>
          </cell>
          <cell r="M2644">
            <v>323.99689668960258</v>
          </cell>
          <cell r="N2644">
            <v>0</v>
          </cell>
          <cell r="O2644">
            <v>323.99689668960258</v>
          </cell>
          <cell r="P2644">
            <v>0.21</v>
          </cell>
          <cell r="Q2644">
            <v>392.03624499441912</v>
          </cell>
          <cell r="R2644">
            <v>2.2000000000000002</v>
          </cell>
          <cell r="S2644">
            <v>712.79317271712569</v>
          </cell>
          <cell r="T2644">
            <v>2.1</v>
          </cell>
          <cell r="U2644">
            <v>680.39348304816542</v>
          </cell>
          <cell r="V2644">
            <v>0.13904677118304698</v>
          </cell>
          <cell r="W2644" t="str">
            <v>SUBIO</v>
          </cell>
          <cell r="X2644">
            <v>775</v>
          </cell>
          <cell r="Y2644">
            <v>937.75</v>
          </cell>
        </row>
        <row r="2645">
          <cell r="A2645">
            <v>197419</v>
          </cell>
          <cell r="B2645">
            <v>197419</v>
          </cell>
          <cell r="C2645">
            <v>0</v>
          </cell>
          <cell r="D2645">
            <v>96</v>
          </cell>
          <cell r="E2645" t="str">
            <v>NATACION</v>
          </cell>
          <cell r="F2645">
            <v>4092</v>
          </cell>
          <cell r="G2645" t="str">
            <v>Gorros</v>
          </cell>
          <cell r="H2645">
            <v>12</v>
          </cell>
          <cell r="I2645" t="str">
            <v>Sonnos S.A.</v>
          </cell>
          <cell r="J2645">
            <v>0</v>
          </cell>
          <cell r="K2645" t="str">
            <v>KIT FITNESS 19</v>
          </cell>
          <cell r="L2645" t="str">
            <v>rentab a mano</v>
          </cell>
          <cell r="M2645">
            <v>531.03362509053341</v>
          </cell>
          <cell r="N2645">
            <v>0</v>
          </cell>
          <cell r="O2645">
            <v>531.03362509053341</v>
          </cell>
          <cell r="P2645">
            <v>0.21</v>
          </cell>
          <cell r="Q2645">
            <v>642.55068635954535</v>
          </cell>
          <cell r="R2645">
            <v>2.2000000000000002</v>
          </cell>
          <cell r="S2645">
            <v>1168.2739751991735</v>
          </cell>
          <cell r="T2645">
            <v>2.4</v>
          </cell>
          <cell r="U2645">
            <v>1274.4807002172802</v>
          </cell>
          <cell r="V2645">
            <v>8.5147856506747388E-2</v>
          </cell>
          <cell r="W2645" t="str">
            <v>SUBIO</v>
          </cell>
          <cell r="X2645">
            <v>1383</v>
          </cell>
          <cell r="Y2645">
            <v>1673.43</v>
          </cell>
        </row>
        <row r="2646">
          <cell r="A2646">
            <v>197420</v>
          </cell>
          <cell r="B2646">
            <v>197420</v>
          </cell>
          <cell r="C2646">
            <v>0</v>
          </cell>
          <cell r="D2646">
            <v>96</v>
          </cell>
          <cell r="E2646" t="str">
            <v>NATACION</v>
          </cell>
          <cell r="F2646">
            <v>4092</v>
          </cell>
          <cell r="G2646" t="str">
            <v>Gorros</v>
          </cell>
          <cell r="H2646">
            <v>12</v>
          </cell>
          <cell r="I2646" t="str">
            <v>Sonnos S.A.</v>
          </cell>
          <cell r="J2646">
            <v>0</v>
          </cell>
          <cell r="K2646" t="str">
            <v>KIT FITNESS 20</v>
          </cell>
          <cell r="L2646" t="str">
            <v>rentab a mano</v>
          </cell>
          <cell r="M2646">
            <v>816.2096075661243</v>
          </cell>
          <cell r="N2646">
            <v>0</v>
          </cell>
          <cell r="O2646">
            <v>816.2096075661243</v>
          </cell>
          <cell r="P2646">
            <v>0.21</v>
          </cell>
          <cell r="Q2646">
            <v>987.61362515501037</v>
          </cell>
          <cell r="R2646">
            <v>2.2000000000000002</v>
          </cell>
          <cell r="S2646">
            <v>1795.6611366454736</v>
          </cell>
          <cell r="T2646">
            <v>2.4</v>
          </cell>
          <cell r="U2646">
            <v>1958.9030581586983</v>
          </cell>
          <cell r="V2646">
            <v>0.12240470034626694</v>
          </cell>
          <cell r="W2646" t="str">
            <v>SUBIO</v>
          </cell>
          <cell r="X2646">
            <v>2198.6819999999998</v>
          </cell>
          <cell r="Y2646">
            <v>2660.4052199999996</v>
          </cell>
        </row>
        <row r="2647">
          <cell r="A2647">
            <v>197421</v>
          </cell>
          <cell r="B2647">
            <v>197421</v>
          </cell>
          <cell r="C2647">
            <v>0</v>
          </cell>
          <cell r="D2647">
            <v>96</v>
          </cell>
          <cell r="E2647" t="str">
            <v>NATACION</v>
          </cell>
          <cell r="F2647">
            <v>4092</v>
          </cell>
          <cell r="G2647" t="str">
            <v>Gorros</v>
          </cell>
          <cell r="H2647">
            <v>12</v>
          </cell>
          <cell r="I2647" t="str">
            <v>Sonnos S.A.</v>
          </cell>
          <cell r="J2647">
            <v>0</v>
          </cell>
          <cell r="K2647" t="str">
            <v>KIT FITNESS 21</v>
          </cell>
          <cell r="L2647" t="str">
            <v>rentab a mano</v>
          </cell>
          <cell r="M2647">
            <v>277.06427909838004</v>
          </cell>
          <cell r="N2647">
            <v>0</v>
          </cell>
          <cell r="O2647">
            <v>277.06427909838004</v>
          </cell>
          <cell r="P2647">
            <v>0.21</v>
          </cell>
          <cell r="Q2647">
            <v>335.24777770903984</v>
          </cell>
          <cell r="R2647">
            <v>2.2000000000000002</v>
          </cell>
          <cell r="S2647">
            <v>609.54141401643619</v>
          </cell>
          <cell r="T2647">
            <v>1.8</v>
          </cell>
          <cell r="U2647">
            <v>498.71570237708409</v>
          </cell>
          <cell r="V2647">
            <v>4.3449289591136884</v>
          </cell>
          <cell r="W2647" t="str">
            <v>SUBIO</v>
          </cell>
          <cell r="X2647">
            <v>2665.6</v>
          </cell>
          <cell r="Y2647">
            <v>3225.3759999999997</v>
          </cell>
        </row>
        <row r="2648">
          <cell r="A2648">
            <v>197451</v>
          </cell>
          <cell r="B2648">
            <v>197451</v>
          </cell>
          <cell r="C2648">
            <v>0</v>
          </cell>
          <cell r="D2648">
            <v>96</v>
          </cell>
          <cell r="E2648" t="str">
            <v>NATACION</v>
          </cell>
          <cell r="F2648">
            <v>4092</v>
          </cell>
          <cell r="G2648" t="str">
            <v>Gorros</v>
          </cell>
          <cell r="H2648">
            <v>12</v>
          </cell>
          <cell r="I2648" t="str">
            <v>Sonnos S.A.</v>
          </cell>
          <cell r="J2648">
            <v>0</v>
          </cell>
          <cell r="K2648" t="str">
            <v>KIT ENTRENAMIENTO FUNCIONAL 1</v>
          </cell>
          <cell r="L2648" t="str">
            <v>rentab a mano</v>
          </cell>
          <cell r="M2648">
            <v>480.86407423240735</v>
          </cell>
          <cell r="N2648">
            <v>0</v>
          </cell>
          <cell r="O2648">
            <v>480.86407423240735</v>
          </cell>
          <cell r="P2648">
            <v>0.21</v>
          </cell>
          <cell r="Q2648">
            <v>581.84552982121284</v>
          </cell>
          <cell r="R2648">
            <v>2.2000000000000002</v>
          </cell>
          <cell r="S2648">
            <v>1057.9009633112962</v>
          </cell>
          <cell r="T2648">
            <v>2.2999999999999998</v>
          </cell>
          <cell r="U2648">
            <v>1105.9873707345369</v>
          </cell>
          <cell r="V2648">
            <v>2.5328163780802271E-2</v>
          </cell>
          <cell r="W2648" t="str">
            <v>OK</v>
          </cell>
          <cell r="X2648">
            <v>1134</v>
          </cell>
          <cell r="Y2648">
            <v>1372.1399999999999</v>
          </cell>
        </row>
        <row r="2649">
          <cell r="A2649">
            <v>197452</v>
          </cell>
          <cell r="B2649">
            <v>197452</v>
          </cell>
          <cell r="C2649">
            <v>0</v>
          </cell>
          <cell r="D2649">
            <v>96</v>
          </cell>
          <cell r="E2649" t="str">
            <v>NATACION</v>
          </cell>
          <cell r="F2649">
            <v>4092</v>
          </cell>
          <cell r="G2649" t="str">
            <v>Gorros</v>
          </cell>
          <cell r="H2649">
            <v>12</v>
          </cell>
          <cell r="I2649" t="str">
            <v>Sonnos S.A.</v>
          </cell>
          <cell r="J2649">
            <v>0</v>
          </cell>
          <cell r="K2649" t="str">
            <v>KIT ENTRENAMIENTO FUNCIONAL 2</v>
          </cell>
          <cell r="L2649" t="str">
            <v>rentab a mano</v>
          </cell>
          <cell r="M2649">
            <v>1085.0930115300259</v>
          </cell>
          <cell r="N2649">
            <v>0</v>
          </cell>
          <cell r="O2649">
            <v>1085.0930115300259</v>
          </cell>
          <cell r="P2649">
            <v>0.21</v>
          </cell>
          <cell r="Q2649">
            <v>1312.9625439513313</v>
          </cell>
          <cell r="R2649">
            <v>2.2000000000000002</v>
          </cell>
          <cell r="S2649">
            <v>2387.2046253660574</v>
          </cell>
          <cell r="T2649">
            <v>2.4</v>
          </cell>
          <cell r="U2649">
            <v>2604.223227672062</v>
          </cell>
          <cell r="V2649">
            <v>9.2099160233026112E-2</v>
          </cell>
          <cell r="W2649" t="str">
            <v>SUBIO</v>
          </cell>
          <cell r="X2649">
            <v>2844.0699999999997</v>
          </cell>
          <cell r="Y2649">
            <v>3441.3246999999997</v>
          </cell>
        </row>
        <row r="2650">
          <cell r="A2650">
            <v>197453</v>
          </cell>
          <cell r="B2650">
            <v>197453</v>
          </cell>
          <cell r="C2650">
            <v>0</v>
          </cell>
          <cell r="D2650">
            <v>96</v>
          </cell>
          <cell r="E2650" t="str">
            <v>NATACION</v>
          </cell>
          <cell r="F2650">
            <v>4092</v>
          </cell>
          <cell r="G2650" t="str">
            <v>Gorros</v>
          </cell>
          <cell r="H2650">
            <v>12</v>
          </cell>
          <cell r="I2650" t="str">
            <v>Sonnos S.A.</v>
          </cell>
          <cell r="J2650">
            <v>0</v>
          </cell>
          <cell r="K2650" t="str">
            <v>KIT ENTRENAMIENTO FUNCIONAL 3</v>
          </cell>
          <cell r="L2650" t="str">
            <v>rentab a mano</v>
          </cell>
          <cell r="M2650">
            <v>648.59046097840121</v>
          </cell>
          <cell r="N2650">
            <v>0</v>
          </cell>
          <cell r="O2650">
            <v>648.59046097840121</v>
          </cell>
          <cell r="P2650">
            <v>0.21</v>
          </cell>
          <cell r="Q2650">
            <v>784.79445778386548</v>
          </cell>
          <cell r="R2650">
            <v>2.2000000000000002</v>
          </cell>
          <cell r="S2650">
            <v>1426.8990141524828</v>
          </cell>
          <cell r="T2650">
            <v>2.4</v>
          </cell>
          <cell r="U2650">
            <v>1556.6171063481629</v>
          </cell>
          <cell r="V2650">
            <v>5.8706083390167807E-2</v>
          </cell>
          <cell r="W2650" t="str">
            <v>OK</v>
          </cell>
          <cell r="X2650">
            <v>1648</v>
          </cell>
          <cell r="Y2650">
            <v>1994.08</v>
          </cell>
        </row>
        <row r="2651">
          <cell r="A2651">
            <v>197454</v>
          </cell>
          <cell r="B2651">
            <v>197454</v>
          </cell>
          <cell r="C2651">
            <v>0</v>
          </cell>
          <cell r="D2651">
            <v>96</v>
          </cell>
          <cell r="E2651" t="str">
            <v>NATACION</v>
          </cell>
          <cell r="F2651">
            <v>4092</v>
          </cell>
          <cell r="G2651" t="str">
            <v>Gorros</v>
          </cell>
          <cell r="H2651">
            <v>12</v>
          </cell>
          <cell r="I2651" t="str">
            <v>Sonnos S.A.</v>
          </cell>
          <cell r="J2651">
            <v>0</v>
          </cell>
          <cell r="K2651" t="str">
            <v>KIT ENTRENAMIENTO FUNCIONAL 4</v>
          </cell>
          <cell r="L2651" t="str">
            <v>rentab a mano</v>
          </cell>
          <cell r="M2651">
            <v>1406.1219902568307</v>
          </cell>
          <cell r="N2651">
            <v>0</v>
          </cell>
          <cell r="O2651">
            <v>1406.1219902568307</v>
          </cell>
          <cell r="P2651">
            <v>0.21</v>
          </cell>
          <cell r="Q2651">
            <v>1701.4076082107651</v>
          </cell>
          <cell r="R2651">
            <v>2.2000000000000002</v>
          </cell>
          <cell r="S2651">
            <v>3093.4683785650277</v>
          </cell>
          <cell r="T2651">
            <v>2.4</v>
          </cell>
          <cell r="U2651">
            <v>3374.6927766163935</v>
          </cell>
          <cell r="V2651">
            <v>5.7874075156384874E-2</v>
          </cell>
          <cell r="W2651" t="str">
            <v>OK</v>
          </cell>
          <cell r="X2651">
            <v>3570</v>
          </cell>
          <cell r="Y2651">
            <v>4319.7</v>
          </cell>
        </row>
        <row r="2652">
          <cell r="A2652">
            <v>197455</v>
          </cell>
          <cell r="B2652">
            <v>197455</v>
          </cell>
          <cell r="C2652">
            <v>0</v>
          </cell>
          <cell r="D2652">
            <v>96</v>
          </cell>
          <cell r="E2652" t="str">
            <v>NATACION</v>
          </cell>
          <cell r="F2652">
            <v>4092</v>
          </cell>
          <cell r="G2652" t="str">
            <v>Gorros</v>
          </cell>
          <cell r="H2652">
            <v>12</v>
          </cell>
          <cell r="I2652" t="str">
            <v>Sonnos S.A.</v>
          </cell>
          <cell r="J2652">
            <v>0</v>
          </cell>
          <cell r="K2652" t="str">
            <v>KIT ENTRENAMIENTO FUNCIONAL 5</v>
          </cell>
          <cell r="L2652" t="str">
            <v>rentab a mano</v>
          </cell>
          <cell r="M2652">
            <v>716.25813181367482</v>
          </cell>
          <cell r="N2652">
            <v>0</v>
          </cell>
          <cell r="O2652">
            <v>716.25813181367482</v>
          </cell>
          <cell r="P2652">
            <v>0.21</v>
          </cell>
          <cell r="Q2652">
            <v>866.67233949454646</v>
          </cell>
          <cell r="R2652">
            <v>2.2000000000000002</v>
          </cell>
          <cell r="S2652">
            <v>1575.7678899900848</v>
          </cell>
          <cell r="T2652">
            <v>1.9</v>
          </cell>
          <cell r="U2652">
            <v>1360.8904504459822</v>
          </cell>
          <cell r="V2652">
            <v>0.13765581418562589</v>
          </cell>
          <cell r="W2652" t="str">
            <v>SUBIO</v>
          </cell>
          <cell r="X2652">
            <v>1548.2249334195672</v>
          </cell>
          <cell r="Y2652">
            <v>1873.3521694376761</v>
          </cell>
        </row>
        <row r="2653">
          <cell r="A2653">
            <v>197456</v>
          </cell>
          <cell r="B2653">
            <v>197456</v>
          </cell>
          <cell r="C2653">
            <v>0</v>
          </cell>
          <cell r="D2653">
            <v>96</v>
          </cell>
          <cell r="E2653" t="str">
            <v>NATACION</v>
          </cell>
          <cell r="F2653">
            <v>4092</v>
          </cell>
          <cell r="G2653" t="str">
            <v>Gorros</v>
          </cell>
          <cell r="H2653">
            <v>12</v>
          </cell>
          <cell r="I2653" t="str">
            <v>Sonnos S.A.</v>
          </cell>
          <cell r="J2653">
            <v>0</v>
          </cell>
          <cell r="K2653" t="str">
            <v>KIT ENTRENAMIENTO FUNCIONAL 6</v>
          </cell>
          <cell r="L2653" t="str">
            <v>rentab a mano</v>
          </cell>
          <cell r="M2653">
            <v>386.53689009236922</v>
          </cell>
          <cell r="N2653">
            <v>0</v>
          </cell>
          <cell r="O2653">
            <v>386.53689009236922</v>
          </cell>
          <cell r="P2653">
            <v>0.21</v>
          </cell>
          <cell r="Q2653">
            <v>467.70963701176674</v>
          </cell>
          <cell r="R2653">
            <v>2.2000000000000002</v>
          </cell>
          <cell r="S2653">
            <v>850.38115820321241</v>
          </cell>
          <cell r="T2653">
            <v>2.1</v>
          </cell>
          <cell r="U2653">
            <v>811.72746919397537</v>
          </cell>
          <cell r="V2653">
            <v>4.2175030543217584E-2</v>
          </cell>
          <cell r="W2653" t="str">
            <v>OK</v>
          </cell>
          <cell r="X2653">
            <v>845.96209999999996</v>
          </cell>
          <cell r="Y2653">
            <v>1023.6141409999999</v>
          </cell>
        </row>
        <row r="2654">
          <cell r="A2654">
            <v>197457</v>
          </cell>
          <cell r="B2654">
            <v>197457</v>
          </cell>
          <cell r="C2654">
            <v>0</v>
          </cell>
          <cell r="D2654">
            <v>96</v>
          </cell>
          <cell r="E2654" t="str">
            <v>NATACION</v>
          </cell>
          <cell r="F2654">
            <v>4092</v>
          </cell>
          <cell r="G2654" t="str">
            <v>Gorros</v>
          </cell>
          <cell r="H2654">
            <v>12</v>
          </cell>
          <cell r="I2654" t="str">
            <v>Sonnos S.A.</v>
          </cell>
          <cell r="J2654">
            <v>0</v>
          </cell>
          <cell r="K2654" t="str">
            <v>KIT ENTRENAMIENTO FUNCIONAL 7</v>
          </cell>
          <cell r="L2654" t="str">
            <v>rentab a mano</v>
          </cell>
          <cell r="M2654">
            <v>660.86981274178493</v>
          </cell>
          <cell r="N2654">
            <v>0</v>
          </cell>
          <cell r="O2654">
            <v>660.86981274178493</v>
          </cell>
          <cell r="P2654">
            <v>0.21</v>
          </cell>
          <cell r="Q2654">
            <v>799.65247341755969</v>
          </cell>
          <cell r="R2654">
            <v>2.2000000000000002</v>
          </cell>
          <cell r="S2654">
            <v>1453.913588031927</v>
          </cell>
          <cell r="T2654">
            <v>2.4</v>
          </cell>
          <cell r="U2654">
            <v>1586.0875505802837</v>
          </cell>
          <cell r="V2654">
            <v>3.1014964717249516E-2</v>
          </cell>
          <cell r="W2654" t="str">
            <v>OK</v>
          </cell>
          <cell r="X2654">
            <v>1635.28</v>
          </cell>
          <cell r="Y2654">
            <v>1978.6887999999999</v>
          </cell>
        </row>
        <row r="2655">
          <cell r="A2655">
            <v>197458</v>
          </cell>
          <cell r="B2655">
            <v>197458</v>
          </cell>
          <cell r="C2655">
            <v>0</v>
          </cell>
          <cell r="D2655">
            <v>96</v>
          </cell>
          <cell r="E2655" t="str">
            <v>NATACION</v>
          </cell>
          <cell r="F2655">
            <v>4092</v>
          </cell>
          <cell r="G2655" t="str">
            <v>Gorros</v>
          </cell>
          <cell r="H2655">
            <v>12</v>
          </cell>
          <cell r="I2655" t="str">
            <v>Sonnos S.A.</v>
          </cell>
          <cell r="J2655">
            <v>0</v>
          </cell>
          <cell r="K2655" t="str">
            <v>KIT ENTRENAMIENTO FUNCIONAL 8</v>
          </cell>
          <cell r="L2655" t="str">
            <v>rentab a mano</v>
          </cell>
          <cell r="M2655">
            <v>759.49531993905418</v>
          </cell>
          <cell r="N2655">
            <v>0</v>
          </cell>
          <cell r="O2655">
            <v>759.49531993905418</v>
          </cell>
          <cell r="P2655">
            <v>0.21</v>
          </cell>
          <cell r="Q2655">
            <v>918.98933712625558</v>
          </cell>
          <cell r="R2655">
            <v>2.2000000000000002</v>
          </cell>
          <cell r="S2655">
            <v>1670.8897038659193</v>
          </cell>
          <cell r="T2655">
            <v>1.75</v>
          </cell>
          <cell r="U2655">
            <v>1329.1168098933449</v>
          </cell>
          <cell r="V2655">
            <v>0.1574430143296297</v>
          </cell>
          <cell r="W2655" t="str">
            <v>SUBIO</v>
          </cell>
          <cell r="X2655">
            <v>1538.3769668391344</v>
          </cell>
          <cell r="Y2655">
            <v>1861.4361298753527</v>
          </cell>
        </row>
        <row r="2656">
          <cell r="A2656">
            <v>197459</v>
          </cell>
          <cell r="B2656">
            <v>197459</v>
          </cell>
          <cell r="C2656">
            <v>0</v>
          </cell>
          <cell r="D2656">
            <v>96</v>
          </cell>
          <cell r="E2656" t="str">
            <v>NATACION</v>
          </cell>
          <cell r="F2656">
            <v>4092</v>
          </cell>
          <cell r="G2656" t="str">
            <v>Gorros</v>
          </cell>
          <cell r="H2656">
            <v>12</v>
          </cell>
          <cell r="I2656" t="str">
            <v>Sonnos S.A.</v>
          </cell>
          <cell r="J2656">
            <v>0</v>
          </cell>
          <cell r="K2656" t="str">
            <v>KIT ENTRENAMIENTO FUNCIONAL 9</v>
          </cell>
          <cell r="L2656" t="str">
            <v>rentab a mano</v>
          </cell>
          <cell r="M2656">
            <v>862.84681653144639</v>
          </cell>
          <cell r="N2656">
            <v>0</v>
          </cell>
          <cell r="O2656">
            <v>862.84681653144639</v>
          </cell>
          <cell r="P2656">
            <v>0.21</v>
          </cell>
          <cell r="Q2656">
            <v>1044.04464800305</v>
          </cell>
          <cell r="R2656">
            <v>2.2000000000000002</v>
          </cell>
          <cell r="S2656">
            <v>1898.2629963691822</v>
          </cell>
          <cell r="T2656">
            <v>2.4</v>
          </cell>
          <cell r="U2656">
            <v>2070.8323596754713</v>
          </cell>
          <cell r="V2656">
            <v>0.13480938667979792</v>
          </cell>
          <cell r="W2656" t="str">
            <v>SUBIO</v>
          </cell>
          <cell r="X2656">
            <v>2350</v>
          </cell>
          <cell r="Y2656">
            <v>2843.5</v>
          </cell>
        </row>
        <row r="2657">
          <cell r="A2657">
            <v>197460</v>
          </cell>
          <cell r="B2657">
            <v>197460</v>
          </cell>
          <cell r="C2657">
            <v>0</v>
          </cell>
          <cell r="D2657">
            <v>96</v>
          </cell>
          <cell r="E2657" t="str">
            <v>NATACION</v>
          </cell>
          <cell r="F2657">
            <v>4092</v>
          </cell>
          <cell r="G2657" t="str">
            <v>Gorros</v>
          </cell>
          <cell r="H2657">
            <v>12</v>
          </cell>
          <cell r="I2657" t="str">
            <v>Sonnos S.A.</v>
          </cell>
          <cell r="J2657">
            <v>0</v>
          </cell>
          <cell r="K2657" t="str">
            <v>KIT ENTRENAMIENTO FUNCIONAL 10</v>
          </cell>
          <cell r="L2657" t="str">
            <v>rentab a mano</v>
          </cell>
          <cell r="M2657">
            <v>322.20201294331036</v>
          </cell>
          <cell r="N2657">
            <v>0</v>
          </cell>
          <cell r="O2657">
            <v>322.20201294331036</v>
          </cell>
          <cell r="P2657">
            <v>0.21</v>
          </cell>
          <cell r="Q2657">
            <v>389.86443566140554</v>
          </cell>
          <cell r="R2657">
            <v>2.2000000000000002</v>
          </cell>
          <cell r="S2657">
            <v>708.84442847528283</v>
          </cell>
          <cell r="T2657">
            <v>2.4</v>
          </cell>
          <cell r="U2657">
            <v>773.28483106394481</v>
          </cell>
          <cell r="V2657">
            <v>0.12119100901942526</v>
          </cell>
          <cell r="W2657" t="str">
            <v>SUBIO</v>
          </cell>
          <cell r="X2657">
            <v>867</v>
          </cell>
          <cell r="Y2657">
            <v>1049.07</v>
          </cell>
        </row>
        <row r="2658">
          <cell r="A2658">
            <v>197461</v>
          </cell>
          <cell r="B2658">
            <v>197461</v>
          </cell>
          <cell r="C2658">
            <v>0</v>
          </cell>
          <cell r="D2658">
            <v>96</v>
          </cell>
          <cell r="E2658" t="str">
            <v>NATACION</v>
          </cell>
          <cell r="F2658">
            <v>4092</v>
          </cell>
          <cell r="G2658" t="str">
            <v>Gorros</v>
          </cell>
          <cell r="H2658">
            <v>12</v>
          </cell>
          <cell r="I2658" t="str">
            <v>Sonnos S.A.</v>
          </cell>
          <cell r="J2658">
            <v>0</v>
          </cell>
          <cell r="K2658" t="str">
            <v>KIT ENTRENAMIENTO FUNCIONAL 11</v>
          </cell>
          <cell r="L2658" t="str">
            <v>rentab a mano</v>
          </cell>
          <cell r="M2658">
            <v>1781.016110367879</v>
          </cell>
          <cell r="N2658">
            <v>0</v>
          </cell>
          <cell r="O2658">
            <v>1781.016110367879</v>
          </cell>
          <cell r="P2658">
            <v>0.21</v>
          </cell>
          <cell r="Q2658">
            <v>2155.0294935451334</v>
          </cell>
          <cell r="R2658">
            <v>2.2000000000000002</v>
          </cell>
          <cell r="S2658">
            <v>3918.235442809334</v>
          </cell>
          <cell r="T2658">
            <v>2.2000000000000002</v>
          </cell>
          <cell r="U2658">
            <v>3918.235442809334</v>
          </cell>
          <cell r="V2658">
            <v>-4.3115184188168398E-2</v>
          </cell>
          <cell r="W2658" t="str">
            <v>BAJO</v>
          </cell>
          <cell r="X2658">
            <v>3749.3</v>
          </cell>
          <cell r="Y2658">
            <v>4536.6530000000002</v>
          </cell>
        </row>
        <row r="2659">
          <cell r="A2659">
            <v>197462</v>
          </cell>
          <cell r="B2659">
            <v>197462</v>
          </cell>
          <cell r="C2659">
            <v>0</v>
          </cell>
          <cell r="D2659">
            <v>96</v>
          </cell>
          <cell r="E2659" t="str">
            <v>NATACION</v>
          </cell>
          <cell r="F2659">
            <v>4092</v>
          </cell>
          <cell r="G2659" t="str">
            <v>Gorros</v>
          </cell>
          <cell r="H2659">
            <v>12</v>
          </cell>
          <cell r="I2659" t="str">
            <v>Sonnos S.A.</v>
          </cell>
          <cell r="J2659">
            <v>0</v>
          </cell>
          <cell r="K2659" t="str">
            <v>KIT ENTRENAMIENTO FUNCIONAL 12</v>
          </cell>
          <cell r="L2659" t="str">
            <v>rentab a mano</v>
          </cell>
          <cell r="M2659">
            <v>945.70330982411144</v>
          </cell>
          <cell r="N2659">
            <v>0</v>
          </cell>
          <cell r="O2659">
            <v>945.70330982411144</v>
          </cell>
          <cell r="P2659">
            <v>0.21</v>
          </cell>
          <cell r="Q2659">
            <v>1144.3010048871747</v>
          </cell>
          <cell r="R2659">
            <v>2.2000000000000002</v>
          </cell>
          <cell r="S2659">
            <v>2080.5472816130455</v>
          </cell>
          <cell r="T2659">
            <v>2.4</v>
          </cell>
          <cell r="U2659">
            <v>2269.6879435778674</v>
          </cell>
          <cell r="V2659">
            <v>0.17975777576673502</v>
          </cell>
          <cell r="W2659" t="str">
            <v>SUBIO</v>
          </cell>
          <cell r="X2659">
            <v>2677.6819999999998</v>
          </cell>
          <cell r="Y2659">
            <v>3239.9952199999998</v>
          </cell>
        </row>
        <row r="2660">
          <cell r="A2660">
            <v>197463</v>
          </cell>
          <cell r="B2660">
            <v>197463</v>
          </cell>
          <cell r="C2660">
            <v>0</v>
          </cell>
          <cell r="D2660">
            <v>96</v>
          </cell>
          <cell r="E2660" t="str">
            <v>NATACION</v>
          </cell>
          <cell r="F2660">
            <v>4092</v>
          </cell>
          <cell r="G2660" t="str">
            <v>Gorros</v>
          </cell>
          <cell r="H2660">
            <v>12</v>
          </cell>
          <cell r="I2660" t="str">
            <v>Sonnos S.A.</v>
          </cell>
          <cell r="J2660">
            <v>0</v>
          </cell>
          <cell r="K2660" t="str">
            <v>KIT ENTRENAMIENTO FUNCIONAL 13</v>
          </cell>
          <cell r="L2660" t="str">
            <v>rentab a mano</v>
          </cell>
          <cell r="M2660">
            <v>437.94347761126778</v>
          </cell>
          <cell r="N2660">
            <v>0</v>
          </cell>
          <cell r="O2660">
            <v>437.94347761126778</v>
          </cell>
          <cell r="P2660">
            <v>0.21</v>
          </cell>
          <cell r="Q2660">
            <v>529.91160790963397</v>
          </cell>
          <cell r="R2660">
            <v>2.2000000000000002</v>
          </cell>
          <cell r="S2660">
            <v>963.47565074478916</v>
          </cell>
          <cell r="T2660">
            <v>2.4</v>
          </cell>
          <cell r="U2660">
            <v>1051.0643462670425</v>
          </cell>
          <cell r="V2660">
            <v>8.7469101258620174E-2</v>
          </cell>
          <cell r="W2660" t="str">
            <v>SUBIO</v>
          </cell>
          <cell r="X2660">
            <v>1143</v>
          </cell>
          <cell r="Y2660">
            <v>1383.03</v>
          </cell>
        </row>
        <row r="2661">
          <cell r="A2661">
            <v>197464</v>
          </cell>
          <cell r="B2661">
            <v>197464</v>
          </cell>
          <cell r="C2661">
            <v>0</v>
          </cell>
          <cell r="D2661">
            <v>96</v>
          </cell>
          <cell r="E2661" t="str">
            <v>NATACION</v>
          </cell>
          <cell r="F2661">
            <v>4092</v>
          </cell>
          <cell r="G2661" t="str">
            <v>Gorros</v>
          </cell>
          <cell r="H2661">
            <v>12</v>
          </cell>
          <cell r="I2661" t="str">
            <v>Sonnos S.A.</v>
          </cell>
          <cell r="J2661">
            <v>0</v>
          </cell>
          <cell r="K2661" t="str">
            <v>KIT ENTRENAMIENTO FUNCIONAL 14</v>
          </cell>
          <cell r="L2661" t="str">
            <v>rentab a mano</v>
          </cell>
          <cell r="M2661">
            <v>523.40435126202988</v>
          </cell>
          <cell r="N2661">
            <v>0</v>
          </cell>
          <cell r="O2661">
            <v>523.40435126202988</v>
          </cell>
          <cell r="P2661">
            <v>0.21</v>
          </cell>
          <cell r="Q2661">
            <v>633.31926502705608</v>
          </cell>
          <cell r="R2661">
            <v>2.2000000000000002</v>
          </cell>
          <cell r="S2661">
            <v>1151.4895727764658</v>
          </cell>
          <cell r="T2661">
            <v>2.15</v>
          </cell>
          <cell r="U2661">
            <v>1125.3193552133641</v>
          </cell>
          <cell r="V2661">
            <v>0.12305230879138396</v>
          </cell>
          <cell r="W2661" t="str">
            <v>SUBIO</v>
          </cell>
          <cell r="X2661">
            <v>1263.7925</v>
          </cell>
          <cell r="Y2661">
            <v>1529.1889249999999</v>
          </cell>
        </row>
        <row r="2662">
          <cell r="A2662">
            <v>197465</v>
          </cell>
          <cell r="B2662">
            <v>197465</v>
          </cell>
          <cell r="C2662">
            <v>0</v>
          </cell>
          <cell r="D2662">
            <v>96</v>
          </cell>
          <cell r="E2662" t="str">
            <v>NATACION</v>
          </cell>
          <cell r="F2662">
            <v>4092</v>
          </cell>
          <cell r="G2662" t="str">
            <v>Gorros</v>
          </cell>
          <cell r="H2662">
            <v>12</v>
          </cell>
          <cell r="I2662" t="str">
            <v>Sonnos S.A.</v>
          </cell>
          <cell r="J2662">
            <v>0</v>
          </cell>
          <cell r="K2662" t="str">
            <v>KIT ENTRENAMIENTO FUNCIONAL 15</v>
          </cell>
          <cell r="L2662" t="str">
            <v>rentab a mano</v>
          </cell>
          <cell r="M2662">
            <v>925.93967342588621</v>
          </cell>
          <cell r="N2662">
            <v>0</v>
          </cell>
          <cell r="O2662">
            <v>925.93967342588621</v>
          </cell>
          <cell r="P2662">
            <v>0.21</v>
          </cell>
          <cell r="Q2662">
            <v>1120.3870048453223</v>
          </cell>
          <cell r="R2662">
            <v>2.2000000000000002</v>
          </cell>
          <cell r="S2662">
            <v>2037.0672815369498</v>
          </cell>
          <cell r="T2662">
            <v>2.4</v>
          </cell>
          <cell r="U2662">
            <v>2222.2552162221268</v>
          </cell>
          <cell r="V2662">
            <v>0.1204833638474001</v>
          </cell>
          <cell r="W2662" t="str">
            <v>SUBIO</v>
          </cell>
          <cell r="X2662">
            <v>2490</v>
          </cell>
          <cell r="Y2662">
            <v>3012.9</v>
          </cell>
        </row>
        <row r="2663">
          <cell r="A2663">
            <v>197466</v>
          </cell>
          <cell r="B2663">
            <v>197466</v>
          </cell>
          <cell r="C2663">
            <v>0</v>
          </cell>
          <cell r="D2663">
            <v>96</v>
          </cell>
          <cell r="E2663" t="str">
            <v>NATACION</v>
          </cell>
          <cell r="F2663">
            <v>4092</v>
          </cell>
          <cell r="G2663" t="str">
            <v>Gorros</v>
          </cell>
          <cell r="H2663">
            <v>12</v>
          </cell>
          <cell r="I2663" t="str">
            <v>Sonnos S.A.</v>
          </cell>
          <cell r="J2663">
            <v>0</v>
          </cell>
          <cell r="K2663" t="str">
            <v>KIT ENTRENAMIENTO FUNCIONAL 16</v>
          </cell>
          <cell r="L2663" t="str">
            <v>rentab a mano</v>
          </cell>
          <cell r="M2663">
            <v>2014.393674599653</v>
          </cell>
          <cell r="N2663">
            <v>0</v>
          </cell>
          <cell r="O2663">
            <v>2014.393674599653</v>
          </cell>
          <cell r="P2663">
            <v>0.21</v>
          </cell>
          <cell r="Q2663">
            <v>2437.4163462655802</v>
          </cell>
          <cell r="R2663">
            <v>2.2000000000000002</v>
          </cell>
          <cell r="S2663">
            <v>4431.666084119237</v>
          </cell>
          <cell r="T2663">
            <v>1.55</v>
          </cell>
          <cell r="U2663">
            <v>3122.3101956294622</v>
          </cell>
          <cell r="V2663">
            <v>0.14018139676935548</v>
          </cell>
          <cell r="W2663" t="str">
            <v>SUBIO</v>
          </cell>
          <cell r="X2663">
            <v>3560</v>
          </cell>
          <cell r="Y2663">
            <v>4307.5999999999995</v>
          </cell>
        </row>
        <row r="2664">
          <cell r="A2664">
            <v>197467</v>
          </cell>
          <cell r="B2664">
            <v>197467</v>
          </cell>
          <cell r="C2664">
            <v>0</v>
          </cell>
          <cell r="D2664">
            <v>96</v>
          </cell>
          <cell r="E2664" t="str">
            <v>NATACION</v>
          </cell>
          <cell r="F2664">
            <v>4092</v>
          </cell>
          <cell r="G2664" t="str">
            <v>Gorros</v>
          </cell>
          <cell r="H2664">
            <v>12</v>
          </cell>
          <cell r="I2664" t="str">
            <v>Sonnos S.A.</v>
          </cell>
          <cell r="J2664">
            <v>0</v>
          </cell>
          <cell r="K2664" t="str">
            <v>KIT ENTRENAMIENTO FUNCIONAL 17</v>
          </cell>
          <cell r="L2664" t="str">
            <v>rentab a mano</v>
          </cell>
          <cell r="M2664">
            <v>516.9023251875102</v>
          </cell>
          <cell r="N2664">
            <v>0</v>
          </cell>
          <cell r="O2664">
            <v>516.9023251875102</v>
          </cell>
          <cell r="P2664">
            <v>0.21</v>
          </cell>
          <cell r="Q2664">
            <v>625.45181347688731</v>
          </cell>
          <cell r="R2664">
            <v>2.2000000000000002</v>
          </cell>
          <cell r="S2664">
            <v>1137.1851154125225</v>
          </cell>
          <cell r="T2664">
            <v>2.4</v>
          </cell>
          <cell r="U2664">
            <v>1240.5655804500245</v>
          </cell>
          <cell r="V2664">
            <v>0.11884451888185743</v>
          </cell>
          <cell r="W2664" t="str">
            <v>SUBIO</v>
          </cell>
          <cell r="X2664">
            <v>1388</v>
          </cell>
          <cell r="Y2664">
            <v>1679.48</v>
          </cell>
        </row>
        <row r="2665">
          <cell r="A2665">
            <v>197501</v>
          </cell>
          <cell r="B2665">
            <v>197501</v>
          </cell>
          <cell r="C2665">
            <v>0</v>
          </cell>
          <cell r="D2665">
            <v>96</v>
          </cell>
          <cell r="E2665" t="str">
            <v>NATACION</v>
          </cell>
          <cell r="F2665">
            <v>4092</v>
          </cell>
          <cell r="G2665" t="str">
            <v>Gorros</v>
          </cell>
          <cell r="H2665">
            <v>12</v>
          </cell>
          <cell r="I2665" t="str">
            <v>Sonnos S.A.</v>
          </cell>
          <cell r="J2665">
            <v>0</v>
          </cell>
          <cell r="K2665" t="str">
            <v>KIT CROSSFIT 1</v>
          </cell>
          <cell r="L2665" t="str">
            <v>rentab a mano</v>
          </cell>
          <cell r="M2665">
            <v>1231.241584043755</v>
          </cell>
          <cell r="N2665">
            <v>0</v>
          </cell>
          <cell r="O2665">
            <v>1231.241584043755</v>
          </cell>
          <cell r="P2665">
            <v>0.21</v>
          </cell>
          <cell r="Q2665">
            <v>1489.8023166929436</v>
          </cell>
          <cell r="R2665">
            <v>2.2000000000000002</v>
          </cell>
          <cell r="S2665">
            <v>2708.731484896261</v>
          </cell>
          <cell r="T2665">
            <v>2.4</v>
          </cell>
          <cell r="U2665">
            <v>2954.9798017050121</v>
          </cell>
          <cell r="V2665">
            <v>0.11316496921638541</v>
          </cell>
          <cell r="W2665" t="str">
            <v>SUBIO</v>
          </cell>
          <cell r="X2665">
            <v>3289.38</v>
          </cell>
          <cell r="Y2665">
            <v>3980.1498000000001</v>
          </cell>
        </row>
        <row r="2666">
          <cell r="A2666">
            <v>197502</v>
          </cell>
          <cell r="B2666">
            <v>197502</v>
          </cell>
          <cell r="C2666">
            <v>0</v>
          </cell>
          <cell r="D2666">
            <v>96</v>
          </cell>
          <cell r="E2666" t="str">
            <v>NATACION</v>
          </cell>
          <cell r="F2666">
            <v>4092</v>
          </cell>
          <cell r="G2666" t="str">
            <v>Gorros</v>
          </cell>
          <cell r="H2666">
            <v>12</v>
          </cell>
          <cell r="I2666" t="str">
            <v>Sonnos S.A.</v>
          </cell>
          <cell r="J2666">
            <v>0</v>
          </cell>
          <cell r="K2666" t="str">
            <v>KIT CROSSFIT 2</v>
          </cell>
          <cell r="L2666" t="str">
            <v>rentab a mano</v>
          </cell>
          <cell r="M2666">
            <v>571.17852844025924</v>
          </cell>
          <cell r="N2666">
            <v>0</v>
          </cell>
          <cell r="O2666">
            <v>571.17852844025924</v>
          </cell>
          <cell r="P2666">
            <v>0.21</v>
          </cell>
          <cell r="Q2666">
            <v>691.12601941271362</v>
          </cell>
          <cell r="R2666">
            <v>2.2000000000000002</v>
          </cell>
          <cell r="S2666">
            <v>1256.5927625685704</v>
          </cell>
          <cell r="T2666">
            <v>1.7</v>
          </cell>
          <cell r="U2666">
            <v>971.00349834844064</v>
          </cell>
          <cell r="V2666">
            <v>0.10217934520350824</v>
          </cell>
          <cell r="W2666" t="str">
            <v>SUBIO</v>
          </cell>
          <cell r="X2666">
            <v>1070.22</v>
          </cell>
          <cell r="Y2666">
            <v>1294.9662000000001</v>
          </cell>
        </row>
        <row r="2667">
          <cell r="A2667">
            <v>197503</v>
          </cell>
          <cell r="B2667">
            <v>197503</v>
          </cell>
          <cell r="C2667">
            <v>0</v>
          </cell>
          <cell r="D2667">
            <v>96</v>
          </cell>
          <cell r="E2667" t="str">
            <v>NATACION</v>
          </cell>
          <cell r="F2667">
            <v>4092</v>
          </cell>
          <cell r="G2667" t="str">
            <v>Gorros</v>
          </cell>
          <cell r="H2667">
            <v>12</v>
          </cell>
          <cell r="I2667" t="str">
            <v>Sonnos S.A.</v>
          </cell>
          <cell r="J2667">
            <v>0</v>
          </cell>
          <cell r="K2667" t="str">
            <v>KIT CROSSFIT 3</v>
          </cell>
          <cell r="L2667" t="str">
            <v>rentab a mano</v>
          </cell>
          <cell r="M2667">
            <v>933.73498578169597</v>
          </cell>
          <cell r="N2667">
            <v>0</v>
          </cell>
          <cell r="O2667">
            <v>933.73498578169597</v>
          </cell>
          <cell r="P2667">
            <v>0.21</v>
          </cell>
          <cell r="Q2667">
            <v>1129.819332795852</v>
          </cell>
          <cell r="R2667">
            <v>2.2000000000000002</v>
          </cell>
          <cell r="S2667">
            <v>2054.2169687197311</v>
          </cell>
          <cell r="T2667">
            <v>2.4</v>
          </cell>
          <cell r="U2667">
            <v>2240.9639658760702</v>
          </cell>
          <cell r="V2667">
            <v>-5.8512304469299781E-2</v>
          </cell>
          <cell r="W2667" t="str">
            <v>BAJO</v>
          </cell>
          <cell r="X2667">
            <v>2109.84</v>
          </cell>
          <cell r="Y2667">
            <v>2552.9064000000003</v>
          </cell>
        </row>
        <row r="2668">
          <cell r="A2668">
            <v>197504</v>
          </cell>
          <cell r="B2668">
            <v>197504</v>
          </cell>
          <cell r="C2668">
            <v>0</v>
          </cell>
          <cell r="D2668">
            <v>96</v>
          </cell>
          <cell r="E2668" t="str">
            <v>NATACION</v>
          </cell>
          <cell r="F2668">
            <v>4092</v>
          </cell>
          <cell r="G2668" t="str">
            <v>Gorros</v>
          </cell>
          <cell r="H2668">
            <v>12</v>
          </cell>
          <cell r="I2668" t="str">
            <v>Sonnos S.A.</v>
          </cell>
          <cell r="J2668">
            <v>0</v>
          </cell>
          <cell r="K2668" t="str">
            <v>KIT CROSSFIT 4</v>
          </cell>
          <cell r="L2668" t="str">
            <v>rentab a mano</v>
          </cell>
          <cell r="M2668">
            <v>4502.9684386365579</v>
          </cell>
          <cell r="N2668">
            <v>0</v>
          </cell>
          <cell r="O2668">
            <v>4502.9684386365579</v>
          </cell>
          <cell r="P2668">
            <v>0.21</v>
          </cell>
          <cell r="Q2668">
            <v>5448.5918107502348</v>
          </cell>
          <cell r="R2668">
            <v>2.2000000000000002</v>
          </cell>
          <cell r="S2668">
            <v>9906.5305650004284</v>
          </cell>
          <cell r="T2668">
            <v>1.8</v>
          </cell>
          <cell r="U2668">
            <v>8105.3431895458043</v>
          </cell>
          <cell r="V2668">
            <v>-6.224923369801072E-2</v>
          </cell>
          <cell r="W2668" t="str">
            <v>BAJO</v>
          </cell>
          <cell r="X2668">
            <v>7600.7917871371883</v>
          </cell>
          <cell r="Y2668">
            <v>9196.9580624359969</v>
          </cell>
        </row>
        <row r="2669">
          <cell r="A2669">
            <v>197505</v>
          </cell>
          <cell r="B2669">
            <v>197505</v>
          </cell>
          <cell r="C2669">
            <v>0</v>
          </cell>
          <cell r="D2669">
            <v>96</v>
          </cell>
          <cell r="E2669" t="str">
            <v>NATACION</v>
          </cell>
          <cell r="F2669">
            <v>4092</v>
          </cell>
          <cell r="G2669" t="str">
            <v>Gorros</v>
          </cell>
          <cell r="H2669">
            <v>12</v>
          </cell>
          <cell r="I2669" t="str">
            <v>Sonnos S.A.</v>
          </cell>
          <cell r="J2669">
            <v>0</v>
          </cell>
          <cell r="K2669" t="str">
            <v>KIT CROSSFIT 5</v>
          </cell>
          <cell r="L2669" t="str">
            <v>rentab a mano</v>
          </cell>
          <cell r="M2669">
            <v>916.5221587925771</v>
          </cell>
          <cell r="N2669">
            <v>0</v>
          </cell>
          <cell r="O2669">
            <v>916.5221587925771</v>
          </cell>
          <cell r="P2669">
            <v>0.21</v>
          </cell>
          <cell r="Q2669">
            <v>1108.9918121390183</v>
          </cell>
          <cell r="R2669">
            <v>2.2000000000000002</v>
          </cell>
          <cell r="S2669">
            <v>2016.3487493436699</v>
          </cell>
          <cell r="T2669">
            <v>1.7</v>
          </cell>
          <cell r="U2669">
            <v>1558.0876699473811</v>
          </cell>
          <cell r="V2669">
            <v>6.4495829018505368E-2</v>
          </cell>
          <cell r="W2669" t="str">
            <v>OK</v>
          </cell>
          <cell r="X2669">
            <v>1658.5778259041488</v>
          </cell>
          <cell r="Y2669">
            <v>2006.8791693440201</v>
          </cell>
        </row>
        <row r="2670">
          <cell r="A2670">
            <v>197506</v>
          </cell>
          <cell r="B2670">
            <v>197506</v>
          </cell>
          <cell r="C2670">
            <v>0</v>
          </cell>
          <cell r="D2670">
            <v>96</v>
          </cell>
          <cell r="E2670" t="str">
            <v>NATACION</v>
          </cell>
          <cell r="F2670">
            <v>4092</v>
          </cell>
          <cell r="G2670" t="str">
            <v>Gorros</v>
          </cell>
          <cell r="H2670">
            <v>12</v>
          </cell>
          <cell r="I2670" t="str">
            <v>Sonnos S.A.</v>
          </cell>
          <cell r="J2670">
            <v>0</v>
          </cell>
          <cell r="K2670" t="str">
            <v>KIT CROSSFIT 6</v>
          </cell>
          <cell r="L2670" t="str">
            <v>rentab a mano</v>
          </cell>
          <cell r="M2670">
            <v>736.0096009700876</v>
          </cell>
          <cell r="N2670">
            <v>0</v>
          </cell>
          <cell r="O2670">
            <v>736.0096009700876</v>
          </cell>
          <cell r="P2670">
            <v>0.21</v>
          </cell>
          <cell r="Q2670">
            <v>890.57161717380598</v>
          </cell>
          <cell r="R2670">
            <v>2.2000000000000002</v>
          </cell>
          <cell r="S2670">
            <v>1619.2211221341929</v>
          </cell>
          <cell r="T2670">
            <v>2.1</v>
          </cell>
          <cell r="U2670">
            <v>1545.6201620371839</v>
          </cell>
          <cell r="V2670">
            <v>2.5374822952052511E-2</v>
          </cell>
          <cell r="W2670" t="str">
            <v>OK</v>
          </cell>
          <cell r="X2670">
            <v>1584.8400000000001</v>
          </cell>
          <cell r="Y2670">
            <v>1917.6564000000001</v>
          </cell>
        </row>
        <row r="2671">
          <cell r="A2671">
            <v>197507</v>
          </cell>
          <cell r="B2671">
            <v>197507</v>
          </cell>
          <cell r="C2671">
            <v>0</v>
          </cell>
          <cell r="D2671">
            <v>96</v>
          </cell>
          <cell r="E2671" t="str">
            <v>NATACION</v>
          </cell>
          <cell r="F2671">
            <v>4092</v>
          </cell>
          <cell r="G2671" t="str">
            <v>Gorros</v>
          </cell>
          <cell r="H2671">
            <v>12</v>
          </cell>
          <cell r="I2671" t="str">
            <v>Sonnos S.A.</v>
          </cell>
          <cell r="J2671">
            <v>0</v>
          </cell>
          <cell r="K2671" t="str">
            <v>KIT CROSSFIT 7</v>
          </cell>
          <cell r="L2671" t="str">
            <v>rentab a mano</v>
          </cell>
          <cell r="M2671">
            <v>1262.237321943431</v>
          </cell>
          <cell r="N2671">
            <v>0</v>
          </cell>
          <cell r="O2671">
            <v>1262.237321943431</v>
          </cell>
          <cell r="P2671">
            <v>0.21</v>
          </cell>
          <cell r="Q2671">
            <v>1527.3071595515514</v>
          </cell>
          <cell r="R2671">
            <v>2.2000000000000002</v>
          </cell>
          <cell r="S2671">
            <v>2776.9221082755485</v>
          </cell>
          <cell r="T2671">
            <v>2.4</v>
          </cell>
          <cell r="U2671">
            <v>3029.3695726642341</v>
          </cell>
          <cell r="V2671">
            <v>2.5903220275218519E-2</v>
          </cell>
          <cell r="W2671" t="str">
            <v>OK</v>
          </cell>
          <cell r="X2671">
            <v>3107.84</v>
          </cell>
          <cell r="Y2671">
            <v>3760.4864000000002</v>
          </cell>
        </row>
        <row r="2672">
          <cell r="A2672">
            <v>199001</v>
          </cell>
          <cell r="B2672">
            <v>199001</v>
          </cell>
          <cell r="C2672">
            <v>0</v>
          </cell>
          <cell r="D2672">
            <v>61</v>
          </cell>
          <cell r="E2672" t="str">
            <v>NATACION</v>
          </cell>
          <cell r="F2672">
            <v>3980</v>
          </cell>
          <cell r="G2672" t="str">
            <v>Gorros</v>
          </cell>
          <cell r="H2672">
            <v>383</v>
          </cell>
          <cell r="I2672" t="str">
            <v>DISCONTINUO</v>
          </cell>
          <cell r="J2672">
            <v>0</v>
          </cell>
          <cell r="K2672" t="str">
            <v>GUANTE FITNESS P.U. SONNOS</v>
          </cell>
          <cell r="L2672">
            <v>6.5</v>
          </cell>
          <cell r="M2672">
            <v>57</v>
          </cell>
          <cell r="N2672">
            <v>0</v>
          </cell>
          <cell r="O2672">
            <v>57</v>
          </cell>
          <cell r="P2672">
            <v>0.21</v>
          </cell>
          <cell r="Q2672">
            <v>68.97</v>
          </cell>
          <cell r="R2672">
            <v>-2.7027027027027084E-2</v>
          </cell>
          <cell r="S2672">
            <v>105.37297297297299</v>
          </cell>
          <cell r="T2672">
            <v>1.8</v>
          </cell>
          <cell r="U2672">
            <v>102.60000000000001</v>
          </cell>
          <cell r="X2672">
            <v>102.60000000000001</v>
          </cell>
          <cell r="Y2672">
            <v>124.146</v>
          </cell>
        </row>
        <row r="2673">
          <cell r="A2673">
            <v>199002</v>
          </cell>
          <cell r="B2673">
            <v>199002</v>
          </cell>
          <cell r="C2673">
            <v>0</v>
          </cell>
          <cell r="D2673">
            <v>61</v>
          </cell>
          <cell r="E2673" t="str">
            <v>NATACION</v>
          </cell>
          <cell r="F2673">
            <v>3980</v>
          </cell>
          <cell r="G2673" t="str">
            <v>Gorros</v>
          </cell>
          <cell r="H2673">
            <v>383</v>
          </cell>
          <cell r="I2673" t="str">
            <v>DISCONTINUO</v>
          </cell>
          <cell r="J2673">
            <v>0</v>
          </cell>
          <cell r="K2673" t="str">
            <v>GUENTE FITNESS MACRAME SONNOS</v>
          </cell>
          <cell r="L2673">
            <v>6.5</v>
          </cell>
          <cell r="M2673">
            <v>68</v>
          </cell>
          <cell r="N2673">
            <v>0</v>
          </cell>
          <cell r="O2673">
            <v>68</v>
          </cell>
          <cell r="P2673">
            <v>0.21</v>
          </cell>
          <cell r="Q2673">
            <v>82.28</v>
          </cell>
          <cell r="R2673">
            <v>-2.7027027027027084E-2</v>
          </cell>
          <cell r="S2673">
            <v>125.70810810810812</v>
          </cell>
          <cell r="T2673">
            <v>1.8</v>
          </cell>
          <cell r="U2673">
            <v>122.4</v>
          </cell>
          <cell r="X2673">
            <v>122.4</v>
          </cell>
          <cell r="Y2673">
            <v>148.10400000000001</v>
          </cell>
        </row>
        <row r="2674">
          <cell r="A2674">
            <v>199003</v>
          </cell>
          <cell r="B2674">
            <v>199003</v>
          </cell>
          <cell r="C2674">
            <v>0</v>
          </cell>
          <cell r="D2674">
            <v>61</v>
          </cell>
          <cell r="E2674" t="str">
            <v>NATACION</v>
          </cell>
          <cell r="F2674">
            <v>3980</v>
          </cell>
          <cell r="G2674" t="str">
            <v>Gorros</v>
          </cell>
          <cell r="H2674">
            <v>383</v>
          </cell>
          <cell r="I2674" t="str">
            <v>DISCONTINUO</v>
          </cell>
          <cell r="J2674">
            <v>229</v>
          </cell>
          <cell r="K2674" t="str">
            <v>GUANTE FITNESS C/MUÑE TEJ ELAST Y CUERO</v>
          </cell>
          <cell r="L2674">
            <v>6.5</v>
          </cell>
          <cell r="M2674">
            <v>91</v>
          </cell>
          <cell r="N2674">
            <v>0</v>
          </cell>
          <cell r="O2674">
            <v>91</v>
          </cell>
          <cell r="P2674">
            <v>0.21</v>
          </cell>
          <cell r="Q2674">
            <v>110.11</v>
          </cell>
          <cell r="R2674">
            <v>-2.7027027027027084E-2</v>
          </cell>
          <cell r="S2674">
            <v>168.22702702702705</v>
          </cell>
          <cell r="T2674">
            <v>1.8</v>
          </cell>
          <cell r="U2674">
            <v>163.80000000000001</v>
          </cell>
          <cell r="X2674">
            <v>163.80000000000001</v>
          </cell>
          <cell r="Y2674">
            <v>198.19800000000001</v>
          </cell>
        </row>
        <row r="2675">
          <cell r="A2675">
            <v>204001</v>
          </cell>
          <cell r="B2675">
            <v>204001</v>
          </cell>
          <cell r="C2675">
            <v>0</v>
          </cell>
          <cell r="D2675">
            <v>1</v>
          </cell>
          <cell r="E2675" t="str">
            <v>NATACION</v>
          </cell>
          <cell r="F2675">
            <v>1</v>
          </cell>
          <cell r="G2675" t="str">
            <v>Gorros</v>
          </cell>
          <cell r="H2675">
            <v>94</v>
          </cell>
          <cell r="I2675" t="str">
            <v>Di Tirro Gabriel</v>
          </cell>
          <cell r="J2675">
            <v>0</v>
          </cell>
          <cell r="K2675" t="str">
            <v>LUBRICANTE AEROSOL W80 (250cm3)</v>
          </cell>
          <cell r="L2675">
            <v>5.2</v>
          </cell>
          <cell r="M2675">
            <v>125</v>
          </cell>
          <cell r="N2675">
            <v>0</v>
          </cell>
          <cell r="O2675">
            <v>125</v>
          </cell>
          <cell r="P2675">
            <v>0.21</v>
          </cell>
          <cell r="Q2675">
            <v>151.25</v>
          </cell>
          <cell r="R2675">
            <v>-9.2485549132947931E-2</v>
          </cell>
          <cell r="S2675">
            <v>214.40028901734104</v>
          </cell>
          <cell r="T2675">
            <v>1.57</v>
          </cell>
          <cell r="U2675">
            <v>196.25</v>
          </cell>
          <cell r="X2675">
            <v>196.25</v>
          </cell>
          <cell r="Y2675">
            <v>237.46250000000001</v>
          </cell>
        </row>
        <row r="2676">
          <cell r="A2676">
            <v>207001</v>
          </cell>
          <cell r="B2676" t="str">
            <v>2712/1</v>
          </cell>
          <cell r="C2676">
            <v>0</v>
          </cell>
          <cell r="D2676">
            <v>69</v>
          </cell>
          <cell r="E2676" t="str">
            <v>NATACION</v>
          </cell>
          <cell r="F2676">
            <v>4006</v>
          </cell>
          <cell r="G2676" t="str">
            <v>Gorros</v>
          </cell>
          <cell r="H2676">
            <v>12</v>
          </cell>
          <cell r="I2676" t="str">
            <v>Sonnos S.A.</v>
          </cell>
          <cell r="J2676">
            <v>0</v>
          </cell>
          <cell r="K2676" t="str">
            <v>BANNER CROSS-FITNESS 1 2 X 1 MTS</v>
          </cell>
          <cell r="L2676">
            <v>3</v>
          </cell>
          <cell r="M2676">
            <v>166</v>
          </cell>
          <cell r="N2676">
            <v>0</v>
          </cell>
          <cell r="O2676">
            <v>166</v>
          </cell>
          <cell r="P2676">
            <v>0.21</v>
          </cell>
          <cell r="Q2676">
            <v>200.86</v>
          </cell>
          <cell r="R2676">
            <v>-4.8484848484848353E-2</v>
          </cell>
          <cell r="S2676">
            <v>273.25612121212117</v>
          </cell>
          <cell r="T2676">
            <v>1.57</v>
          </cell>
          <cell r="U2676">
            <v>260.62</v>
          </cell>
          <cell r="V2676">
            <v>0</v>
          </cell>
          <cell r="W2676" t="str">
            <v>OK</v>
          </cell>
          <cell r="X2676">
            <v>260.62</v>
          </cell>
          <cell r="Y2676">
            <v>315.35019999999997</v>
          </cell>
        </row>
        <row r="2677">
          <cell r="A2677">
            <v>207002</v>
          </cell>
          <cell r="B2677" t="str">
            <v>2712/2</v>
          </cell>
          <cell r="C2677">
            <v>0</v>
          </cell>
          <cell r="D2677">
            <v>69</v>
          </cell>
          <cell r="E2677" t="str">
            <v>NATACION</v>
          </cell>
          <cell r="F2677">
            <v>4006</v>
          </cell>
          <cell r="G2677" t="str">
            <v>Gorros</v>
          </cell>
          <cell r="H2677">
            <v>12</v>
          </cell>
          <cell r="I2677" t="str">
            <v>Sonnos S.A.</v>
          </cell>
          <cell r="J2677">
            <v>0</v>
          </cell>
          <cell r="K2677" t="str">
            <v>BANNER CROSS-FITNESS 2 2 X 1 MTS</v>
          </cell>
          <cell r="L2677">
            <v>3</v>
          </cell>
          <cell r="M2677">
            <v>166</v>
          </cell>
          <cell r="N2677">
            <v>0</v>
          </cell>
          <cell r="O2677">
            <v>166</v>
          </cell>
          <cell r="P2677">
            <v>0.21</v>
          </cell>
          <cell r="Q2677">
            <v>200.86</v>
          </cell>
          <cell r="R2677">
            <v>-4.8484848484848353E-2</v>
          </cell>
          <cell r="S2677">
            <v>273.25612121212117</v>
          </cell>
          <cell r="T2677">
            <v>1.57</v>
          </cell>
          <cell r="U2677">
            <v>260.62</v>
          </cell>
          <cell r="V2677">
            <v>0</v>
          </cell>
          <cell r="W2677" t="str">
            <v>OK</v>
          </cell>
          <cell r="X2677">
            <v>260.62</v>
          </cell>
          <cell r="Y2677">
            <v>315.35019999999997</v>
          </cell>
        </row>
        <row r="2678">
          <cell r="A2678">
            <v>207003</v>
          </cell>
          <cell r="B2678" t="str">
            <v>2712/3</v>
          </cell>
          <cell r="C2678">
            <v>0</v>
          </cell>
          <cell r="D2678">
            <v>69</v>
          </cell>
          <cell r="E2678" t="str">
            <v>NATACION</v>
          </cell>
          <cell r="F2678">
            <v>4006</v>
          </cell>
          <cell r="G2678" t="str">
            <v>Gorros</v>
          </cell>
          <cell r="H2678">
            <v>12</v>
          </cell>
          <cell r="I2678" t="str">
            <v>Sonnos S.A.</v>
          </cell>
          <cell r="J2678">
            <v>0</v>
          </cell>
          <cell r="K2678" t="str">
            <v>BANNER CROSS-FITNESS 3 2 X 1 MTS</v>
          </cell>
          <cell r="L2678">
            <v>3</v>
          </cell>
          <cell r="M2678">
            <v>166</v>
          </cell>
          <cell r="N2678">
            <v>0</v>
          </cell>
          <cell r="O2678">
            <v>166</v>
          </cell>
          <cell r="P2678">
            <v>0.21</v>
          </cell>
          <cell r="Q2678">
            <v>200.86</v>
          </cell>
          <cell r="R2678">
            <v>-4.8484848484848353E-2</v>
          </cell>
          <cell r="S2678">
            <v>273.25612121212117</v>
          </cell>
          <cell r="T2678">
            <v>1.57</v>
          </cell>
          <cell r="U2678">
            <v>260.62</v>
          </cell>
          <cell r="V2678">
            <v>0</v>
          </cell>
          <cell r="W2678" t="str">
            <v>OK</v>
          </cell>
          <cell r="X2678">
            <v>260.62</v>
          </cell>
          <cell r="Y2678">
            <v>315.35019999999997</v>
          </cell>
        </row>
        <row r="2679">
          <cell r="A2679">
            <v>207004</v>
          </cell>
          <cell r="B2679" t="str">
            <v>2712/4</v>
          </cell>
          <cell r="C2679">
            <v>0</v>
          </cell>
          <cell r="D2679">
            <v>69</v>
          </cell>
          <cell r="E2679" t="str">
            <v>NATACION</v>
          </cell>
          <cell r="F2679">
            <v>4006</v>
          </cell>
          <cell r="G2679" t="str">
            <v>Gorros</v>
          </cell>
          <cell r="H2679">
            <v>12</v>
          </cell>
          <cell r="I2679" t="str">
            <v>Sonnos S.A.</v>
          </cell>
          <cell r="J2679">
            <v>0</v>
          </cell>
          <cell r="K2679" t="str">
            <v>BANNER FITNESS 1 2 X 1 MTS</v>
          </cell>
          <cell r="L2679">
            <v>3</v>
          </cell>
          <cell r="M2679">
            <v>166</v>
          </cell>
          <cell r="N2679">
            <v>0</v>
          </cell>
          <cell r="O2679">
            <v>166</v>
          </cell>
          <cell r="P2679">
            <v>0.21</v>
          </cell>
          <cell r="Q2679">
            <v>200.86</v>
          </cell>
          <cell r="R2679">
            <v>-4.8484848484848353E-2</v>
          </cell>
          <cell r="S2679">
            <v>273.25612121212117</v>
          </cell>
          <cell r="T2679">
            <v>1.57</v>
          </cell>
          <cell r="U2679">
            <v>260.62</v>
          </cell>
          <cell r="V2679">
            <v>0</v>
          </cell>
          <cell r="W2679" t="str">
            <v>OK</v>
          </cell>
          <cell r="X2679">
            <v>260.62</v>
          </cell>
          <cell r="Y2679">
            <v>315.35019999999997</v>
          </cell>
        </row>
        <row r="2680">
          <cell r="A2680">
            <v>207005</v>
          </cell>
          <cell r="B2680" t="str">
            <v>2712/5</v>
          </cell>
          <cell r="C2680">
            <v>0</v>
          </cell>
          <cell r="D2680">
            <v>69</v>
          </cell>
          <cell r="E2680" t="str">
            <v>NATACION</v>
          </cell>
          <cell r="F2680">
            <v>4006</v>
          </cell>
          <cell r="G2680" t="str">
            <v>Gorros</v>
          </cell>
          <cell r="H2680">
            <v>12</v>
          </cell>
          <cell r="I2680" t="str">
            <v>Sonnos S.A.</v>
          </cell>
          <cell r="J2680">
            <v>0</v>
          </cell>
          <cell r="K2680" t="str">
            <v>BANNER FITNESS 2 2 X 1 MTS</v>
          </cell>
          <cell r="L2680">
            <v>3</v>
          </cell>
          <cell r="M2680">
            <v>166</v>
          </cell>
          <cell r="N2680">
            <v>0</v>
          </cell>
          <cell r="O2680">
            <v>166</v>
          </cell>
          <cell r="P2680">
            <v>0.21</v>
          </cell>
          <cell r="Q2680">
            <v>200.86</v>
          </cell>
          <cell r="R2680">
            <v>-4.8484848484848353E-2</v>
          </cell>
          <cell r="S2680">
            <v>273.25612121212117</v>
          </cell>
          <cell r="T2680">
            <v>1.57</v>
          </cell>
          <cell r="U2680">
            <v>260.62</v>
          </cell>
          <cell r="V2680">
            <v>0</v>
          </cell>
          <cell r="W2680" t="str">
            <v>OK</v>
          </cell>
          <cell r="X2680">
            <v>260.62</v>
          </cell>
          <cell r="Y2680">
            <v>315.35019999999997</v>
          </cell>
        </row>
        <row r="2681">
          <cell r="A2681">
            <v>207006</v>
          </cell>
          <cell r="B2681" t="str">
            <v>2712/6</v>
          </cell>
          <cell r="C2681">
            <v>0</v>
          </cell>
          <cell r="D2681">
            <v>69</v>
          </cell>
          <cell r="E2681" t="str">
            <v>NATACION</v>
          </cell>
          <cell r="F2681">
            <v>4006</v>
          </cell>
          <cell r="G2681" t="str">
            <v>Gorros</v>
          </cell>
          <cell r="H2681">
            <v>12</v>
          </cell>
          <cell r="I2681" t="str">
            <v>Sonnos S.A.</v>
          </cell>
          <cell r="J2681">
            <v>0</v>
          </cell>
          <cell r="K2681" t="str">
            <v>BANNER FITNESS 3 2 X 1 MTS</v>
          </cell>
          <cell r="L2681">
            <v>3</v>
          </cell>
          <cell r="M2681">
            <v>166</v>
          </cell>
          <cell r="N2681">
            <v>0</v>
          </cell>
          <cell r="O2681">
            <v>166</v>
          </cell>
          <cell r="P2681">
            <v>0.21</v>
          </cell>
          <cell r="Q2681">
            <v>200.86</v>
          </cell>
          <cell r="R2681">
            <v>-4.8484848484848353E-2</v>
          </cell>
          <cell r="S2681">
            <v>273.25612121212117</v>
          </cell>
          <cell r="T2681">
            <v>1.57</v>
          </cell>
          <cell r="U2681">
            <v>260.62</v>
          </cell>
          <cell r="V2681">
            <v>0</v>
          </cell>
          <cell r="W2681" t="str">
            <v>OK</v>
          </cell>
          <cell r="X2681">
            <v>260.62</v>
          </cell>
          <cell r="Y2681">
            <v>315.35019999999997</v>
          </cell>
        </row>
        <row r="2682">
          <cell r="A2682">
            <v>207007</v>
          </cell>
          <cell r="B2682" t="str">
            <v>2712/7</v>
          </cell>
          <cell r="C2682">
            <v>0</v>
          </cell>
          <cell r="D2682">
            <v>69</v>
          </cell>
          <cell r="E2682" t="str">
            <v>NATACION</v>
          </cell>
          <cell r="F2682">
            <v>4006</v>
          </cell>
          <cell r="G2682" t="str">
            <v>Gorros</v>
          </cell>
          <cell r="H2682">
            <v>12</v>
          </cell>
          <cell r="I2682" t="str">
            <v>Sonnos S.A.</v>
          </cell>
          <cell r="J2682">
            <v>0</v>
          </cell>
          <cell r="K2682" t="str">
            <v>BANNER BOXEO 1 2 X 1 MTS</v>
          </cell>
          <cell r="L2682">
            <v>3</v>
          </cell>
          <cell r="M2682">
            <v>166</v>
          </cell>
          <cell r="N2682">
            <v>0</v>
          </cell>
          <cell r="O2682">
            <v>166</v>
          </cell>
          <cell r="P2682">
            <v>0.21</v>
          </cell>
          <cell r="Q2682">
            <v>200.86</v>
          </cell>
          <cell r="R2682">
            <v>-4.8484848484848353E-2</v>
          </cell>
          <cell r="S2682">
            <v>273.25612121212117</v>
          </cell>
          <cell r="T2682">
            <v>1.57</v>
          </cell>
          <cell r="U2682">
            <v>260.62</v>
          </cell>
          <cell r="V2682">
            <v>0</v>
          </cell>
          <cell r="W2682" t="str">
            <v>OK</v>
          </cell>
          <cell r="X2682">
            <v>260.62</v>
          </cell>
          <cell r="Y2682">
            <v>315.35019999999997</v>
          </cell>
        </row>
        <row r="2683">
          <cell r="A2683">
            <v>207008</v>
          </cell>
          <cell r="B2683" t="str">
            <v>2712/8</v>
          </cell>
          <cell r="C2683">
            <v>0</v>
          </cell>
          <cell r="D2683">
            <v>69</v>
          </cell>
          <cell r="E2683" t="str">
            <v>NATACION</v>
          </cell>
          <cell r="F2683">
            <v>4006</v>
          </cell>
          <cell r="G2683" t="str">
            <v>Gorros</v>
          </cell>
          <cell r="H2683">
            <v>12</v>
          </cell>
          <cell r="I2683" t="str">
            <v>Sonnos S.A.</v>
          </cell>
          <cell r="J2683">
            <v>0</v>
          </cell>
          <cell r="K2683" t="str">
            <v>BANNER BOXEO 2 2 X 1 MTS</v>
          </cell>
          <cell r="L2683">
            <v>3</v>
          </cell>
          <cell r="M2683">
            <v>166</v>
          </cell>
          <cell r="N2683">
            <v>0</v>
          </cell>
          <cell r="O2683">
            <v>166</v>
          </cell>
          <cell r="P2683">
            <v>0.21</v>
          </cell>
          <cell r="Q2683">
            <v>200.86</v>
          </cell>
          <cell r="R2683">
            <v>-4.8484848484848353E-2</v>
          </cell>
          <cell r="S2683">
            <v>273.25612121212117</v>
          </cell>
          <cell r="T2683">
            <v>1.57</v>
          </cell>
          <cell r="U2683">
            <v>260.62</v>
          </cell>
          <cell r="V2683">
            <v>0</v>
          </cell>
          <cell r="W2683" t="str">
            <v>OK</v>
          </cell>
          <cell r="X2683">
            <v>260.62</v>
          </cell>
          <cell r="Y2683">
            <v>315.35019999999997</v>
          </cell>
        </row>
        <row r="2684">
          <cell r="A2684">
            <v>207009</v>
          </cell>
          <cell r="B2684" t="str">
            <v>2712/9</v>
          </cell>
          <cell r="C2684">
            <v>0</v>
          </cell>
          <cell r="D2684">
            <v>69</v>
          </cell>
          <cell r="E2684" t="str">
            <v>NATACION</v>
          </cell>
          <cell r="F2684">
            <v>4006</v>
          </cell>
          <cell r="G2684" t="str">
            <v>Gorros</v>
          </cell>
          <cell r="H2684">
            <v>12</v>
          </cell>
          <cell r="I2684" t="str">
            <v>Sonnos S.A.</v>
          </cell>
          <cell r="J2684">
            <v>0</v>
          </cell>
          <cell r="K2684" t="str">
            <v>BANNER BOXEO 3 2 X 1 MTS</v>
          </cell>
          <cell r="L2684">
            <v>3</v>
          </cell>
          <cell r="M2684">
            <v>166</v>
          </cell>
          <cell r="N2684">
            <v>0</v>
          </cell>
          <cell r="O2684">
            <v>166</v>
          </cell>
          <cell r="P2684">
            <v>0.21</v>
          </cell>
          <cell r="Q2684">
            <v>200.86</v>
          </cell>
          <cell r="R2684">
            <v>-4.8484848484848353E-2</v>
          </cell>
          <cell r="S2684">
            <v>273.25612121212117</v>
          </cell>
          <cell r="T2684">
            <v>1.57</v>
          </cell>
          <cell r="U2684">
            <v>260.62</v>
          </cell>
          <cell r="V2684">
            <v>0</v>
          </cell>
          <cell r="W2684" t="str">
            <v>OK</v>
          </cell>
          <cell r="X2684">
            <v>260.62</v>
          </cell>
          <cell r="Y2684">
            <v>315.35019999999997</v>
          </cell>
        </row>
        <row r="2685">
          <cell r="A2685">
            <v>224001</v>
          </cell>
          <cell r="B2685" t="str">
            <v>1007/92</v>
          </cell>
          <cell r="C2685">
            <v>0</v>
          </cell>
          <cell r="D2685">
            <v>58</v>
          </cell>
          <cell r="E2685" t="str">
            <v>NATACION</v>
          </cell>
          <cell r="F2685">
            <v>3968</v>
          </cell>
          <cell r="G2685" t="str">
            <v>Gorros</v>
          </cell>
          <cell r="H2685">
            <v>87</v>
          </cell>
          <cell r="I2685" t="str">
            <v>Cristo Salvador M. y Cristo Marcelo J. S.H.</v>
          </cell>
          <cell r="J2685">
            <v>0</v>
          </cell>
          <cell r="K2685" t="str">
            <v>ALMOHADILLA SONNOS ABMAT CROSSFIT</v>
          </cell>
          <cell r="L2685">
            <v>5.2</v>
          </cell>
          <cell r="M2685">
            <v>330</v>
          </cell>
          <cell r="N2685">
            <v>0</v>
          </cell>
          <cell r="O2685">
            <v>330</v>
          </cell>
          <cell r="P2685">
            <v>0.21</v>
          </cell>
          <cell r="Q2685">
            <v>399.3</v>
          </cell>
          <cell r="R2685">
            <v>-9.2485549132947931E-2</v>
          </cell>
          <cell r="S2685">
            <v>566.01676300578038</v>
          </cell>
          <cell r="T2685">
            <v>1.57</v>
          </cell>
          <cell r="U2685">
            <v>518.1</v>
          </cell>
          <cell r="X2685">
            <v>518.1</v>
          </cell>
          <cell r="Y2685">
            <v>626.90099999999995</v>
          </cell>
        </row>
        <row r="2686">
          <cell r="A2686">
            <v>228001</v>
          </cell>
          <cell r="B2686">
            <v>228001</v>
          </cell>
          <cell r="C2686">
            <v>0</v>
          </cell>
          <cell r="D2686">
            <v>59</v>
          </cell>
          <cell r="E2686" t="str">
            <v>NATACION</v>
          </cell>
          <cell r="F2686">
            <v>3972</v>
          </cell>
          <cell r="G2686" t="str">
            <v>MALLAS</v>
          </cell>
          <cell r="H2686">
            <v>201</v>
          </cell>
          <cell r="I2686" t="str">
            <v>Lemala S.A.</v>
          </cell>
          <cell r="J2686">
            <v>36</v>
          </cell>
          <cell r="K2686" t="str">
            <v>Malla Hombre Speed Calza (corta natacion art 36)</v>
          </cell>
          <cell r="L2686">
            <v>5.2</v>
          </cell>
          <cell r="M2686">
            <v>804.9</v>
          </cell>
          <cell r="N2686">
            <v>0</v>
          </cell>
          <cell r="O2686">
            <v>665.2066115702479</v>
          </cell>
          <cell r="P2686">
            <v>0.21</v>
          </cell>
          <cell r="Q2686">
            <v>804.9</v>
          </cell>
          <cell r="R2686">
            <v>-9.2485549132947931E-2</v>
          </cell>
          <cell r="S2686">
            <v>1140.9639182152582</v>
          </cell>
          <cell r="T2686">
            <v>1.57</v>
          </cell>
          <cell r="U2686">
            <v>1044.3743801652893</v>
          </cell>
          <cell r="X2686">
            <v>1044.3743801652893</v>
          </cell>
          <cell r="Y2686">
            <v>1263.693</v>
          </cell>
        </row>
        <row r="2687">
          <cell r="A2687">
            <v>228002</v>
          </cell>
          <cell r="B2687">
            <v>228002</v>
          </cell>
          <cell r="C2687">
            <v>0</v>
          </cell>
          <cell r="D2687">
            <v>59</v>
          </cell>
          <cell r="E2687" t="str">
            <v>NATACION</v>
          </cell>
          <cell r="F2687">
            <v>3972</v>
          </cell>
          <cell r="G2687" t="str">
            <v>MALLAS</v>
          </cell>
          <cell r="H2687">
            <v>201</v>
          </cell>
          <cell r="I2687" t="str">
            <v>Lemala S.A.</v>
          </cell>
          <cell r="J2687">
            <v>49</v>
          </cell>
          <cell r="K2687" t="str">
            <v>Malla Dama Speed Short (con recorte art 49)</v>
          </cell>
          <cell r="L2687">
            <v>5.2</v>
          </cell>
          <cell r="M2687">
            <v>379.9</v>
          </cell>
          <cell r="N2687">
            <v>0</v>
          </cell>
          <cell r="O2687">
            <v>313.96694214876032</v>
          </cell>
          <cell r="P2687">
            <v>0.21</v>
          </cell>
          <cell r="Q2687">
            <v>379.9</v>
          </cell>
          <cell r="R2687">
            <v>-9.2485549132947931E-2</v>
          </cell>
          <cell r="S2687">
            <v>538.51682510868011</v>
          </cell>
          <cell r="T2687">
            <v>1.57</v>
          </cell>
          <cell r="U2687">
            <v>492.92809917355373</v>
          </cell>
          <cell r="X2687">
            <v>492.92809917355373</v>
          </cell>
          <cell r="Y2687">
            <v>596.44299999999998</v>
          </cell>
        </row>
        <row r="2688">
          <cell r="A2688">
            <v>228003</v>
          </cell>
          <cell r="B2688">
            <v>228003</v>
          </cell>
          <cell r="C2688">
            <v>0</v>
          </cell>
          <cell r="D2688">
            <v>59</v>
          </cell>
          <cell r="E2688" t="str">
            <v>NATACION</v>
          </cell>
          <cell r="F2688">
            <v>3972</v>
          </cell>
          <cell r="G2688" t="str">
            <v>MALLAS</v>
          </cell>
          <cell r="H2688">
            <v>201</v>
          </cell>
          <cell r="I2688" t="str">
            <v>Lemala S.A.</v>
          </cell>
          <cell r="J2688">
            <v>199</v>
          </cell>
          <cell r="K2688" t="str">
            <v>Malla Dama Speed Dos Piezas (vedetina y top art 199)</v>
          </cell>
          <cell r="L2688">
            <v>5.2</v>
          </cell>
          <cell r="M2688">
            <v>344.9</v>
          </cell>
          <cell r="N2688">
            <v>0</v>
          </cell>
          <cell r="O2688">
            <v>285.04132231404958</v>
          </cell>
          <cell r="P2688">
            <v>0.21</v>
          </cell>
          <cell r="Q2688">
            <v>344.9</v>
          </cell>
          <cell r="R2688">
            <v>-9.2485549132947931E-2</v>
          </cell>
          <cell r="S2688">
            <v>488.90353508813837</v>
          </cell>
          <cell r="T2688">
            <v>1.57</v>
          </cell>
          <cell r="U2688">
            <v>447.51487603305787</v>
          </cell>
          <cell r="X2688">
            <v>447.51487603305787</v>
          </cell>
          <cell r="Y2688">
            <v>541.49300000000005</v>
          </cell>
        </row>
        <row r="2689">
          <cell r="A2689">
            <v>228004</v>
          </cell>
          <cell r="B2689">
            <v>228004</v>
          </cell>
          <cell r="C2689">
            <v>0</v>
          </cell>
          <cell r="D2689">
            <v>59</v>
          </cell>
          <cell r="E2689" t="str">
            <v>NATACION</v>
          </cell>
          <cell r="F2689">
            <v>3972</v>
          </cell>
          <cell r="G2689" t="str">
            <v>MALLAS</v>
          </cell>
          <cell r="H2689">
            <v>201</v>
          </cell>
          <cell r="I2689" t="str">
            <v>Lemala S.A.</v>
          </cell>
          <cell r="J2689">
            <v>310</v>
          </cell>
          <cell r="K2689" t="str">
            <v>Malla Hombre Speed Slip (liso adulto art 310)</v>
          </cell>
          <cell r="L2689">
            <v>5.2</v>
          </cell>
          <cell r="M2689">
            <v>459.9</v>
          </cell>
          <cell r="N2689">
            <v>0.2</v>
          </cell>
          <cell r="O2689">
            <v>304.06611570247929</v>
          </cell>
          <cell r="P2689">
            <v>0.21</v>
          </cell>
          <cell r="Q2689">
            <v>367.91999999999996</v>
          </cell>
          <cell r="R2689">
            <v>-9.2485549132947931E-2</v>
          </cell>
          <cell r="S2689">
            <v>521.53490469593453</v>
          </cell>
          <cell r="T2689">
            <v>1.57</v>
          </cell>
          <cell r="U2689">
            <v>477.38380165289249</v>
          </cell>
          <cell r="X2689">
            <v>477.38380165289249</v>
          </cell>
          <cell r="Y2689">
            <v>577.63439999999991</v>
          </cell>
        </row>
        <row r="2690">
          <cell r="A2690">
            <v>228005</v>
          </cell>
          <cell r="B2690">
            <v>228005</v>
          </cell>
          <cell r="C2690">
            <v>0</v>
          </cell>
          <cell r="D2690">
            <v>59</v>
          </cell>
          <cell r="E2690" t="str">
            <v>NATACION</v>
          </cell>
          <cell r="F2690">
            <v>3972</v>
          </cell>
          <cell r="G2690" t="str">
            <v>MALLAS</v>
          </cell>
          <cell r="H2690">
            <v>201</v>
          </cell>
          <cell r="I2690" t="str">
            <v>Lemala S.A.</v>
          </cell>
          <cell r="J2690">
            <v>320</v>
          </cell>
          <cell r="K2690" t="str">
            <v>Malla Hombre Speed Short (elastizado largo art 320)</v>
          </cell>
          <cell r="L2690">
            <v>5.2</v>
          </cell>
          <cell r="M2690">
            <v>378.9</v>
          </cell>
          <cell r="N2690">
            <v>0</v>
          </cell>
          <cell r="O2690">
            <v>313.14049586776861</v>
          </cell>
          <cell r="P2690">
            <v>0.21</v>
          </cell>
          <cell r="Q2690">
            <v>378.9</v>
          </cell>
          <cell r="R2690">
            <v>-9.2485549132947931E-2</v>
          </cell>
          <cell r="S2690">
            <v>537.0993025366646</v>
          </cell>
          <cell r="T2690">
            <v>1.57</v>
          </cell>
          <cell r="U2690">
            <v>491.63057851239671</v>
          </cell>
          <cell r="X2690">
            <v>491.63057851239671</v>
          </cell>
          <cell r="Y2690">
            <v>594.87300000000005</v>
          </cell>
        </row>
        <row r="2691">
          <cell r="A2691">
            <v>228006</v>
          </cell>
          <cell r="B2691">
            <v>228006</v>
          </cell>
          <cell r="C2691">
            <v>0</v>
          </cell>
          <cell r="D2691">
            <v>59</v>
          </cell>
          <cell r="E2691" t="str">
            <v>NATACION</v>
          </cell>
          <cell r="F2691">
            <v>3972</v>
          </cell>
          <cell r="G2691" t="str">
            <v>MALLAS</v>
          </cell>
          <cell r="H2691">
            <v>201</v>
          </cell>
          <cell r="I2691" t="str">
            <v>Lemala S.A.</v>
          </cell>
          <cell r="J2691">
            <v>353</v>
          </cell>
          <cell r="K2691" t="str">
            <v>Malla Hombre Speed Bermuda (con recorte art 353)</v>
          </cell>
          <cell r="L2691">
            <v>5.2</v>
          </cell>
          <cell r="M2691">
            <v>549.9</v>
          </cell>
          <cell r="N2691">
            <v>0.2</v>
          </cell>
          <cell r="O2691">
            <v>363.57024793388427</v>
          </cell>
          <cell r="P2691">
            <v>0.21</v>
          </cell>
          <cell r="Q2691">
            <v>439.91999999999996</v>
          </cell>
          <cell r="R2691">
            <v>-9.2485549132947931E-2</v>
          </cell>
          <cell r="S2691">
            <v>623.59652988104904</v>
          </cell>
          <cell r="T2691">
            <v>1.57</v>
          </cell>
          <cell r="U2691">
            <v>570.80528925619831</v>
          </cell>
          <cell r="X2691">
            <v>570.80528925619831</v>
          </cell>
          <cell r="Y2691">
            <v>690.67439999999988</v>
          </cell>
        </row>
        <row r="2692">
          <cell r="A2692">
            <v>228007</v>
          </cell>
          <cell r="B2692">
            <v>228007</v>
          </cell>
          <cell r="C2692">
            <v>0</v>
          </cell>
          <cell r="D2692">
            <v>59</v>
          </cell>
          <cell r="E2692" t="str">
            <v>NATACION</v>
          </cell>
          <cell r="F2692">
            <v>3972</v>
          </cell>
          <cell r="G2692" t="str">
            <v>MALLAS</v>
          </cell>
          <cell r="H2692">
            <v>201</v>
          </cell>
          <cell r="I2692" t="str">
            <v>Lemala S.A.</v>
          </cell>
          <cell r="J2692">
            <v>398</v>
          </cell>
          <cell r="K2692" t="str">
            <v>Malla Hombre Speed Short (liso con suspensor art 398)</v>
          </cell>
          <cell r="L2692">
            <v>5.2</v>
          </cell>
          <cell r="M2692">
            <v>689.9</v>
          </cell>
          <cell r="N2692">
            <v>0</v>
          </cell>
          <cell r="O2692">
            <v>570.16528925619832</v>
          </cell>
          <cell r="P2692">
            <v>0.21</v>
          </cell>
          <cell r="Q2692">
            <v>689.9</v>
          </cell>
          <cell r="R2692">
            <v>-9.2485549132947931E-2</v>
          </cell>
          <cell r="S2692">
            <v>977.9488224334782</v>
          </cell>
          <cell r="T2692">
            <v>1.57</v>
          </cell>
          <cell r="U2692">
            <v>895.1595041322314</v>
          </cell>
          <cell r="X2692">
            <v>895.1595041322314</v>
          </cell>
          <cell r="Y2692">
            <v>1083.143</v>
          </cell>
        </row>
        <row r="2693">
          <cell r="A2693">
            <v>228008</v>
          </cell>
          <cell r="B2693">
            <v>228008</v>
          </cell>
          <cell r="C2693">
            <v>0</v>
          </cell>
          <cell r="D2693">
            <v>59</v>
          </cell>
          <cell r="E2693" t="str">
            <v>NATACION</v>
          </cell>
          <cell r="F2693">
            <v>3972</v>
          </cell>
          <cell r="G2693" t="str">
            <v>MALLAS</v>
          </cell>
          <cell r="H2693">
            <v>201</v>
          </cell>
          <cell r="I2693" t="str">
            <v>Lemala S.A.</v>
          </cell>
          <cell r="J2693">
            <v>503</v>
          </cell>
          <cell r="K2693" t="str">
            <v>Malla Dama Speed Entera (asimetrica bicolor art 503)</v>
          </cell>
          <cell r="L2693">
            <v>5.2</v>
          </cell>
          <cell r="M2693">
            <v>377.9</v>
          </cell>
          <cell r="N2693">
            <v>0</v>
          </cell>
          <cell r="O2693">
            <v>312.31404958677683</v>
          </cell>
          <cell r="P2693">
            <v>0.21</v>
          </cell>
          <cell r="Q2693">
            <v>377.9</v>
          </cell>
          <cell r="R2693">
            <v>-9.2485549132947931E-2</v>
          </cell>
          <cell r="S2693">
            <v>535.68177996464908</v>
          </cell>
          <cell r="T2693">
            <v>1.57</v>
          </cell>
          <cell r="U2693">
            <v>490.33305785123963</v>
          </cell>
          <cell r="X2693">
            <v>490.33305785123963</v>
          </cell>
          <cell r="Y2693">
            <v>593.30299999999988</v>
          </cell>
        </row>
        <row r="2694">
          <cell r="A2694">
            <v>228009</v>
          </cell>
          <cell r="B2694">
            <v>228009</v>
          </cell>
          <cell r="C2694">
            <v>0</v>
          </cell>
          <cell r="D2694">
            <v>59</v>
          </cell>
          <cell r="E2694" t="str">
            <v>NATACION</v>
          </cell>
          <cell r="F2694">
            <v>3972</v>
          </cell>
          <cell r="G2694" t="str">
            <v>MALLAS</v>
          </cell>
          <cell r="H2694">
            <v>201</v>
          </cell>
          <cell r="I2694" t="str">
            <v>Lemala S.A.</v>
          </cell>
          <cell r="J2694">
            <v>506</v>
          </cell>
          <cell r="K2694" t="str">
            <v>Malla Dama Speed Entera (rocortes combinados art 506)</v>
          </cell>
          <cell r="L2694">
            <v>5.2</v>
          </cell>
          <cell r="M2694">
            <v>804.9</v>
          </cell>
          <cell r="N2694">
            <v>0</v>
          </cell>
          <cell r="O2694">
            <v>665.2066115702479</v>
          </cell>
          <cell r="P2694">
            <v>0.21</v>
          </cell>
          <cell r="Q2694">
            <v>804.9</v>
          </cell>
          <cell r="R2694">
            <v>-9.2485549132947931E-2</v>
          </cell>
          <cell r="S2694">
            <v>1140.9639182152582</v>
          </cell>
          <cell r="T2694">
            <v>1.57</v>
          </cell>
          <cell r="U2694">
            <v>1044.3743801652893</v>
          </cell>
          <cell r="X2694">
            <v>1044.3743801652893</v>
          </cell>
          <cell r="Y2694">
            <v>1263.693</v>
          </cell>
        </row>
        <row r="2695">
          <cell r="A2695">
            <v>228010</v>
          </cell>
          <cell r="B2695">
            <v>228010</v>
          </cell>
          <cell r="C2695">
            <v>0</v>
          </cell>
          <cell r="D2695">
            <v>59</v>
          </cell>
          <cell r="E2695" t="str">
            <v>NATACION</v>
          </cell>
          <cell r="F2695">
            <v>3972</v>
          </cell>
          <cell r="G2695" t="str">
            <v>MALLAS</v>
          </cell>
          <cell r="H2695">
            <v>201</v>
          </cell>
          <cell r="I2695" t="str">
            <v>Lemala S.A.</v>
          </cell>
          <cell r="J2695">
            <v>511</v>
          </cell>
          <cell r="K2695" t="str">
            <v>Malla Dama Speed Entera (broche en bretel art 511)</v>
          </cell>
          <cell r="L2695">
            <v>5.2</v>
          </cell>
          <cell r="M2695">
            <v>377.9</v>
          </cell>
          <cell r="N2695">
            <v>0</v>
          </cell>
          <cell r="O2695">
            <v>312.31404958677683</v>
          </cell>
          <cell r="P2695">
            <v>0.21</v>
          </cell>
          <cell r="Q2695">
            <v>377.9</v>
          </cell>
          <cell r="R2695">
            <v>-9.2485549132947931E-2</v>
          </cell>
          <cell r="S2695">
            <v>535.68177996464908</v>
          </cell>
          <cell r="T2695">
            <v>1.57</v>
          </cell>
          <cell r="U2695">
            <v>490.33305785123963</v>
          </cell>
          <cell r="X2695">
            <v>490.33305785123963</v>
          </cell>
          <cell r="Y2695">
            <v>593.30299999999988</v>
          </cell>
        </row>
        <row r="2696">
          <cell r="A2696">
            <v>228011</v>
          </cell>
          <cell r="B2696">
            <v>228011</v>
          </cell>
          <cell r="C2696">
            <v>0</v>
          </cell>
          <cell r="D2696">
            <v>59</v>
          </cell>
          <cell r="E2696" t="str">
            <v>NATACION</v>
          </cell>
          <cell r="F2696">
            <v>3972</v>
          </cell>
          <cell r="G2696" t="str">
            <v>MALLAS</v>
          </cell>
          <cell r="H2696">
            <v>201</v>
          </cell>
          <cell r="I2696" t="str">
            <v>Lemala S.A.</v>
          </cell>
          <cell r="J2696">
            <v>512</v>
          </cell>
          <cell r="K2696" t="str">
            <v>Malla Dama Speed Entera (bretel fino art 512)</v>
          </cell>
          <cell r="L2696">
            <v>5.2</v>
          </cell>
          <cell r="M2696">
            <v>377.9</v>
          </cell>
          <cell r="N2696">
            <v>0</v>
          </cell>
          <cell r="O2696">
            <v>312.31404958677683</v>
          </cell>
          <cell r="P2696">
            <v>0.21</v>
          </cell>
          <cell r="Q2696">
            <v>377.9</v>
          </cell>
          <cell r="R2696">
            <v>-9.2485549132947931E-2</v>
          </cell>
          <cell r="S2696">
            <v>535.68177996464908</v>
          </cell>
          <cell r="T2696">
            <v>1.57</v>
          </cell>
          <cell r="U2696">
            <v>490.33305785123963</v>
          </cell>
          <cell r="X2696">
            <v>490.33305785123963</v>
          </cell>
          <cell r="Y2696">
            <v>593.30299999999988</v>
          </cell>
        </row>
        <row r="2697">
          <cell r="A2697">
            <v>228012</v>
          </cell>
          <cell r="B2697">
            <v>228012</v>
          </cell>
          <cell r="C2697">
            <v>0</v>
          </cell>
          <cell r="D2697">
            <v>59</v>
          </cell>
          <cell r="E2697" t="str">
            <v>NATACION</v>
          </cell>
          <cell r="F2697">
            <v>3972</v>
          </cell>
          <cell r="G2697" t="str">
            <v>MALLAS</v>
          </cell>
          <cell r="H2697">
            <v>201</v>
          </cell>
          <cell r="I2697" t="str">
            <v>Lemala S.A.</v>
          </cell>
          <cell r="J2697">
            <v>815</v>
          </cell>
          <cell r="K2697" t="str">
            <v>Malla Dama Speed Entera (con recorte art 815)</v>
          </cell>
          <cell r="L2697">
            <v>5.2</v>
          </cell>
          <cell r="M2697">
            <v>454.9</v>
          </cell>
          <cell r="N2697">
            <v>0</v>
          </cell>
          <cell r="O2697">
            <v>375.95041322314052</v>
          </cell>
          <cell r="P2697">
            <v>0.21</v>
          </cell>
          <cell r="Q2697">
            <v>454.90000000000003</v>
          </cell>
          <cell r="R2697">
            <v>-9.2485549132947931E-2</v>
          </cell>
          <cell r="S2697">
            <v>644.83101800984105</v>
          </cell>
          <cell r="T2697">
            <v>1.57</v>
          </cell>
          <cell r="U2697">
            <v>590.24214876033068</v>
          </cell>
          <cell r="X2697">
            <v>590.24214876033068</v>
          </cell>
          <cell r="Y2697">
            <v>714.1930000000001</v>
          </cell>
        </row>
        <row r="2698">
          <cell r="A2698">
            <v>228013</v>
          </cell>
          <cell r="B2698">
            <v>228013</v>
          </cell>
          <cell r="C2698">
            <v>0</v>
          </cell>
          <cell r="D2698">
            <v>59</v>
          </cell>
          <cell r="E2698" t="str">
            <v>NATACION</v>
          </cell>
          <cell r="F2698">
            <v>4156</v>
          </cell>
          <cell r="G2698" t="str">
            <v>GORROS</v>
          </cell>
          <cell r="H2698">
            <v>201</v>
          </cell>
          <cell r="I2698" t="str">
            <v>Lemala S.A.</v>
          </cell>
          <cell r="J2698">
            <v>228</v>
          </cell>
          <cell r="K2698" t="str">
            <v>Gorra Silicona Lisa Speed (art 228)</v>
          </cell>
          <cell r="L2698">
            <v>5.2</v>
          </cell>
          <cell r="M2698">
            <v>89.9</v>
          </cell>
          <cell r="N2698">
            <v>0</v>
          </cell>
          <cell r="O2698">
            <v>74.297520661157037</v>
          </cell>
          <cell r="P2698">
            <v>0.21</v>
          </cell>
          <cell r="Q2698">
            <v>89.90000000000002</v>
          </cell>
          <cell r="R2698">
            <v>-9.2485549132947931E-2</v>
          </cell>
          <cell r="S2698">
            <v>127.43527922419148</v>
          </cell>
          <cell r="T2698">
            <v>1.57</v>
          </cell>
          <cell r="U2698">
            <v>116.64710743801655</v>
          </cell>
          <cell r="X2698">
            <v>116.64710743801655</v>
          </cell>
          <cell r="Y2698">
            <v>141.14300000000003</v>
          </cell>
        </row>
        <row r="2699">
          <cell r="A2699">
            <v>228014</v>
          </cell>
          <cell r="B2699">
            <v>228014</v>
          </cell>
          <cell r="C2699">
            <v>0</v>
          </cell>
          <cell r="D2699">
            <v>59</v>
          </cell>
          <cell r="E2699" t="str">
            <v>NATACION</v>
          </cell>
          <cell r="F2699">
            <v>3972</v>
          </cell>
          <cell r="G2699" t="str">
            <v>MALLAS</v>
          </cell>
          <cell r="H2699">
            <v>201</v>
          </cell>
          <cell r="I2699" t="str">
            <v>Lemala S.A.</v>
          </cell>
          <cell r="J2699">
            <v>358</v>
          </cell>
          <cell r="K2699" t="str">
            <v>Malla Hombre Speed Short Guardavida (microfibra art 358)</v>
          </cell>
          <cell r="L2699">
            <v>5.2</v>
          </cell>
          <cell r="M2699">
            <v>459.9</v>
          </cell>
          <cell r="N2699">
            <v>0</v>
          </cell>
          <cell r="O2699">
            <v>380.08264462809916</v>
          </cell>
          <cell r="P2699">
            <v>0.21</v>
          </cell>
          <cell r="Q2699">
            <v>459.9</v>
          </cell>
          <cell r="R2699">
            <v>-9.2485549132947931E-2</v>
          </cell>
          <cell r="S2699">
            <v>651.91863086991827</v>
          </cell>
          <cell r="T2699">
            <v>1.57</v>
          </cell>
          <cell r="U2699">
            <v>596.72975206611568</v>
          </cell>
          <cell r="X2699">
            <v>596.72975206611568</v>
          </cell>
          <cell r="Y2699">
            <v>722.04300000000001</v>
          </cell>
        </row>
        <row r="2700">
          <cell r="A2700">
            <v>228015</v>
          </cell>
          <cell r="B2700">
            <v>228015</v>
          </cell>
          <cell r="C2700">
            <v>0</v>
          </cell>
          <cell r="D2700">
            <v>59</v>
          </cell>
          <cell r="E2700" t="str">
            <v>NATACION</v>
          </cell>
          <cell r="F2700">
            <v>3971</v>
          </cell>
          <cell r="G2700" t="str">
            <v>ANTIPARRAS</v>
          </cell>
          <cell r="H2700">
            <v>201</v>
          </cell>
          <cell r="I2700" t="str">
            <v>Lemala S.A.</v>
          </cell>
          <cell r="J2700">
            <v>754</v>
          </cell>
          <cell r="K2700" t="str">
            <v>Antiparra Speed The One (puente fijo art 754)</v>
          </cell>
          <cell r="L2700">
            <v>5.2</v>
          </cell>
          <cell r="M2700">
            <v>234.9</v>
          </cell>
          <cell r="N2700">
            <v>0</v>
          </cell>
          <cell r="O2700">
            <v>194.1322314049587</v>
          </cell>
          <cell r="P2700">
            <v>0.21</v>
          </cell>
          <cell r="Q2700">
            <v>234.90000000000003</v>
          </cell>
          <cell r="R2700">
            <v>-9.2485549132947931E-2</v>
          </cell>
          <cell r="S2700">
            <v>332.97605216643581</v>
          </cell>
          <cell r="T2700">
            <v>1.57</v>
          </cell>
          <cell r="U2700">
            <v>304.78760330578518</v>
          </cell>
          <cell r="X2700">
            <v>304.78760330578518</v>
          </cell>
          <cell r="Y2700">
            <v>368.79300000000006</v>
          </cell>
        </row>
        <row r="2701">
          <cell r="A2701">
            <v>228016</v>
          </cell>
          <cell r="B2701">
            <v>228016</v>
          </cell>
          <cell r="C2701">
            <v>0</v>
          </cell>
          <cell r="D2701">
            <v>59</v>
          </cell>
          <cell r="E2701" t="str">
            <v>NATACION</v>
          </cell>
          <cell r="F2701">
            <v>3972</v>
          </cell>
          <cell r="G2701" t="str">
            <v>MALLAS</v>
          </cell>
          <cell r="H2701">
            <v>642</v>
          </cell>
          <cell r="I2701" t="str">
            <v>Miraher S.A.</v>
          </cell>
          <cell r="J2701">
            <v>167</v>
          </cell>
          <cell r="K2701" t="str">
            <v>Malla Dama Speed Top (con tasa y bretel fino art 167)</v>
          </cell>
          <cell r="L2701">
            <v>5.2</v>
          </cell>
          <cell r="M2701">
            <v>629.9</v>
          </cell>
          <cell r="N2701">
            <v>0.2</v>
          </cell>
          <cell r="O2701">
            <v>416.46280991735534</v>
          </cell>
          <cell r="P2701">
            <v>0.21</v>
          </cell>
          <cell r="Q2701">
            <v>503.91999999999996</v>
          </cell>
          <cell r="R2701">
            <v>-9.2485549132947931E-2</v>
          </cell>
          <cell r="S2701">
            <v>714.31797449003955</v>
          </cell>
          <cell r="T2701">
            <v>1.57</v>
          </cell>
          <cell r="U2701">
            <v>653.84661157024789</v>
          </cell>
          <cell r="X2701">
            <v>653.84661157024789</v>
          </cell>
          <cell r="Y2701">
            <v>791.1543999999999</v>
          </cell>
        </row>
        <row r="2702">
          <cell r="A2702">
            <v>228017</v>
          </cell>
          <cell r="B2702">
            <v>228017</v>
          </cell>
          <cell r="C2702">
            <v>0</v>
          </cell>
          <cell r="D2702">
            <v>59</v>
          </cell>
          <cell r="E2702" t="str">
            <v>NATACION</v>
          </cell>
          <cell r="F2702">
            <v>3972</v>
          </cell>
          <cell r="G2702" t="str">
            <v>MALLAS</v>
          </cell>
          <cell r="H2702">
            <v>642</v>
          </cell>
          <cell r="I2702" t="str">
            <v>Miraher S.A.</v>
          </cell>
          <cell r="J2702">
            <v>190</v>
          </cell>
          <cell r="K2702" t="str">
            <v>Malla Dama Speed Entera (con corpiño art 190)</v>
          </cell>
          <cell r="L2702">
            <v>5.2</v>
          </cell>
          <cell r="M2702">
            <v>549.9</v>
          </cell>
          <cell r="N2702">
            <v>0.2</v>
          </cell>
          <cell r="O2702">
            <v>363.57024793388427</v>
          </cell>
          <cell r="P2702">
            <v>0.21</v>
          </cell>
          <cell r="Q2702">
            <v>439.91999999999996</v>
          </cell>
          <cell r="R2702">
            <v>-9.2485549132947931E-2</v>
          </cell>
          <cell r="S2702">
            <v>623.59652988104904</v>
          </cell>
          <cell r="T2702">
            <v>1.57</v>
          </cell>
          <cell r="U2702">
            <v>570.80528925619831</v>
          </cell>
          <cell r="X2702">
            <v>570.80528925619831</v>
          </cell>
          <cell r="Y2702">
            <v>690.67439999999988</v>
          </cell>
        </row>
        <row r="2703">
          <cell r="A2703">
            <v>228020</v>
          </cell>
          <cell r="B2703">
            <v>228020</v>
          </cell>
          <cell r="C2703">
            <v>0</v>
          </cell>
          <cell r="D2703">
            <v>59</v>
          </cell>
          <cell r="E2703" t="str">
            <v>NATACION</v>
          </cell>
          <cell r="F2703">
            <v>3973</v>
          </cell>
          <cell r="G2703" t="str">
            <v>TAPONES Y CLIP</v>
          </cell>
          <cell r="H2703">
            <v>642</v>
          </cell>
          <cell r="I2703" t="str">
            <v>Miraher S.A.</v>
          </cell>
          <cell r="J2703">
            <v>410</v>
          </cell>
          <cell r="K2703" t="str">
            <v>Tapones Silicona Speed Moldeable (art 410)</v>
          </cell>
          <cell r="L2703">
            <v>5.2</v>
          </cell>
          <cell r="M2703">
            <v>75.900000000000006</v>
          </cell>
          <cell r="N2703">
            <v>0</v>
          </cell>
          <cell r="O2703">
            <v>62.727272727272734</v>
          </cell>
          <cell r="P2703">
            <v>0.21</v>
          </cell>
          <cell r="Q2703">
            <v>75.900000000000006</v>
          </cell>
          <cell r="R2703">
            <v>-9.2485549132947931E-2</v>
          </cell>
          <cell r="S2703">
            <v>107.58996321597479</v>
          </cell>
          <cell r="T2703">
            <v>1.57</v>
          </cell>
          <cell r="U2703">
            <v>98.481818181818198</v>
          </cell>
          <cell r="X2703">
            <v>98.481818181818198</v>
          </cell>
          <cell r="Y2703">
            <v>119.16300000000001</v>
          </cell>
        </row>
        <row r="2704">
          <cell r="A2704">
            <v>228021</v>
          </cell>
          <cell r="B2704">
            <v>228021</v>
          </cell>
          <cell r="C2704">
            <v>0</v>
          </cell>
          <cell r="D2704">
            <v>59</v>
          </cell>
          <cell r="E2704" t="str">
            <v>NATACION</v>
          </cell>
          <cell r="F2704">
            <v>4156</v>
          </cell>
          <cell r="G2704" t="str">
            <v>GORROS</v>
          </cell>
          <cell r="H2704">
            <v>642</v>
          </cell>
          <cell r="I2704" t="str">
            <v>Miraher S.A.</v>
          </cell>
          <cell r="J2704">
            <v>201</v>
          </cell>
          <cell r="K2704" t="str">
            <v>Gorra Tela Speed Adulto (art 201)</v>
          </cell>
          <cell r="L2704">
            <v>5.2</v>
          </cell>
          <cell r="M2704">
            <v>59.9</v>
          </cell>
          <cell r="N2704">
            <v>0.2</v>
          </cell>
          <cell r="O2704">
            <v>39.603305785123972</v>
          </cell>
          <cell r="P2704">
            <v>0.21</v>
          </cell>
          <cell r="Q2704">
            <v>47.92</v>
          </cell>
          <cell r="R2704">
            <v>-9.2485549132947931E-2</v>
          </cell>
          <cell r="S2704">
            <v>67.927681650981711</v>
          </cell>
          <cell r="T2704">
            <v>1.57</v>
          </cell>
          <cell r="U2704">
            <v>62.177190082644636</v>
          </cell>
          <cell r="X2704">
            <v>62.177190082644636</v>
          </cell>
          <cell r="Y2704">
            <v>75.234400000000008</v>
          </cell>
        </row>
        <row r="2705">
          <cell r="A2705">
            <v>228022</v>
          </cell>
          <cell r="B2705">
            <v>228022</v>
          </cell>
          <cell r="C2705">
            <v>0</v>
          </cell>
          <cell r="D2705">
            <v>59</v>
          </cell>
          <cell r="E2705" t="str">
            <v>NATACION</v>
          </cell>
          <cell r="F2705">
            <v>4156</v>
          </cell>
          <cell r="G2705" t="str">
            <v>GORROS</v>
          </cell>
          <cell r="H2705">
            <v>642</v>
          </cell>
          <cell r="I2705" t="str">
            <v>Miraher S.A.</v>
          </cell>
          <cell r="J2705">
            <v>202</v>
          </cell>
          <cell r="K2705" t="str">
            <v>Gorra Tela Speed Niño (art 202)</v>
          </cell>
          <cell r="L2705">
            <v>5.2</v>
          </cell>
          <cell r="M2705">
            <v>57.9</v>
          </cell>
          <cell r="N2705">
            <v>0.2</v>
          </cell>
          <cell r="O2705">
            <v>38.280991735537192</v>
          </cell>
          <cell r="P2705">
            <v>0.21</v>
          </cell>
          <cell r="Q2705">
            <v>46.32</v>
          </cell>
          <cell r="R2705">
            <v>-9.2485549132947931E-2</v>
          </cell>
          <cell r="S2705">
            <v>65.659645535756937</v>
          </cell>
          <cell r="T2705">
            <v>1.57</v>
          </cell>
          <cell r="U2705">
            <v>60.101157024793395</v>
          </cell>
          <cell r="X2705">
            <v>60.101157024793395</v>
          </cell>
          <cell r="Y2705">
            <v>72.722400000000007</v>
          </cell>
        </row>
        <row r="2706">
          <cell r="A2706">
            <v>228023</v>
          </cell>
          <cell r="B2706">
            <v>228023</v>
          </cell>
          <cell r="C2706">
            <v>0</v>
          </cell>
          <cell r="D2706">
            <v>59</v>
          </cell>
          <cell r="E2706" t="str">
            <v>NATACION</v>
          </cell>
          <cell r="F2706">
            <v>4156</v>
          </cell>
          <cell r="G2706" t="str">
            <v>GORROS</v>
          </cell>
          <cell r="H2706">
            <v>642</v>
          </cell>
          <cell r="I2706" t="str">
            <v>Miraher S.A.</v>
          </cell>
          <cell r="J2706">
            <v>236</v>
          </cell>
          <cell r="K2706" t="str">
            <v>Gorra Tela Speed Niño Podium (art 236)</v>
          </cell>
          <cell r="L2706">
            <v>5.2</v>
          </cell>
          <cell r="M2706">
            <v>109.9</v>
          </cell>
          <cell r="N2706">
            <v>0</v>
          </cell>
          <cell r="O2706">
            <v>90.826446280991746</v>
          </cell>
          <cell r="P2706">
            <v>0.21</v>
          </cell>
          <cell r="Q2706">
            <v>109.9</v>
          </cell>
          <cell r="R2706">
            <v>-9.2485549132947931E-2</v>
          </cell>
          <cell r="S2706">
            <v>155.78573066450105</v>
          </cell>
          <cell r="T2706">
            <v>1.57</v>
          </cell>
          <cell r="U2706">
            <v>142.59752066115703</v>
          </cell>
          <cell r="X2706">
            <v>142.59752066115703</v>
          </cell>
          <cell r="Y2706">
            <v>172.54300000000001</v>
          </cell>
        </row>
        <row r="2707">
          <cell r="A2707">
            <v>228024</v>
          </cell>
          <cell r="B2707">
            <v>228024</v>
          </cell>
          <cell r="C2707">
            <v>0</v>
          </cell>
          <cell r="D2707">
            <v>59</v>
          </cell>
          <cell r="E2707" t="str">
            <v>NATACION</v>
          </cell>
          <cell r="F2707">
            <v>4156</v>
          </cell>
          <cell r="G2707" t="str">
            <v>GORROS</v>
          </cell>
          <cell r="H2707">
            <v>642</v>
          </cell>
          <cell r="I2707" t="str">
            <v>Miraher S.A.</v>
          </cell>
          <cell r="J2707">
            <v>237</v>
          </cell>
          <cell r="K2707" t="str">
            <v>Gorra Tela Speed Niño Estampada (art 237)</v>
          </cell>
          <cell r="L2707">
            <v>5.2</v>
          </cell>
          <cell r="M2707">
            <v>109.9</v>
          </cell>
          <cell r="N2707">
            <v>0</v>
          </cell>
          <cell r="O2707">
            <v>90.826446280991746</v>
          </cell>
          <cell r="P2707">
            <v>0.21</v>
          </cell>
          <cell r="Q2707">
            <v>109.9</v>
          </cell>
          <cell r="R2707">
            <v>-9.2485549132947931E-2</v>
          </cell>
          <cell r="S2707">
            <v>155.78573066450105</v>
          </cell>
          <cell r="T2707">
            <v>1.57</v>
          </cell>
          <cell r="U2707">
            <v>142.59752066115703</v>
          </cell>
          <cell r="X2707">
            <v>142.59752066115703</v>
          </cell>
          <cell r="Y2707">
            <v>172.54300000000001</v>
          </cell>
        </row>
        <row r="2708">
          <cell r="A2708">
            <v>228025</v>
          </cell>
          <cell r="B2708">
            <v>228025</v>
          </cell>
          <cell r="C2708">
            <v>0</v>
          </cell>
          <cell r="D2708">
            <v>59</v>
          </cell>
          <cell r="E2708" t="str">
            <v>NATACION</v>
          </cell>
          <cell r="F2708">
            <v>3971</v>
          </cell>
          <cell r="G2708" t="str">
            <v>ANTIPARRAS</v>
          </cell>
          <cell r="H2708">
            <v>642</v>
          </cell>
          <cell r="I2708" t="str">
            <v>Miraher S.A.</v>
          </cell>
          <cell r="J2708">
            <v>721</v>
          </cell>
          <cell r="K2708" t="str">
            <v>Antiparra Speed Nitro Junior (art 721)</v>
          </cell>
          <cell r="L2708">
            <v>5.2</v>
          </cell>
          <cell r="M2708">
            <v>159.9</v>
          </cell>
          <cell r="N2708">
            <v>0</v>
          </cell>
          <cell r="O2708">
            <v>132.14876033057851</v>
          </cell>
          <cell r="P2708">
            <v>0.21</v>
          </cell>
          <cell r="Q2708">
            <v>159.9</v>
          </cell>
          <cell r="R2708">
            <v>-9.2485549132947931E-2</v>
          </cell>
          <cell r="S2708">
            <v>226.66185926527493</v>
          </cell>
          <cell r="T2708">
            <v>1.57</v>
          </cell>
          <cell r="U2708">
            <v>207.47355371900827</v>
          </cell>
          <cell r="X2708">
            <v>207.47355371900827</v>
          </cell>
          <cell r="Y2708">
            <v>251.04300000000001</v>
          </cell>
        </row>
        <row r="2709">
          <cell r="A2709">
            <v>228026</v>
          </cell>
          <cell r="B2709">
            <v>228026</v>
          </cell>
          <cell r="C2709">
            <v>0</v>
          </cell>
          <cell r="D2709">
            <v>59</v>
          </cell>
          <cell r="E2709" t="str">
            <v>NATACION</v>
          </cell>
          <cell r="F2709">
            <v>3971</v>
          </cell>
          <cell r="G2709" t="str">
            <v>ANTIPARRAS</v>
          </cell>
          <cell r="H2709">
            <v>642</v>
          </cell>
          <cell r="I2709" t="str">
            <v>Miraher S.A.</v>
          </cell>
          <cell r="J2709">
            <v>752</v>
          </cell>
          <cell r="K2709" t="str">
            <v>Antiparra Speed New Classic (art 752)</v>
          </cell>
          <cell r="L2709">
            <v>5.2</v>
          </cell>
          <cell r="M2709">
            <v>155.9</v>
          </cell>
          <cell r="N2709">
            <v>0</v>
          </cell>
          <cell r="O2709">
            <v>128.84297520661158</v>
          </cell>
          <cell r="P2709">
            <v>0.21</v>
          </cell>
          <cell r="Q2709">
            <v>155.9</v>
          </cell>
          <cell r="R2709">
            <v>-9.2485549132947931E-2</v>
          </cell>
          <cell r="S2709">
            <v>220.99176897721304</v>
          </cell>
          <cell r="T2709">
            <v>1.57</v>
          </cell>
          <cell r="U2709">
            <v>202.2834710743802</v>
          </cell>
          <cell r="X2709">
            <v>202.2834710743802</v>
          </cell>
          <cell r="Y2709">
            <v>244.76300000000003</v>
          </cell>
        </row>
        <row r="2710">
          <cell r="A2710">
            <v>228027</v>
          </cell>
          <cell r="B2710">
            <v>228027</v>
          </cell>
          <cell r="C2710">
            <v>0</v>
          </cell>
          <cell r="D2710">
            <v>59</v>
          </cell>
          <cell r="E2710" t="str">
            <v>NATACION</v>
          </cell>
          <cell r="F2710">
            <v>3971</v>
          </cell>
          <cell r="G2710" t="str">
            <v>ANTIPARRAS</v>
          </cell>
          <cell r="H2710">
            <v>642</v>
          </cell>
          <cell r="I2710" t="str">
            <v>Miraher S.A.</v>
          </cell>
          <cell r="J2710">
            <v>753</v>
          </cell>
          <cell r="K2710" t="str">
            <v>Antiparra Speed Deep Ocean (art 753)</v>
          </cell>
          <cell r="L2710">
            <v>5.2</v>
          </cell>
          <cell r="M2710">
            <v>165.9</v>
          </cell>
          <cell r="N2710">
            <v>0</v>
          </cell>
          <cell r="O2710">
            <v>137.10743801652893</v>
          </cell>
          <cell r="P2710">
            <v>0.21</v>
          </cell>
          <cell r="Q2710">
            <v>165.9</v>
          </cell>
          <cell r="R2710">
            <v>-9.2485549132947931E-2</v>
          </cell>
          <cell r="S2710">
            <v>235.16699469736781</v>
          </cell>
          <cell r="T2710">
            <v>1.57</v>
          </cell>
          <cell r="U2710">
            <v>215.25867768595043</v>
          </cell>
          <cell r="X2710">
            <v>215.25867768595043</v>
          </cell>
          <cell r="Y2710">
            <v>260.46300000000002</v>
          </cell>
        </row>
        <row r="2711">
          <cell r="A2711">
            <v>228028</v>
          </cell>
          <cell r="B2711">
            <v>228028</v>
          </cell>
          <cell r="C2711">
            <v>0</v>
          </cell>
          <cell r="D2711">
            <v>59</v>
          </cell>
          <cell r="E2711" t="str">
            <v>NATACION</v>
          </cell>
          <cell r="F2711">
            <v>3971</v>
          </cell>
          <cell r="G2711" t="str">
            <v>ANTIPARRAS</v>
          </cell>
          <cell r="H2711">
            <v>642</v>
          </cell>
          <cell r="I2711" t="str">
            <v>Miraher S.A.</v>
          </cell>
          <cell r="J2711">
            <v>757</v>
          </cell>
          <cell r="K2711" t="str">
            <v>Antiparra Speed Iron Man (art 757)</v>
          </cell>
          <cell r="L2711">
            <v>5.2</v>
          </cell>
          <cell r="M2711">
            <v>175.9</v>
          </cell>
          <cell r="N2711">
            <v>0</v>
          </cell>
          <cell r="O2711">
            <v>145.37190082644628</v>
          </cell>
          <cell r="P2711">
            <v>0.21</v>
          </cell>
          <cell r="Q2711">
            <v>175.9</v>
          </cell>
          <cell r="R2711">
            <v>-9.2485549132947931E-2</v>
          </cell>
          <cell r="S2711">
            <v>249.34222041752255</v>
          </cell>
          <cell r="T2711">
            <v>1.57</v>
          </cell>
          <cell r="U2711">
            <v>228.23388429752066</v>
          </cell>
          <cell r="X2711">
            <v>228.23388429752066</v>
          </cell>
          <cell r="Y2711">
            <v>276.16300000000001</v>
          </cell>
        </row>
        <row r="2712">
          <cell r="A2712">
            <v>228029</v>
          </cell>
          <cell r="B2712">
            <v>228029</v>
          </cell>
          <cell r="C2712">
            <v>0</v>
          </cell>
          <cell r="D2712">
            <v>59</v>
          </cell>
          <cell r="E2712" t="str">
            <v>NATACION</v>
          </cell>
          <cell r="F2712">
            <v>3971</v>
          </cell>
          <cell r="G2712" t="str">
            <v>ANTIPARRAS</v>
          </cell>
          <cell r="H2712">
            <v>642</v>
          </cell>
          <cell r="I2712" t="str">
            <v>Miraher S.A.</v>
          </cell>
          <cell r="J2712">
            <v>759</v>
          </cell>
          <cell r="K2712" t="str">
            <v>Antiparra Speed Bio Shock (artr 759)</v>
          </cell>
          <cell r="L2712">
            <v>5.2</v>
          </cell>
          <cell r="M2712">
            <v>222.9</v>
          </cell>
          <cell r="N2712">
            <v>0</v>
          </cell>
          <cell r="O2712">
            <v>184.21487603305786</v>
          </cell>
          <cell r="P2712">
            <v>0.21</v>
          </cell>
          <cell r="Q2712">
            <v>222.9</v>
          </cell>
          <cell r="R2712">
            <v>-9.2485549132947931E-2</v>
          </cell>
          <cell r="S2712">
            <v>315.96578130225004</v>
          </cell>
          <cell r="T2712">
            <v>1.57</v>
          </cell>
          <cell r="U2712">
            <v>289.21735537190085</v>
          </cell>
          <cell r="X2712">
            <v>289.21735537190085</v>
          </cell>
          <cell r="Y2712">
            <v>349.95300000000003</v>
          </cell>
        </row>
        <row r="2713">
          <cell r="A2713">
            <v>228030</v>
          </cell>
          <cell r="B2713">
            <v>228030</v>
          </cell>
          <cell r="C2713">
            <v>0</v>
          </cell>
          <cell r="D2713">
            <v>59</v>
          </cell>
          <cell r="E2713" t="str">
            <v>NATACION</v>
          </cell>
          <cell r="F2713">
            <v>3972</v>
          </cell>
          <cell r="G2713" t="str">
            <v>MALLAS</v>
          </cell>
          <cell r="H2713">
            <v>642</v>
          </cell>
          <cell r="I2713" t="str">
            <v>Miraher S.A.</v>
          </cell>
          <cell r="J2713">
            <v>840</v>
          </cell>
          <cell r="K2713" t="str">
            <v>Malla Dama Speed Top (con recortes en calado art 840)</v>
          </cell>
          <cell r="L2713">
            <v>5.2</v>
          </cell>
          <cell r="M2713">
            <v>629.9</v>
          </cell>
          <cell r="N2713">
            <v>0</v>
          </cell>
          <cell r="O2713">
            <v>520.57851239669424</v>
          </cell>
          <cell r="P2713">
            <v>0.21</v>
          </cell>
          <cell r="Q2713">
            <v>629.9</v>
          </cell>
          <cell r="R2713">
            <v>-9.2485549132947931E-2</v>
          </cell>
          <cell r="S2713">
            <v>892.89746811254963</v>
          </cell>
          <cell r="T2713">
            <v>1.57</v>
          </cell>
          <cell r="U2713">
            <v>817.30826446281003</v>
          </cell>
          <cell r="X2713">
            <v>817.30826446281003</v>
          </cell>
          <cell r="Y2713">
            <v>988.9430000000001</v>
          </cell>
        </row>
        <row r="2714">
          <cell r="A2714">
            <v>233001</v>
          </cell>
          <cell r="B2714">
            <v>233001</v>
          </cell>
          <cell r="C2714">
            <v>0</v>
          </cell>
          <cell r="D2714">
            <v>85</v>
          </cell>
          <cell r="E2714" t="str">
            <v>NATACION</v>
          </cell>
          <cell r="F2714">
            <v>4060</v>
          </cell>
          <cell r="G2714" t="str">
            <v>Gorros</v>
          </cell>
          <cell r="H2714">
            <v>260</v>
          </cell>
          <cell r="I2714" t="str">
            <v>Nutriciencia S.A.</v>
          </cell>
          <cell r="J2714">
            <v>0</v>
          </cell>
          <cell r="K2714" t="str">
            <v>AMINOACIDOS STAR NUTRITION MTOR BCAA POWDER x 200grms</v>
          </cell>
          <cell r="L2714">
            <v>5.2</v>
          </cell>
          <cell r="M2714">
            <v>230</v>
          </cell>
          <cell r="N2714">
            <v>0</v>
          </cell>
          <cell r="O2714">
            <v>230</v>
          </cell>
          <cell r="P2714">
            <v>0.21</v>
          </cell>
          <cell r="Q2714">
            <v>278.3</v>
          </cell>
          <cell r="R2714">
            <v>-9.2485549132947931E-2</v>
          </cell>
          <cell r="S2714">
            <v>394.4965317919075</v>
          </cell>
          <cell r="T2714">
            <v>1.57</v>
          </cell>
          <cell r="U2714">
            <v>361.1</v>
          </cell>
          <cell r="X2714">
            <v>361.1</v>
          </cell>
          <cell r="Y2714">
            <v>436.93100000000004</v>
          </cell>
        </row>
        <row r="2715">
          <cell r="A2715">
            <v>233002</v>
          </cell>
          <cell r="B2715">
            <v>233002</v>
          </cell>
          <cell r="C2715">
            <v>0</v>
          </cell>
          <cell r="D2715">
            <v>85</v>
          </cell>
          <cell r="E2715" t="str">
            <v>NATACION</v>
          </cell>
          <cell r="F2715">
            <v>4061</v>
          </cell>
          <cell r="G2715" t="str">
            <v>Gorros</v>
          </cell>
          <cell r="H2715">
            <v>260</v>
          </cell>
          <cell r="I2715" t="str">
            <v>Nutriciencia S.A.</v>
          </cell>
          <cell r="J2715">
            <v>0</v>
          </cell>
          <cell r="K2715" t="str">
            <v>ENERGIZANTE STAR NUTRITION PUMP 3D x 250grms (pre entrenamiento)</v>
          </cell>
          <cell r="L2715">
            <v>5.2</v>
          </cell>
          <cell r="M2715">
            <v>240</v>
          </cell>
          <cell r="N2715">
            <v>0</v>
          </cell>
          <cell r="O2715">
            <v>240</v>
          </cell>
          <cell r="P2715">
            <v>0.21</v>
          </cell>
          <cell r="Q2715">
            <v>290.39999999999998</v>
          </cell>
          <cell r="R2715">
            <v>-9.2485549132947931E-2</v>
          </cell>
          <cell r="S2715">
            <v>411.64855491329479</v>
          </cell>
          <cell r="T2715">
            <v>1.57</v>
          </cell>
          <cell r="U2715">
            <v>376.8</v>
          </cell>
          <cell r="X2715">
            <v>376.8</v>
          </cell>
          <cell r="Y2715">
            <v>455.928</v>
          </cell>
        </row>
        <row r="2716">
          <cell r="A2716">
            <v>233003</v>
          </cell>
          <cell r="B2716">
            <v>233003</v>
          </cell>
          <cell r="C2716">
            <v>0</v>
          </cell>
          <cell r="D2716">
            <v>85</v>
          </cell>
          <cell r="E2716" t="str">
            <v>NATACION</v>
          </cell>
          <cell r="F2716">
            <v>4065</v>
          </cell>
          <cell r="G2716" t="str">
            <v>Gorros</v>
          </cell>
          <cell r="H2716">
            <v>260</v>
          </cell>
          <cell r="I2716" t="str">
            <v>Nutriciencia S.A.</v>
          </cell>
          <cell r="J2716">
            <v>0</v>
          </cell>
          <cell r="K2716" t="str">
            <v>PRE HORMONAL STAR NUTRITION TRIBULUS TERRESTRIS x 90comp</v>
          </cell>
          <cell r="L2716">
            <v>5.2</v>
          </cell>
          <cell r="M2716">
            <v>192</v>
          </cell>
          <cell r="N2716">
            <v>0</v>
          </cell>
          <cell r="O2716">
            <v>192</v>
          </cell>
          <cell r="P2716">
            <v>0.21</v>
          </cell>
          <cell r="Q2716">
            <v>232.32</v>
          </cell>
          <cell r="R2716">
            <v>-9.2485549132947931E-2</v>
          </cell>
          <cell r="S2716">
            <v>329.31884393063581</v>
          </cell>
          <cell r="T2716">
            <v>1.57</v>
          </cell>
          <cell r="U2716">
            <v>301.44</v>
          </cell>
          <cell r="X2716">
            <v>301.44</v>
          </cell>
          <cell r="Y2716">
            <v>364.74239999999998</v>
          </cell>
        </row>
        <row r="2717">
          <cell r="A2717">
            <v>233004</v>
          </cell>
          <cell r="B2717">
            <v>233004</v>
          </cell>
          <cell r="C2717">
            <v>0</v>
          </cell>
          <cell r="D2717">
            <v>85</v>
          </cell>
          <cell r="E2717" t="str">
            <v>NATACION</v>
          </cell>
          <cell r="F2717">
            <v>4063</v>
          </cell>
          <cell r="G2717" t="str">
            <v>Gorros</v>
          </cell>
          <cell r="H2717">
            <v>260</v>
          </cell>
          <cell r="I2717" t="str">
            <v>Nutriciencia S.A.</v>
          </cell>
          <cell r="J2717">
            <v>0</v>
          </cell>
          <cell r="K2717" t="str">
            <v>MEGA SUPLEMENTO STAR NUTRITION BETA X CELL x 120caps</v>
          </cell>
          <cell r="L2717">
            <v>5.2</v>
          </cell>
          <cell r="M2717">
            <v>154</v>
          </cell>
          <cell r="N2717">
            <v>0</v>
          </cell>
          <cell r="O2717">
            <v>154</v>
          </cell>
          <cell r="P2717">
            <v>0.21</v>
          </cell>
          <cell r="Q2717">
            <v>186.34</v>
          </cell>
          <cell r="R2717">
            <v>-9.2485549132947931E-2</v>
          </cell>
          <cell r="S2717">
            <v>264.14115606936417</v>
          </cell>
          <cell r="T2717">
            <v>1.57</v>
          </cell>
          <cell r="U2717">
            <v>241.78</v>
          </cell>
          <cell r="X2717">
            <v>241.78</v>
          </cell>
          <cell r="Y2717">
            <v>292.55379999999997</v>
          </cell>
        </row>
        <row r="2718">
          <cell r="A2718">
            <v>233005</v>
          </cell>
          <cell r="B2718">
            <v>233005</v>
          </cell>
          <cell r="C2718">
            <v>0</v>
          </cell>
          <cell r="D2718">
            <v>85</v>
          </cell>
          <cell r="E2718" t="str">
            <v>NATACION</v>
          </cell>
          <cell r="F2718">
            <v>4067</v>
          </cell>
          <cell r="G2718" t="str">
            <v>Gorros</v>
          </cell>
          <cell r="H2718">
            <v>260</v>
          </cell>
          <cell r="I2718" t="str">
            <v>Nutriciencia S.A.</v>
          </cell>
          <cell r="J2718">
            <v>0</v>
          </cell>
          <cell r="K2718" t="str">
            <v>QUEMADOR STAR NUTRITION THERMO FUEL x 120caps</v>
          </cell>
          <cell r="L2718">
            <v>5.2</v>
          </cell>
          <cell r="M2718">
            <v>230</v>
          </cell>
          <cell r="N2718">
            <v>0</v>
          </cell>
          <cell r="O2718">
            <v>230</v>
          </cell>
          <cell r="P2718">
            <v>0.21</v>
          </cell>
          <cell r="Q2718">
            <v>278.3</v>
          </cell>
          <cell r="R2718">
            <v>-9.2485549132947931E-2</v>
          </cell>
          <cell r="S2718">
            <v>394.4965317919075</v>
          </cell>
          <cell r="T2718">
            <v>1.57</v>
          </cell>
          <cell r="U2718">
            <v>361.1</v>
          </cell>
          <cell r="X2718">
            <v>361.1</v>
          </cell>
          <cell r="Y2718">
            <v>436.93100000000004</v>
          </cell>
        </row>
        <row r="2719">
          <cell r="A2719">
            <v>233006</v>
          </cell>
          <cell r="B2719">
            <v>233006</v>
          </cell>
          <cell r="C2719">
            <v>0</v>
          </cell>
          <cell r="D2719">
            <v>85</v>
          </cell>
          <cell r="E2719" t="str">
            <v>NATACION</v>
          </cell>
          <cell r="F2719">
            <v>4066</v>
          </cell>
          <cell r="G2719" t="str">
            <v>Gorros</v>
          </cell>
          <cell r="H2719">
            <v>260</v>
          </cell>
          <cell r="I2719" t="str">
            <v>Nutriciencia S.A.</v>
          </cell>
          <cell r="J2719">
            <v>0</v>
          </cell>
          <cell r="K2719" t="str">
            <v xml:space="preserve">Proteinas Star Nutrition Whey 3 x 1kg </v>
          </cell>
          <cell r="L2719">
            <v>5.2</v>
          </cell>
          <cell r="M2719">
            <v>408</v>
          </cell>
          <cell r="N2719">
            <v>0</v>
          </cell>
          <cell r="O2719">
            <v>408</v>
          </cell>
          <cell r="P2719">
            <v>0.21</v>
          </cell>
          <cell r="Q2719">
            <v>493.68</v>
          </cell>
          <cell r="R2719">
            <v>-9.2485549132947931E-2</v>
          </cell>
          <cell r="S2719">
            <v>699.80254335260122</v>
          </cell>
          <cell r="T2719">
            <v>1.57</v>
          </cell>
          <cell r="U2719">
            <v>640.56000000000006</v>
          </cell>
          <cell r="X2719">
            <v>640.56000000000006</v>
          </cell>
          <cell r="Y2719">
            <v>775.07760000000007</v>
          </cell>
        </row>
        <row r="2720">
          <cell r="A2720">
            <v>233007</v>
          </cell>
          <cell r="B2720">
            <v>233007</v>
          </cell>
          <cell r="C2720">
            <v>0</v>
          </cell>
          <cell r="D2720">
            <v>85</v>
          </cell>
          <cell r="E2720" t="str">
            <v>NATACION</v>
          </cell>
          <cell r="F2720">
            <v>4066</v>
          </cell>
          <cell r="G2720" t="str">
            <v>Gorros</v>
          </cell>
          <cell r="H2720">
            <v>260</v>
          </cell>
          <cell r="I2720" t="str">
            <v>Nutriciencia S.A.</v>
          </cell>
          <cell r="J2720">
            <v>0</v>
          </cell>
          <cell r="K2720" t="str">
            <v>PROTEINAS STAR NUTRITION NITRO WHEY x 1kg</v>
          </cell>
          <cell r="L2720">
            <v>5.2</v>
          </cell>
          <cell r="M2720">
            <v>428</v>
          </cell>
          <cell r="N2720">
            <v>0</v>
          </cell>
          <cell r="O2720">
            <v>428</v>
          </cell>
          <cell r="P2720">
            <v>0.21</v>
          </cell>
          <cell r="Q2720">
            <v>517.88</v>
          </cell>
          <cell r="R2720">
            <v>-9.2485549132947931E-2</v>
          </cell>
          <cell r="S2720">
            <v>734.10658959537568</v>
          </cell>
          <cell r="T2720">
            <v>1.57</v>
          </cell>
          <cell r="U2720">
            <v>671.96</v>
          </cell>
          <cell r="X2720">
            <v>671.96</v>
          </cell>
          <cell r="Y2720">
            <v>813.07159999999999</v>
          </cell>
        </row>
        <row r="2721">
          <cell r="A2721">
            <v>233008</v>
          </cell>
          <cell r="B2721">
            <v>233008</v>
          </cell>
          <cell r="C2721">
            <v>0</v>
          </cell>
          <cell r="D2721">
            <v>85</v>
          </cell>
          <cell r="E2721" t="str">
            <v>NATACION</v>
          </cell>
          <cell r="F2721">
            <v>4064</v>
          </cell>
          <cell r="G2721" t="str">
            <v>Gorros</v>
          </cell>
          <cell r="H2721">
            <v>260</v>
          </cell>
          <cell r="I2721" t="str">
            <v>Nutriciencia S.A.</v>
          </cell>
          <cell r="J2721">
            <v>0</v>
          </cell>
          <cell r="K2721" t="str">
            <v>Potenciador Star Nutrition Stamina x 60comp</v>
          </cell>
          <cell r="L2721">
            <v>5.2</v>
          </cell>
          <cell r="M2721">
            <v>115</v>
          </cell>
          <cell r="N2721">
            <v>0</v>
          </cell>
          <cell r="O2721">
            <v>115</v>
          </cell>
          <cell r="P2721">
            <v>0.21</v>
          </cell>
          <cell r="Q2721">
            <v>139.15</v>
          </cell>
          <cell r="R2721">
            <v>-9.2485549132947931E-2</v>
          </cell>
          <cell r="S2721">
            <v>197.24826589595375</v>
          </cell>
          <cell r="T2721">
            <v>1.57</v>
          </cell>
          <cell r="U2721">
            <v>180.55</v>
          </cell>
          <cell r="X2721">
            <v>180.55</v>
          </cell>
          <cell r="Y2721">
            <v>218.46550000000002</v>
          </cell>
        </row>
        <row r="2722">
          <cell r="A2722">
            <v>233009</v>
          </cell>
          <cell r="B2722">
            <v>233009</v>
          </cell>
          <cell r="C2722">
            <v>0</v>
          </cell>
          <cell r="D2722">
            <v>85</v>
          </cell>
          <cell r="E2722" t="str">
            <v>NATACION</v>
          </cell>
          <cell r="F2722">
            <v>4066</v>
          </cell>
          <cell r="G2722" t="str">
            <v>Gorros</v>
          </cell>
          <cell r="H2722">
            <v>260</v>
          </cell>
          <cell r="I2722" t="str">
            <v>Nutriciencia S.A.</v>
          </cell>
          <cell r="J2722">
            <v>0</v>
          </cell>
          <cell r="K2722" t="str">
            <v>PROTEINAS STAR NUTRITION PREMIUM WHEY x 1kg</v>
          </cell>
          <cell r="L2722">
            <v>5.2</v>
          </cell>
          <cell r="M2722">
            <v>317</v>
          </cell>
          <cell r="N2722">
            <v>0</v>
          </cell>
          <cell r="O2722">
            <v>317</v>
          </cell>
          <cell r="P2722">
            <v>0.21</v>
          </cell>
          <cell r="Q2722">
            <v>383.57</v>
          </cell>
          <cell r="R2722">
            <v>-9.2485549132947931E-2</v>
          </cell>
          <cell r="S2722">
            <v>543.71913294797685</v>
          </cell>
          <cell r="T2722">
            <v>1.57</v>
          </cell>
          <cell r="U2722">
            <v>497.69</v>
          </cell>
          <cell r="X2722">
            <v>497.69</v>
          </cell>
          <cell r="Y2722">
            <v>602.20489999999995</v>
          </cell>
        </row>
        <row r="2723">
          <cell r="A2723">
            <v>233010</v>
          </cell>
          <cell r="B2723">
            <v>233010</v>
          </cell>
          <cell r="C2723">
            <v>0</v>
          </cell>
          <cell r="D2723">
            <v>85</v>
          </cell>
          <cell r="E2723" t="str">
            <v>NATACION</v>
          </cell>
          <cell r="F2723">
            <v>4066</v>
          </cell>
          <cell r="G2723" t="str">
            <v>Gorros</v>
          </cell>
          <cell r="H2723">
            <v>260</v>
          </cell>
          <cell r="I2723" t="str">
            <v>Nutriciencia S.A.</v>
          </cell>
          <cell r="J2723">
            <v>0</v>
          </cell>
          <cell r="K2723" t="str">
            <v>PROTEINAS STAR NUTRITION PREMIUM WHEY x 3kg</v>
          </cell>
          <cell r="L2723">
            <v>5.2</v>
          </cell>
          <cell r="M2723">
            <v>836</v>
          </cell>
          <cell r="N2723">
            <v>0</v>
          </cell>
          <cell r="O2723">
            <v>836</v>
          </cell>
          <cell r="P2723">
            <v>0.21</v>
          </cell>
          <cell r="Q2723">
            <v>1011.56</v>
          </cell>
          <cell r="R2723">
            <v>-9.2485549132947931E-2</v>
          </cell>
          <cell r="S2723">
            <v>1433.9091329479768</v>
          </cell>
          <cell r="T2723">
            <v>1.57</v>
          </cell>
          <cell r="U2723">
            <v>1312.52</v>
          </cell>
          <cell r="X2723">
            <v>1312.52</v>
          </cell>
          <cell r="Y2723">
            <v>1588.1491999999998</v>
          </cell>
        </row>
        <row r="2724">
          <cell r="A2724">
            <v>233011</v>
          </cell>
          <cell r="B2724">
            <v>233011</v>
          </cell>
          <cell r="C2724">
            <v>0</v>
          </cell>
          <cell r="D2724">
            <v>85</v>
          </cell>
          <cell r="E2724" t="str">
            <v>NATACION</v>
          </cell>
          <cell r="F2724">
            <v>4066</v>
          </cell>
          <cell r="G2724" t="str">
            <v>Gorros</v>
          </cell>
          <cell r="H2724">
            <v>260</v>
          </cell>
          <cell r="I2724" t="str">
            <v>Nutriciencia S.A.</v>
          </cell>
          <cell r="J2724">
            <v>0</v>
          </cell>
          <cell r="K2724" t="str">
            <v>PROTEINAS STAR NUTRITION PREMIUM EGG WHITE ISOLATE x 1kg</v>
          </cell>
          <cell r="L2724">
            <v>5.2</v>
          </cell>
          <cell r="M2724">
            <v>317</v>
          </cell>
          <cell r="N2724">
            <v>0</v>
          </cell>
          <cell r="O2724">
            <v>317</v>
          </cell>
          <cell r="P2724">
            <v>0.21</v>
          </cell>
          <cell r="Q2724">
            <v>383.57</v>
          </cell>
          <cell r="R2724">
            <v>-9.2485549132947931E-2</v>
          </cell>
          <cell r="S2724">
            <v>543.71913294797685</v>
          </cell>
          <cell r="T2724">
            <v>1.57</v>
          </cell>
          <cell r="U2724">
            <v>497.69</v>
          </cell>
          <cell r="X2724">
            <v>497.69</v>
          </cell>
          <cell r="Y2724">
            <v>602.20489999999995</v>
          </cell>
        </row>
        <row r="2725">
          <cell r="A2725">
            <v>233012</v>
          </cell>
          <cell r="B2725">
            <v>233012</v>
          </cell>
          <cell r="C2725">
            <v>0</v>
          </cell>
          <cell r="D2725">
            <v>85</v>
          </cell>
          <cell r="E2725" t="str">
            <v>NATACION</v>
          </cell>
          <cell r="F2725">
            <v>4062</v>
          </cell>
          <cell r="G2725" t="str">
            <v>Gorros</v>
          </cell>
          <cell r="H2725">
            <v>260</v>
          </cell>
          <cell r="I2725" t="str">
            <v>Nutriciencia S.A.</v>
          </cell>
          <cell r="J2725">
            <v>0</v>
          </cell>
          <cell r="K2725" t="str">
            <v>GANADOR STAR NUTRITION MUTANT MASS x 1,5kg</v>
          </cell>
          <cell r="L2725">
            <v>5.2</v>
          </cell>
          <cell r="M2725">
            <v>230</v>
          </cell>
          <cell r="N2725">
            <v>0</v>
          </cell>
          <cell r="O2725">
            <v>230</v>
          </cell>
          <cell r="P2725">
            <v>0.21</v>
          </cell>
          <cell r="Q2725">
            <v>278.3</v>
          </cell>
          <cell r="R2725">
            <v>-9.2485549132947931E-2</v>
          </cell>
          <cell r="S2725">
            <v>394.4965317919075</v>
          </cell>
          <cell r="T2725">
            <v>1.57</v>
          </cell>
          <cell r="U2725">
            <v>361.1</v>
          </cell>
          <cell r="X2725">
            <v>361.1</v>
          </cell>
          <cell r="Y2725">
            <v>436.93100000000004</v>
          </cell>
        </row>
        <row r="2726">
          <cell r="A2726">
            <v>233013</v>
          </cell>
          <cell r="B2726">
            <v>233013</v>
          </cell>
          <cell r="C2726">
            <v>0</v>
          </cell>
          <cell r="D2726">
            <v>85</v>
          </cell>
          <cell r="E2726" t="str">
            <v>NATACION</v>
          </cell>
          <cell r="F2726">
            <v>4062</v>
          </cell>
          <cell r="G2726" t="str">
            <v>Gorros</v>
          </cell>
          <cell r="H2726">
            <v>260</v>
          </cell>
          <cell r="I2726" t="str">
            <v>Nutriciencia S.A.</v>
          </cell>
          <cell r="J2726">
            <v>0</v>
          </cell>
          <cell r="K2726" t="str">
            <v>GANADOR STAR NUTRITION MUTANT MASS x 5kg</v>
          </cell>
          <cell r="L2726">
            <v>5.2</v>
          </cell>
          <cell r="M2726">
            <v>595</v>
          </cell>
          <cell r="N2726">
            <v>0</v>
          </cell>
          <cell r="O2726">
            <v>595</v>
          </cell>
          <cell r="P2726">
            <v>0.21</v>
          </cell>
          <cell r="Q2726">
            <v>719.95</v>
          </cell>
          <cell r="R2726">
            <v>-9.2485549132947931E-2</v>
          </cell>
          <cell r="S2726">
            <v>1020.5453757225434</v>
          </cell>
          <cell r="T2726">
            <v>1.57</v>
          </cell>
          <cell r="U2726">
            <v>934.15000000000009</v>
          </cell>
          <cell r="X2726">
            <v>934.15000000000009</v>
          </cell>
          <cell r="Y2726">
            <v>1130.3215</v>
          </cell>
        </row>
        <row r="2727">
          <cell r="A2727">
            <v>233014</v>
          </cell>
          <cell r="B2727">
            <v>233014</v>
          </cell>
          <cell r="C2727">
            <v>0</v>
          </cell>
          <cell r="D2727">
            <v>85</v>
          </cell>
          <cell r="E2727" t="str">
            <v>NATACION</v>
          </cell>
          <cell r="F2727">
            <v>4062</v>
          </cell>
          <cell r="G2727" t="str">
            <v>Gorros</v>
          </cell>
          <cell r="H2727">
            <v>260</v>
          </cell>
          <cell r="I2727" t="str">
            <v>Nutriciencia S.A.</v>
          </cell>
          <cell r="J2727">
            <v>0</v>
          </cell>
          <cell r="K2727" t="str">
            <v>GANADOR STAR NUTRITION MUSCLESTAR FRUIT SLUSH x 1kg</v>
          </cell>
          <cell r="L2727">
            <v>5.2</v>
          </cell>
          <cell r="M2727">
            <v>245</v>
          </cell>
          <cell r="N2727">
            <v>0</v>
          </cell>
          <cell r="O2727">
            <v>245</v>
          </cell>
          <cell r="P2727">
            <v>0.21</v>
          </cell>
          <cell r="Q2727">
            <v>296.45</v>
          </cell>
          <cell r="R2727">
            <v>-9.2485549132947931E-2</v>
          </cell>
          <cell r="S2727">
            <v>420.22456647398849</v>
          </cell>
          <cell r="T2727">
            <v>1.57</v>
          </cell>
          <cell r="U2727">
            <v>384.65000000000003</v>
          </cell>
          <cell r="X2727">
            <v>384.65000000000003</v>
          </cell>
          <cell r="Y2727">
            <v>465.42650000000003</v>
          </cell>
        </row>
        <row r="2728">
          <cell r="A2728">
            <v>233015</v>
          </cell>
          <cell r="B2728">
            <v>233015</v>
          </cell>
          <cell r="C2728">
            <v>0</v>
          </cell>
          <cell r="D2728">
            <v>85</v>
          </cell>
          <cell r="E2728" t="str">
            <v>NATACION</v>
          </cell>
          <cell r="F2728">
            <v>4064</v>
          </cell>
          <cell r="G2728" t="str">
            <v>Gorros</v>
          </cell>
          <cell r="H2728">
            <v>260</v>
          </cell>
          <cell r="I2728" t="str">
            <v>Nutriciencia S.A.</v>
          </cell>
          <cell r="J2728">
            <v>0</v>
          </cell>
          <cell r="K2728" t="str">
            <v>POTENCIADOR CREATINA STAR NUTRITION MONOHIDRATO x 300grms</v>
          </cell>
          <cell r="L2728">
            <v>5.2</v>
          </cell>
          <cell r="M2728">
            <v>115</v>
          </cell>
          <cell r="N2728">
            <v>0</v>
          </cell>
          <cell r="O2728">
            <v>115</v>
          </cell>
          <cell r="P2728">
            <v>0.21</v>
          </cell>
          <cell r="Q2728">
            <v>139.15</v>
          </cell>
          <cell r="R2728">
            <v>-9.2485549132947931E-2</v>
          </cell>
          <cell r="S2728">
            <v>197.24826589595375</v>
          </cell>
          <cell r="T2728">
            <v>1.57</v>
          </cell>
          <cell r="U2728">
            <v>180.55</v>
          </cell>
          <cell r="X2728">
            <v>180.55</v>
          </cell>
          <cell r="Y2728">
            <v>218.46550000000002</v>
          </cell>
        </row>
        <row r="2729">
          <cell r="A2729">
            <v>233016</v>
          </cell>
          <cell r="B2729">
            <v>233016</v>
          </cell>
          <cell r="C2729">
            <v>0</v>
          </cell>
          <cell r="D2729">
            <v>85</v>
          </cell>
          <cell r="E2729" t="str">
            <v>NATACION</v>
          </cell>
          <cell r="F2729">
            <v>4064</v>
          </cell>
          <cell r="G2729" t="str">
            <v>Gorros</v>
          </cell>
          <cell r="H2729">
            <v>260</v>
          </cell>
          <cell r="I2729" t="str">
            <v>Nutriciencia S.A.</v>
          </cell>
          <cell r="J2729">
            <v>0</v>
          </cell>
          <cell r="K2729" t="str">
            <v>POTENCIADOR CREATINA STAR NUTRITION CREATINE x 1kg</v>
          </cell>
          <cell r="L2729">
            <v>5.2</v>
          </cell>
          <cell r="M2729">
            <v>254</v>
          </cell>
          <cell r="N2729">
            <v>0</v>
          </cell>
          <cell r="O2729">
            <v>254</v>
          </cell>
          <cell r="P2729">
            <v>0.21</v>
          </cell>
          <cell r="Q2729">
            <v>307.33999999999997</v>
          </cell>
          <cell r="R2729">
            <v>-9.2485549132947931E-2</v>
          </cell>
          <cell r="S2729">
            <v>435.66138728323699</v>
          </cell>
          <cell r="T2729">
            <v>1.57</v>
          </cell>
          <cell r="U2729">
            <v>398.78000000000003</v>
          </cell>
          <cell r="X2729">
            <v>398.78000000000003</v>
          </cell>
          <cell r="Y2729">
            <v>482.52379999999999</v>
          </cell>
        </row>
        <row r="2730">
          <cell r="A2730">
            <v>233017</v>
          </cell>
          <cell r="B2730">
            <v>233017</v>
          </cell>
          <cell r="C2730">
            <v>0</v>
          </cell>
          <cell r="D2730">
            <v>85</v>
          </cell>
          <cell r="E2730" t="str">
            <v>NATACION</v>
          </cell>
          <cell r="F2730">
            <v>4067</v>
          </cell>
          <cell r="G2730" t="str">
            <v>Gorros</v>
          </cell>
          <cell r="H2730">
            <v>260</v>
          </cell>
          <cell r="I2730" t="str">
            <v>Nutriciencia S.A.</v>
          </cell>
          <cell r="J2730">
            <v>0</v>
          </cell>
          <cell r="K2730" t="str">
            <v>QUEMADOR STAR NUTRITION STARCUT RIPPED x 120caps</v>
          </cell>
          <cell r="L2730">
            <v>5.2</v>
          </cell>
          <cell r="M2730">
            <v>168</v>
          </cell>
          <cell r="N2730">
            <v>0</v>
          </cell>
          <cell r="O2730">
            <v>168</v>
          </cell>
          <cell r="P2730">
            <v>0.21</v>
          </cell>
          <cell r="Q2730">
            <v>203.28</v>
          </cell>
          <cell r="R2730">
            <v>-9.2485549132947931E-2</v>
          </cell>
          <cell r="S2730">
            <v>288.15398843930632</v>
          </cell>
          <cell r="T2730">
            <v>1.57</v>
          </cell>
          <cell r="U2730">
            <v>263.76</v>
          </cell>
          <cell r="X2730">
            <v>263.76</v>
          </cell>
          <cell r="Y2730">
            <v>319.14959999999996</v>
          </cell>
        </row>
        <row r="2731">
          <cell r="A2731">
            <v>233018</v>
          </cell>
          <cell r="B2731">
            <v>233018</v>
          </cell>
          <cell r="C2731">
            <v>0</v>
          </cell>
          <cell r="D2731">
            <v>85</v>
          </cell>
          <cell r="E2731" t="str">
            <v>NATACION</v>
          </cell>
          <cell r="F2731">
            <v>4067</v>
          </cell>
          <cell r="G2731" t="str">
            <v>Gorros</v>
          </cell>
          <cell r="H2731">
            <v>260</v>
          </cell>
          <cell r="I2731" t="str">
            <v>Nutriciencia S.A.</v>
          </cell>
          <cell r="J2731">
            <v>0</v>
          </cell>
          <cell r="K2731" t="str">
            <v>QUEMADOR STAR NUTRITION L-CARNITINE x 60comps</v>
          </cell>
          <cell r="L2731">
            <v>5.2</v>
          </cell>
          <cell r="M2731">
            <v>144</v>
          </cell>
          <cell r="N2731">
            <v>0</v>
          </cell>
          <cell r="O2731">
            <v>144</v>
          </cell>
          <cell r="P2731">
            <v>0.21</v>
          </cell>
          <cell r="Q2731">
            <v>174.24</v>
          </cell>
          <cell r="R2731">
            <v>-9.2485549132947931E-2</v>
          </cell>
          <cell r="S2731">
            <v>246.98913294797688</v>
          </cell>
          <cell r="T2731">
            <v>1.57</v>
          </cell>
          <cell r="U2731">
            <v>226.08</v>
          </cell>
          <cell r="X2731">
            <v>226.08</v>
          </cell>
          <cell r="Y2731">
            <v>273.55680000000001</v>
          </cell>
        </row>
        <row r="2732">
          <cell r="A2732">
            <v>233019</v>
          </cell>
          <cell r="B2732">
            <v>233019</v>
          </cell>
          <cell r="C2732">
            <v>0</v>
          </cell>
          <cell r="D2732">
            <v>85</v>
          </cell>
          <cell r="E2732" t="str">
            <v>NATACION</v>
          </cell>
          <cell r="F2732">
            <v>4067</v>
          </cell>
          <cell r="G2732" t="str">
            <v>Gorros</v>
          </cell>
          <cell r="H2732">
            <v>260</v>
          </cell>
          <cell r="I2732" t="str">
            <v>Nutriciencia S.A.</v>
          </cell>
          <cell r="J2732">
            <v>0</v>
          </cell>
          <cell r="K2732" t="str">
            <v>QUEMADOR STAR NUTRITION L-CARNITINE LIQUIDO x 500ml</v>
          </cell>
          <cell r="L2732">
            <v>5.2</v>
          </cell>
          <cell r="M2732">
            <v>144</v>
          </cell>
          <cell r="N2732">
            <v>0</v>
          </cell>
          <cell r="O2732">
            <v>144</v>
          </cell>
          <cell r="P2732">
            <v>0.21</v>
          </cell>
          <cell r="Q2732">
            <v>174.24</v>
          </cell>
          <cell r="R2732">
            <v>-9.2485549132947931E-2</v>
          </cell>
          <cell r="S2732">
            <v>246.98913294797688</v>
          </cell>
          <cell r="T2732">
            <v>1.57</v>
          </cell>
          <cell r="U2732">
            <v>226.08</v>
          </cell>
          <cell r="X2732">
            <v>226.08</v>
          </cell>
          <cell r="Y2732">
            <v>273.55680000000001</v>
          </cell>
        </row>
        <row r="2733">
          <cell r="A2733">
            <v>233020</v>
          </cell>
          <cell r="B2733">
            <v>233020</v>
          </cell>
          <cell r="C2733">
            <v>0</v>
          </cell>
          <cell r="D2733">
            <v>85</v>
          </cell>
          <cell r="E2733" t="str">
            <v>NATACION</v>
          </cell>
          <cell r="F2733">
            <v>4060</v>
          </cell>
          <cell r="G2733" t="str">
            <v>Gorros</v>
          </cell>
          <cell r="H2733">
            <v>260</v>
          </cell>
          <cell r="I2733" t="str">
            <v>Nutriciencia S.A.</v>
          </cell>
          <cell r="J2733">
            <v>0</v>
          </cell>
          <cell r="K2733" t="str">
            <v>POTENCIADOR AMINOACIDOS STAR NUTRITION GLUTAMINA x 300grms</v>
          </cell>
          <cell r="L2733">
            <v>5.2</v>
          </cell>
          <cell r="M2733">
            <v>221</v>
          </cell>
          <cell r="N2733">
            <v>0</v>
          </cell>
          <cell r="O2733">
            <v>221</v>
          </cell>
          <cell r="P2733">
            <v>0.21</v>
          </cell>
          <cell r="Q2733">
            <v>267.40999999999997</v>
          </cell>
          <cell r="R2733">
            <v>-9.2485549132947931E-2</v>
          </cell>
          <cell r="S2733">
            <v>379.059710982659</v>
          </cell>
          <cell r="T2733">
            <v>1.57</v>
          </cell>
          <cell r="U2733">
            <v>346.97</v>
          </cell>
          <cell r="X2733">
            <v>346.97</v>
          </cell>
          <cell r="Y2733">
            <v>419.83370000000002</v>
          </cell>
        </row>
        <row r="2734">
          <cell r="A2734">
            <v>233021</v>
          </cell>
          <cell r="B2734">
            <v>233021</v>
          </cell>
          <cell r="C2734">
            <v>0</v>
          </cell>
          <cell r="D2734">
            <v>85</v>
          </cell>
          <cell r="E2734" t="str">
            <v>NATACION</v>
          </cell>
          <cell r="F2734">
            <v>4060</v>
          </cell>
          <cell r="G2734" t="str">
            <v>Gorros</v>
          </cell>
          <cell r="H2734">
            <v>260</v>
          </cell>
          <cell r="I2734" t="str">
            <v>Nutriciencia S.A.</v>
          </cell>
          <cell r="J2734">
            <v>0</v>
          </cell>
          <cell r="K2734" t="str">
            <v>AMINOACIDOS STAR NUTRITION BCAA 2000 x 120caps</v>
          </cell>
          <cell r="L2734">
            <v>5.2</v>
          </cell>
          <cell r="M2734">
            <v>168</v>
          </cell>
          <cell r="N2734">
            <v>0</v>
          </cell>
          <cell r="O2734">
            <v>168</v>
          </cell>
          <cell r="P2734">
            <v>0.21</v>
          </cell>
          <cell r="Q2734">
            <v>203.28</v>
          </cell>
          <cell r="R2734">
            <v>-9.2485549132947931E-2</v>
          </cell>
          <cell r="S2734">
            <v>288.15398843930632</v>
          </cell>
          <cell r="T2734">
            <v>1.57</v>
          </cell>
          <cell r="U2734">
            <v>263.76</v>
          </cell>
          <cell r="X2734">
            <v>263.76</v>
          </cell>
          <cell r="Y2734">
            <v>319.14959999999996</v>
          </cell>
        </row>
        <row r="2735">
          <cell r="A2735">
            <v>233022</v>
          </cell>
          <cell r="B2735">
            <v>233022</v>
          </cell>
          <cell r="C2735">
            <v>0</v>
          </cell>
          <cell r="D2735">
            <v>85</v>
          </cell>
          <cell r="E2735" t="str">
            <v>NATACION</v>
          </cell>
          <cell r="F2735">
            <v>4061</v>
          </cell>
          <cell r="G2735" t="str">
            <v>Gorros</v>
          </cell>
          <cell r="H2735">
            <v>260</v>
          </cell>
          <cell r="I2735" t="str">
            <v>Nutriciencia S.A.</v>
          </cell>
          <cell r="J2735">
            <v>0</v>
          </cell>
          <cell r="K2735" t="str">
            <v>ENERGIZANTE STAR NUTRITION HYDRO SPORT PLUS DRINK x 700grms (rinde 10lts)</v>
          </cell>
          <cell r="L2735">
            <v>5.2</v>
          </cell>
          <cell r="M2735">
            <v>106</v>
          </cell>
          <cell r="N2735">
            <v>0</v>
          </cell>
          <cell r="O2735">
            <v>106</v>
          </cell>
          <cell r="P2735">
            <v>0.21</v>
          </cell>
          <cell r="Q2735">
            <v>128.26</v>
          </cell>
          <cell r="R2735">
            <v>-9.2485549132947931E-2</v>
          </cell>
          <cell r="S2735">
            <v>181.81144508670522</v>
          </cell>
          <cell r="T2735">
            <v>1.57</v>
          </cell>
          <cell r="U2735">
            <v>166.42000000000002</v>
          </cell>
          <cell r="X2735">
            <v>166.42000000000002</v>
          </cell>
          <cell r="Y2735">
            <v>201.3682</v>
          </cell>
        </row>
        <row r="2736">
          <cell r="A2736">
            <v>233023</v>
          </cell>
          <cell r="B2736">
            <v>233023</v>
          </cell>
          <cell r="C2736">
            <v>0</v>
          </cell>
          <cell r="D2736">
            <v>85</v>
          </cell>
          <cell r="E2736" t="str">
            <v>NATACION</v>
          </cell>
          <cell r="F2736">
            <v>4068</v>
          </cell>
          <cell r="G2736" t="str">
            <v>Gorros</v>
          </cell>
          <cell r="H2736">
            <v>260</v>
          </cell>
          <cell r="I2736" t="str">
            <v>Nutriciencia S.A.</v>
          </cell>
          <cell r="J2736">
            <v>0</v>
          </cell>
          <cell r="K2736" t="str">
            <v>Vaso Batidor Star Nutrition (tapa a rosca)</v>
          </cell>
          <cell r="L2736">
            <v>5.2</v>
          </cell>
          <cell r="M2736">
            <v>60</v>
          </cell>
          <cell r="N2736">
            <v>0</v>
          </cell>
          <cell r="O2736">
            <v>60</v>
          </cell>
          <cell r="P2736">
            <v>0.21</v>
          </cell>
          <cell r="Q2736">
            <v>72.599999999999994</v>
          </cell>
          <cell r="R2736">
            <v>-9.2485549132947931E-2</v>
          </cell>
          <cell r="S2736">
            <v>102.9121387283237</v>
          </cell>
          <cell r="T2736">
            <v>1.57</v>
          </cell>
          <cell r="U2736">
            <v>94.2</v>
          </cell>
          <cell r="X2736">
            <v>94.2</v>
          </cell>
          <cell r="Y2736">
            <v>113.982</v>
          </cell>
        </row>
        <row r="2737">
          <cell r="A2737">
            <v>236001</v>
          </cell>
          <cell r="B2737">
            <v>236001</v>
          </cell>
          <cell r="C2737">
            <v>0</v>
          </cell>
          <cell r="D2737">
            <v>61</v>
          </cell>
          <cell r="E2737" t="str">
            <v>NATACION</v>
          </cell>
          <cell r="F2737">
            <v>3980</v>
          </cell>
          <cell r="G2737" t="str">
            <v>Gorros</v>
          </cell>
          <cell r="H2737">
            <v>123</v>
          </cell>
          <cell r="I2737" t="str">
            <v>Evaplas S.A</v>
          </cell>
          <cell r="J2737">
            <v>162</v>
          </cell>
          <cell r="K2737" t="str">
            <v>COLCHONETA PILATES 1,70mts x 62cm x 7mm CREATOYS (EVA)</v>
          </cell>
          <cell r="L2737">
            <v>5.2</v>
          </cell>
          <cell r="M2737">
            <v>363.8</v>
          </cell>
          <cell r="N2737">
            <v>0</v>
          </cell>
          <cell r="O2737">
            <v>363.8</v>
          </cell>
          <cell r="P2737">
            <v>0.21</v>
          </cell>
          <cell r="Q2737">
            <v>440.19799999999998</v>
          </cell>
          <cell r="R2737">
            <v>-9.2485549132947931E-2</v>
          </cell>
          <cell r="S2737">
            <v>623.99060115606937</v>
          </cell>
          <cell r="T2737">
            <v>1.57</v>
          </cell>
          <cell r="U2737">
            <v>571.16600000000005</v>
          </cell>
          <cell r="X2737">
            <v>571.16600000000005</v>
          </cell>
          <cell r="Y2737">
            <v>691.11086</v>
          </cell>
        </row>
        <row r="2738">
          <cell r="A2738">
            <v>236002</v>
          </cell>
          <cell r="B2738">
            <v>236002</v>
          </cell>
          <cell r="C2738">
            <v>0</v>
          </cell>
          <cell r="D2738">
            <v>61</v>
          </cell>
          <cell r="E2738" t="str">
            <v>NATACION</v>
          </cell>
          <cell r="F2738">
            <v>3980</v>
          </cell>
          <cell r="G2738" t="str">
            <v>Gorros</v>
          </cell>
          <cell r="H2738">
            <v>123</v>
          </cell>
          <cell r="I2738" t="str">
            <v>Evaplas S.A</v>
          </cell>
          <cell r="J2738">
            <v>0</v>
          </cell>
          <cell r="K2738" t="str">
            <v>BOLSO PORTA COLCHONETA PILATES PLASTICO (EVA)</v>
          </cell>
          <cell r="L2738">
            <v>5.2</v>
          </cell>
          <cell r="M2738">
            <v>60</v>
          </cell>
          <cell r="N2738">
            <v>0</v>
          </cell>
          <cell r="O2738">
            <v>60</v>
          </cell>
          <cell r="P2738">
            <v>0.21</v>
          </cell>
          <cell r="Q2738">
            <v>72.599999999999994</v>
          </cell>
          <cell r="R2738">
            <v>-9.2485549132947931E-2</v>
          </cell>
          <cell r="S2738">
            <v>102.9121387283237</v>
          </cell>
          <cell r="T2738">
            <v>1.57</v>
          </cell>
          <cell r="U2738">
            <v>94.2</v>
          </cell>
          <cell r="X2738">
            <v>94.2</v>
          </cell>
          <cell r="Y2738">
            <v>113.982</v>
          </cell>
        </row>
        <row r="2739">
          <cell r="A2739">
            <v>236003</v>
          </cell>
          <cell r="B2739">
            <v>236003</v>
          </cell>
          <cell r="C2739">
            <v>0</v>
          </cell>
          <cell r="D2739">
            <v>61</v>
          </cell>
          <cell r="E2739" t="str">
            <v>NATACION</v>
          </cell>
          <cell r="F2739">
            <v>3980</v>
          </cell>
          <cell r="G2739" t="str">
            <v>Gorros</v>
          </cell>
          <cell r="H2739">
            <v>123</v>
          </cell>
          <cell r="I2739" t="str">
            <v>Evaplas S.A</v>
          </cell>
          <cell r="J2739">
            <v>10060</v>
          </cell>
          <cell r="K2739" t="str">
            <v>ROLO en EVA FOAM 36cm x 15cm (EVA)</v>
          </cell>
          <cell r="L2739">
            <v>5.2</v>
          </cell>
          <cell r="M2739">
            <v>375.82</v>
          </cell>
          <cell r="N2739">
            <v>0</v>
          </cell>
          <cell r="O2739">
            <v>375.82</v>
          </cell>
          <cell r="P2739">
            <v>0.21</v>
          </cell>
          <cell r="Q2739">
            <v>454.74219999999997</v>
          </cell>
          <cell r="R2739">
            <v>-9.2485549132947931E-2</v>
          </cell>
          <cell r="S2739">
            <v>644.60733294797694</v>
          </cell>
          <cell r="T2739">
            <v>1.57</v>
          </cell>
          <cell r="U2739">
            <v>590.03740000000005</v>
          </cell>
          <cell r="X2739">
            <v>590.03740000000005</v>
          </cell>
          <cell r="Y2739">
            <v>713.94525400000009</v>
          </cell>
        </row>
        <row r="2740">
          <cell r="A2740">
            <v>236004</v>
          </cell>
          <cell r="B2740">
            <v>236004</v>
          </cell>
          <cell r="C2740">
            <v>0</v>
          </cell>
          <cell r="D2740">
            <v>61</v>
          </cell>
          <cell r="E2740" t="str">
            <v>NATACION</v>
          </cell>
          <cell r="F2740">
            <v>3980</v>
          </cell>
          <cell r="G2740" t="str">
            <v>Gorros</v>
          </cell>
          <cell r="H2740">
            <v>123</v>
          </cell>
          <cell r="I2740" t="str">
            <v>Evaplas S.A</v>
          </cell>
          <cell r="J2740">
            <v>10061</v>
          </cell>
          <cell r="K2740" t="str">
            <v>ROLO en EVA FOAM 72cm x 15cm (EVA)</v>
          </cell>
          <cell r="L2740">
            <v>5.2</v>
          </cell>
          <cell r="M2740">
            <v>751.64</v>
          </cell>
          <cell r="N2740">
            <v>0</v>
          </cell>
          <cell r="O2740">
            <v>751.64</v>
          </cell>
          <cell r="P2740">
            <v>0.21</v>
          </cell>
          <cell r="Q2740">
            <v>909.48439999999994</v>
          </cell>
          <cell r="R2740">
            <v>-9.2485549132947931E-2</v>
          </cell>
          <cell r="S2740">
            <v>1289.2146658959539</v>
          </cell>
          <cell r="T2740">
            <v>1.57</v>
          </cell>
          <cell r="U2740">
            <v>1180.0748000000001</v>
          </cell>
          <cell r="X2740">
            <v>1180.0748000000001</v>
          </cell>
          <cell r="Y2740">
            <v>1427.8905080000002</v>
          </cell>
        </row>
        <row r="2741">
          <cell r="A2741">
            <v>236005</v>
          </cell>
          <cell r="B2741">
            <v>236005</v>
          </cell>
          <cell r="C2741">
            <v>0</v>
          </cell>
          <cell r="D2741">
            <v>59</v>
          </cell>
          <cell r="E2741" t="str">
            <v>NATACION</v>
          </cell>
          <cell r="F2741">
            <v>3971</v>
          </cell>
          <cell r="G2741" t="str">
            <v>Gorros</v>
          </cell>
          <cell r="H2741">
            <v>123</v>
          </cell>
          <cell r="I2741" t="str">
            <v>Evaplas S.A</v>
          </cell>
          <cell r="J2741">
            <v>314</v>
          </cell>
          <cell r="K2741" t="str">
            <v>Tabla Natacion Flecha (art 314) (EVA)</v>
          </cell>
          <cell r="L2741">
            <v>5.2</v>
          </cell>
          <cell r="M2741">
            <v>115.12</v>
          </cell>
          <cell r="N2741">
            <v>0</v>
          </cell>
          <cell r="O2741">
            <v>115.12</v>
          </cell>
          <cell r="P2741">
            <v>0.21</v>
          </cell>
          <cell r="Q2741">
            <v>139.29519999999999</v>
          </cell>
          <cell r="R2741">
            <v>-9.2485549132947931E-2</v>
          </cell>
          <cell r="S2741">
            <v>197.45409017341041</v>
          </cell>
          <cell r="T2741">
            <v>1.57</v>
          </cell>
          <cell r="U2741">
            <v>180.73840000000001</v>
          </cell>
          <cell r="X2741">
            <v>180.73840000000001</v>
          </cell>
          <cell r="Y2741">
            <v>218.69346400000001</v>
          </cell>
        </row>
        <row r="2742">
          <cell r="A2742">
            <v>236006</v>
          </cell>
          <cell r="B2742">
            <v>236006</v>
          </cell>
          <cell r="C2742">
            <v>0</v>
          </cell>
          <cell r="D2742">
            <v>59</v>
          </cell>
          <cell r="E2742" t="str">
            <v>NATACION</v>
          </cell>
          <cell r="F2742">
            <v>3971</v>
          </cell>
          <cell r="G2742" t="str">
            <v>Gorros</v>
          </cell>
          <cell r="H2742">
            <v>123</v>
          </cell>
          <cell r="I2742" t="str">
            <v>Evaplas S.A</v>
          </cell>
          <cell r="J2742">
            <v>315</v>
          </cell>
          <cell r="K2742" t="str">
            <v>Tabla Natacion Luna (art 315) (EVA)</v>
          </cell>
          <cell r="L2742">
            <v>5.2</v>
          </cell>
          <cell r="M2742">
            <v>115.12</v>
          </cell>
          <cell r="N2742">
            <v>0</v>
          </cell>
          <cell r="O2742">
            <v>115.12</v>
          </cell>
          <cell r="P2742">
            <v>0.21</v>
          </cell>
          <cell r="Q2742">
            <v>139.29519999999999</v>
          </cell>
          <cell r="R2742">
            <v>-9.2485549132947931E-2</v>
          </cell>
          <cell r="S2742">
            <v>197.45409017341041</v>
          </cell>
          <cell r="T2742">
            <v>1.57</v>
          </cell>
          <cell r="U2742">
            <v>180.73840000000001</v>
          </cell>
          <cell r="X2742">
            <v>180.73840000000001</v>
          </cell>
          <cell r="Y2742">
            <v>218.69346400000001</v>
          </cell>
        </row>
        <row r="2743">
          <cell r="A2743">
            <v>236007</v>
          </cell>
          <cell r="B2743">
            <v>236007</v>
          </cell>
          <cell r="C2743">
            <v>0</v>
          </cell>
          <cell r="D2743">
            <v>59</v>
          </cell>
          <cell r="E2743" t="str">
            <v>NATACION</v>
          </cell>
          <cell r="F2743">
            <v>3971</v>
          </cell>
          <cell r="G2743" t="str">
            <v>Gorros</v>
          </cell>
          <cell r="H2743">
            <v>123</v>
          </cell>
          <cell r="I2743" t="str">
            <v>Evaplas S.A</v>
          </cell>
          <cell r="J2743">
            <v>316</v>
          </cell>
          <cell r="K2743" t="str">
            <v>Tabla Natacion Clasica (art 316) (EVA)</v>
          </cell>
          <cell r="L2743">
            <v>5.2</v>
          </cell>
          <cell r="M2743">
            <v>115.12</v>
          </cell>
          <cell r="N2743">
            <v>0</v>
          </cell>
          <cell r="O2743">
            <v>115.12</v>
          </cell>
          <cell r="P2743">
            <v>0.21</v>
          </cell>
          <cell r="Q2743">
            <v>139.29519999999999</v>
          </cell>
          <cell r="R2743">
            <v>-9.2485549132947931E-2</v>
          </cell>
          <cell r="S2743">
            <v>197.45409017341041</v>
          </cell>
          <cell r="T2743">
            <v>1.57</v>
          </cell>
          <cell r="U2743">
            <v>180.73840000000001</v>
          </cell>
          <cell r="X2743">
            <v>180.73840000000001</v>
          </cell>
          <cell r="Y2743">
            <v>218.69346400000001</v>
          </cell>
        </row>
        <row r="2744">
          <cell r="A2744">
            <v>236008</v>
          </cell>
          <cell r="B2744">
            <v>236008</v>
          </cell>
          <cell r="C2744">
            <v>0</v>
          </cell>
          <cell r="D2744">
            <v>59</v>
          </cell>
          <cell r="E2744" t="str">
            <v>NATACION</v>
          </cell>
          <cell r="F2744">
            <v>3971</v>
          </cell>
          <cell r="G2744" t="str">
            <v>Gorros</v>
          </cell>
          <cell r="H2744">
            <v>123</v>
          </cell>
          <cell r="I2744" t="str">
            <v>Evaplas S.A</v>
          </cell>
          <cell r="J2744" t="str">
            <v>CINTURA</v>
          </cell>
          <cell r="K2744" t="str">
            <v>Flotador Cintura Niños (art 051/052) (EVA)</v>
          </cell>
          <cell r="L2744">
            <v>5.2</v>
          </cell>
          <cell r="M2744">
            <v>247.41</v>
          </cell>
          <cell r="N2744">
            <v>0</v>
          </cell>
          <cell r="O2744">
            <v>247.41</v>
          </cell>
          <cell r="P2744">
            <v>0.21</v>
          </cell>
          <cell r="Q2744">
            <v>299.36610000000002</v>
          </cell>
          <cell r="R2744">
            <v>-9.2485549132947931E-2</v>
          </cell>
          <cell r="S2744">
            <v>424.35820404624275</v>
          </cell>
          <cell r="T2744">
            <v>1.57</v>
          </cell>
          <cell r="U2744">
            <v>388.43369999999999</v>
          </cell>
          <cell r="X2744">
            <v>388.43369999999999</v>
          </cell>
          <cell r="Y2744">
            <v>470.00477699999999</v>
          </cell>
        </row>
        <row r="2745">
          <cell r="A2745">
            <v>236009</v>
          </cell>
          <cell r="B2745">
            <v>236009</v>
          </cell>
          <cell r="C2745">
            <v>0</v>
          </cell>
          <cell r="D2745">
            <v>74</v>
          </cell>
          <cell r="E2745" t="str">
            <v>NATACION</v>
          </cell>
          <cell r="F2745">
            <v>4032</v>
          </cell>
          <cell r="G2745" t="str">
            <v>Gorros</v>
          </cell>
          <cell r="H2745">
            <v>123</v>
          </cell>
          <cell r="I2745" t="str">
            <v>Evaplas S.A</v>
          </cell>
          <cell r="J2745">
            <v>0</v>
          </cell>
          <cell r="K2745" t="str">
            <v>PISO ENCASTRABLE 50cm x 50cm x 10mm (EVA)</v>
          </cell>
          <cell r="L2745">
            <v>5.2</v>
          </cell>
          <cell r="M2745">
            <v>75.72</v>
          </cell>
          <cell r="N2745">
            <v>0</v>
          </cell>
          <cell r="O2745">
            <v>75.72</v>
          </cell>
          <cell r="P2745">
            <v>0.21</v>
          </cell>
          <cell r="Q2745">
            <v>91.621200000000002</v>
          </cell>
          <cell r="R2745">
            <v>-9.2485549132947931E-2</v>
          </cell>
          <cell r="S2745">
            <v>129.87511907514451</v>
          </cell>
          <cell r="T2745">
            <v>1.57</v>
          </cell>
          <cell r="U2745">
            <v>118.88040000000001</v>
          </cell>
          <cell r="X2745">
            <v>118.88040000000001</v>
          </cell>
          <cell r="Y2745">
            <v>143.84528399999999</v>
          </cell>
        </row>
        <row r="2746">
          <cell r="A2746">
            <v>236010</v>
          </cell>
          <cell r="B2746">
            <v>236010</v>
          </cell>
          <cell r="C2746">
            <v>0</v>
          </cell>
          <cell r="D2746">
            <v>74</v>
          </cell>
          <cell r="E2746" t="str">
            <v>NATACION</v>
          </cell>
          <cell r="F2746">
            <v>4034</v>
          </cell>
          <cell r="G2746" t="str">
            <v>Gorros</v>
          </cell>
          <cell r="H2746">
            <v>123</v>
          </cell>
          <cell r="I2746" t="str">
            <v>Evaplas S.A</v>
          </cell>
          <cell r="J2746">
            <v>0</v>
          </cell>
          <cell r="K2746" t="str">
            <v>PISO ENCASTRABLE 50cm x 50cm x 15mm (EVA)</v>
          </cell>
          <cell r="L2746">
            <v>5.2</v>
          </cell>
          <cell r="M2746">
            <v>105.71</v>
          </cell>
          <cell r="N2746">
            <v>0</v>
          </cell>
          <cell r="O2746">
            <v>105.71</v>
          </cell>
          <cell r="P2746">
            <v>0.21</v>
          </cell>
          <cell r="Q2746">
            <v>127.9091</v>
          </cell>
          <cell r="R2746">
            <v>-9.2485549132947931E-2</v>
          </cell>
          <cell r="S2746">
            <v>181.31403641618496</v>
          </cell>
          <cell r="T2746">
            <v>1.57</v>
          </cell>
          <cell r="U2746">
            <v>165.96469999999999</v>
          </cell>
          <cell r="X2746">
            <v>165.96469999999999</v>
          </cell>
          <cell r="Y2746">
            <v>200.81728699999999</v>
          </cell>
        </row>
        <row r="2747">
          <cell r="A2747">
            <v>236011</v>
          </cell>
          <cell r="B2747">
            <v>236011</v>
          </cell>
          <cell r="C2747">
            <v>0</v>
          </cell>
          <cell r="D2747">
            <v>74</v>
          </cell>
          <cell r="E2747" t="str">
            <v>NATACION</v>
          </cell>
          <cell r="F2747">
            <v>4036</v>
          </cell>
          <cell r="G2747" t="str">
            <v>Gorros</v>
          </cell>
          <cell r="H2747">
            <v>123</v>
          </cell>
          <cell r="I2747" t="str">
            <v>Evaplas S.A</v>
          </cell>
          <cell r="J2747">
            <v>0</v>
          </cell>
          <cell r="K2747" t="str">
            <v>PISO ENCASTRABLE 50cm x 50cm x 20mm (EVA)</v>
          </cell>
          <cell r="L2747">
            <v>5.2</v>
          </cell>
          <cell r="M2747">
            <v>147.06</v>
          </cell>
          <cell r="N2747">
            <v>0</v>
          </cell>
          <cell r="O2747">
            <v>147.06</v>
          </cell>
          <cell r="P2747">
            <v>0.21</v>
          </cell>
          <cell r="Q2747">
            <v>177.9426</v>
          </cell>
          <cell r="R2747">
            <v>-9.2485549132947931E-2</v>
          </cell>
          <cell r="S2747">
            <v>252.2376520231214</v>
          </cell>
          <cell r="T2747">
            <v>1.57</v>
          </cell>
          <cell r="U2747">
            <v>230.88420000000002</v>
          </cell>
          <cell r="X2747">
            <v>230.88420000000002</v>
          </cell>
          <cell r="Y2747">
            <v>279.36988200000002</v>
          </cell>
        </row>
        <row r="2748">
          <cell r="A2748">
            <v>236012</v>
          </cell>
          <cell r="B2748">
            <v>236012</v>
          </cell>
          <cell r="C2748">
            <v>0</v>
          </cell>
          <cell r="D2748">
            <v>74</v>
          </cell>
          <cell r="E2748" t="str">
            <v>NATACION</v>
          </cell>
          <cell r="F2748">
            <v>4032</v>
          </cell>
          <cell r="G2748" t="str">
            <v>Gorros</v>
          </cell>
          <cell r="H2748">
            <v>123</v>
          </cell>
          <cell r="I2748" t="str">
            <v>Evaplas S.A</v>
          </cell>
          <cell r="J2748">
            <v>0</v>
          </cell>
          <cell r="K2748" t="str">
            <v>PISO ENCASTRABLE 1mt x 1mt x 10mm (EVA)</v>
          </cell>
          <cell r="L2748">
            <v>5.2</v>
          </cell>
          <cell r="M2748">
            <v>245.3</v>
          </cell>
          <cell r="N2748">
            <v>0</v>
          </cell>
          <cell r="O2748">
            <v>245.3</v>
          </cell>
          <cell r="P2748">
            <v>0.21</v>
          </cell>
          <cell r="Q2748">
            <v>296.81299999999999</v>
          </cell>
          <cell r="R2748">
            <v>-9.2485549132947931E-2</v>
          </cell>
          <cell r="S2748">
            <v>420.7391271676301</v>
          </cell>
          <cell r="T2748">
            <v>1.57</v>
          </cell>
          <cell r="U2748">
            <v>385.12100000000004</v>
          </cell>
          <cell r="X2748">
            <v>385.12100000000004</v>
          </cell>
          <cell r="Y2748">
            <v>465.99641000000003</v>
          </cell>
        </row>
        <row r="2749">
          <cell r="A2749">
            <v>236013</v>
          </cell>
          <cell r="B2749">
            <v>236013</v>
          </cell>
          <cell r="C2749">
            <v>0</v>
          </cell>
          <cell r="D2749">
            <v>74</v>
          </cell>
          <cell r="E2749" t="str">
            <v>NATACION</v>
          </cell>
          <cell r="F2749">
            <v>4034</v>
          </cell>
          <cell r="G2749" t="str">
            <v>Gorros</v>
          </cell>
          <cell r="H2749">
            <v>123</v>
          </cell>
          <cell r="I2749" t="str">
            <v>Evaplas S.A</v>
          </cell>
          <cell r="J2749">
            <v>0</v>
          </cell>
          <cell r="K2749" t="str">
            <v>PISO ENCASTRABLE 1mt x 1mt x 15mm (EVA)</v>
          </cell>
          <cell r="L2749">
            <v>5.2</v>
          </cell>
          <cell r="M2749">
            <v>345.3</v>
          </cell>
          <cell r="N2749">
            <v>0</v>
          </cell>
          <cell r="O2749">
            <v>345.3</v>
          </cell>
          <cell r="P2749">
            <v>0.21</v>
          </cell>
          <cell r="Q2749">
            <v>417.81299999999999</v>
          </cell>
          <cell r="R2749">
            <v>-9.2485549132947931E-2</v>
          </cell>
          <cell r="S2749">
            <v>592.25935838150292</v>
          </cell>
          <cell r="T2749">
            <v>1.57</v>
          </cell>
          <cell r="U2749">
            <v>542.12100000000009</v>
          </cell>
          <cell r="X2749">
            <v>542.12100000000009</v>
          </cell>
          <cell r="Y2749">
            <v>655.96641000000011</v>
          </cell>
        </row>
        <row r="2750">
          <cell r="A2750">
            <v>236014</v>
          </cell>
          <cell r="B2750">
            <v>236014</v>
          </cell>
          <cell r="C2750">
            <v>0</v>
          </cell>
          <cell r="D2750">
            <v>74</v>
          </cell>
          <cell r="E2750" t="str">
            <v>NATACION</v>
          </cell>
          <cell r="F2750">
            <v>4036</v>
          </cell>
          <cell r="G2750" t="str">
            <v>Gorros</v>
          </cell>
          <cell r="H2750">
            <v>123</v>
          </cell>
          <cell r="I2750" t="str">
            <v>Evaplas S.A</v>
          </cell>
          <cell r="J2750">
            <v>0</v>
          </cell>
          <cell r="K2750" t="str">
            <v>PISO ENCASTRABLE 1mt x 1mt x 20mm (EVA)</v>
          </cell>
          <cell r="L2750">
            <v>5.2</v>
          </cell>
          <cell r="M2750">
            <v>478.39</v>
          </cell>
          <cell r="N2750">
            <v>0</v>
          </cell>
          <cell r="O2750">
            <v>478.39</v>
          </cell>
          <cell r="P2750">
            <v>0.21</v>
          </cell>
          <cell r="Q2750">
            <v>578.8519</v>
          </cell>
          <cell r="R2750">
            <v>-9.2485549132947931E-2</v>
          </cell>
          <cell r="S2750">
            <v>820.53563410404627</v>
          </cell>
          <cell r="T2750">
            <v>1.57</v>
          </cell>
          <cell r="U2750">
            <v>751.07230000000004</v>
          </cell>
          <cell r="X2750">
            <v>751.07230000000004</v>
          </cell>
          <cell r="Y2750">
            <v>908.79748300000006</v>
          </cell>
        </row>
        <row r="2751">
          <cell r="A2751">
            <v>236015</v>
          </cell>
          <cell r="B2751">
            <v>236015</v>
          </cell>
          <cell r="C2751">
            <v>0</v>
          </cell>
          <cell r="D2751">
            <v>74</v>
          </cell>
          <cell r="E2751" t="str">
            <v>NATACION</v>
          </cell>
          <cell r="F2751">
            <v>4037</v>
          </cell>
          <cell r="G2751" t="str">
            <v>Gorros</v>
          </cell>
          <cell r="H2751">
            <v>123</v>
          </cell>
          <cell r="I2751" t="str">
            <v>Evaplas S.A</v>
          </cell>
          <cell r="J2751">
            <v>0</v>
          </cell>
          <cell r="K2751" t="str">
            <v>PISO ENCASTRABLE 1mt x 1mt x 23mm (EVA)</v>
          </cell>
          <cell r="L2751">
            <v>5.2</v>
          </cell>
          <cell r="M2751">
            <v>513.02</v>
          </cell>
          <cell r="N2751">
            <v>0</v>
          </cell>
          <cell r="O2751">
            <v>513.02</v>
          </cell>
          <cell r="P2751">
            <v>0.21</v>
          </cell>
          <cell r="Q2751">
            <v>620.75419999999997</v>
          </cell>
          <cell r="R2751">
            <v>-9.2485549132947931E-2</v>
          </cell>
          <cell r="S2751">
            <v>879.93309017341039</v>
          </cell>
          <cell r="T2751">
            <v>1.57</v>
          </cell>
          <cell r="U2751">
            <v>805.44140000000004</v>
          </cell>
          <cell r="X2751">
            <v>805.44140000000004</v>
          </cell>
          <cell r="Y2751">
            <v>974.58409400000005</v>
          </cell>
        </row>
        <row r="2752">
          <cell r="A2752">
            <v>236016</v>
          </cell>
          <cell r="B2752">
            <v>236016</v>
          </cell>
          <cell r="C2752">
            <v>0</v>
          </cell>
          <cell r="D2752">
            <v>74</v>
          </cell>
          <cell r="E2752" t="str">
            <v>NATACION</v>
          </cell>
          <cell r="F2752">
            <v>4037</v>
          </cell>
          <cell r="G2752" t="str">
            <v>Gorros</v>
          </cell>
          <cell r="H2752">
            <v>123</v>
          </cell>
          <cell r="I2752" t="str">
            <v>Evaplas S.A</v>
          </cell>
          <cell r="J2752">
            <v>0</v>
          </cell>
          <cell r="K2752" t="str">
            <v>TERMINAL PISO ENCASTRABLE 50cm x 50cm x 10mm (EVA)</v>
          </cell>
          <cell r="L2752">
            <v>5.2</v>
          </cell>
          <cell r="M2752">
            <v>25.15</v>
          </cell>
          <cell r="N2752">
            <v>0</v>
          </cell>
          <cell r="O2752">
            <v>25.15</v>
          </cell>
          <cell r="P2752">
            <v>0.21</v>
          </cell>
          <cell r="Q2752">
            <v>30.4315</v>
          </cell>
          <cell r="R2752">
            <v>-9.2485549132947931E-2</v>
          </cell>
          <cell r="S2752">
            <v>43.137338150289018</v>
          </cell>
          <cell r="T2752">
            <v>1.57</v>
          </cell>
          <cell r="U2752">
            <v>39.485500000000002</v>
          </cell>
          <cell r="X2752">
            <v>39.485500000000002</v>
          </cell>
          <cell r="Y2752">
            <v>47.777455000000003</v>
          </cell>
        </row>
        <row r="2753">
          <cell r="A2753">
            <v>236017</v>
          </cell>
          <cell r="B2753">
            <v>236017</v>
          </cell>
          <cell r="C2753">
            <v>0</v>
          </cell>
          <cell r="D2753">
            <v>74</v>
          </cell>
          <cell r="E2753" t="str">
            <v>NATACION</v>
          </cell>
          <cell r="F2753">
            <v>4037</v>
          </cell>
          <cell r="G2753" t="str">
            <v>Gorros</v>
          </cell>
          <cell r="H2753">
            <v>123</v>
          </cell>
          <cell r="I2753" t="str">
            <v>Evaplas S.A</v>
          </cell>
          <cell r="J2753">
            <v>0</v>
          </cell>
          <cell r="K2753" t="str">
            <v>TERMINAL PISO ENCASTRABLE 50cm x 50cm x 15mm (EVA)</v>
          </cell>
          <cell r="L2753">
            <v>5.2</v>
          </cell>
          <cell r="M2753">
            <v>35.22</v>
          </cell>
          <cell r="N2753">
            <v>0</v>
          </cell>
          <cell r="O2753">
            <v>35.22</v>
          </cell>
          <cell r="P2753">
            <v>0.21</v>
          </cell>
          <cell r="Q2753">
            <v>42.616199999999999</v>
          </cell>
          <cell r="R2753">
            <v>-9.2485549132947931E-2</v>
          </cell>
          <cell r="S2753">
            <v>60.40942543352601</v>
          </cell>
          <cell r="T2753">
            <v>1.57</v>
          </cell>
          <cell r="U2753">
            <v>55.295400000000001</v>
          </cell>
          <cell r="X2753">
            <v>55.295400000000001</v>
          </cell>
          <cell r="Y2753">
            <v>66.907433999999995</v>
          </cell>
        </row>
        <row r="2754">
          <cell r="A2754">
            <v>236018</v>
          </cell>
          <cell r="B2754">
            <v>236018</v>
          </cell>
          <cell r="C2754">
            <v>0</v>
          </cell>
          <cell r="D2754">
            <v>74</v>
          </cell>
          <cell r="E2754" t="str">
            <v>NATACION</v>
          </cell>
          <cell r="F2754">
            <v>4037</v>
          </cell>
          <cell r="G2754" t="str">
            <v>Gorros</v>
          </cell>
          <cell r="H2754">
            <v>123</v>
          </cell>
          <cell r="I2754" t="str">
            <v>Evaplas S.A</v>
          </cell>
          <cell r="J2754">
            <v>0</v>
          </cell>
          <cell r="K2754" t="str">
            <v>TERMINAL PISO ENCASTRABLE 50cm x 50cm x 20mm (EVA)</v>
          </cell>
          <cell r="L2754">
            <v>5.2</v>
          </cell>
          <cell r="M2754">
            <v>48.87</v>
          </cell>
          <cell r="N2754">
            <v>0</v>
          </cell>
          <cell r="O2754">
            <v>48.87</v>
          </cell>
          <cell r="P2754">
            <v>0.21</v>
          </cell>
          <cell r="Q2754">
            <v>59.1327</v>
          </cell>
          <cell r="R2754">
            <v>-9.2485549132947931E-2</v>
          </cell>
          <cell r="S2754">
            <v>83.821936994219641</v>
          </cell>
          <cell r="T2754">
            <v>1.57</v>
          </cell>
          <cell r="U2754">
            <v>76.725899999999996</v>
          </cell>
          <cell r="X2754">
            <v>76.725899999999996</v>
          </cell>
          <cell r="Y2754">
            <v>92.838338999999991</v>
          </cell>
        </row>
        <row r="2755">
          <cell r="A2755">
            <v>236019</v>
          </cell>
          <cell r="B2755">
            <v>236019</v>
          </cell>
          <cell r="C2755">
            <v>0</v>
          </cell>
          <cell r="D2755">
            <v>74</v>
          </cell>
          <cell r="E2755" t="str">
            <v>NATACION</v>
          </cell>
          <cell r="F2755">
            <v>4037</v>
          </cell>
          <cell r="G2755" t="str">
            <v>Gorros</v>
          </cell>
          <cell r="H2755">
            <v>123</v>
          </cell>
          <cell r="I2755" t="str">
            <v>Evaplas S.A</v>
          </cell>
          <cell r="J2755">
            <v>0</v>
          </cell>
          <cell r="K2755" t="str">
            <v>TERMINAL PISO ENCASTRABLE 1mt x 1mt x 10mm (EVA)</v>
          </cell>
          <cell r="L2755">
            <v>5.2</v>
          </cell>
          <cell r="M2755">
            <v>41.42</v>
          </cell>
          <cell r="N2755">
            <v>0</v>
          </cell>
          <cell r="O2755">
            <v>41.42</v>
          </cell>
          <cell r="P2755">
            <v>0.21</v>
          </cell>
          <cell r="Q2755">
            <v>50.118200000000002</v>
          </cell>
          <cell r="R2755">
            <v>-9.2485549132947931E-2</v>
          </cell>
          <cell r="S2755">
            <v>71.043679768786134</v>
          </cell>
          <cell r="T2755">
            <v>1.57</v>
          </cell>
          <cell r="U2755">
            <v>65.02940000000001</v>
          </cell>
          <cell r="X2755">
            <v>65.02940000000001</v>
          </cell>
          <cell r="Y2755">
            <v>78.685574000000003</v>
          </cell>
        </row>
        <row r="2756">
          <cell r="A2756">
            <v>236020</v>
          </cell>
          <cell r="B2756">
            <v>236020</v>
          </cell>
          <cell r="C2756">
            <v>0</v>
          </cell>
          <cell r="D2756">
            <v>74</v>
          </cell>
          <cell r="E2756" t="str">
            <v>NATACION</v>
          </cell>
          <cell r="F2756">
            <v>4037</v>
          </cell>
          <cell r="G2756" t="str">
            <v>Gorros</v>
          </cell>
          <cell r="H2756">
            <v>123</v>
          </cell>
          <cell r="I2756" t="str">
            <v>Evaplas S.A</v>
          </cell>
          <cell r="J2756">
            <v>0</v>
          </cell>
          <cell r="K2756" t="str">
            <v>TERMINAL PISO ENCASTRABLE 1mt x 1mt x 15mm (EVA)</v>
          </cell>
          <cell r="L2756">
            <v>5.2</v>
          </cell>
          <cell r="M2756">
            <v>57.57</v>
          </cell>
          <cell r="N2756">
            <v>0</v>
          </cell>
          <cell r="O2756">
            <v>57.57</v>
          </cell>
          <cell r="P2756">
            <v>0.21</v>
          </cell>
          <cell r="Q2756">
            <v>69.659700000000001</v>
          </cell>
          <cell r="R2756">
            <v>-9.2485549132947931E-2</v>
          </cell>
          <cell r="S2756">
            <v>98.744197109826587</v>
          </cell>
          <cell r="T2756">
            <v>1.57</v>
          </cell>
          <cell r="U2756">
            <v>90.384900000000002</v>
          </cell>
          <cell r="X2756">
            <v>90.384900000000002</v>
          </cell>
          <cell r="Y2756">
            <v>109.365729</v>
          </cell>
        </row>
        <row r="2757">
          <cell r="A2757">
            <v>236021</v>
          </cell>
          <cell r="B2757">
            <v>236021</v>
          </cell>
          <cell r="C2757">
            <v>0</v>
          </cell>
          <cell r="D2757">
            <v>74</v>
          </cell>
          <cell r="E2757" t="str">
            <v>NATACION</v>
          </cell>
          <cell r="F2757">
            <v>4037</v>
          </cell>
          <cell r="G2757" t="str">
            <v>Gorros</v>
          </cell>
          <cell r="H2757">
            <v>123</v>
          </cell>
          <cell r="I2757" t="str">
            <v>Evaplas S.A</v>
          </cell>
          <cell r="J2757">
            <v>0</v>
          </cell>
          <cell r="K2757" t="str">
            <v>TERMINAL PISO ENCASTRABLE 1mt x 1mt x 20mm (EVA)</v>
          </cell>
          <cell r="L2757">
            <v>5.2</v>
          </cell>
          <cell r="M2757">
            <v>78.28</v>
          </cell>
          <cell r="N2757">
            <v>0</v>
          </cell>
          <cell r="O2757">
            <v>78.28</v>
          </cell>
          <cell r="P2757">
            <v>0.21</v>
          </cell>
          <cell r="Q2757">
            <v>94.718800000000002</v>
          </cell>
          <cell r="R2757">
            <v>-9.2485549132947931E-2</v>
          </cell>
          <cell r="S2757">
            <v>134.26603699421966</v>
          </cell>
          <cell r="T2757">
            <v>1.57</v>
          </cell>
          <cell r="U2757">
            <v>122.89960000000001</v>
          </cell>
          <cell r="X2757">
            <v>122.89960000000001</v>
          </cell>
          <cell r="Y2757">
            <v>148.708516</v>
          </cell>
        </row>
        <row r="2758">
          <cell r="A2758">
            <v>236022</v>
          </cell>
          <cell r="B2758">
            <v>236022</v>
          </cell>
          <cell r="C2758">
            <v>0</v>
          </cell>
          <cell r="D2758">
            <v>74</v>
          </cell>
          <cell r="E2758" t="str">
            <v>NATACION</v>
          </cell>
          <cell r="F2758">
            <v>4037</v>
          </cell>
          <cell r="G2758" t="str">
            <v>Gorros</v>
          </cell>
          <cell r="H2758">
            <v>123</v>
          </cell>
          <cell r="I2758" t="str">
            <v>Evaplas S.A</v>
          </cell>
          <cell r="J2758">
            <v>0</v>
          </cell>
          <cell r="K2758" t="str">
            <v>TERMINAL PISO ENCASTRABLE 1mt x 1mt x 23mm (EVA)</v>
          </cell>
          <cell r="L2758">
            <v>5.2</v>
          </cell>
          <cell r="M2758">
            <v>115.1</v>
          </cell>
          <cell r="N2758">
            <v>0</v>
          </cell>
          <cell r="O2758">
            <v>115.1</v>
          </cell>
          <cell r="P2758">
            <v>0.21</v>
          </cell>
          <cell r="Q2758">
            <v>139.27099999999999</v>
          </cell>
          <cell r="R2758">
            <v>-9.2485549132947931E-2</v>
          </cell>
          <cell r="S2758">
            <v>197.41978612716761</v>
          </cell>
          <cell r="T2758">
            <v>1.57</v>
          </cell>
          <cell r="U2758">
            <v>180.70699999999999</v>
          </cell>
          <cell r="X2758">
            <v>180.70699999999999</v>
          </cell>
          <cell r="Y2758">
            <v>218.65546999999998</v>
          </cell>
        </row>
        <row r="2759">
          <cell r="A2759">
            <v>236023</v>
          </cell>
          <cell r="B2759">
            <v>236023</v>
          </cell>
          <cell r="C2759">
            <v>0</v>
          </cell>
          <cell r="D2759">
            <v>74</v>
          </cell>
          <cell r="E2759" t="str">
            <v>NATACION</v>
          </cell>
          <cell r="F2759">
            <v>4037</v>
          </cell>
          <cell r="G2759" t="str">
            <v>Gorros</v>
          </cell>
          <cell r="H2759">
            <v>123</v>
          </cell>
          <cell r="I2759" t="str">
            <v>Evaplas S.A</v>
          </cell>
          <cell r="J2759">
            <v>0</v>
          </cell>
          <cell r="K2759" t="str">
            <v>ESQUINERO PISO ENCASTRABLE 10mm (EVA)</v>
          </cell>
          <cell r="L2759">
            <v>5.2</v>
          </cell>
          <cell r="M2759">
            <v>7.88</v>
          </cell>
          <cell r="N2759">
            <v>0</v>
          </cell>
          <cell r="O2759">
            <v>7.88</v>
          </cell>
          <cell r="P2759">
            <v>0.21</v>
          </cell>
          <cell r="Q2759">
            <v>9.5348000000000006</v>
          </cell>
          <cell r="R2759">
            <v>-9.2485549132947931E-2</v>
          </cell>
          <cell r="S2759">
            <v>13.515794219653179</v>
          </cell>
          <cell r="T2759">
            <v>1.57</v>
          </cell>
          <cell r="U2759">
            <v>12.371600000000001</v>
          </cell>
          <cell r="X2759">
            <v>12.371600000000001</v>
          </cell>
          <cell r="Y2759">
            <v>14.969636000000001</v>
          </cell>
        </row>
        <row r="2760">
          <cell r="A2760">
            <v>236024</v>
          </cell>
          <cell r="B2760">
            <v>236024</v>
          </cell>
          <cell r="C2760">
            <v>0</v>
          </cell>
          <cell r="D2760">
            <v>74</v>
          </cell>
          <cell r="E2760" t="str">
            <v>NATACION</v>
          </cell>
          <cell r="F2760">
            <v>4037</v>
          </cell>
          <cell r="G2760" t="str">
            <v>Gorros</v>
          </cell>
          <cell r="H2760">
            <v>123</v>
          </cell>
          <cell r="I2760" t="str">
            <v>Evaplas S.A</v>
          </cell>
          <cell r="J2760">
            <v>0</v>
          </cell>
          <cell r="K2760" t="str">
            <v>ESQUINERO PISO ENCASTRABLE 15mm (EVA)</v>
          </cell>
          <cell r="L2760">
            <v>5.2</v>
          </cell>
          <cell r="M2760">
            <v>10.41</v>
          </cell>
          <cell r="N2760">
            <v>0</v>
          </cell>
          <cell r="O2760">
            <v>10.41</v>
          </cell>
          <cell r="P2760">
            <v>0.21</v>
          </cell>
          <cell r="Q2760">
            <v>12.5961</v>
          </cell>
          <cell r="R2760">
            <v>-9.2485549132947931E-2</v>
          </cell>
          <cell r="S2760">
            <v>17.855256069364163</v>
          </cell>
          <cell r="T2760">
            <v>1.57</v>
          </cell>
          <cell r="U2760">
            <v>16.343700000000002</v>
          </cell>
          <cell r="X2760">
            <v>16.343700000000002</v>
          </cell>
          <cell r="Y2760">
            <v>19.775877000000001</v>
          </cell>
        </row>
        <row r="2761">
          <cell r="A2761">
            <v>236025</v>
          </cell>
          <cell r="B2761">
            <v>236025</v>
          </cell>
          <cell r="C2761">
            <v>0</v>
          </cell>
          <cell r="D2761">
            <v>74</v>
          </cell>
          <cell r="E2761" t="str">
            <v>NATACION</v>
          </cell>
          <cell r="F2761">
            <v>4037</v>
          </cell>
          <cell r="G2761" t="str">
            <v>Gorros</v>
          </cell>
          <cell r="H2761">
            <v>123</v>
          </cell>
          <cell r="I2761" t="str">
            <v>Evaplas S.A</v>
          </cell>
          <cell r="J2761">
            <v>0</v>
          </cell>
          <cell r="K2761" t="str">
            <v>ESQUINERO PISO ENCASTRABLE 20mm (EVA)</v>
          </cell>
          <cell r="L2761">
            <v>5.2</v>
          </cell>
          <cell r="M2761">
            <v>14.64</v>
          </cell>
          <cell r="N2761">
            <v>0</v>
          </cell>
          <cell r="O2761">
            <v>14.64</v>
          </cell>
          <cell r="P2761">
            <v>0.21</v>
          </cell>
          <cell r="Q2761">
            <v>17.714400000000001</v>
          </cell>
          <cell r="R2761">
            <v>-9.2485549132947931E-2</v>
          </cell>
          <cell r="S2761">
            <v>25.110561849710987</v>
          </cell>
          <cell r="T2761">
            <v>1.57</v>
          </cell>
          <cell r="U2761">
            <v>22.984800000000003</v>
          </cell>
          <cell r="X2761">
            <v>22.984800000000003</v>
          </cell>
          <cell r="Y2761">
            <v>27.811608000000003</v>
          </cell>
        </row>
        <row r="2762">
          <cell r="A2762">
            <v>240001</v>
          </cell>
          <cell r="B2762">
            <v>240001</v>
          </cell>
          <cell r="C2762">
            <v>0</v>
          </cell>
          <cell r="D2762">
            <v>85</v>
          </cell>
          <cell r="E2762" t="str">
            <v>NATACION</v>
          </cell>
          <cell r="F2762">
            <v>4068</v>
          </cell>
          <cell r="G2762" t="str">
            <v>Gorros</v>
          </cell>
          <cell r="H2762">
            <v>360</v>
          </cell>
          <cell r="I2762" t="str">
            <v>Trust Distributions S.A.</v>
          </cell>
          <cell r="J2762">
            <v>0</v>
          </cell>
          <cell r="K2762" t="str">
            <v>Vaso Batidor BSN (tapa a rosca)</v>
          </cell>
          <cell r="L2762">
            <v>5.2</v>
          </cell>
          <cell r="M2762">
            <v>70</v>
          </cell>
          <cell r="N2762">
            <v>0</v>
          </cell>
          <cell r="O2762">
            <v>70</v>
          </cell>
          <cell r="P2762">
            <v>0.21</v>
          </cell>
          <cell r="Q2762">
            <v>84.7</v>
          </cell>
          <cell r="R2762">
            <v>-9.2485549132947931E-2</v>
          </cell>
          <cell r="S2762">
            <v>120.06416184971098</v>
          </cell>
          <cell r="T2762">
            <v>1.57</v>
          </cell>
          <cell r="U2762">
            <v>109.9</v>
          </cell>
          <cell r="X2762">
            <v>109.9</v>
          </cell>
          <cell r="Y2762">
            <v>132.97900000000001</v>
          </cell>
        </row>
        <row r="2763">
          <cell r="A2763">
            <v>240002</v>
          </cell>
          <cell r="B2763">
            <v>240002</v>
          </cell>
          <cell r="C2763">
            <v>0</v>
          </cell>
          <cell r="D2763">
            <v>85</v>
          </cell>
          <cell r="E2763" t="str">
            <v>NATACION</v>
          </cell>
          <cell r="F2763">
            <v>4066</v>
          </cell>
          <cell r="G2763" t="str">
            <v>Gorros</v>
          </cell>
          <cell r="H2763">
            <v>360</v>
          </cell>
          <cell r="I2763" t="str">
            <v>Trust Distributions S.A.</v>
          </cell>
          <cell r="J2763">
            <v>0</v>
          </cell>
          <cell r="K2763" t="str">
            <v>PROTEINAS BSN SYNTHA-6 x 2,91lbs (1,320kg)</v>
          </cell>
          <cell r="L2763">
            <v>5.2</v>
          </cell>
          <cell r="M2763">
            <v>850</v>
          </cell>
          <cell r="N2763">
            <v>0</v>
          </cell>
          <cell r="O2763">
            <v>850</v>
          </cell>
          <cell r="P2763">
            <v>0.21</v>
          </cell>
          <cell r="Q2763">
            <v>1028.5</v>
          </cell>
          <cell r="R2763">
            <v>-9.2485549132947931E-2</v>
          </cell>
          <cell r="S2763">
            <v>1457.9219653179191</v>
          </cell>
          <cell r="T2763">
            <v>1.57</v>
          </cell>
          <cell r="U2763">
            <v>1334.5</v>
          </cell>
          <cell r="X2763">
            <v>1334.5</v>
          </cell>
          <cell r="Y2763">
            <v>1614.7449999999999</v>
          </cell>
        </row>
        <row r="2764">
          <cell r="A2764">
            <v>240003</v>
          </cell>
          <cell r="B2764">
            <v>240003</v>
          </cell>
          <cell r="C2764">
            <v>0</v>
          </cell>
          <cell r="D2764">
            <v>85</v>
          </cell>
          <cell r="E2764" t="str">
            <v>NATACION</v>
          </cell>
          <cell r="F2764">
            <v>4066</v>
          </cell>
          <cell r="G2764" t="str">
            <v>Gorros</v>
          </cell>
          <cell r="H2764">
            <v>360</v>
          </cell>
          <cell r="I2764" t="str">
            <v>Trust Distributions S.A.</v>
          </cell>
          <cell r="J2764">
            <v>0</v>
          </cell>
          <cell r="K2764" t="str">
            <v>PROTEINAS BSN SYNTHA-6 x 5lbs (2,260kg)</v>
          </cell>
          <cell r="L2764">
            <v>5.2</v>
          </cell>
          <cell r="M2764">
            <v>1596</v>
          </cell>
          <cell r="N2764">
            <v>0</v>
          </cell>
          <cell r="O2764">
            <v>1596</v>
          </cell>
          <cell r="P2764">
            <v>0.21</v>
          </cell>
          <cell r="Q2764">
            <v>1931.1599999999999</v>
          </cell>
          <cell r="R2764">
            <v>-9.2485549132947931E-2</v>
          </cell>
          <cell r="S2764">
            <v>2737.4628901734104</v>
          </cell>
          <cell r="T2764">
            <v>1.57</v>
          </cell>
          <cell r="U2764">
            <v>2505.7200000000003</v>
          </cell>
          <cell r="X2764">
            <v>2505.7200000000003</v>
          </cell>
          <cell r="Y2764">
            <v>3031.9212000000002</v>
          </cell>
        </row>
        <row r="2765">
          <cell r="A2765">
            <v>240004</v>
          </cell>
          <cell r="B2765">
            <v>240004</v>
          </cell>
          <cell r="C2765">
            <v>0</v>
          </cell>
          <cell r="D2765">
            <v>85</v>
          </cell>
          <cell r="E2765" t="str">
            <v>NATACION</v>
          </cell>
          <cell r="F2765">
            <v>4066</v>
          </cell>
          <cell r="G2765" t="str">
            <v>Gorros</v>
          </cell>
          <cell r="H2765">
            <v>360</v>
          </cell>
          <cell r="I2765" t="str">
            <v>Trust Distributions S.A.</v>
          </cell>
          <cell r="J2765">
            <v>0</v>
          </cell>
          <cell r="K2765" t="str">
            <v>PROTEINAS MUSCLETECH NITRO TECH PERFORMANCE SERIES 3,97lbs (1,800kg)</v>
          </cell>
          <cell r="L2765">
            <v>5.2</v>
          </cell>
          <cell r="M2765">
            <v>1746</v>
          </cell>
          <cell r="N2765">
            <v>0</v>
          </cell>
          <cell r="O2765">
            <v>1746</v>
          </cell>
          <cell r="P2765">
            <v>0.21</v>
          </cell>
          <cell r="Q2765">
            <v>2112.66</v>
          </cell>
          <cell r="R2765">
            <v>-9.2485549132947931E-2</v>
          </cell>
          <cell r="S2765">
            <v>2994.7432369942198</v>
          </cell>
          <cell r="T2765">
            <v>1.57</v>
          </cell>
          <cell r="U2765">
            <v>2741.2200000000003</v>
          </cell>
          <cell r="X2765">
            <v>2741.2200000000003</v>
          </cell>
          <cell r="Y2765">
            <v>3316.8762000000002</v>
          </cell>
        </row>
        <row r="2766">
          <cell r="A2766">
            <v>240005</v>
          </cell>
          <cell r="B2766">
            <v>240005</v>
          </cell>
          <cell r="C2766">
            <v>0</v>
          </cell>
          <cell r="D2766">
            <v>85</v>
          </cell>
          <cell r="E2766" t="str">
            <v>NATACION</v>
          </cell>
          <cell r="F2766">
            <v>4064</v>
          </cell>
          <cell r="G2766" t="str">
            <v>Gorros</v>
          </cell>
          <cell r="H2766">
            <v>360</v>
          </cell>
          <cell r="I2766" t="str">
            <v>Trust Distributions S.A.</v>
          </cell>
          <cell r="J2766">
            <v>0</v>
          </cell>
          <cell r="K2766" t="str">
            <v>POTENCIADOR CREATINA OPTIMUM NUTRITION CREATINE POWDER x 300grms</v>
          </cell>
          <cell r="L2766">
            <v>5.2</v>
          </cell>
          <cell r="M2766">
            <v>78.100000000000009</v>
          </cell>
          <cell r="N2766">
            <v>0</v>
          </cell>
          <cell r="O2766">
            <v>78.100000000000009</v>
          </cell>
          <cell r="P2766">
            <v>0.21</v>
          </cell>
          <cell r="Q2766">
            <v>94.501000000000005</v>
          </cell>
          <cell r="R2766">
            <v>-9.2485549132947931E-2</v>
          </cell>
          <cell r="S2766">
            <v>133.9573005780347</v>
          </cell>
          <cell r="T2766">
            <v>1.57</v>
          </cell>
          <cell r="U2766">
            <v>122.61700000000002</v>
          </cell>
          <cell r="X2766">
            <v>122.61700000000002</v>
          </cell>
          <cell r="Y2766">
            <v>148.36657000000002</v>
          </cell>
        </row>
        <row r="2767">
          <cell r="A2767">
            <v>240006</v>
          </cell>
          <cell r="B2767">
            <v>240006</v>
          </cell>
          <cell r="C2767">
            <v>0</v>
          </cell>
          <cell r="D2767">
            <v>85</v>
          </cell>
          <cell r="E2767" t="str">
            <v>NATACION</v>
          </cell>
          <cell r="F2767">
            <v>4062</v>
          </cell>
          <cell r="G2767" t="str">
            <v>Gorros</v>
          </cell>
          <cell r="H2767">
            <v>360</v>
          </cell>
          <cell r="I2767" t="str">
            <v>Trust Distributions S.A.</v>
          </cell>
          <cell r="J2767">
            <v>0</v>
          </cell>
          <cell r="K2767" t="str">
            <v>GANADOR OPTIMUM NUTRITION SERIOUS MASS x 6lbs (2,720kg)</v>
          </cell>
          <cell r="L2767">
            <v>5.2</v>
          </cell>
          <cell r="M2767">
            <v>601</v>
          </cell>
          <cell r="N2767">
            <v>0</v>
          </cell>
          <cell r="O2767">
            <v>601</v>
          </cell>
          <cell r="P2767">
            <v>0.21</v>
          </cell>
          <cell r="Q2767">
            <v>727.21</v>
          </cell>
          <cell r="R2767">
            <v>-9.2485549132947931E-2</v>
          </cell>
          <cell r="S2767">
            <v>1030.8365895953757</v>
          </cell>
          <cell r="T2767">
            <v>1.57</v>
          </cell>
          <cell r="U2767">
            <v>943.57</v>
          </cell>
          <cell r="X2767">
            <v>943.57</v>
          </cell>
          <cell r="Y2767">
            <v>1141.7197000000001</v>
          </cell>
        </row>
        <row r="2768">
          <cell r="A2768">
            <v>240007</v>
          </cell>
          <cell r="B2768">
            <v>240007</v>
          </cell>
          <cell r="C2768">
            <v>0</v>
          </cell>
          <cell r="D2768">
            <v>85</v>
          </cell>
          <cell r="E2768" t="str">
            <v>NATACION</v>
          </cell>
          <cell r="F2768">
            <v>4062</v>
          </cell>
          <cell r="G2768" t="str">
            <v>Gorros</v>
          </cell>
          <cell r="H2768">
            <v>360</v>
          </cell>
          <cell r="I2768" t="str">
            <v>Trust Distributions S.A.</v>
          </cell>
          <cell r="J2768">
            <v>0</v>
          </cell>
          <cell r="K2768" t="str">
            <v>GANADOR OPTIMUM NUTRITION SERIOUS MASS x 12lbs (5,440kg)</v>
          </cell>
          <cell r="L2768">
            <v>5.2</v>
          </cell>
          <cell r="M2768">
            <v>967</v>
          </cell>
          <cell r="N2768">
            <v>0</v>
          </cell>
          <cell r="O2768">
            <v>967</v>
          </cell>
          <cell r="P2768">
            <v>0.21</v>
          </cell>
          <cell r="Q2768">
            <v>1170.07</v>
          </cell>
          <cell r="R2768">
            <v>-9.2485549132947931E-2</v>
          </cell>
          <cell r="S2768">
            <v>1658.6006358381503</v>
          </cell>
          <cell r="T2768">
            <v>1.57</v>
          </cell>
          <cell r="U2768">
            <v>1518.19</v>
          </cell>
          <cell r="X2768">
            <v>1518.19</v>
          </cell>
          <cell r="Y2768">
            <v>1837.0099</v>
          </cell>
        </row>
        <row r="2769">
          <cell r="A2769">
            <v>240008</v>
          </cell>
          <cell r="B2769">
            <v>240008</v>
          </cell>
          <cell r="C2769">
            <v>0</v>
          </cell>
          <cell r="D2769">
            <v>85</v>
          </cell>
          <cell r="E2769" t="str">
            <v>NATACION</v>
          </cell>
          <cell r="F2769">
            <v>4066</v>
          </cell>
          <cell r="G2769" t="str">
            <v>Gorros</v>
          </cell>
          <cell r="H2769">
            <v>360</v>
          </cell>
          <cell r="I2769" t="str">
            <v>Trust Distributions S.A.</v>
          </cell>
          <cell r="J2769">
            <v>0</v>
          </cell>
          <cell r="K2769" t="str">
            <v>PROTEINAS OPTIMUM NUTRITION GOLD STANDARD 100% WHEY x 2lbs (910grms)</v>
          </cell>
          <cell r="L2769">
            <v>5.2</v>
          </cell>
          <cell r="M2769">
            <v>595</v>
          </cell>
          <cell r="N2769">
            <v>0</v>
          </cell>
          <cell r="O2769">
            <v>595</v>
          </cell>
          <cell r="P2769">
            <v>0.21</v>
          </cell>
          <cell r="Q2769">
            <v>719.95</v>
          </cell>
          <cell r="R2769">
            <v>-9.2485549132947931E-2</v>
          </cell>
          <cell r="S2769">
            <v>1020.5453757225434</v>
          </cell>
          <cell r="T2769">
            <v>1.57</v>
          </cell>
          <cell r="U2769">
            <v>934.15000000000009</v>
          </cell>
          <cell r="X2769">
            <v>934.15000000000009</v>
          </cell>
          <cell r="Y2769">
            <v>1130.3215</v>
          </cell>
        </row>
        <row r="2770">
          <cell r="A2770">
            <v>241001</v>
          </cell>
          <cell r="B2770">
            <v>241001</v>
          </cell>
          <cell r="C2770">
            <v>0</v>
          </cell>
          <cell r="D2770">
            <v>65</v>
          </cell>
          <cell r="E2770" t="str">
            <v>NATACION</v>
          </cell>
          <cell r="F2770">
            <v>3998</v>
          </cell>
          <cell r="G2770" t="str">
            <v>Gorros</v>
          </cell>
          <cell r="H2770">
            <v>187</v>
          </cell>
          <cell r="I2770" t="str">
            <v>Jomaro S.R.L.</v>
          </cell>
          <cell r="J2770">
            <v>70006</v>
          </cell>
          <cell r="K2770" t="str">
            <v>PELOTA GOMA ESPUMA TIPO HANDBALL Nº1 JOM (gajo pentagono Ø14)</v>
          </cell>
          <cell r="L2770">
            <v>1</v>
          </cell>
          <cell r="M2770">
            <v>38.340000000000003</v>
          </cell>
          <cell r="N2770">
            <v>0</v>
          </cell>
          <cell r="O2770">
            <v>38.340000000000003</v>
          </cell>
          <cell r="P2770">
            <v>0.21</v>
          </cell>
          <cell r="Q2770">
            <v>46.391400000000004</v>
          </cell>
          <cell r="R2770">
            <v>0.16410256410256419</v>
          </cell>
          <cell r="S2770">
            <v>72.749658461538459</v>
          </cell>
          <cell r="T2770">
            <v>2.27</v>
          </cell>
          <cell r="U2770">
            <v>87.031800000000004</v>
          </cell>
          <cell r="X2770">
            <v>87.031800000000004</v>
          </cell>
          <cell r="Y2770">
            <v>105.30847800000001</v>
          </cell>
        </row>
        <row r="2771">
          <cell r="A2771">
            <v>241002</v>
          </cell>
          <cell r="B2771">
            <v>241002</v>
          </cell>
          <cell r="C2771">
            <v>0</v>
          </cell>
          <cell r="D2771">
            <v>65</v>
          </cell>
          <cell r="E2771" t="str">
            <v>NATACION</v>
          </cell>
          <cell r="F2771">
            <v>3998</v>
          </cell>
          <cell r="G2771" t="str">
            <v>Gorros</v>
          </cell>
          <cell r="H2771">
            <v>187</v>
          </cell>
          <cell r="I2771" t="str">
            <v>Jomaro S.R.L.</v>
          </cell>
          <cell r="J2771">
            <v>70001</v>
          </cell>
          <cell r="K2771" t="str">
            <v>PELOTA GOMA ESPUMA TIPO HANDBALL Nº2 JOM  (gajo largo Ø15)</v>
          </cell>
          <cell r="L2771">
            <v>1</v>
          </cell>
          <cell r="M2771">
            <v>43.64</v>
          </cell>
          <cell r="N2771">
            <v>0</v>
          </cell>
          <cell r="O2771">
            <v>43.64</v>
          </cell>
          <cell r="P2771">
            <v>0.21</v>
          </cell>
          <cell r="Q2771">
            <v>52.804400000000001</v>
          </cell>
          <cell r="R2771">
            <v>0.16410256410256419</v>
          </cell>
          <cell r="S2771">
            <v>82.806340512820498</v>
          </cell>
          <cell r="T2771">
            <v>2.27</v>
          </cell>
          <cell r="U2771">
            <v>99.062799999999996</v>
          </cell>
          <cell r="X2771">
            <v>99.062799999999996</v>
          </cell>
          <cell r="Y2771">
            <v>119.86598799999999</v>
          </cell>
        </row>
        <row r="2772">
          <cell r="A2772">
            <v>241003</v>
          </cell>
          <cell r="B2772">
            <v>241003</v>
          </cell>
          <cell r="C2772">
            <v>0</v>
          </cell>
          <cell r="D2772">
            <v>65</v>
          </cell>
          <cell r="E2772" t="str">
            <v>NATACION</v>
          </cell>
          <cell r="F2772">
            <v>3998</v>
          </cell>
          <cell r="G2772" t="str">
            <v>Gorros</v>
          </cell>
          <cell r="H2772">
            <v>187</v>
          </cell>
          <cell r="I2772" t="str">
            <v>Jomaro S.R.L.</v>
          </cell>
          <cell r="J2772">
            <v>70007</v>
          </cell>
          <cell r="K2772" t="str">
            <v>PELOTA GOMA ESPUMA TIPO HANDBALL Nº3 JOM (gajo pentagono Ø17)</v>
          </cell>
          <cell r="L2772">
            <v>1</v>
          </cell>
          <cell r="M2772">
            <v>78.02</v>
          </cell>
          <cell r="N2772">
            <v>0</v>
          </cell>
          <cell r="O2772">
            <v>78.02</v>
          </cell>
          <cell r="P2772">
            <v>0.21</v>
          </cell>
          <cell r="Q2772">
            <v>94.404200000000003</v>
          </cell>
          <cell r="R2772">
            <v>0.16410256410256419</v>
          </cell>
          <cell r="S2772">
            <v>148.04194974358973</v>
          </cell>
          <cell r="T2772">
            <v>2.27</v>
          </cell>
          <cell r="U2772">
            <v>177.1054</v>
          </cell>
          <cell r="X2772">
            <v>177.1054</v>
          </cell>
          <cell r="Y2772">
            <v>214.29753399999998</v>
          </cell>
        </row>
        <row r="2773">
          <cell r="A2773">
            <v>241004</v>
          </cell>
          <cell r="B2773">
            <v>241004</v>
          </cell>
          <cell r="C2773">
            <v>0</v>
          </cell>
          <cell r="D2773">
            <v>81</v>
          </cell>
          <cell r="E2773" t="str">
            <v>NATACION</v>
          </cell>
          <cell r="F2773">
            <v>4055</v>
          </cell>
          <cell r="G2773" t="str">
            <v>Gorros</v>
          </cell>
          <cell r="H2773">
            <v>187</v>
          </cell>
          <cell r="I2773" t="str">
            <v>Jomaro S.R.L.</v>
          </cell>
          <cell r="J2773">
            <v>70005</v>
          </cell>
          <cell r="K2773" t="str">
            <v>PELOTA GOMA ESPUMA TIPO FUTBOL AMERICANO JOM</v>
          </cell>
          <cell r="L2773">
            <v>1</v>
          </cell>
          <cell r="M2773">
            <v>45.496000000000002</v>
          </cell>
          <cell r="N2773">
            <v>0</v>
          </cell>
          <cell r="O2773">
            <v>45.496000000000002</v>
          </cell>
          <cell r="P2773">
            <v>0.21</v>
          </cell>
          <cell r="Q2773">
            <v>55.050160000000005</v>
          </cell>
          <cell r="R2773">
            <v>0.16410256410256419</v>
          </cell>
          <cell r="S2773">
            <v>86.328076717948704</v>
          </cell>
          <cell r="T2773">
            <v>2.27</v>
          </cell>
          <cell r="U2773">
            <v>103.27592</v>
          </cell>
          <cell r="X2773">
            <v>103.27592</v>
          </cell>
          <cell r="Y2773">
            <v>124.96386319999999</v>
          </cell>
        </row>
        <row r="2774">
          <cell r="A2774">
            <v>241005</v>
          </cell>
          <cell r="B2774">
            <v>241005</v>
          </cell>
          <cell r="C2774">
            <v>0</v>
          </cell>
          <cell r="D2774">
            <v>61</v>
          </cell>
          <cell r="E2774" t="str">
            <v>NATACION</v>
          </cell>
          <cell r="F2774">
            <v>3980</v>
          </cell>
          <cell r="G2774" t="str">
            <v>Gorros</v>
          </cell>
          <cell r="H2774">
            <v>187</v>
          </cell>
          <cell r="I2774" t="str">
            <v>Jomaro S.R.L.</v>
          </cell>
          <cell r="J2774">
            <v>2219</v>
          </cell>
          <cell r="K2774" t="str">
            <v>PELOTA GOMA ESPUMA ANTIESTRES JOM (SIMIL TENIS)</v>
          </cell>
          <cell r="L2774">
            <v>1</v>
          </cell>
          <cell r="M2774">
            <v>9.68</v>
          </cell>
          <cell r="N2774">
            <v>0</v>
          </cell>
          <cell r="O2774">
            <v>9.68</v>
          </cell>
          <cell r="P2774">
            <v>0.21</v>
          </cell>
          <cell r="Q2774">
            <v>11.7128</v>
          </cell>
          <cell r="R2774">
            <v>0.16410256410256419</v>
          </cell>
          <cell r="S2774">
            <v>18.367675897435895</v>
          </cell>
          <cell r="T2774">
            <v>2.27</v>
          </cell>
          <cell r="U2774">
            <v>21.973600000000001</v>
          </cell>
          <cell r="X2774">
            <v>21.973600000000001</v>
          </cell>
          <cell r="Y2774">
            <v>26.588056000000002</v>
          </cell>
        </row>
        <row r="2775">
          <cell r="A2775">
            <v>241006</v>
          </cell>
          <cell r="B2775">
            <v>241006</v>
          </cell>
          <cell r="C2775">
            <v>0</v>
          </cell>
          <cell r="D2775">
            <v>49</v>
          </cell>
          <cell r="E2775" t="str">
            <v>NATACION</v>
          </cell>
          <cell r="F2775">
            <v>3934</v>
          </cell>
          <cell r="G2775" t="str">
            <v>Gorros</v>
          </cell>
          <cell r="H2775">
            <v>187</v>
          </cell>
          <cell r="I2775" t="str">
            <v>Jomaro S.R.L.</v>
          </cell>
          <cell r="J2775">
            <v>70009</v>
          </cell>
          <cell r="K2775" t="str">
            <v>PELOTA GOMA ESPUMA SIMIL BASEBALL JOM</v>
          </cell>
          <cell r="L2775">
            <v>1</v>
          </cell>
          <cell r="M2775">
            <v>14.51</v>
          </cell>
          <cell r="N2775">
            <v>0</v>
          </cell>
          <cell r="O2775">
            <v>14.51</v>
          </cell>
          <cell r="P2775">
            <v>0.21</v>
          </cell>
          <cell r="Q2775">
            <v>17.557099999999998</v>
          </cell>
          <cell r="R2775">
            <v>0.16410256410256419</v>
          </cell>
          <cell r="S2775">
            <v>27.532538974358971</v>
          </cell>
          <cell r="T2775">
            <v>2.27</v>
          </cell>
          <cell r="U2775">
            <v>32.9377</v>
          </cell>
          <cell r="X2775">
            <v>32.9377</v>
          </cell>
          <cell r="Y2775">
            <v>39.854616999999998</v>
          </cell>
        </row>
        <row r="2776">
          <cell r="A2776">
            <v>241007</v>
          </cell>
          <cell r="B2776">
            <v>241007</v>
          </cell>
          <cell r="C2776">
            <v>0</v>
          </cell>
          <cell r="D2776">
            <v>80</v>
          </cell>
          <cell r="E2776" t="str">
            <v>NATACION</v>
          </cell>
          <cell r="F2776">
            <v>4045</v>
          </cell>
          <cell r="G2776" t="str">
            <v>Gorros</v>
          </cell>
          <cell r="H2776">
            <v>187</v>
          </cell>
          <cell r="I2776" t="str">
            <v>Jomaro S.R.L.</v>
          </cell>
          <cell r="J2776">
            <v>2319</v>
          </cell>
          <cell r="K2776" t="str">
            <v>RODILLO INYECTADO NEGRO 10,5cm X 17cm</v>
          </cell>
          <cell r="L2776">
            <v>1</v>
          </cell>
          <cell r="M2776">
            <v>42.2</v>
          </cell>
          <cell r="N2776">
            <v>0</v>
          </cell>
          <cell r="O2776">
            <v>42.2</v>
          </cell>
          <cell r="P2776">
            <v>0.21</v>
          </cell>
          <cell r="Q2776">
            <v>51.062000000000005</v>
          </cell>
          <cell r="R2776">
            <v>0.16410256410256419</v>
          </cell>
          <cell r="S2776">
            <v>80.073958974358973</v>
          </cell>
          <cell r="T2776">
            <v>2.27</v>
          </cell>
          <cell r="U2776">
            <v>95.794000000000011</v>
          </cell>
          <cell r="X2776">
            <v>95.794000000000011</v>
          </cell>
          <cell r="Y2776">
            <v>115.91074</v>
          </cell>
        </row>
        <row r="2777">
          <cell r="A2777">
            <v>256001</v>
          </cell>
          <cell r="B2777">
            <v>256001</v>
          </cell>
          <cell r="C2777">
            <v>0</v>
          </cell>
          <cell r="D2777">
            <v>54</v>
          </cell>
          <cell r="E2777" t="str">
            <v>NATACION</v>
          </cell>
          <cell r="F2777">
            <v>3953</v>
          </cell>
          <cell r="G2777" t="str">
            <v>Gorros</v>
          </cell>
          <cell r="H2777">
            <v>250</v>
          </cell>
          <cell r="I2777" t="str">
            <v>Molina Navea Luis Gonzalo</v>
          </cell>
          <cell r="J2777">
            <v>0</v>
          </cell>
          <cell r="K2777" t="str">
            <v>BICICLETA FIJA MINI BIKE (pedalin)</v>
          </cell>
          <cell r="L2777">
            <v>6.1</v>
          </cell>
          <cell r="M2777">
            <v>885.5</v>
          </cell>
          <cell r="N2777">
            <v>0</v>
          </cell>
          <cell r="O2777">
            <v>885.5</v>
          </cell>
          <cell r="P2777">
            <v>0.21</v>
          </cell>
          <cell r="Q2777">
            <v>1071.4549999999999</v>
          </cell>
          <cell r="R2777">
            <v>1.2121212121212199E-2</v>
          </cell>
          <cell r="S2777">
            <v>1460.8603333333331</v>
          </cell>
          <cell r="T2777">
            <v>1.67</v>
          </cell>
          <cell r="U2777">
            <v>1478.7849999999999</v>
          </cell>
          <cell r="X2777">
            <v>1478.7849999999999</v>
          </cell>
          <cell r="Y2777">
            <v>1789.3298499999999</v>
          </cell>
        </row>
        <row r="2778">
          <cell r="A2778">
            <v>256002</v>
          </cell>
          <cell r="B2778">
            <v>256002</v>
          </cell>
          <cell r="C2778">
            <v>0</v>
          </cell>
          <cell r="D2778">
            <v>71</v>
          </cell>
          <cell r="E2778" t="str">
            <v>NATACION</v>
          </cell>
          <cell r="F2778">
            <v>4019</v>
          </cell>
          <cell r="G2778" t="str">
            <v>Gorros</v>
          </cell>
          <cell r="H2778">
            <v>250</v>
          </cell>
          <cell r="I2778" t="str">
            <v>Molina Navea Luis Gonzalo</v>
          </cell>
          <cell r="J2778">
            <v>0</v>
          </cell>
          <cell r="K2778" t="str">
            <v>MANCUERNERO PARA 8 PARES CAÑO 20mm X 20mm</v>
          </cell>
          <cell r="L2778">
            <v>6.1</v>
          </cell>
          <cell r="M2778">
            <v>920</v>
          </cell>
          <cell r="N2778">
            <v>0</v>
          </cell>
          <cell r="O2778">
            <v>920</v>
          </cell>
          <cell r="P2778">
            <v>0.21</v>
          </cell>
          <cell r="Q2778">
            <v>1113.2</v>
          </cell>
          <cell r="R2778">
            <v>1.2121212121212199E-2</v>
          </cell>
          <cell r="S2778">
            <v>1517.7769696969694</v>
          </cell>
          <cell r="T2778">
            <v>1.67</v>
          </cell>
          <cell r="U2778">
            <v>1536.3999999999999</v>
          </cell>
          <cell r="X2778">
            <v>1536.3999999999999</v>
          </cell>
          <cell r="Y2778">
            <v>1859.0439999999999</v>
          </cell>
        </row>
        <row r="2779">
          <cell r="A2779">
            <v>265001</v>
          </cell>
          <cell r="B2779" t="str">
            <v>1004/1</v>
          </cell>
          <cell r="C2779">
            <v>2946140162940</v>
          </cell>
          <cell r="D2779">
            <v>62</v>
          </cell>
          <cell r="E2779" t="str">
            <v>NATACION</v>
          </cell>
          <cell r="F2779">
            <v>3984</v>
          </cell>
          <cell r="G2779" t="str">
            <v>Gorros</v>
          </cell>
          <cell r="H2779">
            <v>12</v>
          </cell>
          <cell r="I2779" t="str">
            <v>Sonnos S.A.</v>
          </cell>
          <cell r="J2779">
            <v>0</v>
          </cell>
          <cell r="K2779" t="str">
            <v>DISCO PVC SONNOS 1kg NEGRO</v>
          </cell>
          <cell r="L2779">
            <v>1.31</v>
          </cell>
          <cell r="M2779">
            <v>26.877756687969924</v>
          </cell>
          <cell r="N2779">
            <v>0</v>
          </cell>
          <cell r="O2779">
            <v>26.877756687969924</v>
          </cell>
          <cell r="P2779">
            <v>0.21</v>
          </cell>
          <cell r="Q2779">
            <v>32.522085592443609</v>
          </cell>
          <cell r="R2779">
            <v>0.22790697674418614</v>
          </cell>
          <cell r="S2779">
            <v>57.906976744186039</v>
          </cell>
          <cell r="T2779">
            <v>2.64</v>
          </cell>
          <cell r="U2779">
            <v>70.957277656240606</v>
          </cell>
          <cell r="V2779">
            <v>5.6974033915798694E-2</v>
          </cell>
          <cell r="W2779" t="str">
            <v>OK</v>
          </cell>
          <cell r="X2779">
            <v>75</v>
          </cell>
          <cell r="Y2779">
            <v>90.75</v>
          </cell>
        </row>
        <row r="2780">
          <cell r="A2780">
            <v>265002</v>
          </cell>
          <cell r="B2780" t="str">
            <v>1004/2</v>
          </cell>
          <cell r="C2780">
            <v>2946140162957</v>
          </cell>
          <cell r="D2780">
            <v>62</v>
          </cell>
          <cell r="E2780" t="str">
            <v>NATACION</v>
          </cell>
          <cell r="F2780">
            <v>3984</v>
          </cell>
          <cell r="G2780" t="str">
            <v>Gorros</v>
          </cell>
          <cell r="H2780">
            <v>12</v>
          </cell>
          <cell r="I2780" t="str">
            <v>Sonnos S.A.</v>
          </cell>
          <cell r="J2780">
            <v>0</v>
          </cell>
          <cell r="K2780" t="str">
            <v>DISCO PVC SONNOS 2½kg NEGRO</v>
          </cell>
          <cell r="L2780">
            <v>1.31</v>
          </cell>
          <cell r="M2780">
            <v>38.424344982142848</v>
          </cell>
          <cell r="N2780">
            <v>0</v>
          </cell>
          <cell r="O2780">
            <v>38.424344982142848</v>
          </cell>
          <cell r="P2780">
            <v>0.21</v>
          </cell>
          <cell r="Q2780">
            <v>46.493457428392844</v>
          </cell>
          <cell r="R2780">
            <v>0.22790697674418614</v>
          </cell>
          <cell r="S2780">
            <v>83.386046511627896</v>
          </cell>
          <cell r="T2780">
            <v>2.64</v>
          </cell>
          <cell r="U2780">
            <v>101.44027075285713</v>
          </cell>
          <cell r="V2780">
            <v>6.4665928023049046E-2</v>
          </cell>
          <cell r="W2780" t="str">
            <v>OK</v>
          </cell>
          <cell r="X2780">
            <v>108</v>
          </cell>
          <cell r="Y2780">
            <v>130.68</v>
          </cell>
        </row>
        <row r="2781">
          <cell r="A2781">
            <v>265003</v>
          </cell>
          <cell r="B2781" t="str">
            <v>1004/3</v>
          </cell>
          <cell r="C2781">
            <v>2946140162964</v>
          </cell>
          <cell r="D2781">
            <v>62</v>
          </cell>
          <cell r="E2781" t="str">
            <v>NATACION</v>
          </cell>
          <cell r="F2781">
            <v>3984</v>
          </cell>
          <cell r="G2781" t="str">
            <v>Gorros</v>
          </cell>
          <cell r="H2781">
            <v>12</v>
          </cell>
          <cell r="I2781" t="str">
            <v>Sonnos S.A.</v>
          </cell>
          <cell r="J2781">
            <v>0</v>
          </cell>
          <cell r="K2781" t="str">
            <v>DISCO PVC SONNOS 5kg NEGRO</v>
          </cell>
          <cell r="L2781">
            <v>1.31</v>
          </cell>
          <cell r="M2781">
            <v>62.118694432005498</v>
          </cell>
          <cell r="N2781">
            <v>0</v>
          </cell>
          <cell r="O2781">
            <v>62.118694432005498</v>
          </cell>
          <cell r="P2781">
            <v>0.21</v>
          </cell>
          <cell r="Q2781">
            <v>75.163620262726653</v>
          </cell>
          <cell r="R2781">
            <v>0.22790697674418614</v>
          </cell>
          <cell r="S2781">
            <v>131.25581395348837</v>
          </cell>
          <cell r="T2781">
            <v>2.64</v>
          </cell>
          <cell r="U2781">
            <v>163.99335330049453</v>
          </cell>
          <cell r="V2781">
            <v>3.6627378967604596E-2</v>
          </cell>
          <cell r="W2781" t="str">
            <v>OK</v>
          </cell>
          <cell r="X2781">
            <v>170</v>
          </cell>
          <cell r="Y2781">
            <v>205.7</v>
          </cell>
        </row>
        <row r="2782">
          <cell r="A2782">
            <v>265004</v>
          </cell>
          <cell r="B2782" t="str">
            <v>1004/4</v>
          </cell>
          <cell r="C2782">
            <v>2946140162995</v>
          </cell>
          <cell r="D2782">
            <v>62</v>
          </cell>
          <cell r="E2782" t="str">
            <v>NATACION</v>
          </cell>
          <cell r="F2782">
            <v>3984</v>
          </cell>
          <cell r="G2782" t="str">
            <v>Gorros</v>
          </cell>
          <cell r="H2782">
            <v>12</v>
          </cell>
          <cell r="I2782" t="str">
            <v>Sonnos S.A.</v>
          </cell>
          <cell r="J2782">
            <v>0</v>
          </cell>
          <cell r="K2782" t="str">
            <v>DISCO PVC SONNOS 10kg NEGRO</v>
          </cell>
          <cell r="L2782">
            <v>1.31</v>
          </cell>
          <cell r="M2782">
            <v>156.38096918494898</v>
          </cell>
          <cell r="N2782">
            <v>0</v>
          </cell>
          <cell r="O2782">
            <v>156.38096918494898</v>
          </cell>
          <cell r="P2782">
            <v>0.21</v>
          </cell>
          <cell r="Q2782">
            <v>189.22097271378826</v>
          </cell>
          <cell r="R2782">
            <v>0.22790697674418614</v>
          </cell>
          <cell r="S2782">
            <v>331.99999999999994</v>
          </cell>
          <cell r="T2782">
            <v>2.64</v>
          </cell>
          <cell r="U2782">
            <v>412.8457586482653</v>
          </cell>
          <cell r="V2782">
            <v>4.1551211299592605E-2</v>
          </cell>
          <cell r="W2782" t="str">
            <v>OK</v>
          </cell>
          <cell r="X2782">
            <v>430</v>
          </cell>
          <cell r="Y2782">
            <v>520.29999999999995</v>
          </cell>
        </row>
        <row r="2783">
          <cell r="A2783">
            <v>265005</v>
          </cell>
          <cell r="B2783" t="str">
            <v>1004/8</v>
          </cell>
          <cell r="C2783">
            <v>0</v>
          </cell>
          <cell r="D2783">
            <v>62</v>
          </cell>
          <cell r="E2783" t="str">
            <v>NATACION</v>
          </cell>
          <cell r="F2783">
            <v>3984</v>
          </cell>
          <cell r="G2783" t="str">
            <v>Gorros</v>
          </cell>
          <cell r="H2783">
            <v>12</v>
          </cell>
          <cell r="I2783" t="str">
            <v>Sonnos S.A.</v>
          </cell>
          <cell r="J2783">
            <v>0</v>
          </cell>
          <cell r="K2783" t="str">
            <v>DISCO PVC SONNOS 1kg ROJO</v>
          </cell>
          <cell r="L2783">
            <v>1.31</v>
          </cell>
          <cell r="M2783">
            <v>26.877756687969924</v>
          </cell>
          <cell r="N2783">
            <v>0</v>
          </cell>
          <cell r="O2783">
            <v>26.877756687969924</v>
          </cell>
          <cell r="P2783">
            <v>0.21</v>
          </cell>
          <cell r="Q2783">
            <v>32.522085592443609</v>
          </cell>
          <cell r="R2783">
            <v>0.22790697674418614</v>
          </cell>
          <cell r="S2783">
            <v>57.906976744186039</v>
          </cell>
          <cell r="T2783">
            <v>2.64</v>
          </cell>
          <cell r="U2783">
            <v>70.957277656240606</v>
          </cell>
          <cell r="V2783">
            <v>5.6974033915798694E-2</v>
          </cell>
          <cell r="W2783" t="str">
            <v>OK</v>
          </cell>
          <cell r="X2783">
            <v>75</v>
          </cell>
          <cell r="Y2783">
            <v>90.75</v>
          </cell>
        </row>
        <row r="2784">
          <cell r="A2784">
            <v>265006</v>
          </cell>
          <cell r="B2784" t="str">
            <v>1004/9</v>
          </cell>
          <cell r="C2784">
            <v>0</v>
          </cell>
          <cell r="D2784">
            <v>62</v>
          </cell>
          <cell r="E2784" t="str">
            <v>NATACION</v>
          </cell>
          <cell r="F2784">
            <v>3984</v>
          </cell>
          <cell r="G2784" t="str">
            <v>Gorros</v>
          </cell>
          <cell r="H2784">
            <v>12</v>
          </cell>
          <cell r="I2784" t="str">
            <v>Sonnos S.A.</v>
          </cell>
          <cell r="J2784">
            <v>0</v>
          </cell>
          <cell r="K2784" t="str">
            <v>DISCO PVC SONNOS 2½kg ROJO</v>
          </cell>
          <cell r="L2784">
            <v>1.31</v>
          </cell>
          <cell r="M2784">
            <v>38.424344982142848</v>
          </cell>
          <cell r="N2784">
            <v>0</v>
          </cell>
          <cell r="O2784">
            <v>38.424344982142848</v>
          </cell>
          <cell r="P2784">
            <v>0.21</v>
          </cell>
          <cell r="Q2784">
            <v>46.493457428392844</v>
          </cell>
          <cell r="R2784">
            <v>0.22790697674418614</v>
          </cell>
          <cell r="S2784">
            <v>83.386046511627896</v>
          </cell>
          <cell r="T2784">
            <v>2.64</v>
          </cell>
          <cell r="U2784">
            <v>101.44027075285713</v>
          </cell>
          <cell r="V2784">
            <v>6.4665928023049046E-2</v>
          </cell>
          <cell r="W2784" t="str">
            <v>OK</v>
          </cell>
          <cell r="X2784">
            <v>108</v>
          </cell>
          <cell r="Y2784">
            <v>130.68</v>
          </cell>
        </row>
        <row r="2785">
          <cell r="A2785">
            <v>265007</v>
          </cell>
          <cell r="B2785" t="str">
            <v>1004/91</v>
          </cell>
          <cell r="C2785">
            <v>0</v>
          </cell>
          <cell r="D2785">
            <v>62</v>
          </cell>
          <cell r="E2785" t="str">
            <v>NATACION</v>
          </cell>
          <cell r="F2785">
            <v>3984</v>
          </cell>
          <cell r="G2785" t="str">
            <v>Gorros</v>
          </cell>
          <cell r="H2785">
            <v>12</v>
          </cell>
          <cell r="I2785" t="str">
            <v>Sonnos S.A.</v>
          </cell>
          <cell r="J2785">
            <v>0</v>
          </cell>
          <cell r="K2785" t="str">
            <v>DISCO PVC SONNOS 5kg ROJO</v>
          </cell>
          <cell r="L2785">
            <v>1.31</v>
          </cell>
          <cell r="M2785">
            <v>62.118694432005498</v>
          </cell>
          <cell r="N2785">
            <v>0</v>
          </cell>
          <cell r="O2785">
            <v>62.118694432005498</v>
          </cell>
          <cell r="P2785">
            <v>0.21</v>
          </cell>
          <cell r="Q2785">
            <v>75.163620262726653</v>
          </cell>
          <cell r="R2785">
            <v>0.22790697674418614</v>
          </cell>
          <cell r="S2785">
            <v>131.25581395348837</v>
          </cell>
          <cell r="T2785">
            <v>2.64</v>
          </cell>
          <cell r="U2785">
            <v>163.99335330049453</v>
          </cell>
          <cell r="V2785">
            <v>3.6627378967604596E-2</v>
          </cell>
          <cell r="W2785" t="str">
            <v>OK</v>
          </cell>
          <cell r="X2785">
            <v>170</v>
          </cell>
          <cell r="Y2785">
            <v>205.7</v>
          </cell>
        </row>
        <row r="2786">
          <cell r="A2786">
            <v>265008</v>
          </cell>
          <cell r="B2786" t="str">
            <v>1004/98</v>
          </cell>
          <cell r="C2786">
            <v>0</v>
          </cell>
          <cell r="D2786">
            <v>62</v>
          </cell>
          <cell r="E2786" t="str">
            <v>NATACION</v>
          </cell>
          <cell r="F2786">
            <v>3984</v>
          </cell>
          <cell r="G2786" t="str">
            <v>Gorros</v>
          </cell>
          <cell r="H2786">
            <v>12</v>
          </cell>
          <cell r="I2786" t="str">
            <v>Sonnos S.A.</v>
          </cell>
          <cell r="J2786">
            <v>0</v>
          </cell>
          <cell r="K2786" t="str">
            <v>DISCO PVC SONNOS 10 kg ROJO</v>
          </cell>
          <cell r="L2786">
            <v>1.31</v>
          </cell>
          <cell r="M2786">
            <v>156.38096918494898</v>
          </cell>
          <cell r="N2786">
            <v>0</v>
          </cell>
          <cell r="O2786">
            <v>156.38096918494898</v>
          </cell>
          <cell r="P2786">
            <v>0.21</v>
          </cell>
          <cell r="Q2786">
            <v>189.22097271378826</v>
          </cell>
          <cell r="R2786">
            <v>0.22790697674418614</v>
          </cell>
          <cell r="S2786">
            <v>331.99999999999994</v>
          </cell>
          <cell r="T2786">
            <v>2.64</v>
          </cell>
          <cell r="U2786">
            <v>412.8457586482653</v>
          </cell>
          <cell r="V2786">
            <v>4.1551211299592605E-2</v>
          </cell>
          <cell r="W2786" t="str">
            <v>OK</v>
          </cell>
          <cell r="X2786">
            <v>430</v>
          </cell>
          <cell r="Y2786">
            <v>520.29999999999995</v>
          </cell>
        </row>
        <row r="2787">
          <cell r="A2787">
            <v>265009</v>
          </cell>
          <cell r="B2787" t="str">
            <v>1004/5</v>
          </cell>
          <cell r="C2787">
            <v>0</v>
          </cell>
          <cell r="D2787">
            <v>62</v>
          </cell>
          <cell r="E2787" t="str">
            <v>NATACION</v>
          </cell>
          <cell r="F2787">
            <v>3984</v>
          </cell>
          <cell r="G2787" t="str">
            <v>Gorros</v>
          </cell>
          <cell r="H2787">
            <v>12</v>
          </cell>
          <cell r="I2787" t="str">
            <v>Sonnos S.A.</v>
          </cell>
          <cell r="J2787">
            <v>0</v>
          </cell>
          <cell r="K2787" t="str">
            <v>DISCO PVC SONNOS 1kg NEGRO (con manija)</v>
          </cell>
          <cell r="L2787">
            <v>1.31</v>
          </cell>
          <cell r="M2787">
            <v>28.348560320812808</v>
          </cell>
          <cell r="N2787">
            <v>0</v>
          </cell>
          <cell r="O2787">
            <v>28.348560320812808</v>
          </cell>
          <cell r="P2787">
            <v>0.21</v>
          </cell>
          <cell r="Q2787">
            <v>34.301757988183496</v>
          </cell>
          <cell r="R2787">
            <v>0.22790697674418614</v>
          </cell>
          <cell r="S2787">
            <v>62.539534883720918</v>
          </cell>
          <cell r="T2787">
            <v>2.64</v>
          </cell>
          <cell r="U2787">
            <v>74.840199246945815</v>
          </cell>
          <cell r="V2787">
            <v>8.2306044278811274E-2</v>
          </cell>
          <cell r="W2787" t="str">
            <v>SUBIO</v>
          </cell>
          <cell r="X2787">
            <v>81</v>
          </cell>
          <cell r="Y2787">
            <v>98.009999999999991</v>
          </cell>
        </row>
        <row r="2788">
          <cell r="A2788">
            <v>265010</v>
          </cell>
          <cell r="B2788" t="str">
            <v>1004/6</v>
          </cell>
          <cell r="C2788">
            <v>0</v>
          </cell>
          <cell r="D2788">
            <v>62</v>
          </cell>
          <cell r="E2788" t="str">
            <v>NATACION</v>
          </cell>
          <cell r="F2788">
            <v>3984</v>
          </cell>
          <cell r="G2788" t="str">
            <v>Gorros</v>
          </cell>
          <cell r="H2788">
            <v>12</v>
          </cell>
          <cell r="I2788" t="str">
            <v>Sonnos S.A.</v>
          </cell>
          <cell r="J2788">
            <v>0</v>
          </cell>
          <cell r="K2788" t="str">
            <v>DISCO PVC SONNOS 2½kg NEGRO (con manija)</v>
          </cell>
          <cell r="L2788">
            <v>1.31</v>
          </cell>
          <cell r="M2788">
            <v>62.118694432005498</v>
          </cell>
          <cell r="N2788">
            <v>0</v>
          </cell>
          <cell r="O2788">
            <v>62.118694432005498</v>
          </cell>
          <cell r="P2788">
            <v>0.21</v>
          </cell>
          <cell r="Q2788">
            <v>75.163620262726653</v>
          </cell>
          <cell r="R2788">
            <v>0.22790697674418614</v>
          </cell>
          <cell r="S2788">
            <v>131.25581395348837</v>
          </cell>
          <cell r="T2788">
            <v>2.64</v>
          </cell>
          <cell r="U2788">
            <v>163.99335330049453</v>
          </cell>
          <cell r="V2788">
            <v>3.6627378967604596E-2</v>
          </cell>
          <cell r="W2788" t="str">
            <v>OK</v>
          </cell>
          <cell r="X2788">
            <v>170</v>
          </cell>
          <cell r="Y2788">
            <v>205.7</v>
          </cell>
        </row>
        <row r="2789">
          <cell r="A2789">
            <v>265011</v>
          </cell>
          <cell r="B2789" t="str">
            <v>1004/7</v>
          </cell>
          <cell r="C2789">
            <v>0</v>
          </cell>
          <cell r="D2789">
            <v>62</v>
          </cell>
          <cell r="E2789" t="str">
            <v>NATACION</v>
          </cell>
          <cell r="F2789">
            <v>3984</v>
          </cell>
          <cell r="G2789" t="str">
            <v>Gorros</v>
          </cell>
          <cell r="H2789">
            <v>12</v>
          </cell>
          <cell r="I2789" t="str">
            <v>Sonnos S.A.</v>
          </cell>
          <cell r="J2789">
            <v>0</v>
          </cell>
          <cell r="K2789" t="str">
            <v>DISCO PVC SONNOS 5kg NEGRO (con manija)</v>
          </cell>
          <cell r="L2789">
            <v>1.31</v>
          </cell>
          <cell r="M2789">
            <v>93.102426315051034</v>
          </cell>
          <cell r="N2789">
            <v>0</v>
          </cell>
          <cell r="O2789">
            <v>93.102426315051034</v>
          </cell>
          <cell r="P2789">
            <v>0.21</v>
          </cell>
          <cell r="Q2789">
            <v>112.65393584121175</v>
          </cell>
          <cell r="R2789">
            <v>0.22790697674418614</v>
          </cell>
          <cell r="S2789">
            <v>196.88372093023253</v>
          </cell>
          <cell r="T2789">
            <v>2.64</v>
          </cell>
          <cell r="U2789">
            <v>245.79040547173474</v>
          </cell>
          <cell r="V2789">
            <v>3.7469300360157165E-2</v>
          </cell>
          <cell r="W2789" t="str">
            <v>OK</v>
          </cell>
          <cell r="X2789">
            <v>255</v>
          </cell>
          <cell r="Y2789">
            <v>308.55</v>
          </cell>
        </row>
        <row r="2790">
          <cell r="A2790">
            <v>265012</v>
          </cell>
          <cell r="B2790" t="str">
            <v>1004/92</v>
          </cell>
          <cell r="C2790">
            <v>0</v>
          </cell>
          <cell r="D2790">
            <v>62</v>
          </cell>
          <cell r="E2790" t="str">
            <v>NATACION</v>
          </cell>
          <cell r="F2790">
            <v>3984</v>
          </cell>
          <cell r="G2790" t="str">
            <v>Gorros</v>
          </cell>
          <cell r="H2790">
            <v>12</v>
          </cell>
          <cell r="I2790" t="str">
            <v>Sonnos S.A.</v>
          </cell>
          <cell r="J2790">
            <v>0</v>
          </cell>
          <cell r="K2790" t="str">
            <v>DISCO PVC SONNOS 1kg ROJO (con manija)</v>
          </cell>
          <cell r="L2790">
            <v>1.31</v>
          </cell>
          <cell r="M2790">
            <v>28.348560320812808</v>
          </cell>
          <cell r="N2790">
            <v>0</v>
          </cell>
          <cell r="O2790">
            <v>28.348560320812808</v>
          </cell>
          <cell r="P2790">
            <v>0.21</v>
          </cell>
          <cell r="Q2790">
            <v>34.301757988183496</v>
          </cell>
          <cell r="R2790">
            <v>0.22790697674418614</v>
          </cell>
          <cell r="S2790">
            <v>62.539534883720918</v>
          </cell>
          <cell r="T2790">
            <v>2.64</v>
          </cell>
          <cell r="U2790">
            <v>74.840199246945815</v>
          </cell>
          <cell r="V2790">
            <v>8.2306044278811274E-2</v>
          </cell>
          <cell r="W2790" t="str">
            <v>SUBIO</v>
          </cell>
          <cell r="X2790">
            <v>81</v>
          </cell>
          <cell r="Y2790">
            <v>98.009999999999991</v>
          </cell>
        </row>
        <row r="2791">
          <cell r="A2791">
            <v>265013</v>
          </cell>
          <cell r="B2791" t="str">
            <v>1004/93</v>
          </cell>
          <cell r="C2791">
            <v>0</v>
          </cell>
          <cell r="D2791">
            <v>62</v>
          </cell>
          <cell r="E2791" t="str">
            <v>NATACION</v>
          </cell>
          <cell r="F2791">
            <v>3984</v>
          </cell>
          <cell r="G2791" t="str">
            <v>Gorros</v>
          </cell>
          <cell r="H2791">
            <v>12</v>
          </cell>
          <cell r="I2791" t="str">
            <v>Sonnos S.A.</v>
          </cell>
          <cell r="J2791">
            <v>0</v>
          </cell>
          <cell r="K2791" t="str">
            <v>DISCO PVC SONNOS 2½kg ROJO (con manija)</v>
          </cell>
          <cell r="L2791">
            <v>1.31</v>
          </cell>
          <cell r="M2791">
            <v>62.118694432005498</v>
          </cell>
          <cell r="N2791">
            <v>0</v>
          </cell>
          <cell r="O2791">
            <v>62.118694432005498</v>
          </cell>
          <cell r="P2791">
            <v>0.21</v>
          </cell>
          <cell r="Q2791">
            <v>75.163620262726653</v>
          </cell>
          <cell r="R2791">
            <v>0.22790697674418614</v>
          </cell>
          <cell r="S2791">
            <v>131.25581395348837</v>
          </cell>
          <cell r="T2791">
            <v>2.64</v>
          </cell>
          <cell r="U2791">
            <v>163.99335330049453</v>
          </cell>
          <cell r="V2791">
            <v>3.6627378967604596E-2</v>
          </cell>
          <cell r="W2791" t="str">
            <v>OK</v>
          </cell>
          <cell r="X2791">
            <v>170</v>
          </cell>
          <cell r="Y2791">
            <v>205.7</v>
          </cell>
        </row>
        <row r="2792">
          <cell r="A2792">
            <v>265014</v>
          </cell>
          <cell r="B2792" t="str">
            <v>1004/94</v>
          </cell>
          <cell r="C2792">
            <v>0</v>
          </cell>
          <cell r="D2792">
            <v>62</v>
          </cell>
          <cell r="E2792" t="str">
            <v>NATACION</v>
          </cell>
          <cell r="F2792">
            <v>3984</v>
          </cell>
          <cell r="G2792" t="str">
            <v>Gorros</v>
          </cell>
          <cell r="H2792">
            <v>12</v>
          </cell>
          <cell r="I2792" t="str">
            <v>Sonnos S.A.</v>
          </cell>
          <cell r="J2792">
            <v>0</v>
          </cell>
          <cell r="K2792" t="str">
            <v>DISCO PVC SONNOS 5kg ROJO (con manija)</v>
          </cell>
          <cell r="L2792">
            <v>1.31</v>
          </cell>
          <cell r="M2792">
            <v>93.102426315051034</v>
          </cell>
          <cell r="N2792">
            <v>0</v>
          </cell>
          <cell r="O2792">
            <v>93.102426315051034</v>
          </cell>
          <cell r="P2792">
            <v>0.21</v>
          </cell>
          <cell r="Q2792">
            <v>112.65393584121175</v>
          </cell>
          <cell r="R2792">
            <v>0.22790697674418614</v>
          </cell>
          <cell r="S2792">
            <v>196.88372093023253</v>
          </cell>
          <cell r="T2792">
            <v>2.64</v>
          </cell>
          <cell r="U2792">
            <v>245.79040547173474</v>
          </cell>
          <cell r="V2792">
            <v>3.7469300360157165E-2</v>
          </cell>
          <cell r="W2792" t="str">
            <v>OK</v>
          </cell>
          <cell r="X2792">
            <v>255</v>
          </cell>
          <cell r="Y2792">
            <v>308.55</v>
          </cell>
        </row>
        <row r="2793">
          <cell r="A2793">
            <v>265020</v>
          </cell>
          <cell r="B2793" t="str">
            <v>1022/1</v>
          </cell>
          <cell r="C2793">
            <v>0</v>
          </cell>
          <cell r="D2793">
            <v>62</v>
          </cell>
          <cell r="E2793" t="str">
            <v>NATACION</v>
          </cell>
          <cell r="F2793">
            <v>3984</v>
          </cell>
          <cell r="G2793" t="str">
            <v>Gorros</v>
          </cell>
          <cell r="H2793">
            <v>12</v>
          </cell>
          <cell r="I2793" t="str">
            <v>Sonnos S.A.</v>
          </cell>
          <cell r="J2793">
            <v>0</v>
          </cell>
          <cell r="K2793" t="str">
            <v>DISCO FUNDICION SONNOS EL KILO x Ø25mm NEGRO (liso)</v>
          </cell>
          <cell r="L2793">
            <v>5</v>
          </cell>
          <cell r="M2793">
            <v>43.627019814330197</v>
          </cell>
          <cell r="N2793">
            <v>0</v>
          </cell>
          <cell r="O2793">
            <v>43.627019814330197</v>
          </cell>
          <cell r="P2793">
            <v>0.21</v>
          </cell>
          <cell r="Q2793">
            <v>52.788693975339541</v>
          </cell>
          <cell r="R2793">
            <v>-7.0175438596491113E-2</v>
          </cell>
          <cell r="S2793">
            <v>74.234818452489208</v>
          </cell>
          <cell r="T2793">
            <v>1.59</v>
          </cell>
          <cell r="U2793">
            <v>69.36696150478501</v>
          </cell>
          <cell r="V2793">
            <v>0</v>
          </cell>
          <cell r="W2793" t="str">
            <v>OK</v>
          </cell>
          <cell r="X2793">
            <v>69.36696150478501</v>
          </cell>
          <cell r="Y2793">
            <v>83.934023420789856</v>
          </cell>
        </row>
        <row r="2794">
          <cell r="A2794">
            <v>265021</v>
          </cell>
          <cell r="B2794" t="str">
            <v>1022/2</v>
          </cell>
          <cell r="C2794">
            <v>0</v>
          </cell>
          <cell r="D2794">
            <v>62</v>
          </cell>
          <cell r="E2794" t="str">
            <v>NATACION</v>
          </cell>
          <cell r="F2794">
            <v>3984</v>
          </cell>
          <cell r="G2794" t="str">
            <v>Gorros</v>
          </cell>
          <cell r="H2794">
            <v>12</v>
          </cell>
          <cell r="I2794" t="str">
            <v>Sonnos S.A.</v>
          </cell>
          <cell r="J2794">
            <v>0</v>
          </cell>
          <cell r="K2794" t="str">
            <v>DISCO FUNDICION SONNOS 1,25kg x Ø25mm NEGRO (liso)</v>
          </cell>
          <cell r="L2794">
            <v>5</v>
          </cell>
          <cell r="M2794">
            <v>54.533774767912746</v>
          </cell>
          <cell r="N2794">
            <v>0</v>
          </cell>
          <cell r="O2794">
            <v>54.533774767912746</v>
          </cell>
          <cell r="P2794">
            <v>0.21</v>
          </cell>
          <cell r="Q2794">
            <v>65.985867469174423</v>
          </cell>
          <cell r="R2794">
            <v>-7.0175438596491113E-2</v>
          </cell>
          <cell r="S2794">
            <v>92.793523065611524</v>
          </cell>
          <cell r="T2794">
            <v>1.59</v>
          </cell>
          <cell r="U2794">
            <v>86.708701880981266</v>
          </cell>
          <cell r="V2794">
            <v>0</v>
          </cell>
          <cell r="W2794" t="str">
            <v>OK</v>
          </cell>
          <cell r="X2794">
            <v>86.708701880981266</v>
          </cell>
          <cell r="Y2794">
            <v>104.91752927598733</v>
          </cell>
        </row>
        <row r="2795">
          <cell r="A2795">
            <v>265022</v>
          </cell>
          <cell r="B2795" t="str">
            <v>1022/3</v>
          </cell>
          <cell r="C2795">
            <v>0</v>
          </cell>
          <cell r="D2795">
            <v>62</v>
          </cell>
          <cell r="E2795" t="str">
            <v>NATACION</v>
          </cell>
          <cell r="F2795">
            <v>3984</v>
          </cell>
          <cell r="G2795" t="str">
            <v>Gorros</v>
          </cell>
          <cell r="H2795">
            <v>12</v>
          </cell>
          <cell r="I2795" t="str">
            <v>Sonnos S.A.</v>
          </cell>
          <cell r="J2795">
            <v>0</v>
          </cell>
          <cell r="K2795" t="str">
            <v>DISCO FUNDICION SONNOS 2,5kg x Ø25mm NEGRO (liso)</v>
          </cell>
          <cell r="L2795">
            <v>5</v>
          </cell>
          <cell r="M2795">
            <v>108.2973245358255</v>
          </cell>
          <cell r="N2795">
            <v>0</v>
          </cell>
          <cell r="O2795">
            <v>108.2973245358255</v>
          </cell>
          <cell r="P2795">
            <v>0.21</v>
          </cell>
          <cell r="Q2795">
            <v>131.03976268834884</v>
          </cell>
          <cell r="R2795">
            <v>-7.0175438596491113E-2</v>
          </cell>
          <cell r="S2795">
            <v>184.27644748648623</v>
          </cell>
          <cell r="T2795">
            <v>1.59</v>
          </cell>
          <cell r="U2795">
            <v>172.19274601196256</v>
          </cell>
          <cell r="V2795">
            <v>0</v>
          </cell>
          <cell r="W2795" t="str">
            <v>OK</v>
          </cell>
          <cell r="X2795">
            <v>172.19274601196256</v>
          </cell>
          <cell r="Y2795">
            <v>208.35322267447469</v>
          </cell>
        </row>
        <row r="2796">
          <cell r="A2796">
            <v>265023</v>
          </cell>
          <cell r="B2796" t="str">
            <v>1022/4</v>
          </cell>
          <cell r="C2796">
            <v>0</v>
          </cell>
          <cell r="D2796">
            <v>62</v>
          </cell>
          <cell r="E2796" t="str">
            <v>NATACION</v>
          </cell>
          <cell r="F2796">
            <v>3984</v>
          </cell>
          <cell r="G2796" t="str">
            <v>Gorros</v>
          </cell>
          <cell r="H2796">
            <v>12</v>
          </cell>
          <cell r="I2796" t="str">
            <v>Sonnos S.A.</v>
          </cell>
          <cell r="J2796">
            <v>0</v>
          </cell>
          <cell r="K2796" t="str">
            <v>DISCO FUNDICION SONNOS 5kg x Ø25mm NEGRO (liso)</v>
          </cell>
          <cell r="L2796">
            <v>5</v>
          </cell>
          <cell r="M2796">
            <v>215.82442407165101</v>
          </cell>
          <cell r="N2796">
            <v>0</v>
          </cell>
          <cell r="O2796">
            <v>215.82442407165101</v>
          </cell>
          <cell r="P2796">
            <v>0.21</v>
          </cell>
          <cell r="Q2796">
            <v>261.14755312669774</v>
          </cell>
          <cell r="R2796">
            <v>-7.0175438596491113E-2</v>
          </cell>
          <cell r="S2796">
            <v>367.24229632823562</v>
          </cell>
          <cell r="T2796">
            <v>1.59</v>
          </cell>
          <cell r="U2796">
            <v>343.1608342739251</v>
          </cell>
          <cell r="V2796">
            <v>0</v>
          </cell>
          <cell r="W2796" t="str">
            <v>OK</v>
          </cell>
          <cell r="X2796">
            <v>343.1608342739251</v>
          </cell>
          <cell r="Y2796">
            <v>415.22460947144936</v>
          </cell>
        </row>
        <row r="2797">
          <cell r="A2797">
            <v>265024</v>
          </cell>
          <cell r="B2797" t="str">
            <v>1022/5</v>
          </cell>
          <cell r="C2797">
            <v>0</v>
          </cell>
          <cell r="D2797">
            <v>62</v>
          </cell>
          <cell r="E2797" t="str">
            <v>NATACION</v>
          </cell>
          <cell r="F2797">
            <v>3984</v>
          </cell>
          <cell r="G2797" t="str">
            <v>Gorros</v>
          </cell>
          <cell r="H2797">
            <v>12</v>
          </cell>
          <cell r="I2797" t="str">
            <v>Sonnos S.A.</v>
          </cell>
          <cell r="J2797">
            <v>0</v>
          </cell>
          <cell r="K2797" t="str">
            <v>DISCO FUNDICION SONNOS 10kg x Ø25mm NEGRO (liso)</v>
          </cell>
          <cell r="L2797">
            <v>5</v>
          </cell>
          <cell r="M2797">
            <v>430.87862314330198</v>
          </cell>
          <cell r="N2797">
            <v>0</v>
          </cell>
          <cell r="O2797">
            <v>430.87862314330198</v>
          </cell>
          <cell r="P2797">
            <v>0.21</v>
          </cell>
          <cell r="Q2797">
            <v>521.36313400339543</v>
          </cell>
          <cell r="R2797">
            <v>-7.0175438596491113E-2</v>
          </cell>
          <cell r="S2797">
            <v>733.17399401173429</v>
          </cell>
          <cell r="T2797">
            <v>1.59</v>
          </cell>
          <cell r="U2797">
            <v>685.0970107978502</v>
          </cell>
          <cell r="V2797">
            <v>0</v>
          </cell>
          <cell r="W2797" t="str">
            <v>OK</v>
          </cell>
          <cell r="X2797">
            <v>685.0970107978502</v>
          </cell>
          <cell r="Y2797">
            <v>828.96738306539874</v>
          </cell>
        </row>
        <row r="2798">
          <cell r="A2798">
            <v>265025</v>
          </cell>
          <cell r="B2798" t="str">
            <v>1022/998</v>
          </cell>
          <cell r="C2798">
            <v>0</v>
          </cell>
          <cell r="D2798">
            <v>62</v>
          </cell>
          <cell r="E2798" t="str">
            <v>NATACION</v>
          </cell>
          <cell r="F2798">
            <v>3985</v>
          </cell>
          <cell r="G2798" t="str">
            <v>Gorros</v>
          </cell>
          <cell r="H2798">
            <v>12</v>
          </cell>
          <cell r="I2798" t="str">
            <v>Sonnos S.A.</v>
          </cell>
          <cell r="J2798">
            <v>0</v>
          </cell>
          <cell r="K2798" t="str">
            <v>DISCO FUNDICION SONNOS EL KILO x Ø30mm NEGRO (liso)</v>
          </cell>
          <cell r="L2798">
            <v>5</v>
          </cell>
          <cell r="M2798">
            <v>55.789194675077844</v>
          </cell>
          <cell r="N2798">
            <v>0</v>
          </cell>
          <cell r="O2798">
            <v>55.789194675077844</v>
          </cell>
          <cell r="P2798">
            <v>0.21</v>
          </cell>
          <cell r="Q2798">
            <v>67.504925556844199</v>
          </cell>
          <cell r="R2798">
            <v>-7.0175438596491113E-2</v>
          </cell>
          <cell r="S2798">
            <v>94.929719149750881</v>
          </cell>
          <cell r="T2798">
            <v>1.59</v>
          </cell>
          <cell r="U2798">
            <v>88.704819533373779</v>
          </cell>
          <cell r="V2798">
            <v>0</v>
          </cell>
          <cell r="W2798" t="str">
            <v>OK</v>
          </cell>
          <cell r="X2798">
            <v>88.704819533373779</v>
          </cell>
          <cell r="Y2798">
            <v>107.33283163538226</v>
          </cell>
        </row>
        <row r="2799">
          <cell r="A2799">
            <v>265026</v>
          </cell>
          <cell r="B2799" t="str">
            <v>1022/994</v>
          </cell>
          <cell r="C2799">
            <v>0</v>
          </cell>
          <cell r="D2799">
            <v>62</v>
          </cell>
          <cell r="E2799" t="str">
            <v>NATACION</v>
          </cell>
          <cell r="F2799">
            <v>3985</v>
          </cell>
          <cell r="G2799" t="str">
            <v>Gorros</v>
          </cell>
          <cell r="H2799">
            <v>12</v>
          </cell>
          <cell r="I2799" t="str">
            <v>Sonnos S.A.</v>
          </cell>
          <cell r="J2799">
            <v>0</v>
          </cell>
          <cell r="K2799" t="str">
            <v>DISCO FUNDICION SONNOS 1,25kg x Ø30mm NEGRO (liso)</v>
          </cell>
          <cell r="L2799">
            <v>5</v>
          </cell>
          <cell r="M2799">
            <v>54.533774767912746</v>
          </cell>
          <cell r="N2799">
            <v>0</v>
          </cell>
          <cell r="O2799">
            <v>54.533774767912746</v>
          </cell>
          <cell r="P2799">
            <v>0.21</v>
          </cell>
          <cell r="Q2799">
            <v>65.985867469174423</v>
          </cell>
          <cell r="R2799">
            <v>-7.0175438596491113E-2</v>
          </cell>
          <cell r="S2799">
            <v>92.793523065611524</v>
          </cell>
          <cell r="T2799">
            <v>1.59</v>
          </cell>
          <cell r="U2799">
            <v>86.708701880981266</v>
          </cell>
          <cell r="V2799">
            <v>0</v>
          </cell>
          <cell r="W2799" t="str">
            <v>OK</v>
          </cell>
          <cell r="X2799">
            <v>86.708701880981266</v>
          </cell>
          <cell r="Y2799">
            <v>104.91752927598733</v>
          </cell>
        </row>
        <row r="2800">
          <cell r="A2800">
            <v>265027</v>
          </cell>
          <cell r="B2800" t="str">
            <v>1022/995</v>
          </cell>
          <cell r="C2800">
            <v>0</v>
          </cell>
          <cell r="D2800">
            <v>62</v>
          </cell>
          <cell r="E2800" t="str">
            <v>NATACION</v>
          </cell>
          <cell r="F2800">
            <v>3985</v>
          </cell>
          <cell r="G2800" t="str">
            <v>Gorros</v>
          </cell>
          <cell r="H2800">
            <v>12</v>
          </cell>
          <cell r="I2800" t="str">
            <v>Sonnos S.A.</v>
          </cell>
          <cell r="J2800">
            <v>0</v>
          </cell>
          <cell r="K2800" t="str">
            <v>DISCO FUNDICION SONNOS 2,5kg x Ø30mm NEGRO (liso)</v>
          </cell>
          <cell r="L2800">
            <v>5</v>
          </cell>
          <cell r="M2800">
            <v>108.2973245358255</v>
          </cell>
          <cell r="N2800">
            <v>0</v>
          </cell>
          <cell r="O2800">
            <v>108.2973245358255</v>
          </cell>
          <cell r="P2800">
            <v>0.21</v>
          </cell>
          <cell r="Q2800">
            <v>131.03976268834884</v>
          </cell>
          <cell r="R2800">
            <v>-7.0175438596491113E-2</v>
          </cell>
          <cell r="S2800">
            <v>184.27644748648623</v>
          </cell>
          <cell r="T2800">
            <v>1.59</v>
          </cell>
          <cell r="U2800">
            <v>172.19274601196256</v>
          </cell>
          <cell r="V2800">
            <v>0</v>
          </cell>
          <cell r="W2800" t="str">
            <v>OK</v>
          </cell>
          <cell r="X2800">
            <v>172.19274601196256</v>
          </cell>
          <cell r="Y2800">
            <v>208.35322267447469</v>
          </cell>
        </row>
        <row r="2801">
          <cell r="A2801">
            <v>265028</v>
          </cell>
          <cell r="B2801" t="str">
            <v>1022/996</v>
          </cell>
          <cell r="C2801">
            <v>0</v>
          </cell>
          <cell r="D2801">
            <v>62</v>
          </cell>
          <cell r="E2801" t="str">
            <v>NATACION</v>
          </cell>
          <cell r="F2801">
            <v>3985</v>
          </cell>
          <cell r="G2801" t="str">
            <v>Gorros</v>
          </cell>
          <cell r="H2801">
            <v>12</v>
          </cell>
          <cell r="I2801" t="str">
            <v>Sonnos S.A.</v>
          </cell>
          <cell r="J2801">
            <v>0</v>
          </cell>
          <cell r="K2801" t="str">
            <v>DISCO FUNDICION SONNOS 5kg x Ø30mm NEGRO (liso)</v>
          </cell>
          <cell r="L2801">
            <v>5</v>
          </cell>
          <cell r="M2801">
            <v>215.82442407165101</v>
          </cell>
          <cell r="N2801">
            <v>0</v>
          </cell>
          <cell r="O2801">
            <v>215.82442407165101</v>
          </cell>
          <cell r="P2801">
            <v>0.21</v>
          </cell>
          <cell r="Q2801">
            <v>261.14755312669774</v>
          </cell>
          <cell r="R2801">
            <v>-7.0175438596491113E-2</v>
          </cell>
          <cell r="S2801">
            <v>367.24229632823562</v>
          </cell>
          <cell r="T2801">
            <v>1.59</v>
          </cell>
          <cell r="U2801">
            <v>343.1608342739251</v>
          </cell>
          <cell r="V2801">
            <v>0</v>
          </cell>
          <cell r="W2801" t="str">
            <v>OK</v>
          </cell>
          <cell r="X2801">
            <v>343.1608342739251</v>
          </cell>
          <cell r="Y2801">
            <v>415.22460947144936</v>
          </cell>
        </row>
        <row r="2802">
          <cell r="A2802">
            <v>265029</v>
          </cell>
          <cell r="B2802" t="str">
            <v>1022/997</v>
          </cell>
          <cell r="C2802">
            <v>0</v>
          </cell>
          <cell r="D2802">
            <v>62</v>
          </cell>
          <cell r="E2802" t="str">
            <v>NATACION</v>
          </cell>
          <cell r="F2802">
            <v>3985</v>
          </cell>
          <cell r="G2802" t="str">
            <v>Gorros</v>
          </cell>
          <cell r="H2802">
            <v>12</v>
          </cell>
          <cell r="I2802" t="str">
            <v>Sonnos S.A.</v>
          </cell>
          <cell r="J2802">
            <v>0</v>
          </cell>
          <cell r="K2802" t="str">
            <v>DISCO FUNDICION SONNOS 10kg x Ø30mm NEGRO (liso)</v>
          </cell>
          <cell r="L2802">
            <v>5</v>
          </cell>
          <cell r="M2802">
            <v>430.87862314330198</v>
          </cell>
          <cell r="N2802">
            <v>0</v>
          </cell>
          <cell r="O2802">
            <v>430.87862314330198</v>
          </cell>
          <cell r="P2802">
            <v>0.21</v>
          </cell>
          <cell r="Q2802">
            <v>521.36313400339543</v>
          </cell>
          <cell r="R2802">
            <v>-7.0175438596491113E-2</v>
          </cell>
          <cell r="S2802">
            <v>733.17399401173429</v>
          </cell>
          <cell r="T2802">
            <v>1.59</v>
          </cell>
          <cell r="U2802">
            <v>685.0970107978502</v>
          </cell>
          <cell r="V2802">
            <v>0</v>
          </cell>
          <cell r="W2802" t="str">
            <v>OK</v>
          </cell>
          <cell r="X2802">
            <v>685.0970107978502</v>
          </cell>
          <cell r="Y2802">
            <v>828.96738306539874</v>
          </cell>
        </row>
        <row r="2803">
          <cell r="A2803">
            <v>265030</v>
          </cell>
          <cell r="B2803" t="str">
            <v>1022/6</v>
          </cell>
          <cell r="C2803">
            <v>0</v>
          </cell>
          <cell r="D2803">
            <v>62</v>
          </cell>
          <cell r="E2803" t="str">
            <v>NATACION</v>
          </cell>
          <cell r="F2803">
            <v>3985</v>
          </cell>
          <cell r="G2803" t="str">
            <v>Gorros</v>
          </cell>
          <cell r="H2803">
            <v>12</v>
          </cell>
          <cell r="I2803" t="str">
            <v>Sonnos S.A.</v>
          </cell>
          <cell r="J2803">
            <v>0</v>
          </cell>
          <cell r="K2803" t="str">
            <v>DISCO FUNDICION SONNOS EL KILO x Ø30mm ó x Ø50mm GRIS (con manija)</v>
          </cell>
          <cell r="L2803">
            <v>5</v>
          </cell>
          <cell r="M2803">
            <v>48.266966425077847</v>
          </cell>
          <cell r="N2803">
            <v>0</v>
          </cell>
          <cell r="O2803">
            <v>48.266966425077847</v>
          </cell>
          <cell r="P2803">
            <v>0.21</v>
          </cell>
          <cell r="Q2803">
            <v>58.403029374344193</v>
          </cell>
          <cell r="R2803">
            <v>-7.0175438596491113E-2</v>
          </cell>
          <cell r="S2803">
            <v>82.13005392225088</v>
          </cell>
          <cell r="T2803">
            <v>1.59</v>
          </cell>
          <cell r="U2803">
            <v>76.744476615873779</v>
          </cell>
          <cell r="V2803">
            <v>0</v>
          </cell>
          <cell r="W2803" t="str">
            <v>OK</v>
          </cell>
          <cell r="X2803">
            <v>76.744476615873779</v>
          </cell>
          <cell r="Y2803">
            <v>92.86081670520727</v>
          </cell>
        </row>
        <row r="2804">
          <cell r="A2804">
            <v>265031</v>
          </cell>
          <cell r="B2804" t="str">
            <v>1022/7</v>
          </cell>
          <cell r="C2804">
            <v>0</v>
          </cell>
          <cell r="D2804">
            <v>62</v>
          </cell>
          <cell r="E2804" t="str">
            <v>NATACION</v>
          </cell>
          <cell r="F2804">
            <v>3985</v>
          </cell>
          <cell r="G2804" t="str">
            <v>Gorros</v>
          </cell>
          <cell r="H2804">
            <v>12</v>
          </cell>
          <cell r="I2804" t="str">
            <v>Sonnos S.A.</v>
          </cell>
          <cell r="J2804">
            <v>0</v>
          </cell>
          <cell r="K2804" t="str">
            <v>DISCO FUNDICION SONNOS 2,5kg x Ø30mm GRIS (con manija)</v>
          </cell>
          <cell r="L2804">
            <v>5</v>
          </cell>
          <cell r="M2804">
            <v>113.01514918769462</v>
          </cell>
          <cell r="N2804">
            <v>0</v>
          </cell>
          <cell r="O2804">
            <v>113.01514918769462</v>
          </cell>
          <cell r="P2804">
            <v>0.21</v>
          </cell>
          <cell r="Q2804">
            <v>136.7483305171105</v>
          </cell>
          <cell r="R2804">
            <v>-7.0175438596491113E-2</v>
          </cell>
          <cell r="S2804">
            <v>192.30419859148245</v>
          </cell>
          <cell r="T2804">
            <v>1.59</v>
          </cell>
          <cell r="U2804">
            <v>179.69408720843444</v>
          </cell>
          <cell r="V2804">
            <v>0</v>
          </cell>
          <cell r="W2804" t="str">
            <v>OK</v>
          </cell>
          <cell r="X2804">
            <v>179.69408720843444</v>
          </cell>
          <cell r="Y2804">
            <v>217.42984552220565</v>
          </cell>
        </row>
        <row r="2805">
          <cell r="A2805">
            <v>265032</v>
          </cell>
          <cell r="B2805" t="str">
            <v>1022/8</v>
          </cell>
          <cell r="C2805">
            <v>0</v>
          </cell>
          <cell r="D2805">
            <v>62</v>
          </cell>
          <cell r="E2805" t="str">
            <v>NATACION</v>
          </cell>
          <cell r="F2805">
            <v>3985</v>
          </cell>
          <cell r="G2805" t="str">
            <v>Gorros</v>
          </cell>
          <cell r="H2805">
            <v>12</v>
          </cell>
          <cell r="I2805" t="str">
            <v>Sonnos S.A.</v>
          </cell>
          <cell r="J2805">
            <v>0</v>
          </cell>
          <cell r="K2805" t="str">
            <v>DISCO FUNDICION SONNOS 5kg x Ø30mm GRIS (con manija)</v>
          </cell>
          <cell r="L2805">
            <v>5</v>
          </cell>
          <cell r="M2805">
            <v>225.25007337538923</v>
          </cell>
          <cell r="N2805">
            <v>0</v>
          </cell>
          <cell r="O2805">
            <v>225.25007337538923</v>
          </cell>
          <cell r="P2805">
            <v>0.21</v>
          </cell>
          <cell r="Q2805">
            <v>272.55258878422097</v>
          </cell>
          <cell r="R2805">
            <v>-7.0175438596491113E-2</v>
          </cell>
          <cell r="S2805">
            <v>383.2807827487544</v>
          </cell>
          <cell r="T2805">
            <v>1.59</v>
          </cell>
          <cell r="U2805">
            <v>358.14761666686888</v>
          </cell>
          <cell r="V2805">
            <v>0</v>
          </cell>
          <cell r="W2805" t="str">
            <v>OK</v>
          </cell>
          <cell r="X2805">
            <v>358.14761666686888</v>
          </cell>
          <cell r="Y2805">
            <v>433.35861616691136</v>
          </cell>
        </row>
        <row r="2806">
          <cell r="A2806">
            <v>265033</v>
          </cell>
          <cell r="B2806" t="str">
            <v>1022/9</v>
          </cell>
          <cell r="C2806">
            <v>0</v>
          </cell>
          <cell r="D2806">
            <v>62</v>
          </cell>
          <cell r="E2806" t="str">
            <v>NATACION</v>
          </cell>
          <cell r="F2806">
            <v>3985</v>
          </cell>
          <cell r="G2806" t="str">
            <v>Gorros</v>
          </cell>
          <cell r="H2806">
            <v>12</v>
          </cell>
          <cell r="I2806" t="str">
            <v>Sonnos S.A.</v>
          </cell>
          <cell r="J2806">
            <v>0</v>
          </cell>
          <cell r="K2806" t="str">
            <v>DISCO FUNDICION SONNOS 10kg x Ø30mm GRIS (con manija)</v>
          </cell>
          <cell r="L2806">
            <v>5</v>
          </cell>
          <cell r="M2806">
            <v>449.71992175077844</v>
          </cell>
          <cell r="N2806">
            <v>0</v>
          </cell>
          <cell r="O2806">
            <v>449.71992175077844</v>
          </cell>
          <cell r="P2806">
            <v>0.21</v>
          </cell>
          <cell r="Q2806">
            <v>544.16110531844197</v>
          </cell>
          <cell r="R2806">
            <v>-7.0175438596491113E-2</v>
          </cell>
          <cell r="S2806">
            <v>765.23395106329826</v>
          </cell>
          <cell r="T2806">
            <v>1.59</v>
          </cell>
          <cell r="U2806">
            <v>715.05467558373778</v>
          </cell>
          <cell r="V2806">
            <v>0</v>
          </cell>
          <cell r="W2806" t="str">
            <v>OK</v>
          </cell>
          <cell r="X2806">
            <v>715.05467558373778</v>
          </cell>
          <cell r="Y2806">
            <v>865.21615745632266</v>
          </cell>
        </row>
        <row r="2807">
          <cell r="A2807">
            <v>265034</v>
          </cell>
          <cell r="B2807" t="str">
            <v>1022/91</v>
          </cell>
          <cell r="C2807">
            <v>0</v>
          </cell>
          <cell r="D2807">
            <v>62</v>
          </cell>
          <cell r="E2807" t="str">
            <v>NATACION</v>
          </cell>
          <cell r="F2807">
            <v>3985</v>
          </cell>
          <cell r="G2807" t="str">
            <v>Gorros</v>
          </cell>
          <cell r="H2807">
            <v>12</v>
          </cell>
          <cell r="I2807" t="str">
            <v>Sonnos S.A.</v>
          </cell>
          <cell r="J2807">
            <v>0</v>
          </cell>
          <cell r="K2807" t="str">
            <v>DISCO FUNDICION SONNOS 15kg x Ø30mm GRIS (con manija)</v>
          </cell>
          <cell r="L2807">
            <v>5</v>
          </cell>
          <cell r="M2807">
            <v>674.18977012616767</v>
          </cell>
          <cell r="N2807">
            <v>0</v>
          </cell>
          <cell r="O2807">
            <v>674.18977012616767</v>
          </cell>
          <cell r="P2807">
            <v>0.21</v>
          </cell>
          <cell r="Q2807">
            <v>815.76962185266291</v>
          </cell>
          <cell r="R2807">
            <v>-7.0175438596491113E-2</v>
          </cell>
          <cell r="S2807">
            <v>1147.187119377842</v>
          </cell>
          <cell r="T2807">
            <v>1.59</v>
          </cell>
          <cell r="U2807">
            <v>1071.9617345006066</v>
          </cell>
          <cell r="V2807">
            <v>0</v>
          </cell>
          <cell r="W2807" t="str">
            <v>OK</v>
          </cell>
          <cell r="X2807">
            <v>1071.9617345006066</v>
          </cell>
          <cell r="Y2807">
            <v>1297.073698745734</v>
          </cell>
        </row>
        <row r="2808">
          <cell r="A2808">
            <v>265035</v>
          </cell>
          <cell r="B2808" t="str">
            <v>1022/92</v>
          </cell>
          <cell r="C2808">
            <v>0</v>
          </cell>
          <cell r="D2808">
            <v>62</v>
          </cell>
          <cell r="E2808" t="str">
            <v>NATACION</v>
          </cell>
          <cell r="F2808">
            <v>3985</v>
          </cell>
          <cell r="G2808" t="str">
            <v>Gorros</v>
          </cell>
          <cell r="H2808">
            <v>12</v>
          </cell>
          <cell r="I2808" t="str">
            <v>Sonnos S.A.</v>
          </cell>
          <cell r="J2808">
            <v>0</v>
          </cell>
          <cell r="K2808" t="str">
            <v>DISCO FUNDICION SONNOS 20kg x Ø30mm GRIS (con manija)</v>
          </cell>
          <cell r="L2808">
            <v>5</v>
          </cell>
          <cell r="M2808">
            <v>898.65961850155691</v>
          </cell>
          <cell r="N2808">
            <v>0</v>
          </cell>
          <cell r="O2808">
            <v>898.65961850155691</v>
          </cell>
          <cell r="P2808">
            <v>0.21</v>
          </cell>
          <cell r="Q2808">
            <v>1087.3781383868838</v>
          </cell>
          <cell r="R2808">
            <v>-7.0175438596491113E-2</v>
          </cell>
          <cell r="S2808">
            <v>1529.1402876923858</v>
          </cell>
          <cell r="T2808">
            <v>1.59</v>
          </cell>
          <cell r="U2808">
            <v>1428.8687934174754</v>
          </cell>
          <cell r="V2808">
            <v>0</v>
          </cell>
          <cell r="W2808" t="str">
            <v>OK</v>
          </cell>
          <cell r="X2808">
            <v>1428.8687934174754</v>
          </cell>
          <cell r="Y2808">
            <v>1728.9312400351453</v>
          </cell>
        </row>
        <row r="2809">
          <cell r="A2809">
            <v>265036</v>
          </cell>
          <cell r="B2809" t="str">
            <v>1022/93</v>
          </cell>
          <cell r="C2809">
            <v>0</v>
          </cell>
          <cell r="D2809">
            <v>62</v>
          </cell>
          <cell r="E2809" t="str">
            <v>NATACION</v>
          </cell>
          <cell r="F2809">
            <v>3986</v>
          </cell>
          <cell r="G2809" t="str">
            <v>Gorros</v>
          </cell>
          <cell r="H2809">
            <v>12</v>
          </cell>
          <cell r="I2809" t="str">
            <v>Sonnos S.A.</v>
          </cell>
          <cell r="J2809">
            <v>0</v>
          </cell>
          <cell r="K2809" t="str">
            <v>DISCO FUNDICION SONNOS OLIMPICO 2,5kg x Ø50mm GRIS (con manija)</v>
          </cell>
          <cell r="L2809">
            <v>5</v>
          </cell>
          <cell r="M2809">
            <v>113.01514918769462</v>
          </cell>
          <cell r="N2809">
            <v>0</v>
          </cell>
          <cell r="O2809">
            <v>113.01514918769462</v>
          </cell>
          <cell r="P2809">
            <v>0.21</v>
          </cell>
          <cell r="Q2809">
            <v>136.7483305171105</v>
          </cell>
          <cell r="R2809">
            <v>-7.0175438596491113E-2</v>
          </cell>
          <cell r="S2809">
            <v>192.30419859148245</v>
          </cell>
          <cell r="T2809">
            <v>1.59</v>
          </cell>
          <cell r="U2809">
            <v>179.69408720843444</v>
          </cell>
          <cell r="V2809">
            <v>0</v>
          </cell>
          <cell r="W2809" t="str">
            <v>OK</v>
          </cell>
          <cell r="X2809">
            <v>179.69408720843444</v>
          </cell>
          <cell r="Y2809">
            <v>217.42984552220565</v>
          </cell>
        </row>
        <row r="2810">
          <cell r="A2810">
            <v>265037</v>
          </cell>
          <cell r="B2810" t="str">
            <v>1022/94</v>
          </cell>
          <cell r="C2810">
            <v>0</v>
          </cell>
          <cell r="D2810">
            <v>62</v>
          </cell>
          <cell r="E2810" t="str">
            <v>NATACION</v>
          </cell>
          <cell r="F2810">
            <v>3986</v>
          </cell>
          <cell r="G2810" t="str">
            <v>Gorros</v>
          </cell>
          <cell r="H2810">
            <v>12</v>
          </cell>
          <cell r="I2810" t="str">
            <v>Sonnos S.A.</v>
          </cell>
          <cell r="J2810">
            <v>0</v>
          </cell>
          <cell r="K2810" t="str">
            <v>DISCO FUNDICION SONNOS OLIMPICO 5kg x Ø50mm GRIS (con manija)</v>
          </cell>
          <cell r="L2810">
            <v>5</v>
          </cell>
          <cell r="M2810">
            <v>225.25007337538923</v>
          </cell>
          <cell r="N2810">
            <v>0</v>
          </cell>
          <cell r="O2810">
            <v>225.25007337538923</v>
          </cell>
          <cell r="P2810">
            <v>0.21</v>
          </cell>
          <cell r="Q2810">
            <v>272.55258878422097</v>
          </cell>
          <cell r="R2810">
            <v>-7.0175438596491113E-2</v>
          </cell>
          <cell r="S2810">
            <v>383.2807827487544</v>
          </cell>
          <cell r="T2810">
            <v>1.59</v>
          </cell>
          <cell r="U2810">
            <v>358.14761666686888</v>
          </cell>
          <cell r="V2810">
            <v>0</v>
          </cell>
          <cell r="W2810" t="str">
            <v>OK</v>
          </cell>
          <cell r="X2810">
            <v>358.14761666686888</v>
          </cell>
          <cell r="Y2810">
            <v>433.35861616691136</v>
          </cell>
        </row>
        <row r="2811">
          <cell r="A2811">
            <v>265038</v>
          </cell>
          <cell r="B2811" t="str">
            <v>1022/95</v>
          </cell>
          <cell r="C2811">
            <v>0</v>
          </cell>
          <cell r="D2811">
            <v>62</v>
          </cell>
          <cell r="E2811" t="str">
            <v>NATACION</v>
          </cell>
          <cell r="F2811">
            <v>3986</v>
          </cell>
          <cell r="G2811" t="str">
            <v>Gorros</v>
          </cell>
          <cell r="H2811">
            <v>12</v>
          </cell>
          <cell r="I2811" t="str">
            <v>Sonnos S.A.</v>
          </cell>
          <cell r="J2811">
            <v>0</v>
          </cell>
          <cell r="K2811" t="str">
            <v>DISCO FUNDICION SONNOS OLIMPICO 10kg x Ø50mm GRIS (con manija)</v>
          </cell>
          <cell r="L2811">
            <v>5</v>
          </cell>
          <cell r="M2811">
            <v>449.71992175077844</v>
          </cell>
          <cell r="N2811">
            <v>0</v>
          </cell>
          <cell r="O2811">
            <v>449.71992175077844</v>
          </cell>
          <cell r="P2811">
            <v>0.21</v>
          </cell>
          <cell r="Q2811">
            <v>544.16110531844197</v>
          </cell>
          <cell r="R2811">
            <v>-7.0175438596491113E-2</v>
          </cell>
          <cell r="S2811">
            <v>765.23395106329826</v>
          </cell>
          <cell r="T2811">
            <v>1.59</v>
          </cell>
          <cell r="U2811">
            <v>715.05467558373778</v>
          </cell>
          <cell r="V2811">
            <v>0</v>
          </cell>
          <cell r="W2811" t="str">
            <v>OK</v>
          </cell>
          <cell r="X2811">
            <v>715.05467558373778</v>
          </cell>
          <cell r="Y2811">
            <v>865.21615745632266</v>
          </cell>
        </row>
        <row r="2812">
          <cell r="A2812">
            <v>265039</v>
          </cell>
          <cell r="B2812" t="str">
            <v>1022/96</v>
          </cell>
          <cell r="C2812">
            <v>0</v>
          </cell>
          <cell r="D2812">
            <v>62</v>
          </cell>
          <cell r="E2812" t="str">
            <v>NATACION</v>
          </cell>
          <cell r="F2812">
            <v>3986</v>
          </cell>
          <cell r="G2812" t="str">
            <v>Gorros</v>
          </cell>
          <cell r="H2812">
            <v>12</v>
          </cell>
          <cell r="I2812" t="str">
            <v>Sonnos S.A.</v>
          </cell>
          <cell r="J2812">
            <v>0</v>
          </cell>
          <cell r="K2812" t="str">
            <v>DISCO FUNDICION SONNOS OLIMPICO 15kg x Ø50mm GRIS (con manija)</v>
          </cell>
          <cell r="L2812">
            <v>5</v>
          </cell>
          <cell r="M2812">
            <v>674.18977012616767</v>
          </cell>
          <cell r="N2812">
            <v>0</v>
          </cell>
          <cell r="O2812">
            <v>674.18977012616767</v>
          </cell>
          <cell r="P2812">
            <v>0.21</v>
          </cell>
          <cell r="Q2812">
            <v>815.76962185266291</v>
          </cell>
          <cell r="R2812">
            <v>-7.0175438596491113E-2</v>
          </cell>
          <cell r="S2812">
            <v>1147.187119377842</v>
          </cell>
          <cell r="T2812">
            <v>1.59</v>
          </cell>
          <cell r="U2812">
            <v>1071.9617345006066</v>
          </cell>
          <cell r="V2812">
            <v>0</v>
          </cell>
          <cell r="W2812" t="str">
            <v>OK</v>
          </cell>
          <cell r="X2812">
            <v>1071.9617345006066</v>
          </cell>
          <cell r="Y2812">
            <v>1297.073698745734</v>
          </cell>
        </row>
        <row r="2813">
          <cell r="A2813">
            <v>265040</v>
          </cell>
          <cell r="B2813" t="str">
            <v>1022/97</v>
          </cell>
          <cell r="C2813">
            <v>0</v>
          </cell>
          <cell r="D2813">
            <v>62</v>
          </cell>
          <cell r="E2813" t="str">
            <v>NATACION</v>
          </cell>
          <cell r="F2813">
            <v>3986</v>
          </cell>
          <cell r="G2813" t="str">
            <v>Gorros</v>
          </cell>
          <cell r="H2813">
            <v>12</v>
          </cell>
          <cell r="I2813" t="str">
            <v>Sonnos S.A.</v>
          </cell>
          <cell r="J2813">
            <v>0</v>
          </cell>
          <cell r="K2813" t="str">
            <v>DISCO FUNDICION SONNOS OLIMPICO 20kg x Ø50mm GRIS (con manija)</v>
          </cell>
          <cell r="L2813">
            <v>5</v>
          </cell>
          <cell r="M2813">
            <v>898.65961850155691</v>
          </cell>
          <cell r="N2813">
            <v>0</v>
          </cell>
          <cell r="O2813">
            <v>898.65961850155691</v>
          </cell>
          <cell r="P2813">
            <v>0.21</v>
          </cell>
          <cell r="Q2813">
            <v>1087.3781383868838</v>
          </cell>
          <cell r="R2813">
            <v>-7.0175438596491113E-2</v>
          </cell>
          <cell r="S2813">
            <v>1529.1402876923858</v>
          </cell>
          <cell r="T2813">
            <v>1.59</v>
          </cell>
          <cell r="U2813">
            <v>1428.8687934174754</v>
          </cell>
          <cell r="V2813">
            <v>0</v>
          </cell>
          <cell r="W2813" t="str">
            <v>OK</v>
          </cell>
          <cell r="X2813">
            <v>1428.8687934174754</v>
          </cell>
          <cell r="Y2813">
            <v>1728.9312400351453</v>
          </cell>
        </row>
        <row r="2814">
          <cell r="A2814">
            <v>265101</v>
          </cell>
          <cell r="B2814" t="str">
            <v>1002/6</v>
          </cell>
          <cell r="C2814">
            <v>2946140162933</v>
          </cell>
          <cell r="D2814">
            <v>68</v>
          </cell>
          <cell r="E2814" t="str">
            <v>NATACION</v>
          </cell>
          <cell r="F2814">
            <v>4003</v>
          </cell>
          <cell r="G2814" t="str">
            <v>Gorros</v>
          </cell>
          <cell r="H2814">
            <v>12</v>
          </cell>
          <cell r="I2814" t="str">
            <v>Sonnos S.A.</v>
          </cell>
          <cell r="J2814">
            <v>0</v>
          </cell>
          <cell r="K2814" t="str">
            <v>MANCUERNA HUECA SONNOS 40cm x Ø25mm (sin topes)</v>
          </cell>
          <cell r="L2814">
            <v>1.3</v>
          </cell>
          <cell r="M2814">
            <v>40.346324026059854</v>
          </cell>
          <cell r="N2814">
            <v>0</v>
          </cell>
          <cell r="O2814">
            <v>40.346324026059854</v>
          </cell>
          <cell r="P2814">
            <v>0.21</v>
          </cell>
          <cell r="Q2814">
            <v>48.819052071532425</v>
          </cell>
          <cell r="R2814">
            <v>0.22790697674418614</v>
          </cell>
          <cell r="S2814">
            <v>82.61395348837209</v>
          </cell>
          <cell r="T2814">
            <v>2.64</v>
          </cell>
          <cell r="U2814">
            <v>106.51429542879802</v>
          </cell>
          <cell r="V2814">
            <v>4.5599942171767882E-3</v>
          </cell>
          <cell r="W2814" t="str">
            <v>OK</v>
          </cell>
          <cell r="X2814">
            <v>107</v>
          </cell>
          <cell r="Y2814">
            <v>129.47</v>
          </cell>
        </row>
        <row r="2815">
          <cell r="A2815">
            <v>265102</v>
          </cell>
          <cell r="B2815" t="str">
            <v>1019/1</v>
          </cell>
          <cell r="C2815">
            <v>0</v>
          </cell>
          <cell r="D2815">
            <v>68</v>
          </cell>
          <cell r="E2815" t="str">
            <v>NATACION</v>
          </cell>
          <cell r="F2815">
            <v>4003</v>
          </cell>
          <cell r="G2815" t="str">
            <v>Gorros</v>
          </cell>
          <cell r="H2815">
            <v>12</v>
          </cell>
          <cell r="I2815" t="str">
            <v>Sonnos S.A.</v>
          </cell>
          <cell r="J2815">
            <v>0</v>
          </cell>
          <cell r="K2815" t="str">
            <v>MANCUERNA MACIZA SONNOS PUÑO PVC 35cm x Ø25mm (sin topes)</v>
          </cell>
          <cell r="L2815">
            <v>1.1000000000000001</v>
          </cell>
          <cell r="M2815">
            <v>93.562855707772599</v>
          </cell>
          <cell r="N2815">
            <v>0</v>
          </cell>
          <cell r="O2815">
            <v>93.562855707772599</v>
          </cell>
          <cell r="P2815">
            <v>0.21</v>
          </cell>
          <cell r="Q2815">
            <v>113.21105540640484</v>
          </cell>
          <cell r="R2815">
            <v>0.20999999999999996</v>
          </cell>
          <cell r="S2815">
            <v>185.65</v>
          </cell>
          <cell r="T2815">
            <v>2.42</v>
          </cell>
          <cell r="U2815">
            <v>226.42211081280968</v>
          </cell>
          <cell r="V2815">
            <v>3.7884503224519195E-2</v>
          </cell>
          <cell r="W2815" t="str">
            <v>OK</v>
          </cell>
          <cell r="X2815">
            <v>235</v>
          </cell>
          <cell r="Y2815">
            <v>284.34999999999997</v>
          </cell>
        </row>
        <row r="2816">
          <cell r="A2816">
            <v>265103</v>
          </cell>
          <cell r="B2816" t="str">
            <v>1019/2</v>
          </cell>
          <cell r="C2816">
            <v>2946140163053</v>
          </cell>
          <cell r="D2816">
            <v>68</v>
          </cell>
          <cell r="E2816" t="str">
            <v>NATACION</v>
          </cell>
          <cell r="F2816">
            <v>4003</v>
          </cell>
          <cell r="G2816" t="str">
            <v>Gorros</v>
          </cell>
          <cell r="H2816">
            <v>12</v>
          </cell>
          <cell r="I2816" t="str">
            <v>Sonnos S.A.</v>
          </cell>
          <cell r="J2816">
            <v>0</v>
          </cell>
          <cell r="K2816" t="str">
            <v>MANCUERNA MACIZA SONNOS PUÑO PVC 40cm x Ø25mm (sin topes)</v>
          </cell>
          <cell r="L2816">
            <v>1.1000000000000001</v>
          </cell>
          <cell r="M2816">
            <v>103.55796195902259</v>
          </cell>
          <cell r="N2816">
            <v>0</v>
          </cell>
          <cell r="O2816">
            <v>103.55796195902259</v>
          </cell>
          <cell r="P2816">
            <v>0.21</v>
          </cell>
          <cell r="Q2816">
            <v>125.30513397041733</v>
          </cell>
          <cell r="R2816">
            <v>0.20999999999999996</v>
          </cell>
          <cell r="S2816">
            <v>203.03</v>
          </cell>
          <cell r="T2816">
            <v>2.42</v>
          </cell>
          <cell r="U2816">
            <v>250.61026794083466</v>
          </cell>
          <cell r="V2816">
            <v>2.5496688989111504E-2</v>
          </cell>
          <cell r="W2816" t="str">
            <v>OK</v>
          </cell>
          <cell r="X2816">
            <v>257</v>
          </cell>
          <cell r="Y2816">
            <v>310.96999999999997</v>
          </cell>
        </row>
        <row r="2817">
          <cell r="A2817">
            <v>265104</v>
          </cell>
          <cell r="B2817" t="str">
            <v>1019/993</v>
          </cell>
          <cell r="C2817">
            <v>2946140163060</v>
          </cell>
          <cell r="D2817">
            <v>68</v>
          </cell>
          <cell r="E2817" t="str">
            <v>NATACION</v>
          </cell>
          <cell r="F2817">
            <v>4003</v>
          </cell>
          <cell r="G2817" t="str">
            <v>Gorros</v>
          </cell>
          <cell r="H2817">
            <v>12</v>
          </cell>
          <cell r="I2817" t="str">
            <v>Sonnos S.A.</v>
          </cell>
          <cell r="J2817">
            <v>0</v>
          </cell>
          <cell r="K2817" t="str">
            <v>MANCUERNA MACIZA SONNOS A ROSCA PUÑO PVC 40cm x Ø25mm</v>
          </cell>
          <cell r="L2817">
            <v>1.2</v>
          </cell>
          <cell r="M2817">
            <v>148.28540349484811</v>
          </cell>
          <cell r="N2817">
            <v>0</v>
          </cell>
          <cell r="O2817">
            <v>148.28540349484811</v>
          </cell>
          <cell r="P2817">
            <v>0.21</v>
          </cell>
          <cell r="Q2817">
            <v>179.42533822876621</v>
          </cell>
          <cell r="R2817">
            <v>0.22330097087378631</v>
          </cell>
          <cell r="S2817">
            <v>291.26213592233012</v>
          </cell>
          <cell r="T2817">
            <v>2.52</v>
          </cell>
          <cell r="U2817">
            <v>373.67921680701727</v>
          </cell>
          <cell r="V2817">
            <v>3.5345374684427888E-3</v>
          </cell>
          <cell r="W2817" t="str">
            <v>OK</v>
          </cell>
          <cell r="X2817">
            <v>375</v>
          </cell>
          <cell r="Y2817">
            <v>453.75</v>
          </cell>
        </row>
        <row r="2818">
          <cell r="A2818">
            <v>265105</v>
          </cell>
          <cell r="B2818" t="str">
            <v>1019/994</v>
          </cell>
          <cell r="C2818">
            <v>0</v>
          </cell>
          <cell r="D2818">
            <v>68</v>
          </cell>
          <cell r="E2818" t="str">
            <v>NATACION</v>
          </cell>
          <cell r="F2818">
            <v>4003</v>
          </cell>
          <cell r="G2818" t="str">
            <v>Gorros</v>
          </cell>
          <cell r="H2818">
            <v>12</v>
          </cell>
          <cell r="I2818" t="str">
            <v>Sonnos S.A.</v>
          </cell>
          <cell r="J2818">
            <v>0</v>
          </cell>
          <cell r="K2818" t="str">
            <v>TUERCA o TRABA SONNOS ROSCA Ø25mm</v>
          </cell>
          <cell r="L2818">
            <v>1.1000000000000001</v>
          </cell>
          <cell r="M2818">
            <v>30.672744442990595</v>
          </cell>
          <cell r="N2818">
            <v>0</v>
          </cell>
          <cell r="O2818">
            <v>30.672744442990595</v>
          </cell>
          <cell r="P2818">
            <v>0.21</v>
          </cell>
          <cell r="Q2818">
            <v>37.11402077601862</v>
          </cell>
          <cell r="R2818">
            <v>0.20999999999999996</v>
          </cell>
          <cell r="S2818">
            <v>57.67</v>
          </cell>
          <cell r="T2818">
            <v>2.42</v>
          </cell>
          <cell r="U2818">
            <v>74.22804155203724</v>
          </cell>
          <cell r="V2818">
            <v>-1.6544172880761376E-2</v>
          </cell>
          <cell r="W2818" t="str">
            <v>OK</v>
          </cell>
          <cell r="X2818">
            <v>73</v>
          </cell>
          <cell r="Y2818">
            <v>88.33</v>
          </cell>
        </row>
        <row r="2819">
          <cell r="A2819">
            <v>265106</v>
          </cell>
          <cell r="B2819" t="str">
            <v>1019/8</v>
          </cell>
          <cell r="C2819">
            <v>0</v>
          </cell>
          <cell r="D2819">
            <v>68</v>
          </cell>
          <cell r="E2819" t="str">
            <v>NATACION</v>
          </cell>
          <cell r="F2819">
            <v>4004</v>
          </cell>
          <cell r="G2819" t="str">
            <v>Gorros</v>
          </cell>
          <cell r="H2819">
            <v>12</v>
          </cell>
          <cell r="I2819" t="str">
            <v>Sonnos S.A.</v>
          </cell>
          <cell r="J2819">
            <v>0</v>
          </cell>
          <cell r="K2819" t="str">
            <v>MANCUERNA MACIZA SONNOS PUÑO PVC 35cm x Ø30mm (sin topes)</v>
          </cell>
          <cell r="L2819">
            <v>1</v>
          </cell>
          <cell r="M2819">
            <v>120.66433674902262</v>
          </cell>
          <cell r="N2819">
            <v>0</v>
          </cell>
          <cell r="O2819">
            <v>120.66433674902262</v>
          </cell>
          <cell r="P2819">
            <v>0.21</v>
          </cell>
          <cell r="Q2819">
            <v>146.00384746631738</v>
          </cell>
          <cell r="R2819">
            <v>0.16410256410256419</v>
          </cell>
          <cell r="S2819">
            <v>225.69230769230768</v>
          </cell>
          <cell r="T2819">
            <v>2.27</v>
          </cell>
          <cell r="U2819">
            <v>273.90804442028139</v>
          </cell>
          <cell r="V2819">
            <v>-1.4267724150098027E-2</v>
          </cell>
          <cell r="W2819" t="str">
            <v>OK</v>
          </cell>
          <cell r="X2819">
            <v>270</v>
          </cell>
          <cell r="Y2819">
            <v>326.7</v>
          </cell>
        </row>
        <row r="2820">
          <cell r="A2820">
            <v>265107</v>
          </cell>
          <cell r="B2820" t="str">
            <v>1019/3</v>
          </cell>
          <cell r="C2820">
            <v>0</v>
          </cell>
          <cell r="D2820">
            <v>68</v>
          </cell>
          <cell r="E2820" t="str">
            <v>NATACION</v>
          </cell>
          <cell r="F2820">
            <v>4004</v>
          </cell>
          <cell r="G2820" t="str">
            <v>Gorros</v>
          </cell>
          <cell r="H2820">
            <v>12</v>
          </cell>
          <cell r="I2820" t="str">
            <v>Sonnos S.A.</v>
          </cell>
          <cell r="J2820">
            <v>0</v>
          </cell>
          <cell r="K2820" t="str">
            <v>MANCUERNA MACIZA SONNOS PUÑO CROMADO 35cm x Ø30mm (sin topes)</v>
          </cell>
          <cell r="L2820">
            <v>1</v>
          </cell>
          <cell r="M2820">
            <v>177.08397746199319</v>
          </cell>
          <cell r="N2820">
            <v>0</v>
          </cell>
          <cell r="O2820">
            <v>177.08397746199319</v>
          </cell>
          <cell r="P2820">
            <v>0.21</v>
          </cell>
          <cell r="Q2820">
            <v>214.27161272901176</v>
          </cell>
          <cell r="R2820">
            <v>0.16410256410256419</v>
          </cell>
          <cell r="S2820">
            <v>334.35897435897431</v>
          </cell>
          <cell r="T2820">
            <v>2.27</v>
          </cell>
          <cell r="U2820">
            <v>401.98062883872456</v>
          </cell>
          <cell r="V2820">
            <v>-4.9271748353804101E-3</v>
          </cell>
          <cell r="W2820" t="str">
            <v>OK</v>
          </cell>
          <cell r="X2820">
            <v>400</v>
          </cell>
          <cell r="Y2820">
            <v>484</v>
          </cell>
        </row>
        <row r="2821">
          <cell r="A2821">
            <v>265108</v>
          </cell>
          <cell r="B2821" t="str">
            <v>1019/93</v>
          </cell>
          <cell r="C2821">
            <v>0</v>
          </cell>
          <cell r="D2821">
            <v>68</v>
          </cell>
          <cell r="E2821" t="str">
            <v>NATACION</v>
          </cell>
          <cell r="F2821">
            <v>4004</v>
          </cell>
          <cell r="G2821" t="str">
            <v>Gorros</v>
          </cell>
          <cell r="H2821">
            <v>12</v>
          </cell>
          <cell r="I2821" t="str">
            <v>Sonnos S.A.</v>
          </cell>
          <cell r="J2821">
            <v>0</v>
          </cell>
          <cell r="K2821" t="str">
            <v>MANCUERNA MACIZA SONNOS A ROSCA PUÑO PVC 35cm x Ø30mm</v>
          </cell>
          <cell r="L2821">
            <v>1.1000000000000001</v>
          </cell>
          <cell r="M2821">
            <v>165.53776025513045</v>
          </cell>
          <cell r="N2821">
            <v>0</v>
          </cell>
          <cell r="O2821">
            <v>165.53776025513045</v>
          </cell>
          <cell r="P2821">
            <v>0.21</v>
          </cell>
          <cell r="Q2821">
            <v>200.30068990870785</v>
          </cell>
          <cell r="R2821">
            <v>0.20999999999999996</v>
          </cell>
          <cell r="S2821">
            <v>308.10000000000002</v>
          </cell>
          <cell r="T2821">
            <v>2.42</v>
          </cell>
          <cell r="U2821">
            <v>400.6013798174157</v>
          </cell>
          <cell r="V2821">
            <v>-2.6463662761839646E-2</v>
          </cell>
          <cell r="W2821" t="str">
            <v>BAJO</v>
          </cell>
          <cell r="X2821">
            <v>390</v>
          </cell>
          <cell r="Y2821">
            <v>471.9</v>
          </cell>
        </row>
        <row r="2822">
          <cell r="A2822">
            <v>265109</v>
          </cell>
          <cell r="B2822" t="str">
            <v>1019/94</v>
          </cell>
          <cell r="C2822">
            <v>0</v>
          </cell>
          <cell r="D2822">
            <v>68</v>
          </cell>
          <cell r="E2822" t="str">
            <v>NATACION</v>
          </cell>
          <cell r="F2822">
            <v>4004</v>
          </cell>
          <cell r="G2822" t="str">
            <v>Gorros</v>
          </cell>
          <cell r="H2822">
            <v>12</v>
          </cell>
          <cell r="I2822" t="str">
            <v>Sonnos S.A.</v>
          </cell>
          <cell r="J2822">
            <v>0</v>
          </cell>
          <cell r="K2822" t="str">
            <v>MANCUERNA MACIZA SONNOS A ROSCA PUÑO CROMADO 40cm x Ø30mm (CON TUERCAS)</v>
          </cell>
          <cell r="L2822">
            <v>1</v>
          </cell>
          <cell r="M2822">
            <v>217.7103961958907</v>
          </cell>
          <cell r="N2822">
            <v>0</v>
          </cell>
          <cell r="O2822">
            <v>217.7103961958907</v>
          </cell>
          <cell r="P2822">
            <v>0.21</v>
          </cell>
          <cell r="Q2822">
            <v>263.42957939702774</v>
          </cell>
          <cell r="R2822">
            <v>0.16410256410256419</v>
          </cell>
          <cell r="S2822">
            <v>367.79487179487177</v>
          </cell>
          <cell r="T2822">
            <v>2.27</v>
          </cell>
          <cell r="U2822">
            <v>494.20259936467187</v>
          </cell>
          <cell r="V2822">
            <v>-0.10967688036111645</v>
          </cell>
          <cell r="W2822" t="str">
            <v>BAJO</v>
          </cell>
          <cell r="X2822">
            <v>440</v>
          </cell>
          <cell r="Y2822">
            <v>532.4</v>
          </cell>
        </row>
        <row r="2823">
          <cell r="A2823">
            <v>265110</v>
          </cell>
          <cell r="B2823" t="str">
            <v>1019/95</v>
          </cell>
          <cell r="C2823">
            <v>0</v>
          </cell>
          <cell r="D2823">
            <v>68</v>
          </cell>
          <cell r="E2823" t="str">
            <v>NATACION</v>
          </cell>
          <cell r="F2823">
            <v>4004</v>
          </cell>
          <cell r="G2823" t="str">
            <v>Gorros</v>
          </cell>
          <cell r="H2823">
            <v>12</v>
          </cell>
          <cell r="I2823" t="str">
            <v>Sonnos S.A.</v>
          </cell>
          <cell r="J2823">
            <v>0</v>
          </cell>
          <cell r="K2823" t="str">
            <v>MANCUERNA MACIZA SONNOS A ROSCA MODELO XL 60cm x Ø30mm (CON TUERCAS)</v>
          </cell>
          <cell r="L2823">
            <v>1.21</v>
          </cell>
          <cell r="M2823">
            <v>267.54208679342128</v>
          </cell>
          <cell r="N2823">
            <v>0</v>
          </cell>
          <cell r="O2823">
            <v>267.54208679342128</v>
          </cell>
          <cell r="P2823">
            <v>0.21</v>
          </cell>
          <cell r="Q2823">
            <v>323.72592502003977</v>
          </cell>
          <cell r="R2823">
            <v>0.21860465116279082</v>
          </cell>
          <cell r="S2823">
            <v>546.9767441860464</v>
          </cell>
          <cell r="T2823">
            <v>2.62</v>
          </cell>
          <cell r="U2823">
            <v>700.96026739876379</v>
          </cell>
          <cell r="V2823">
            <v>-1.3699312834482003E-3</v>
          </cell>
          <cell r="W2823" t="str">
            <v>OK</v>
          </cell>
          <cell r="X2823">
            <v>700</v>
          </cell>
          <cell r="Y2823">
            <v>847</v>
          </cell>
        </row>
        <row r="2824">
          <cell r="A2824">
            <v>265111</v>
          </cell>
          <cell r="B2824" t="str">
            <v>1019/991</v>
          </cell>
          <cell r="C2824">
            <v>0</v>
          </cell>
          <cell r="D2824">
            <v>68</v>
          </cell>
          <cell r="E2824" t="str">
            <v>NATACION</v>
          </cell>
          <cell r="F2824">
            <v>4004</v>
          </cell>
          <cell r="G2824" t="str">
            <v>Gorros</v>
          </cell>
          <cell r="H2824">
            <v>12</v>
          </cell>
          <cell r="I2824" t="str">
            <v>Sonnos S.A.</v>
          </cell>
          <cell r="J2824">
            <v>0</v>
          </cell>
          <cell r="K2824" t="str">
            <v>TUERCA o TRABA SONNOS ROSCA Ø30mm</v>
          </cell>
          <cell r="L2824">
            <v>1.1000000000000001</v>
          </cell>
          <cell r="M2824">
            <v>31.853675027337133</v>
          </cell>
          <cell r="N2824">
            <v>0</v>
          </cell>
          <cell r="O2824">
            <v>31.853675027337133</v>
          </cell>
          <cell r="P2824">
            <v>0.21</v>
          </cell>
          <cell r="Q2824">
            <v>38.54294678307793</v>
          </cell>
          <cell r="R2824">
            <v>0.20999999999999996</v>
          </cell>
          <cell r="S2824">
            <v>59.25</v>
          </cell>
          <cell r="T2824">
            <v>2.42</v>
          </cell>
          <cell r="U2824">
            <v>77.08589356615586</v>
          </cell>
          <cell r="V2824">
            <v>-2.7059342113816554E-2</v>
          </cell>
          <cell r="W2824" t="str">
            <v>BAJO</v>
          </cell>
          <cell r="X2824">
            <v>75</v>
          </cell>
          <cell r="Y2824">
            <v>90.75</v>
          </cell>
        </row>
        <row r="2825">
          <cell r="A2825">
            <v>265112</v>
          </cell>
          <cell r="B2825" t="str">
            <v>1016/94</v>
          </cell>
          <cell r="C2825">
            <v>0</v>
          </cell>
          <cell r="D2825">
            <v>68</v>
          </cell>
          <cell r="E2825" t="str">
            <v>NATACION</v>
          </cell>
          <cell r="F2825">
            <v>4004</v>
          </cell>
          <cell r="G2825" t="str">
            <v>Gorros</v>
          </cell>
          <cell r="H2825">
            <v>12</v>
          </cell>
          <cell r="I2825" t="str">
            <v>Sonnos S.A.</v>
          </cell>
          <cell r="J2825">
            <v>0</v>
          </cell>
          <cell r="K2825" t="str">
            <v>MANCUERNA MACIZA SONNOS OLIMPICA 40cm x Ø50mm (sin topes)</v>
          </cell>
          <cell r="L2825">
            <v>0.2</v>
          </cell>
          <cell r="M2825">
            <v>717.29122927549417</v>
          </cell>
          <cell r="N2825">
            <v>0</v>
          </cell>
          <cell r="O2825">
            <v>717.29122927549417</v>
          </cell>
          <cell r="P2825">
            <v>0.21</v>
          </cell>
          <cell r="Q2825">
            <v>867.92238742334791</v>
          </cell>
          <cell r="R2825">
            <v>0.16410256410256419</v>
          </cell>
          <cell r="S2825">
            <v>1395.9487179487178</v>
          </cell>
          <cell r="T2825">
            <v>2.27</v>
          </cell>
          <cell r="U2825">
            <v>1628.2510904553717</v>
          </cell>
          <cell r="V2825">
            <v>2.5640338759393977E-2</v>
          </cell>
          <cell r="W2825" t="str">
            <v>OK</v>
          </cell>
          <cell r="X2825">
            <v>1670</v>
          </cell>
          <cell r="Y2825">
            <v>2020.7</v>
          </cell>
        </row>
        <row r="2826">
          <cell r="A2826">
            <v>265113</v>
          </cell>
          <cell r="B2826" t="str">
            <v>1019/91</v>
          </cell>
          <cell r="C2826">
            <v>0</v>
          </cell>
          <cell r="D2826">
            <v>68</v>
          </cell>
          <cell r="E2826" t="str">
            <v>NATACION</v>
          </cell>
          <cell r="F2826">
            <v>4004</v>
          </cell>
          <cell r="G2826" t="str">
            <v>Gorros</v>
          </cell>
          <cell r="H2826">
            <v>12</v>
          </cell>
          <cell r="I2826" t="str">
            <v>Sonnos S.A.</v>
          </cell>
          <cell r="J2826">
            <v>0</v>
          </cell>
          <cell r="K2826" t="str">
            <v xml:space="preserve">MANCUERNA MACIZA SONNOS 1kg PUÑO PVC 17cm </v>
          </cell>
          <cell r="L2826">
            <v>0.1</v>
          </cell>
          <cell r="M2826">
            <v>76.680600328047049</v>
          </cell>
          <cell r="N2826">
            <v>0</v>
          </cell>
          <cell r="O2826">
            <v>76.680600328047049</v>
          </cell>
          <cell r="P2826">
            <v>0.21</v>
          </cell>
          <cell r="Q2826">
            <v>92.783526396936935</v>
          </cell>
          <cell r="R2826">
            <v>0.11282051282051286</v>
          </cell>
          <cell r="S2826">
            <v>75.410256410256409</v>
          </cell>
          <cell r="T2826">
            <v>2.17</v>
          </cell>
          <cell r="U2826">
            <v>166.39690271186208</v>
          </cell>
          <cell r="V2826">
            <v>-0.48917318402741805</v>
          </cell>
          <cell r="W2826" t="str">
            <v>BAJO</v>
          </cell>
          <cell r="X2826">
            <v>85</v>
          </cell>
          <cell r="Y2826">
            <v>102.85</v>
          </cell>
        </row>
        <row r="2827">
          <cell r="A2827">
            <v>265114</v>
          </cell>
          <cell r="B2827" t="str">
            <v>1023/99997</v>
          </cell>
          <cell r="C2827">
            <v>0</v>
          </cell>
          <cell r="D2827">
            <v>61</v>
          </cell>
          <cell r="E2827" t="str">
            <v>NATACION</v>
          </cell>
          <cell r="F2827">
            <v>3980</v>
          </cell>
          <cell r="G2827" t="str">
            <v>Gorros</v>
          </cell>
          <cell r="H2827">
            <v>12</v>
          </cell>
          <cell r="I2827" t="str">
            <v>Sonnos S.A.</v>
          </cell>
          <cell r="J2827">
            <v>0</v>
          </cell>
          <cell r="K2827" t="str">
            <v>MANCUERNA PVC SONNOS 1kg (negra)</v>
          </cell>
          <cell r="L2827">
            <v>1.2</v>
          </cell>
          <cell r="M2827">
            <v>27.511354171617448</v>
          </cell>
          <cell r="N2827">
            <v>0</v>
          </cell>
          <cell r="O2827">
            <v>27.511354171617448</v>
          </cell>
          <cell r="P2827">
            <v>0.21</v>
          </cell>
          <cell r="Q2827">
            <v>33.288738547657111</v>
          </cell>
          <cell r="R2827">
            <v>0.22330097087378631</v>
          </cell>
          <cell r="S2827">
            <v>55.145631067961176</v>
          </cell>
          <cell r="T2827">
            <v>2.52</v>
          </cell>
          <cell r="U2827">
            <v>69.328612512475971</v>
          </cell>
          <cell r="V2827">
            <v>2.4108191797769685E-2</v>
          </cell>
          <cell r="W2827" t="str">
            <v>OK</v>
          </cell>
          <cell r="X2827">
            <v>71</v>
          </cell>
          <cell r="Y2827">
            <v>85.91</v>
          </cell>
        </row>
        <row r="2828">
          <cell r="A2828">
            <v>265115</v>
          </cell>
          <cell r="B2828" t="str">
            <v>1023/99998</v>
          </cell>
          <cell r="C2828">
            <v>0</v>
          </cell>
          <cell r="D2828">
            <v>61</v>
          </cell>
          <cell r="E2828" t="str">
            <v>NATACION</v>
          </cell>
          <cell r="F2828">
            <v>3980</v>
          </cell>
          <cell r="G2828" t="str">
            <v>Gorros</v>
          </cell>
          <cell r="H2828">
            <v>12</v>
          </cell>
          <cell r="I2828" t="str">
            <v>Sonnos S.A.</v>
          </cell>
          <cell r="J2828">
            <v>0</v>
          </cell>
          <cell r="K2828" t="str">
            <v>MANCUERNA PVC SONNOS 2kg (negra)</v>
          </cell>
          <cell r="L2828">
            <v>1.2</v>
          </cell>
          <cell r="M2828">
            <v>44.596585840264424</v>
          </cell>
          <cell r="N2828">
            <v>0</v>
          </cell>
          <cell r="O2828">
            <v>44.596585840264424</v>
          </cell>
          <cell r="P2828">
            <v>0.21</v>
          </cell>
          <cell r="Q2828">
            <v>53.961868866719954</v>
          </cell>
          <cell r="R2828">
            <v>0.22330097087378631</v>
          </cell>
          <cell r="S2828">
            <v>89.320388349514573</v>
          </cell>
          <cell r="T2828">
            <v>2.52</v>
          </cell>
          <cell r="U2828">
            <v>112.38339631746635</v>
          </cell>
          <cell r="V2828">
            <v>2.3282831523814496E-2</v>
          </cell>
          <cell r="W2828" t="str">
            <v>OK</v>
          </cell>
          <cell r="X2828">
            <v>115</v>
          </cell>
          <cell r="Y2828">
            <v>139.15</v>
          </cell>
        </row>
        <row r="2829">
          <cell r="A2829">
            <v>265116</v>
          </cell>
          <cell r="B2829" t="str">
            <v>1023/99997</v>
          </cell>
          <cell r="C2829">
            <v>0</v>
          </cell>
          <cell r="D2829">
            <v>61</v>
          </cell>
          <cell r="E2829" t="str">
            <v>NATACION</v>
          </cell>
          <cell r="F2829">
            <v>3980</v>
          </cell>
          <cell r="G2829" t="str">
            <v>Gorros</v>
          </cell>
          <cell r="H2829">
            <v>12</v>
          </cell>
          <cell r="I2829" t="str">
            <v>Sonnos S.A.</v>
          </cell>
          <cell r="J2829">
            <v>0</v>
          </cell>
          <cell r="K2829" t="str">
            <v>MANCUERNA PVC SONNOS 1kg (roja)</v>
          </cell>
          <cell r="L2829">
            <v>1.2</v>
          </cell>
          <cell r="M2829">
            <v>27.511354171617448</v>
          </cell>
          <cell r="N2829">
            <v>0</v>
          </cell>
          <cell r="O2829">
            <v>27.511354171617448</v>
          </cell>
          <cell r="P2829">
            <v>0.21</v>
          </cell>
          <cell r="Q2829">
            <v>33.288738547657111</v>
          </cell>
          <cell r="R2829">
            <v>0.22330097087378631</v>
          </cell>
          <cell r="S2829">
            <v>55.145631067961176</v>
          </cell>
          <cell r="T2829">
            <v>2.52</v>
          </cell>
          <cell r="U2829">
            <v>69.328612512475971</v>
          </cell>
          <cell r="V2829">
            <v>2.4108191797769685E-2</v>
          </cell>
          <cell r="W2829" t="str">
            <v>OK</v>
          </cell>
          <cell r="X2829">
            <v>71</v>
          </cell>
          <cell r="Y2829">
            <v>85.91</v>
          </cell>
        </row>
        <row r="2830">
          <cell r="A2830">
            <v>265117</v>
          </cell>
          <cell r="B2830" t="str">
            <v>1023/99998</v>
          </cell>
          <cell r="C2830">
            <v>0</v>
          </cell>
          <cell r="D2830">
            <v>61</v>
          </cell>
          <cell r="E2830" t="str">
            <v>NATACION</v>
          </cell>
          <cell r="F2830">
            <v>3980</v>
          </cell>
          <cell r="G2830" t="str">
            <v>Gorros</v>
          </cell>
          <cell r="H2830">
            <v>12</v>
          </cell>
          <cell r="I2830" t="str">
            <v>Sonnos S.A.</v>
          </cell>
          <cell r="J2830">
            <v>0</v>
          </cell>
          <cell r="K2830" t="str">
            <v>MANCUERNA PVC SONNOS 2kg (roja)</v>
          </cell>
          <cell r="L2830">
            <v>1.2</v>
          </cell>
          <cell r="M2830">
            <v>44.596585840264424</v>
          </cell>
          <cell r="N2830">
            <v>0</v>
          </cell>
          <cell r="O2830">
            <v>44.596585840264424</v>
          </cell>
          <cell r="P2830">
            <v>0.21</v>
          </cell>
          <cell r="Q2830">
            <v>53.961868866719954</v>
          </cell>
          <cell r="R2830">
            <v>0.22330097087378631</v>
          </cell>
          <cell r="S2830">
            <v>89.320388349514573</v>
          </cell>
          <cell r="T2830">
            <v>2.52</v>
          </cell>
          <cell r="U2830">
            <v>112.38339631746635</v>
          </cell>
          <cell r="V2830">
            <v>2.3282831523814496E-2</v>
          </cell>
          <cell r="W2830" t="str">
            <v>OK</v>
          </cell>
          <cell r="X2830">
            <v>115</v>
          </cell>
          <cell r="Y2830">
            <v>139.15</v>
          </cell>
        </row>
        <row r="2831">
          <cell r="A2831">
            <v>265118</v>
          </cell>
          <cell r="B2831" t="str">
            <v>1023/6</v>
          </cell>
          <cell r="C2831">
            <v>0</v>
          </cell>
          <cell r="D2831">
            <v>71</v>
          </cell>
          <cell r="E2831" t="str">
            <v>NATACION</v>
          </cell>
          <cell r="F2831">
            <v>4016</v>
          </cell>
          <cell r="G2831" t="str">
            <v>Gorros</v>
          </cell>
          <cell r="H2831">
            <v>12</v>
          </cell>
          <cell r="I2831" t="str">
            <v>Sonnos S.A.</v>
          </cell>
          <cell r="J2831">
            <v>0</v>
          </cell>
          <cell r="K2831" t="str">
            <v>MANCUERNA FUNDICION SONNOS 1kg (hexagonal)</v>
          </cell>
          <cell r="L2831">
            <v>3</v>
          </cell>
          <cell r="M2831">
            <v>43.791064814330198</v>
          </cell>
          <cell r="N2831">
            <v>0</v>
          </cell>
          <cell r="O2831">
            <v>43.791064814330198</v>
          </cell>
          <cell r="P2831">
            <v>0.21</v>
          </cell>
          <cell r="Q2831">
            <v>52.987188425339539</v>
          </cell>
          <cell r="R2831">
            <v>-4.8484848484848353E-2</v>
          </cell>
          <cell r="S2831">
            <v>72.08540069224378</v>
          </cell>
          <cell r="T2831">
            <v>1.57</v>
          </cell>
          <cell r="U2831">
            <v>68.751971758498414</v>
          </cell>
          <cell r="V2831">
            <v>0</v>
          </cell>
          <cell r="W2831" t="str">
            <v>OK</v>
          </cell>
          <cell r="X2831">
            <v>68.751971758498414</v>
          </cell>
          <cell r="Y2831">
            <v>83.189885827783073</v>
          </cell>
        </row>
        <row r="2832">
          <cell r="A2832">
            <v>265119</v>
          </cell>
          <cell r="B2832" t="str">
            <v>1023/7</v>
          </cell>
          <cell r="C2832">
            <v>0</v>
          </cell>
          <cell r="D2832">
            <v>71</v>
          </cell>
          <cell r="E2832" t="str">
            <v>NATACION</v>
          </cell>
          <cell r="F2832">
            <v>4016</v>
          </cell>
          <cell r="G2832" t="str">
            <v>Gorros</v>
          </cell>
          <cell r="H2832">
            <v>12</v>
          </cell>
          <cell r="I2832" t="str">
            <v>Sonnos S.A.</v>
          </cell>
          <cell r="J2832">
            <v>0</v>
          </cell>
          <cell r="K2832" t="str">
            <v>MANCUERNA FUNDICION SONNOS 2kg (hexagonal)</v>
          </cell>
          <cell r="L2832">
            <v>3</v>
          </cell>
          <cell r="M2832">
            <v>86.801904628660395</v>
          </cell>
          <cell r="N2832">
            <v>0</v>
          </cell>
          <cell r="O2832">
            <v>86.801904628660395</v>
          </cell>
          <cell r="P2832">
            <v>0.21</v>
          </cell>
          <cell r="Q2832">
            <v>105.03030460067907</v>
          </cell>
          <cell r="R2832">
            <v>-4.8484848484848353E-2</v>
          </cell>
          <cell r="S2832">
            <v>142.8864564617603</v>
          </cell>
          <cell r="T2832">
            <v>1.57</v>
          </cell>
          <cell r="U2832">
            <v>136.27899026699683</v>
          </cell>
          <cell r="V2832">
            <v>0</v>
          </cell>
          <cell r="W2832" t="str">
            <v>OK</v>
          </cell>
          <cell r="X2832">
            <v>136.27899026699683</v>
          </cell>
          <cell r="Y2832">
            <v>164.89757822306615</v>
          </cell>
        </row>
        <row r="2833">
          <cell r="A2833">
            <v>265120</v>
          </cell>
          <cell r="B2833" t="str">
            <v>1023/8</v>
          </cell>
          <cell r="C2833">
            <v>0</v>
          </cell>
          <cell r="D2833">
            <v>71</v>
          </cell>
          <cell r="E2833" t="str">
            <v>NATACION</v>
          </cell>
          <cell r="F2833">
            <v>4016</v>
          </cell>
          <cell r="G2833" t="str">
            <v>Gorros</v>
          </cell>
          <cell r="H2833">
            <v>12</v>
          </cell>
          <cell r="I2833" t="str">
            <v>Sonnos S.A.</v>
          </cell>
          <cell r="J2833">
            <v>0</v>
          </cell>
          <cell r="K2833" t="str">
            <v>MANCUERNA FUNDICION SONNOS 3kg (hexagonal)</v>
          </cell>
          <cell r="L2833">
            <v>3</v>
          </cell>
          <cell r="M2833">
            <v>129.81274444299061</v>
          </cell>
          <cell r="N2833">
            <v>0</v>
          </cell>
          <cell r="O2833">
            <v>129.81274444299061</v>
          </cell>
          <cell r="P2833">
            <v>0.21</v>
          </cell>
          <cell r="Q2833">
            <v>157.07342077601862</v>
          </cell>
          <cell r="R2833">
            <v>-4.8484848484848353E-2</v>
          </cell>
          <cell r="S2833">
            <v>213.68751223127683</v>
          </cell>
          <cell r="T2833">
            <v>1.57</v>
          </cell>
          <cell r="U2833">
            <v>203.80600877549526</v>
          </cell>
          <cell r="V2833">
            <v>0</v>
          </cell>
          <cell r="W2833" t="str">
            <v>OK</v>
          </cell>
          <cell r="X2833">
            <v>203.80600877549526</v>
          </cell>
          <cell r="Y2833">
            <v>246.60527061834927</v>
          </cell>
        </row>
        <row r="2834">
          <cell r="A2834">
            <v>265121</v>
          </cell>
          <cell r="B2834" t="str">
            <v>1023/9</v>
          </cell>
          <cell r="C2834">
            <v>0</v>
          </cell>
          <cell r="D2834">
            <v>71</v>
          </cell>
          <cell r="E2834" t="str">
            <v>NATACION</v>
          </cell>
          <cell r="F2834">
            <v>4016</v>
          </cell>
          <cell r="G2834" t="str">
            <v>Gorros</v>
          </cell>
          <cell r="H2834">
            <v>12</v>
          </cell>
          <cell r="I2834" t="str">
            <v>Sonnos S.A.</v>
          </cell>
          <cell r="J2834">
            <v>0</v>
          </cell>
          <cell r="K2834" t="str">
            <v>MANCUERNA FUNDICION SONNOS 4kg (hexagonal)</v>
          </cell>
          <cell r="L2834">
            <v>3</v>
          </cell>
          <cell r="M2834">
            <v>172.82358425732079</v>
          </cell>
          <cell r="N2834">
            <v>0</v>
          </cell>
          <cell r="O2834">
            <v>172.82358425732079</v>
          </cell>
          <cell r="P2834">
            <v>0.21</v>
          </cell>
          <cell r="Q2834">
            <v>209.11653695135817</v>
          </cell>
          <cell r="R2834">
            <v>-4.8484848484848353E-2</v>
          </cell>
          <cell r="S2834">
            <v>284.48856800079329</v>
          </cell>
          <cell r="T2834">
            <v>1.57</v>
          </cell>
          <cell r="U2834">
            <v>271.33302728399366</v>
          </cell>
          <cell r="V2834">
            <v>0</v>
          </cell>
          <cell r="W2834" t="str">
            <v>OK</v>
          </cell>
          <cell r="X2834">
            <v>271.33302728399366</v>
          </cell>
          <cell r="Y2834">
            <v>328.31296301363233</v>
          </cell>
        </row>
        <row r="2835">
          <cell r="A2835">
            <v>265122</v>
          </cell>
          <cell r="B2835" t="str">
            <v>1023/91</v>
          </cell>
          <cell r="C2835">
            <v>0</v>
          </cell>
          <cell r="D2835">
            <v>71</v>
          </cell>
          <cell r="E2835" t="str">
            <v>NATACION</v>
          </cell>
          <cell r="F2835">
            <v>4016</v>
          </cell>
          <cell r="G2835" t="str">
            <v>Gorros</v>
          </cell>
          <cell r="H2835">
            <v>12</v>
          </cell>
          <cell r="I2835" t="str">
            <v>Sonnos S.A.</v>
          </cell>
          <cell r="J2835">
            <v>0</v>
          </cell>
          <cell r="K2835" t="str">
            <v>MANCUERNA FUNDICION SONNOS 5kg (hexagonal)</v>
          </cell>
          <cell r="L2835">
            <v>3</v>
          </cell>
          <cell r="M2835">
            <v>215.834424071651</v>
          </cell>
          <cell r="N2835">
            <v>0</v>
          </cell>
          <cell r="O2835">
            <v>215.834424071651</v>
          </cell>
          <cell r="P2835">
            <v>0.21</v>
          </cell>
          <cell r="Q2835">
            <v>261.15965312669772</v>
          </cell>
          <cell r="R2835">
            <v>-4.8484848484848353E-2</v>
          </cell>
          <cell r="S2835">
            <v>355.28962377030984</v>
          </cell>
          <cell r="T2835">
            <v>1.57</v>
          </cell>
          <cell r="U2835">
            <v>338.86004579249209</v>
          </cell>
          <cell r="V2835">
            <v>0</v>
          </cell>
          <cell r="W2835" t="str">
            <v>OK</v>
          </cell>
          <cell r="X2835">
            <v>338.86004579249209</v>
          </cell>
          <cell r="Y2835">
            <v>410.02065540891539</v>
          </cell>
        </row>
        <row r="2836">
          <cell r="A2836">
            <v>265123</v>
          </cell>
          <cell r="B2836" t="str">
            <v>1023/92</v>
          </cell>
          <cell r="C2836">
            <v>0</v>
          </cell>
          <cell r="D2836">
            <v>71</v>
          </cell>
          <cell r="E2836" t="str">
            <v>NATACION</v>
          </cell>
          <cell r="F2836">
            <v>4016</v>
          </cell>
          <cell r="G2836" t="str">
            <v>Gorros</v>
          </cell>
          <cell r="H2836">
            <v>12</v>
          </cell>
          <cell r="I2836" t="str">
            <v>Sonnos S.A.</v>
          </cell>
          <cell r="J2836">
            <v>0</v>
          </cell>
          <cell r="K2836" t="str">
            <v>MANCUERNA FUNDICION SONNOS 6kg (hexagonal)</v>
          </cell>
          <cell r="L2836">
            <v>3</v>
          </cell>
          <cell r="M2836">
            <v>258.84526388598118</v>
          </cell>
          <cell r="N2836">
            <v>0</v>
          </cell>
          <cell r="O2836">
            <v>258.84526388598118</v>
          </cell>
          <cell r="P2836">
            <v>0.21</v>
          </cell>
          <cell r="Q2836">
            <v>313.20276930203721</v>
          </cell>
          <cell r="R2836">
            <v>-4.8484848484848353E-2</v>
          </cell>
          <cell r="S2836">
            <v>426.09067953982628</v>
          </cell>
          <cell r="T2836">
            <v>1.57</v>
          </cell>
          <cell r="U2836">
            <v>406.38706430099046</v>
          </cell>
          <cell r="V2836">
            <v>0</v>
          </cell>
          <cell r="W2836" t="str">
            <v>OK</v>
          </cell>
          <cell r="X2836">
            <v>406.38706430099046</v>
          </cell>
          <cell r="Y2836">
            <v>491.72834780419845</v>
          </cell>
        </row>
        <row r="2837">
          <cell r="A2837">
            <v>265124</v>
          </cell>
          <cell r="B2837" t="str">
            <v>1023/93</v>
          </cell>
          <cell r="C2837">
            <v>0</v>
          </cell>
          <cell r="D2837">
            <v>71</v>
          </cell>
          <cell r="E2837" t="str">
            <v>NATACION</v>
          </cell>
          <cell r="F2837">
            <v>4016</v>
          </cell>
          <cell r="G2837" t="str">
            <v>Gorros</v>
          </cell>
          <cell r="H2837">
            <v>12</v>
          </cell>
          <cell r="I2837" t="str">
            <v>Sonnos S.A.</v>
          </cell>
          <cell r="J2837">
            <v>0</v>
          </cell>
          <cell r="K2837" t="str">
            <v>MANCUERNA FUNDICION SONNOS 7kg (hexagonal)</v>
          </cell>
          <cell r="L2837">
            <v>3</v>
          </cell>
          <cell r="M2837">
            <v>301.85610370031134</v>
          </cell>
          <cell r="N2837">
            <v>0</v>
          </cell>
          <cell r="O2837">
            <v>301.85610370031134</v>
          </cell>
          <cell r="P2837">
            <v>0.21</v>
          </cell>
          <cell r="Q2837">
            <v>365.2458854773767</v>
          </cell>
          <cell r="R2837">
            <v>-4.8484848484848353E-2</v>
          </cell>
          <cell r="S2837">
            <v>496.89173530934278</v>
          </cell>
          <cell r="T2837">
            <v>1.57</v>
          </cell>
          <cell r="U2837">
            <v>473.91408280948883</v>
          </cell>
          <cell r="V2837">
            <v>0</v>
          </cell>
          <cell r="W2837" t="str">
            <v>OK</v>
          </cell>
          <cell r="X2837">
            <v>473.91408280948883</v>
          </cell>
          <cell r="Y2837">
            <v>573.43604019948145</v>
          </cell>
        </row>
        <row r="2838">
          <cell r="A2838">
            <v>265125</v>
          </cell>
          <cell r="B2838" t="str">
            <v>1023/94</v>
          </cell>
          <cell r="C2838">
            <v>0</v>
          </cell>
          <cell r="D2838">
            <v>71</v>
          </cell>
          <cell r="E2838" t="str">
            <v>NATACION</v>
          </cell>
          <cell r="F2838">
            <v>4016</v>
          </cell>
          <cell r="G2838" t="str">
            <v>Gorros</v>
          </cell>
          <cell r="H2838">
            <v>12</v>
          </cell>
          <cell r="I2838" t="str">
            <v>Sonnos S.A.</v>
          </cell>
          <cell r="J2838">
            <v>0</v>
          </cell>
          <cell r="K2838" t="str">
            <v>MANCUERNA FUNDICION SONNOS 8kg (hexagonal)</v>
          </cell>
          <cell r="L2838">
            <v>3</v>
          </cell>
          <cell r="M2838">
            <v>344.86694351464155</v>
          </cell>
          <cell r="N2838">
            <v>0</v>
          </cell>
          <cell r="O2838">
            <v>344.86694351464155</v>
          </cell>
          <cell r="P2838">
            <v>0.21</v>
          </cell>
          <cell r="Q2838">
            <v>417.28900165271625</v>
          </cell>
          <cell r="R2838">
            <v>-4.8484848484848353E-2</v>
          </cell>
          <cell r="S2838">
            <v>567.69279107885927</v>
          </cell>
          <cell r="T2838">
            <v>1.57</v>
          </cell>
          <cell r="U2838">
            <v>541.4411013179872</v>
          </cell>
          <cell r="V2838">
            <v>0</v>
          </cell>
          <cell r="W2838" t="str">
            <v>OK</v>
          </cell>
          <cell r="X2838">
            <v>541.4411013179872</v>
          </cell>
          <cell r="Y2838">
            <v>655.14373259476451</v>
          </cell>
        </row>
        <row r="2839">
          <cell r="A2839">
            <v>265126</v>
          </cell>
          <cell r="B2839" t="str">
            <v>1023/95</v>
          </cell>
          <cell r="C2839">
            <v>0</v>
          </cell>
          <cell r="D2839">
            <v>71</v>
          </cell>
          <cell r="E2839" t="str">
            <v>NATACION</v>
          </cell>
          <cell r="F2839">
            <v>4016</v>
          </cell>
          <cell r="G2839" t="str">
            <v>Gorros</v>
          </cell>
          <cell r="H2839">
            <v>12</v>
          </cell>
          <cell r="I2839" t="str">
            <v>Sonnos S.A.</v>
          </cell>
          <cell r="J2839">
            <v>0</v>
          </cell>
          <cell r="K2839" t="str">
            <v>MANCUERNA FUNDICION SONNOS 9kg (hexagonal)</v>
          </cell>
          <cell r="L2839">
            <v>3</v>
          </cell>
          <cell r="M2839">
            <v>387.87778332897176</v>
          </cell>
          <cell r="N2839">
            <v>0</v>
          </cell>
          <cell r="O2839">
            <v>387.87778332897176</v>
          </cell>
          <cell r="P2839">
            <v>0.21</v>
          </cell>
          <cell r="Q2839">
            <v>469.33211782805586</v>
          </cell>
          <cell r="R2839">
            <v>-4.8484848484848353E-2</v>
          </cell>
          <cell r="S2839">
            <v>638.49384684837582</v>
          </cell>
          <cell r="T2839">
            <v>1.57</v>
          </cell>
          <cell r="U2839">
            <v>608.96811982648569</v>
          </cell>
          <cell r="V2839">
            <v>0</v>
          </cell>
          <cell r="W2839" t="str">
            <v>OK</v>
          </cell>
          <cell r="X2839">
            <v>608.96811982648569</v>
          </cell>
          <cell r="Y2839">
            <v>736.85142499004769</v>
          </cell>
        </row>
        <row r="2840">
          <cell r="A2840">
            <v>265127</v>
          </cell>
          <cell r="B2840" t="str">
            <v>1023/96</v>
          </cell>
          <cell r="C2840">
            <v>0</v>
          </cell>
          <cell r="D2840">
            <v>71</v>
          </cell>
          <cell r="E2840" t="str">
            <v>NATACION</v>
          </cell>
          <cell r="F2840">
            <v>4016</v>
          </cell>
          <cell r="G2840" t="str">
            <v>Gorros</v>
          </cell>
          <cell r="H2840">
            <v>12</v>
          </cell>
          <cell r="I2840" t="str">
            <v>Sonnos S.A.</v>
          </cell>
          <cell r="J2840">
            <v>0</v>
          </cell>
          <cell r="K2840" t="str">
            <v>MANCUERNA FUNDICION SONNOS 10kg (hexagonal)</v>
          </cell>
          <cell r="L2840">
            <v>3</v>
          </cell>
          <cell r="M2840">
            <v>430.88862314330197</v>
          </cell>
          <cell r="N2840">
            <v>0</v>
          </cell>
          <cell r="O2840">
            <v>430.88862314330197</v>
          </cell>
          <cell r="P2840">
            <v>0.21</v>
          </cell>
          <cell r="Q2840">
            <v>521.37523400339535</v>
          </cell>
          <cell r="R2840">
            <v>-4.8484848484848353E-2</v>
          </cell>
          <cell r="S2840">
            <v>709.29490261789238</v>
          </cell>
          <cell r="T2840">
            <v>1.57</v>
          </cell>
          <cell r="U2840">
            <v>676.49513833498418</v>
          </cell>
          <cell r="V2840">
            <v>0</v>
          </cell>
          <cell r="W2840" t="str">
            <v>OK</v>
          </cell>
          <cell r="X2840">
            <v>676.49513833498418</v>
          </cell>
          <cell r="Y2840">
            <v>818.55911738533086</v>
          </cell>
        </row>
        <row r="2841">
          <cell r="A2841">
            <v>265128</v>
          </cell>
          <cell r="B2841" t="str">
            <v>1031/7</v>
          </cell>
          <cell r="C2841">
            <v>0</v>
          </cell>
          <cell r="D2841">
            <v>71</v>
          </cell>
          <cell r="E2841" t="str">
            <v>NATACION</v>
          </cell>
          <cell r="F2841">
            <v>4016</v>
          </cell>
          <cell r="G2841" t="str">
            <v>Gorros</v>
          </cell>
          <cell r="H2841">
            <v>12</v>
          </cell>
          <cell r="I2841" t="str">
            <v>Sonnos S.A.</v>
          </cell>
          <cell r="J2841">
            <v>0</v>
          </cell>
          <cell r="K2841" t="str">
            <v>MANCUERNA FUNDICION SONNOS 15kg (hexagonal)</v>
          </cell>
          <cell r="L2841">
            <v>3</v>
          </cell>
          <cell r="M2841">
            <v>998.44282221495291</v>
          </cell>
          <cell r="N2841">
            <v>0</v>
          </cell>
          <cell r="O2841">
            <v>998.44282221495291</v>
          </cell>
          <cell r="P2841">
            <v>0.21</v>
          </cell>
          <cell r="Q2841">
            <v>1208.115814880093</v>
          </cell>
          <cell r="R2841">
            <v>-4.8484848484848353E-2</v>
          </cell>
          <cell r="S2841">
            <v>1643.5579087382021</v>
          </cell>
          <cell r="T2841">
            <v>1.57</v>
          </cell>
          <cell r="U2841">
            <v>1567.5552308774761</v>
          </cell>
          <cell r="V2841">
            <v>0</v>
          </cell>
          <cell r="W2841" t="str">
            <v>OK</v>
          </cell>
          <cell r="X2841">
            <v>1567.5552308774761</v>
          </cell>
          <cell r="Y2841">
            <v>1896.7418293617461</v>
          </cell>
        </row>
        <row r="2842">
          <cell r="A2842">
            <v>265129</v>
          </cell>
          <cell r="B2842" t="str">
            <v>1031/8</v>
          </cell>
          <cell r="C2842">
            <v>0</v>
          </cell>
          <cell r="D2842">
            <v>71</v>
          </cell>
          <cell r="E2842" t="str">
            <v>NATACION</v>
          </cell>
          <cell r="F2842">
            <v>4016</v>
          </cell>
          <cell r="G2842" t="str">
            <v>Gorros</v>
          </cell>
          <cell r="H2842">
            <v>12</v>
          </cell>
          <cell r="I2842" t="str">
            <v>Sonnos S.A.</v>
          </cell>
          <cell r="J2842">
            <v>0</v>
          </cell>
          <cell r="K2842" t="str">
            <v>MANCUERNA FUNDICION SONNOS 20kg (hexagonal)</v>
          </cell>
          <cell r="L2842">
            <v>3</v>
          </cell>
          <cell r="M2842">
            <v>860.99702128660397</v>
          </cell>
          <cell r="N2842">
            <v>0</v>
          </cell>
          <cell r="O2842">
            <v>860.99702128660397</v>
          </cell>
          <cell r="P2842">
            <v>0.21</v>
          </cell>
          <cell r="Q2842">
            <v>1041.8063957567908</v>
          </cell>
          <cell r="R2842">
            <v>-4.8484848484848353E-2</v>
          </cell>
          <cell r="S2842">
            <v>1417.3054603130577</v>
          </cell>
          <cell r="T2842">
            <v>1.57</v>
          </cell>
          <cell r="U2842">
            <v>1351.7653234199684</v>
          </cell>
          <cell r="V2842">
            <v>0</v>
          </cell>
          <cell r="W2842" t="str">
            <v>OK</v>
          </cell>
          <cell r="X2842">
            <v>1351.7653234199684</v>
          </cell>
          <cell r="Y2842">
            <v>1635.6360413381617</v>
          </cell>
        </row>
        <row r="2843">
          <cell r="A2843">
            <v>265130</v>
          </cell>
          <cell r="B2843" t="str">
            <v>1031/9</v>
          </cell>
          <cell r="C2843">
            <v>0</v>
          </cell>
          <cell r="D2843">
            <v>71</v>
          </cell>
          <cell r="E2843" t="str">
            <v>NATACION</v>
          </cell>
          <cell r="F2843">
            <v>4016</v>
          </cell>
          <cell r="G2843" t="str">
            <v>Gorros</v>
          </cell>
          <cell r="H2843">
            <v>12</v>
          </cell>
          <cell r="I2843" t="str">
            <v>Sonnos S.A.</v>
          </cell>
          <cell r="J2843">
            <v>0</v>
          </cell>
          <cell r="K2843" t="str">
            <v>MANCUERNA FUNDICION SONNOS 25kg (hexagonal)</v>
          </cell>
          <cell r="L2843">
            <v>3</v>
          </cell>
          <cell r="M2843">
            <v>1076.0512203582548</v>
          </cell>
          <cell r="N2843">
            <v>0</v>
          </cell>
          <cell r="O2843">
            <v>1076.0512203582548</v>
          </cell>
          <cell r="P2843">
            <v>0.21</v>
          </cell>
          <cell r="Q2843">
            <v>1302.0219766334883</v>
          </cell>
          <cell r="R2843">
            <v>-4.8484848484848353E-2</v>
          </cell>
          <cell r="S2843">
            <v>1771.3107391606397</v>
          </cell>
          <cell r="T2843">
            <v>1.57</v>
          </cell>
          <cell r="U2843">
            <v>1689.4004159624601</v>
          </cell>
          <cell r="V2843">
            <v>0</v>
          </cell>
          <cell r="W2843" t="str">
            <v>OK</v>
          </cell>
          <cell r="X2843">
            <v>1689.4004159624601</v>
          </cell>
          <cell r="Y2843">
            <v>2044.1745033145767</v>
          </cell>
        </row>
        <row r="2844">
          <cell r="A2844">
            <v>265131</v>
          </cell>
          <cell r="B2844" t="str">
            <v>1031/91</v>
          </cell>
          <cell r="C2844">
            <v>0</v>
          </cell>
          <cell r="D2844">
            <v>71</v>
          </cell>
          <cell r="E2844" t="str">
            <v>NATACION</v>
          </cell>
          <cell r="F2844">
            <v>4016</v>
          </cell>
          <cell r="G2844" t="str">
            <v>Gorros</v>
          </cell>
          <cell r="H2844">
            <v>12</v>
          </cell>
          <cell r="I2844" t="str">
            <v>Sonnos S.A.</v>
          </cell>
          <cell r="J2844">
            <v>0</v>
          </cell>
          <cell r="K2844" t="str">
            <v>MANCUERNA FUNDICION SONNOS 30kg (hexagonal)</v>
          </cell>
          <cell r="L2844">
            <v>3</v>
          </cell>
          <cell r="M2844">
            <v>1291.1054194299059</v>
          </cell>
          <cell r="N2844">
            <v>0</v>
          </cell>
          <cell r="O2844">
            <v>1291.1054194299059</v>
          </cell>
          <cell r="P2844">
            <v>0.21</v>
          </cell>
          <cell r="Q2844">
            <v>1562.237557510186</v>
          </cell>
          <cell r="R2844">
            <v>-4.8484848484848353E-2</v>
          </cell>
          <cell r="S2844">
            <v>2125.3160180082223</v>
          </cell>
          <cell r="T2844">
            <v>1.57</v>
          </cell>
          <cell r="U2844">
            <v>2027.0355085049523</v>
          </cell>
          <cell r="V2844">
            <v>0</v>
          </cell>
          <cell r="W2844" t="str">
            <v>OK</v>
          </cell>
          <cell r="X2844">
            <v>2027.0355085049523</v>
          </cell>
          <cell r="Y2844">
            <v>2452.7129652909921</v>
          </cell>
        </row>
        <row r="2845">
          <cell r="A2845">
            <v>265132</v>
          </cell>
          <cell r="B2845" t="str">
            <v>1031/92</v>
          </cell>
          <cell r="C2845">
            <v>0</v>
          </cell>
          <cell r="D2845">
            <v>71</v>
          </cell>
          <cell r="E2845" t="str">
            <v>NATACION</v>
          </cell>
          <cell r="F2845">
            <v>4016</v>
          </cell>
          <cell r="G2845" t="str">
            <v>Gorros</v>
          </cell>
          <cell r="H2845">
            <v>12</v>
          </cell>
          <cell r="I2845" t="str">
            <v>Sonnos S.A.</v>
          </cell>
          <cell r="J2845">
            <v>0</v>
          </cell>
          <cell r="K2845" t="str">
            <v>MANCUERNA FUNDICION SONNOS 35kg (hexagonal)</v>
          </cell>
          <cell r="L2845">
            <v>3</v>
          </cell>
          <cell r="M2845">
            <v>1506.1596185015569</v>
          </cell>
          <cell r="N2845">
            <v>0</v>
          </cell>
          <cell r="O2845">
            <v>1506.1596185015569</v>
          </cell>
          <cell r="P2845">
            <v>0.21</v>
          </cell>
          <cell r="Q2845">
            <v>1822.4531383868839</v>
          </cell>
          <cell r="R2845">
            <v>-4.8484848484848353E-2</v>
          </cell>
          <cell r="S2845">
            <v>2479.321296855805</v>
          </cell>
          <cell r="T2845">
            <v>1.57</v>
          </cell>
          <cell r="U2845">
            <v>2364.6706010474445</v>
          </cell>
          <cell r="V2845">
            <v>0</v>
          </cell>
          <cell r="W2845" t="str">
            <v>OK</v>
          </cell>
          <cell r="X2845">
            <v>2364.6706010474445</v>
          </cell>
          <cell r="Y2845">
            <v>2861.251427267408</v>
          </cell>
        </row>
        <row r="2846">
          <cell r="A2846">
            <v>265133</v>
          </cell>
          <cell r="B2846" t="str">
            <v>1031/93</v>
          </cell>
          <cell r="C2846">
            <v>0</v>
          </cell>
          <cell r="D2846">
            <v>71</v>
          </cell>
          <cell r="E2846" t="str">
            <v>NATACION</v>
          </cell>
          <cell r="F2846">
            <v>4016</v>
          </cell>
          <cell r="G2846" t="str">
            <v>Gorros</v>
          </cell>
          <cell r="H2846">
            <v>12</v>
          </cell>
          <cell r="I2846" t="str">
            <v>Sonnos S.A.</v>
          </cell>
          <cell r="J2846">
            <v>0</v>
          </cell>
          <cell r="K2846" t="str">
            <v>MANCUERNA FUNDICION SONNOS 40kg (hexagonal)</v>
          </cell>
          <cell r="L2846">
            <v>3</v>
          </cell>
          <cell r="M2846">
            <v>1721.213817573208</v>
          </cell>
          <cell r="N2846">
            <v>0</v>
          </cell>
          <cell r="O2846">
            <v>1721.213817573208</v>
          </cell>
          <cell r="P2846">
            <v>0.21</v>
          </cell>
          <cell r="Q2846">
            <v>2082.6687192635818</v>
          </cell>
          <cell r="R2846">
            <v>-4.8484848484848353E-2</v>
          </cell>
          <cell r="S2846">
            <v>2833.3265757033878</v>
          </cell>
          <cell r="T2846">
            <v>1.57</v>
          </cell>
          <cell r="U2846">
            <v>2702.3056935899367</v>
          </cell>
          <cell r="V2846">
            <v>0</v>
          </cell>
          <cell r="W2846" t="str">
            <v>OK</v>
          </cell>
          <cell r="X2846">
            <v>2702.3056935899367</v>
          </cell>
          <cell r="Y2846">
            <v>3269.7898892438234</v>
          </cell>
        </row>
        <row r="2847">
          <cell r="A2847">
            <v>265134</v>
          </cell>
          <cell r="B2847" t="str">
            <v>1020/3</v>
          </cell>
          <cell r="C2847">
            <v>0</v>
          </cell>
          <cell r="D2847">
            <v>71</v>
          </cell>
          <cell r="E2847" t="str">
            <v>NATACION</v>
          </cell>
          <cell r="F2847">
            <v>4016</v>
          </cell>
          <cell r="G2847" t="str">
            <v>Gorros</v>
          </cell>
          <cell r="H2847">
            <v>12</v>
          </cell>
          <cell r="I2847" t="str">
            <v>Sonnos S.A.</v>
          </cell>
          <cell r="J2847">
            <v>0</v>
          </cell>
          <cell r="K2847" t="str">
            <v>MANCUERNA FIJA PUÑO CROMADO y DISCO FUNDICION 2,5kg (x par)</v>
          </cell>
          <cell r="L2847">
            <v>1.2</v>
          </cell>
          <cell r="M2847">
            <v>487.85208978414977</v>
          </cell>
          <cell r="N2847">
            <v>0</v>
          </cell>
          <cell r="O2847">
            <v>487.85208978414977</v>
          </cell>
          <cell r="P2847">
            <v>0.21</v>
          </cell>
          <cell r="Q2847">
            <v>590.30102863882121</v>
          </cell>
          <cell r="R2847">
            <v>0.22330097087378631</v>
          </cell>
          <cell r="S2847">
            <v>1009.7087378640779</v>
          </cell>
          <cell r="T2847">
            <v>2.52</v>
          </cell>
          <cell r="U2847">
            <v>1229.3872662560575</v>
          </cell>
          <cell r="V2847">
            <v>5.7437339463409787E-2</v>
          </cell>
          <cell r="W2847" t="str">
            <v>OK</v>
          </cell>
          <cell r="X2847">
            <v>1300</v>
          </cell>
          <cell r="Y2847">
            <v>1573</v>
          </cell>
        </row>
        <row r="2848">
          <cell r="A2848">
            <v>265135</v>
          </cell>
          <cell r="B2848" t="str">
            <v>1020/4</v>
          </cell>
          <cell r="C2848">
            <v>0</v>
          </cell>
          <cell r="D2848">
            <v>71</v>
          </cell>
          <cell r="E2848" t="str">
            <v>NATACION</v>
          </cell>
          <cell r="F2848">
            <v>4016</v>
          </cell>
          <cell r="G2848" t="str">
            <v>Gorros</v>
          </cell>
          <cell r="H2848">
            <v>12</v>
          </cell>
          <cell r="I2848" t="str">
            <v>Sonnos S.A.</v>
          </cell>
          <cell r="J2848">
            <v>0</v>
          </cell>
          <cell r="K2848" t="str">
            <v>MANCUERNA FIJA PUÑO CROMADO y DISCO FUNDICION 5kg (x par)</v>
          </cell>
          <cell r="L2848">
            <v>1.2</v>
          </cell>
          <cell r="M2848">
            <v>600.10575598664195</v>
          </cell>
          <cell r="N2848">
            <v>0</v>
          </cell>
          <cell r="O2848">
            <v>600.10575598664195</v>
          </cell>
          <cell r="P2848">
            <v>0.21</v>
          </cell>
          <cell r="Q2848">
            <v>726.12796474383674</v>
          </cell>
          <cell r="R2848">
            <v>0.22330097087378631</v>
          </cell>
          <cell r="S2848">
            <v>1203.8834951456313</v>
          </cell>
          <cell r="T2848">
            <v>2.52</v>
          </cell>
          <cell r="U2848">
            <v>1512.2665050863377</v>
          </cell>
          <cell r="V2848">
            <v>2.4951617183049279E-2</v>
          </cell>
          <cell r="W2848" t="str">
            <v>OK</v>
          </cell>
          <cell r="X2848">
            <v>1550</v>
          </cell>
          <cell r="Y2848">
            <v>1875.5</v>
          </cell>
        </row>
        <row r="2849">
          <cell r="A2849">
            <v>265136</v>
          </cell>
          <cell r="B2849" t="str">
            <v>1020/5</v>
          </cell>
          <cell r="C2849">
            <v>0</v>
          </cell>
          <cell r="D2849">
            <v>71</v>
          </cell>
          <cell r="E2849" t="str">
            <v>NATACION</v>
          </cell>
          <cell r="F2849">
            <v>4016</v>
          </cell>
          <cell r="G2849" t="str">
            <v>Gorros</v>
          </cell>
          <cell r="H2849">
            <v>12</v>
          </cell>
          <cell r="I2849" t="str">
            <v>Sonnos S.A.</v>
          </cell>
          <cell r="J2849">
            <v>0</v>
          </cell>
          <cell r="K2849" t="str">
            <v>MANCUERNA FIJA PUÑO CROMADO y DISCO FUNDICION 7,5kg (x par)</v>
          </cell>
          <cell r="L2849">
            <v>1.2</v>
          </cell>
          <cell r="M2849">
            <v>723.72308556513417</v>
          </cell>
          <cell r="N2849">
            <v>0</v>
          </cell>
          <cell r="O2849">
            <v>723.72308556513417</v>
          </cell>
          <cell r="P2849">
            <v>0.21</v>
          </cell>
          <cell r="Q2849">
            <v>875.70493353381232</v>
          </cell>
          <cell r="R2849">
            <v>0.22330097087378631</v>
          </cell>
          <cell r="S2849">
            <v>1460.1941747572819</v>
          </cell>
          <cell r="T2849">
            <v>2.52</v>
          </cell>
          <cell r="U2849">
            <v>1823.7821756241381</v>
          </cell>
          <cell r="V2849">
            <v>3.0824856787857957E-2</v>
          </cell>
          <cell r="W2849" t="str">
            <v>OK</v>
          </cell>
          <cell r="X2849">
            <v>1880</v>
          </cell>
          <cell r="Y2849">
            <v>2274.7999999999997</v>
          </cell>
        </row>
        <row r="2850">
          <cell r="A2850">
            <v>265137</v>
          </cell>
          <cell r="B2850" t="str">
            <v>1020/6</v>
          </cell>
          <cell r="C2850">
            <v>0</v>
          </cell>
          <cell r="D2850">
            <v>71</v>
          </cell>
          <cell r="E2850" t="str">
            <v>NATACION</v>
          </cell>
          <cell r="F2850">
            <v>4016</v>
          </cell>
          <cell r="G2850" t="str">
            <v>Gorros</v>
          </cell>
          <cell r="H2850">
            <v>12</v>
          </cell>
          <cell r="I2850" t="str">
            <v>Sonnos S.A.</v>
          </cell>
          <cell r="J2850">
            <v>0</v>
          </cell>
          <cell r="K2850" t="str">
            <v>MANCUERNA FIJA PUÑO CROMADO y DISCO FUNDICION 10kg (x par)</v>
          </cell>
          <cell r="L2850">
            <v>1.2</v>
          </cell>
          <cell r="M2850">
            <v>934.37754285029291</v>
          </cell>
          <cell r="N2850">
            <v>0</v>
          </cell>
          <cell r="O2850">
            <v>934.37754285029291</v>
          </cell>
          <cell r="P2850">
            <v>0.21</v>
          </cell>
          <cell r="Q2850">
            <v>1130.5968268488543</v>
          </cell>
          <cell r="R2850">
            <v>0.22330097087378631</v>
          </cell>
          <cell r="S2850">
            <v>1864.0776699029129</v>
          </cell>
          <cell r="T2850">
            <v>2.52</v>
          </cell>
          <cell r="U2850">
            <v>2354.631407982738</v>
          </cell>
          <cell r="V2850">
            <v>1.9267810606556912E-2</v>
          </cell>
          <cell r="W2850" t="str">
            <v>OK</v>
          </cell>
          <cell r="X2850">
            <v>2400</v>
          </cell>
          <cell r="Y2850">
            <v>2904</v>
          </cell>
        </row>
        <row r="2851">
          <cell r="A2851">
            <v>265138</v>
          </cell>
          <cell r="B2851" t="str">
            <v>1020/7</v>
          </cell>
          <cell r="C2851">
            <v>0</v>
          </cell>
          <cell r="D2851">
            <v>71</v>
          </cell>
          <cell r="E2851" t="str">
            <v>NATACION</v>
          </cell>
          <cell r="F2851">
            <v>4016</v>
          </cell>
          <cell r="G2851" t="str">
            <v>Gorros</v>
          </cell>
          <cell r="H2851">
            <v>12</v>
          </cell>
          <cell r="I2851" t="str">
            <v>Sonnos S.A.</v>
          </cell>
          <cell r="J2851">
            <v>0</v>
          </cell>
          <cell r="K2851" t="str">
            <v>MANCUERNA FIJA PUÑO CROMADO y DISCO FUNDICION 12,5kg (x par)</v>
          </cell>
          <cell r="L2851">
            <v>1.2</v>
          </cell>
          <cell r="M2851">
            <v>1057.9948724287851</v>
          </cell>
          <cell r="N2851">
            <v>0</v>
          </cell>
          <cell r="O2851">
            <v>1057.9948724287851</v>
          </cell>
          <cell r="P2851">
            <v>0.21</v>
          </cell>
          <cell r="Q2851">
            <v>1280.1737956388299</v>
          </cell>
          <cell r="R2851">
            <v>0.22330097087378631</v>
          </cell>
          <cell r="S2851">
            <v>2120.3883495145633</v>
          </cell>
          <cell r="T2851">
            <v>2.52</v>
          </cell>
          <cell r="U2851">
            <v>2666.1470785205383</v>
          </cell>
          <cell r="V2851">
            <v>2.3949512010752905E-2</v>
          </cell>
          <cell r="W2851" t="str">
            <v>OK</v>
          </cell>
          <cell r="X2851">
            <v>2730</v>
          </cell>
          <cell r="Y2851">
            <v>3303.2999999999997</v>
          </cell>
        </row>
        <row r="2852">
          <cell r="A2852">
            <v>265139</v>
          </cell>
          <cell r="B2852" t="str">
            <v>1020/8</v>
          </cell>
          <cell r="C2852">
            <v>0</v>
          </cell>
          <cell r="D2852">
            <v>71</v>
          </cell>
          <cell r="E2852" t="str">
            <v>NATACION</v>
          </cell>
          <cell r="F2852">
            <v>4016</v>
          </cell>
          <cell r="G2852" t="str">
            <v>Gorros</v>
          </cell>
          <cell r="H2852">
            <v>12</v>
          </cell>
          <cell r="I2852" t="str">
            <v>Sonnos S.A.</v>
          </cell>
          <cell r="J2852">
            <v>0</v>
          </cell>
          <cell r="K2852" t="str">
            <v>MANCUERNA FIJA PUÑO CROMADO y DISCO FUNDICION 15kg (x par)</v>
          </cell>
          <cell r="L2852">
            <v>1.2</v>
          </cell>
          <cell r="M2852">
            <v>1170.2485386312771</v>
          </cell>
          <cell r="N2852">
            <v>0</v>
          </cell>
          <cell r="O2852">
            <v>1170.2485386312771</v>
          </cell>
          <cell r="P2852">
            <v>0.21</v>
          </cell>
          <cell r="Q2852">
            <v>1416.0007317438453</v>
          </cell>
          <cell r="R2852">
            <v>0.22330097087378631</v>
          </cell>
          <cell r="S2852">
            <v>2329.3203883495148</v>
          </cell>
          <cell r="T2852">
            <v>2.52</v>
          </cell>
          <cell r="U2852">
            <v>2949.0263173508183</v>
          </cell>
          <cell r="V2852">
            <v>1.6945824577813351E-2</v>
          </cell>
          <cell r="W2852" t="str">
            <v>OK</v>
          </cell>
          <cell r="X2852">
            <v>2999</v>
          </cell>
          <cell r="Y2852">
            <v>3628.79</v>
          </cell>
        </row>
        <row r="2853">
          <cell r="A2853">
            <v>265140</v>
          </cell>
          <cell r="B2853" t="str">
            <v>1020/9</v>
          </cell>
          <cell r="C2853">
            <v>0</v>
          </cell>
          <cell r="D2853">
            <v>71</v>
          </cell>
          <cell r="E2853" t="str">
            <v>NATACION</v>
          </cell>
          <cell r="F2853">
            <v>4016</v>
          </cell>
          <cell r="G2853" t="str">
            <v>Gorros</v>
          </cell>
          <cell r="H2853">
            <v>12</v>
          </cell>
          <cell r="I2853" t="str">
            <v>Sonnos S.A.</v>
          </cell>
          <cell r="J2853">
            <v>0</v>
          </cell>
          <cell r="K2853" t="str">
            <v>MANCUERNA FIJA PUÑO CROMADO y DISCO FUNDICION 17,5kg (x par)</v>
          </cell>
          <cell r="L2853">
            <v>1.2</v>
          </cell>
          <cell r="M2853">
            <v>1297.6537560017694</v>
          </cell>
          <cell r="N2853">
            <v>0</v>
          </cell>
          <cell r="O2853">
            <v>1297.6537560017694</v>
          </cell>
          <cell r="P2853">
            <v>0.21</v>
          </cell>
          <cell r="Q2853">
            <v>1570.161044762141</v>
          </cell>
          <cell r="R2853">
            <v>0.22330097087378631</v>
          </cell>
          <cell r="S2853">
            <v>2586.4077669902917</v>
          </cell>
          <cell r="T2853">
            <v>2.52</v>
          </cell>
          <cell r="U2853">
            <v>3270.087465124459</v>
          </cell>
          <cell r="V2853">
            <v>1.8321386052975397E-2</v>
          </cell>
          <cell r="W2853" t="str">
            <v>OK</v>
          </cell>
          <cell r="X2853">
            <v>3330</v>
          </cell>
          <cell r="Y2853">
            <v>4029.2999999999997</v>
          </cell>
        </row>
        <row r="2854">
          <cell r="A2854">
            <v>265141</v>
          </cell>
          <cell r="B2854" t="str">
            <v>1020/91</v>
          </cell>
          <cell r="C2854">
            <v>0</v>
          </cell>
          <cell r="D2854">
            <v>71</v>
          </cell>
          <cell r="E2854" t="str">
            <v>NATACION</v>
          </cell>
          <cell r="F2854">
            <v>4016</v>
          </cell>
          <cell r="G2854" t="str">
            <v>Gorros</v>
          </cell>
          <cell r="H2854">
            <v>12</v>
          </cell>
          <cell r="I2854" t="str">
            <v>Sonnos S.A.</v>
          </cell>
          <cell r="J2854">
            <v>0</v>
          </cell>
          <cell r="K2854" t="str">
            <v>MANCUERNA FIJA PUÑO CROMADO y DISCO FUNDICION 20kg (x par)</v>
          </cell>
          <cell r="L2854">
            <v>1.2</v>
          </cell>
          <cell r="M2854">
            <v>1508.3082132869283</v>
          </cell>
          <cell r="N2854">
            <v>0</v>
          </cell>
          <cell r="O2854">
            <v>1508.3082132869283</v>
          </cell>
          <cell r="P2854">
            <v>0.21</v>
          </cell>
          <cell r="Q2854">
            <v>1825.0529380771832</v>
          </cell>
          <cell r="R2854">
            <v>0.22330097087378631</v>
          </cell>
          <cell r="S2854">
            <v>3029.1262135922334</v>
          </cell>
          <cell r="T2854">
            <v>2.52</v>
          </cell>
          <cell r="U2854">
            <v>3800.9366974830596</v>
          </cell>
          <cell r="V2854">
            <v>2.6062865656915291E-2</v>
          </cell>
          <cell r="W2854" t="str">
            <v>OK</v>
          </cell>
          <cell r="X2854">
            <v>3900</v>
          </cell>
          <cell r="Y2854">
            <v>4719</v>
          </cell>
        </row>
        <row r="2855">
          <cell r="A2855">
            <v>265142</v>
          </cell>
          <cell r="B2855" t="str">
            <v>1020/92</v>
          </cell>
          <cell r="C2855">
            <v>0</v>
          </cell>
          <cell r="D2855">
            <v>71</v>
          </cell>
          <cell r="E2855" t="str">
            <v>NATACION</v>
          </cell>
          <cell r="F2855">
            <v>4016</v>
          </cell>
          <cell r="G2855" t="str">
            <v>Gorros</v>
          </cell>
          <cell r="H2855">
            <v>12</v>
          </cell>
          <cell r="I2855" t="str">
            <v>Sonnos S.A.</v>
          </cell>
          <cell r="J2855">
            <v>0</v>
          </cell>
          <cell r="K2855" t="str">
            <v>MANCUERNA FIJA PUÑO CROMADO y DISCO FUNDICION 22,5kg (x par)</v>
          </cell>
          <cell r="L2855">
            <v>1.2</v>
          </cell>
          <cell r="M2855">
            <v>1631.9255428654205</v>
          </cell>
          <cell r="N2855">
            <v>0</v>
          </cell>
          <cell r="O2855">
            <v>1631.9255428654205</v>
          </cell>
          <cell r="P2855">
            <v>0.21</v>
          </cell>
          <cell r="Q2855">
            <v>1974.6299068671588</v>
          </cell>
          <cell r="R2855">
            <v>0.22330097087378631</v>
          </cell>
          <cell r="S2855">
            <v>3300.9708737864084</v>
          </cell>
          <cell r="T2855">
            <v>2.52</v>
          </cell>
          <cell r="U2855">
            <v>4112.4523680208595</v>
          </cell>
          <cell r="V2855">
            <v>3.3446620087015377E-2</v>
          </cell>
          <cell r="W2855" t="str">
            <v>OK</v>
          </cell>
          <cell r="X2855">
            <v>4250</v>
          </cell>
          <cell r="Y2855">
            <v>5142.5</v>
          </cell>
        </row>
        <row r="2856">
          <cell r="A2856">
            <v>265143</v>
          </cell>
          <cell r="B2856" t="str">
            <v>1020/93</v>
          </cell>
          <cell r="C2856">
            <v>0</v>
          </cell>
          <cell r="D2856">
            <v>71</v>
          </cell>
          <cell r="E2856" t="str">
            <v>NATACION</v>
          </cell>
          <cell r="F2856">
            <v>4016</v>
          </cell>
          <cell r="G2856" t="str">
            <v>Gorros</v>
          </cell>
          <cell r="H2856">
            <v>12</v>
          </cell>
          <cell r="I2856" t="str">
            <v>Sonnos S.A.</v>
          </cell>
          <cell r="J2856">
            <v>0</v>
          </cell>
          <cell r="K2856" t="str">
            <v>MANCUERNA FIJA PUÑO CROMADO y DISCO FUNDICION 25kg (x par)</v>
          </cell>
          <cell r="L2856">
            <v>1.2</v>
          </cell>
          <cell r="M2856">
            <v>1744.1792090679128</v>
          </cell>
          <cell r="N2856">
            <v>0</v>
          </cell>
          <cell r="O2856">
            <v>1744.1792090679128</v>
          </cell>
          <cell r="P2856">
            <v>0.21</v>
          </cell>
          <cell r="Q2856">
            <v>2110.4568429721744</v>
          </cell>
          <cell r="R2856">
            <v>0.22330097087378631</v>
          </cell>
          <cell r="S2856">
            <v>3533.9805825242724</v>
          </cell>
          <cell r="T2856">
            <v>2.52</v>
          </cell>
          <cell r="U2856">
            <v>4395.3316068511404</v>
          </cell>
          <cell r="V2856">
            <v>3.5189243266144699E-2</v>
          </cell>
          <cell r="W2856" t="str">
            <v>OK</v>
          </cell>
          <cell r="X2856">
            <v>4550</v>
          </cell>
          <cell r="Y2856">
            <v>5505.5</v>
          </cell>
        </row>
        <row r="2857">
          <cell r="A2857">
            <v>265144</v>
          </cell>
          <cell r="B2857" t="str">
            <v>1020/94</v>
          </cell>
          <cell r="C2857">
            <v>0</v>
          </cell>
          <cell r="D2857">
            <v>71</v>
          </cell>
          <cell r="E2857" t="str">
            <v>NATACION</v>
          </cell>
          <cell r="F2857">
            <v>4016</v>
          </cell>
          <cell r="G2857" t="str">
            <v>Gorros</v>
          </cell>
          <cell r="H2857">
            <v>12</v>
          </cell>
          <cell r="I2857" t="str">
            <v>Sonnos S.A.</v>
          </cell>
          <cell r="J2857">
            <v>0</v>
          </cell>
          <cell r="K2857" t="str">
            <v>MANCUERNA FIJA PUÑO CROMADO y DISCO FUNDICION 27,5kg (x par)</v>
          </cell>
          <cell r="L2857">
            <v>1.2</v>
          </cell>
          <cell r="M2857">
            <v>1867.7965386464048</v>
          </cell>
          <cell r="N2857">
            <v>0</v>
          </cell>
          <cell r="O2857">
            <v>1867.7965386464048</v>
          </cell>
          <cell r="P2857">
            <v>0.21</v>
          </cell>
          <cell r="Q2857">
            <v>2260.0338117621495</v>
          </cell>
          <cell r="R2857">
            <v>0.22330097087378631</v>
          </cell>
          <cell r="S2857">
            <v>3805.825242718447</v>
          </cell>
          <cell r="T2857">
            <v>2.52</v>
          </cell>
          <cell r="U2857">
            <v>4706.8472773889398</v>
          </cell>
          <cell r="V2857">
            <v>4.1036539158374685E-2</v>
          </cell>
          <cell r="W2857" t="str">
            <v>OK</v>
          </cell>
          <cell r="X2857">
            <v>4900</v>
          </cell>
          <cell r="Y2857">
            <v>5929</v>
          </cell>
        </row>
        <row r="2858">
          <cell r="A2858">
            <v>265145</v>
          </cell>
          <cell r="B2858" t="str">
            <v>1020/95</v>
          </cell>
          <cell r="C2858">
            <v>0</v>
          </cell>
          <cell r="D2858">
            <v>71</v>
          </cell>
          <cell r="E2858" t="str">
            <v>NATACION</v>
          </cell>
          <cell r="F2858">
            <v>4016</v>
          </cell>
          <cell r="G2858" t="str">
            <v>Gorros</v>
          </cell>
          <cell r="H2858">
            <v>12</v>
          </cell>
          <cell r="I2858" t="str">
            <v>Sonnos S.A.</v>
          </cell>
          <cell r="J2858">
            <v>0</v>
          </cell>
          <cell r="K2858" t="str">
            <v>MANCUERNA FIJA PUÑO CROMADO y DISCO FUNDICION 30kg (x par)</v>
          </cell>
          <cell r="L2858">
            <v>1.2</v>
          </cell>
          <cell r="M2858">
            <v>2078.4509959315637</v>
          </cell>
          <cell r="N2858">
            <v>0</v>
          </cell>
          <cell r="O2858">
            <v>2078.4509959315637</v>
          </cell>
          <cell r="P2858">
            <v>0.21</v>
          </cell>
          <cell r="Q2858">
            <v>2514.9257050771921</v>
          </cell>
          <cell r="R2858">
            <v>0.22330097087378631</v>
          </cell>
          <cell r="S2858">
            <v>4155.3398058252433</v>
          </cell>
          <cell r="T2858">
            <v>2.52</v>
          </cell>
          <cell r="U2858">
            <v>5237.6965097475404</v>
          </cell>
          <cell r="V2858">
            <v>2.1441389367149899E-2</v>
          </cell>
          <cell r="W2858" t="str">
            <v>OK</v>
          </cell>
          <cell r="X2858">
            <v>5350</v>
          </cell>
          <cell r="Y2858">
            <v>6473.5</v>
          </cell>
        </row>
        <row r="2859">
          <cell r="A2859">
            <v>265146</v>
          </cell>
          <cell r="B2859" t="str">
            <v>1020/96</v>
          </cell>
          <cell r="C2859">
            <v>0</v>
          </cell>
          <cell r="D2859">
            <v>71</v>
          </cell>
          <cell r="E2859" t="str">
            <v>NATACION</v>
          </cell>
          <cell r="F2859">
            <v>4016</v>
          </cell>
          <cell r="G2859" t="str">
            <v>Gorros</v>
          </cell>
          <cell r="H2859">
            <v>12</v>
          </cell>
          <cell r="I2859" t="str">
            <v>Sonnos S.A.</v>
          </cell>
          <cell r="J2859">
            <v>0</v>
          </cell>
          <cell r="K2859" t="str">
            <v>MANCUERNA FIJA PUÑO CROMADO y DISCO FUNDICION 32,5kg (x par)</v>
          </cell>
          <cell r="L2859">
            <v>1.2</v>
          </cell>
          <cell r="M2859">
            <v>2202.0683255100557</v>
          </cell>
          <cell r="N2859">
            <v>0</v>
          </cell>
          <cell r="O2859">
            <v>2202.0683255100557</v>
          </cell>
          <cell r="P2859">
            <v>0.21</v>
          </cell>
          <cell r="Q2859">
            <v>2664.5026738671672</v>
          </cell>
          <cell r="R2859">
            <v>0.22330097087378631</v>
          </cell>
          <cell r="S2859">
            <v>4388.3495145631077</v>
          </cell>
          <cell r="T2859">
            <v>2.52</v>
          </cell>
          <cell r="U2859">
            <v>5549.2121802853408</v>
          </cell>
          <cell r="V2859">
            <v>1.81625456803991E-2</v>
          </cell>
          <cell r="W2859" t="str">
            <v>OK</v>
          </cell>
          <cell r="X2859">
            <v>5650</v>
          </cell>
          <cell r="Y2859">
            <v>6836.5</v>
          </cell>
        </row>
        <row r="2860">
          <cell r="A2860">
            <v>265147</v>
          </cell>
          <cell r="B2860" t="str">
            <v>1020/97</v>
          </cell>
          <cell r="C2860">
            <v>0</v>
          </cell>
          <cell r="D2860">
            <v>71</v>
          </cell>
          <cell r="E2860" t="str">
            <v>NATACION</v>
          </cell>
          <cell r="F2860">
            <v>4016</v>
          </cell>
          <cell r="G2860" t="str">
            <v>Gorros</v>
          </cell>
          <cell r="H2860">
            <v>12</v>
          </cell>
          <cell r="I2860" t="str">
            <v>Sonnos S.A.</v>
          </cell>
          <cell r="J2860">
            <v>0</v>
          </cell>
          <cell r="K2860" t="str">
            <v>MANCUERNA FIJA PUÑO CROMADO y DISCO FUNDICION 35kg (x par)</v>
          </cell>
          <cell r="L2860">
            <v>1.2</v>
          </cell>
          <cell r="M2860">
            <v>2314.321991712548</v>
          </cell>
          <cell r="N2860">
            <v>0</v>
          </cell>
          <cell r="O2860">
            <v>2314.321991712548</v>
          </cell>
          <cell r="P2860">
            <v>0.21</v>
          </cell>
          <cell r="Q2860">
            <v>2800.3296099721829</v>
          </cell>
          <cell r="R2860">
            <v>0.22330097087378631</v>
          </cell>
          <cell r="S2860">
            <v>4652.4271844660198</v>
          </cell>
          <cell r="T2860">
            <v>2.52</v>
          </cell>
          <cell r="U2860">
            <v>5832.0914191156207</v>
          </cell>
          <cell r="V2860">
            <v>2.7075806865236807E-2</v>
          </cell>
          <cell r="W2860" t="str">
            <v>OK</v>
          </cell>
          <cell r="X2860">
            <v>5990</v>
          </cell>
          <cell r="Y2860">
            <v>7247.9</v>
          </cell>
        </row>
        <row r="2861">
          <cell r="A2861">
            <v>265148</v>
          </cell>
          <cell r="B2861" t="str">
            <v>1020/98</v>
          </cell>
          <cell r="C2861">
            <v>0</v>
          </cell>
          <cell r="D2861">
            <v>71</v>
          </cell>
          <cell r="E2861" t="str">
            <v>NATACION</v>
          </cell>
          <cell r="F2861">
            <v>4016</v>
          </cell>
          <cell r="G2861" t="str">
            <v>Gorros</v>
          </cell>
          <cell r="H2861">
            <v>12</v>
          </cell>
          <cell r="I2861" t="str">
            <v>Sonnos S.A.</v>
          </cell>
          <cell r="J2861">
            <v>0</v>
          </cell>
          <cell r="K2861" t="str">
            <v>MANCUERNA FIJA PUÑO CROMADO y DISCO FUNDICION 37,5kg (x par)</v>
          </cell>
          <cell r="L2861">
            <v>1.2</v>
          </cell>
          <cell r="M2861">
            <v>2437.93932129104</v>
          </cell>
          <cell r="N2861">
            <v>0</v>
          </cell>
          <cell r="O2861">
            <v>2437.93932129104</v>
          </cell>
          <cell r="P2861">
            <v>0.21</v>
          </cell>
          <cell r="Q2861">
            <v>2949.9065787621585</v>
          </cell>
          <cell r="R2861">
            <v>0.22330097087378631</v>
          </cell>
          <cell r="S2861">
            <v>4893.2038834951463</v>
          </cell>
          <cell r="T2861">
            <v>2.52</v>
          </cell>
          <cell r="U2861">
            <v>6143.6070896534211</v>
          </cell>
          <cell r="V2861">
            <v>2.5456203182323112E-2</v>
          </cell>
          <cell r="W2861" t="str">
            <v>OK</v>
          </cell>
          <cell r="X2861">
            <v>6300</v>
          </cell>
          <cell r="Y2861">
            <v>7623</v>
          </cell>
        </row>
        <row r="2862">
          <cell r="A2862">
            <v>265149</v>
          </cell>
          <cell r="B2862" t="str">
            <v>1020/99</v>
          </cell>
          <cell r="C2862">
            <v>0</v>
          </cell>
          <cell r="D2862">
            <v>71</v>
          </cell>
          <cell r="E2862" t="str">
            <v>NATACION</v>
          </cell>
          <cell r="F2862">
            <v>4016</v>
          </cell>
          <cell r="G2862" t="str">
            <v>Gorros</v>
          </cell>
          <cell r="H2862">
            <v>12</v>
          </cell>
          <cell r="I2862" t="str">
            <v>Sonnos S.A.</v>
          </cell>
          <cell r="J2862">
            <v>0</v>
          </cell>
          <cell r="K2862" t="str">
            <v>MANCUERNA FIJA PUÑO CROMADO y DISCO FUNDICION 40kg (x par)</v>
          </cell>
          <cell r="L2862">
            <v>1.2</v>
          </cell>
          <cell r="M2862">
            <v>2648.5937785761989</v>
          </cell>
          <cell r="N2862">
            <v>0</v>
          </cell>
          <cell r="O2862">
            <v>2648.5937785761989</v>
          </cell>
          <cell r="P2862">
            <v>0.21</v>
          </cell>
          <cell r="Q2862">
            <v>3204.7984720772006</v>
          </cell>
          <cell r="R2862">
            <v>0.22330097087378631</v>
          </cell>
          <cell r="S2862">
            <v>5203.883495145632</v>
          </cell>
          <cell r="T2862">
            <v>2.52</v>
          </cell>
          <cell r="U2862">
            <v>6674.4563220120217</v>
          </cell>
          <cell r="V2862">
            <v>3.8270799531245903E-3</v>
          </cell>
          <cell r="W2862" t="str">
            <v>OK</v>
          </cell>
          <cell r="X2862">
            <v>6700</v>
          </cell>
          <cell r="Y2862">
            <v>8107</v>
          </cell>
        </row>
        <row r="2863">
          <cell r="A2863">
            <v>265150</v>
          </cell>
          <cell r="B2863" t="str">
            <v>1021/1</v>
          </cell>
          <cell r="C2863">
            <v>0</v>
          </cell>
          <cell r="D2863">
            <v>71</v>
          </cell>
          <cell r="E2863" t="str">
            <v>NATACION</v>
          </cell>
          <cell r="F2863">
            <v>4016</v>
          </cell>
          <cell r="G2863" t="str">
            <v>Gorros</v>
          </cell>
          <cell r="H2863">
            <v>12</v>
          </cell>
          <cell r="I2863" t="str">
            <v>Sonnos S.A.</v>
          </cell>
          <cell r="J2863">
            <v>0</v>
          </cell>
          <cell r="K2863" t="str">
            <v>MANCUERNA FIJA PUÑO CROMADO y DISCO RECUBIERTO 2,5kg (x par)</v>
          </cell>
          <cell r="L2863">
            <v>1.1000000000000001</v>
          </cell>
          <cell r="M2863">
            <v>800.62552311748311</v>
          </cell>
          <cell r="N2863">
            <v>0</v>
          </cell>
          <cell r="O2863">
            <v>800.62552311748311</v>
          </cell>
          <cell r="P2863">
            <v>0.21</v>
          </cell>
          <cell r="Q2863">
            <v>968.75688297215459</v>
          </cell>
          <cell r="R2863">
            <v>0.20999999999999996</v>
          </cell>
          <cell r="S2863">
            <v>0</v>
          </cell>
          <cell r="T2863">
            <v>2.42</v>
          </cell>
          <cell r="U2863">
            <v>1937.5137659443092</v>
          </cell>
          <cell r="V2863">
            <v>-1</v>
          </cell>
          <cell r="W2863" t="str">
            <v>BAJO</v>
          </cell>
          <cell r="X2863">
            <v>0</v>
          </cell>
          <cell r="Y2863">
            <v>0</v>
          </cell>
        </row>
        <row r="2864">
          <cell r="A2864">
            <v>265151</v>
          </cell>
          <cell r="B2864" t="str">
            <v>1021/2</v>
          </cell>
          <cell r="C2864">
            <v>0</v>
          </cell>
          <cell r="D2864">
            <v>71</v>
          </cell>
          <cell r="E2864" t="str">
            <v>NATACION</v>
          </cell>
          <cell r="F2864">
            <v>4016</v>
          </cell>
          <cell r="G2864" t="str">
            <v>Gorros</v>
          </cell>
          <cell r="H2864">
            <v>12</v>
          </cell>
          <cell r="I2864" t="str">
            <v>Sonnos S.A.</v>
          </cell>
          <cell r="J2864">
            <v>0</v>
          </cell>
          <cell r="K2864" t="str">
            <v>MANCUERNA FIJA PUÑO CROMADO y DISCO RECUBIERTO 5kg (x par)</v>
          </cell>
          <cell r="L2864">
            <v>1.1000000000000001</v>
          </cell>
          <cell r="M2864">
            <v>1225.6526226533088</v>
          </cell>
          <cell r="N2864">
            <v>0</v>
          </cell>
          <cell r="O2864">
            <v>1225.6526226533088</v>
          </cell>
          <cell r="P2864">
            <v>0.21</v>
          </cell>
          <cell r="Q2864">
            <v>1483.0396734105036</v>
          </cell>
          <cell r="R2864">
            <v>0.20999999999999996</v>
          </cell>
          <cell r="S2864">
            <v>0</v>
          </cell>
          <cell r="T2864">
            <v>2.42</v>
          </cell>
          <cell r="U2864">
            <v>2966.0793468210072</v>
          </cell>
          <cell r="V2864">
            <v>-1</v>
          </cell>
          <cell r="W2864" t="str">
            <v>BAJO</v>
          </cell>
          <cell r="X2864">
            <v>0</v>
          </cell>
          <cell r="Y2864">
            <v>0</v>
          </cell>
        </row>
        <row r="2865">
          <cell r="A2865">
            <v>265152</v>
          </cell>
          <cell r="B2865" t="str">
            <v>1021/3</v>
          </cell>
          <cell r="C2865">
            <v>0</v>
          </cell>
          <cell r="D2865">
            <v>71</v>
          </cell>
          <cell r="E2865" t="str">
            <v>NATACION</v>
          </cell>
          <cell r="F2865">
            <v>4016</v>
          </cell>
          <cell r="G2865" t="str">
            <v>Gorros</v>
          </cell>
          <cell r="H2865">
            <v>12</v>
          </cell>
          <cell r="I2865" t="str">
            <v>Sonnos S.A.</v>
          </cell>
          <cell r="J2865">
            <v>0</v>
          </cell>
          <cell r="K2865" t="str">
            <v>MANCUERNA FIJA PUÑO CROMADO y DISCO RECUBIERTO 7,5kg (x par)</v>
          </cell>
          <cell r="L2865">
            <v>1.1000000000000001</v>
          </cell>
          <cell r="M2865">
            <v>1662.043385565134</v>
          </cell>
          <cell r="N2865">
            <v>0</v>
          </cell>
          <cell r="O2865">
            <v>1662.043385565134</v>
          </cell>
          <cell r="P2865">
            <v>0.21</v>
          </cell>
          <cell r="Q2865">
            <v>2011.0724965338122</v>
          </cell>
          <cell r="R2865">
            <v>0.20999999999999996</v>
          </cell>
          <cell r="S2865">
            <v>0</v>
          </cell>
          <cell r="T2865">
            <v>2.42</v>
          </cell>
          <cell r="U2865">
            <v>4022.1449930676245</v>
          </cell>
          <cell r="V2865">
            <v>-1</v>
          </cell>
          <cell r="W2865" t="str">
            <v>BAJO</v>
          </cell>
          <cell r="X2865">
            <v>0</v>
          </cell>
          <cell r="Y2865">
            <v>0</v>
          </cell>
        </row>
        <row r="2866">
          <cell r="A2866">
            <v>265153</v>
          </cell>
          <cell r="B2866" t="str">
            <v>1021/4</v>
          </cell>
          <cell r="C2866">
            <v>0</v>
          </cell>
          <cell r="D2866">
            <v>71</v>
          </cell>
          <cell r="E2866" t="str">
            <v>NATACION</v>
          </cell>
          <cell r="F2866">
            <v>4016</v>
          </cell>
          <cell r="G2866" t="str">
            <v>Gorros</v>
          </cell>
          <cell r="H2866">
            <v>12</v>
          </cell>
          <cell r="I2866" t="str">
            <v>Sonnos S.A.</v>
          </cell>
          <cell r="J2866">
            <v>0</v>
          </cell>
          <cell r="K2866" t="str">
            <v>MANCUERNA FIJA PUÑO CROMADO y DISCO RECUBIERTO 10kg (x par)</v>
          </cell>
          <cell r="L2866">
            <v>1.1000000000000001</v>
          </cell>
          <cell r="M2866">
            <v>2079.4947095169596</v>
          </cell>
          <cell r="N2866">
            <v>0</v>
          </cell>
          <cell r="O2866">
            <v>2079.4947095169596</v>
          </cell>
          <cell r="P2866">
            <v>0.21</v>
          </cell>
          <cell r="Q2866">
            <v>2516.1885985155209</v>
          </cell>
          <cell r="R2866">
            <v>0.20999999999999996</v>
          </cell>
          <cell r="S2866">
            <v>0</v>
          </cell>
          <cell r="T2866">
            <v>2.42</v>
          </cell>
          <cell r="U2866">
            <v>5032.3771970310418</v>
          </cell>
          <cell r="V2866">
            <v>-1</v>
          </cell>
          <cell r="W2866" t="str">
            <v>BAJO</v>
          </cell>
          <cell r="X2866">
            <v>0</v>
          </cell>
          <cell r="Y2866">
            <v>0</v>
          </cell>
        </row>
        <row r="2867">
          <cell r="A2867">
            <v>265154</v>
          </cell>
          <cell r="B2867" t="str">
            <v>1021/5</v>
          </cell>
          <cell r="C2867">
            <v>0</v>
          </cell>
          <cell r="D2867">
            <v>71</v>
          </cell>
          <cell r="E2867" t="str">
            <v>NATACION</v>
          </cell>
          <cell r="F2867">
            <v>4016</v>
          </cell>
          <cell r="G2867" t="str">
            <v>Gorros</v>
          </cell>
          <cell r="H2867">
            <v>12</v>
          </cell>
          <cell r="I2867" t="str">
            <v>Sonnos S.A.</v>
          </cell>
          <cell r="J2867">
            <v>0</v>
          </cell>
          <cell r="K2867" t="str">
            <v>MANCUERNA FIJA PUÑO CROMADO y DISCO RECUBIERTO 12,5kg (x par)</v>
          </cell>
          <cell r="L2867">
            <v>1.1000000000000001</v>
          </cell>
          <cell r="M2867">
            <v>2515.8854724287853</v>
          </cell>
          <cell r="N2867">
            <v>0</v>
          </cell>
          <cell r="O2867">
            <v>2515.8854724287853</v>
          </cell>
          <cell r="P2867">
            <v>0.21</v>
          </cell>
          <cell r="Q2867">
            <v>3044.2214216388302</v>
          </cell>
          <cell r="R2867">
            <v>0.20999999999999996</v>
          </cell>
          <cell r="S2867">
            <v>0</v>
          </cell>
          <cell r="T2867">
            <v>2.42</v>
          </cell>
          <cell r="U2867">
            <v>6088.4428432776604</v>
          </cell>
          <cell r="V2867">
            <v>-1</v>
          </cell>
          <cell r="W2867" t="str">
            <v>BAJO</v>
          </cell>
          <cell r="X2867">
            <v>0</v>
          </cell>
          <cell r="Y2867">
            <v>0</v>
          </cell>
        </row>
        <row r="2868">
          <cell r="A2868">
            <v>265155</v>
          </cell>
          <cell r="B2868" t="str">
            <v>1021/6</v>
          </cell>
          <cell r="C2868">
            <v>0</v>
          </cell>
          <cell r="D2868">
            <v>71</v>
          </cell>
          <cell r="E2868" t="str">
            <v>NATACION</v>
          </cell>
          <cell r="F2868">
            <v>4016</v>
          </cell>
          <cell r="G2868" t="str">
            <v>Gorros</v>
          </cell>
          <cell r="H2868">
            <v>12</v>
          </cell>
          <cell r="I2868" t="str">
            <v>Sonnos S.A.</v>
          </cell>
          <cell r="J2868">
            <v>0</v>
          </cell>
          <cell r="K2868" t="str">
            <v>MANCUERNA FIJA PUÑO CROMADO y DISCO RECUBIERTO 15kg (x par)</v>
          </cell>
          <cell r="L2868">
            <v>1.1000000000000001</v>
          </cell>
          <cell r="M2868">
            <v>2940.9125719646108</v>
          </cell>
          <cell r="N2868">
            <v>0</v>
          </cell>
          <cell r="O2868">
            <v>2940.9125719646108</v>
          </cell>
          <cell r="P2868">
            <v>0.21</v>
          </cell>
          <cell r="Q2868">
            <v>3558.5042120771791</v>
          </cell>
          <cell r="R2868">
            <v>0.20999999999999996</v>
          </cell>
          <cell r="S2868">
            <v>0</v>
          </cell>
          <cell r="T2868">
            <v>2.42</v>
          </cell>
          <cell r="U2868">
            <v>7117.0084241543582</v>
          </cell>
          <cell r="V2868">
            <v>-1</v>
          </cell>
          <cell r="W2868" t="str">
            <v>BAJO</v>
          </cell>
          <cell r="X2868">
            <v>0</v>
          </cell>
          <cell r="Y2868">
            <v>0</v>
          </cell>
        </row>
        <row r="2869">
          <cell r="A2869">
            <v>265156</v>
          </cell>
          <cell r="B2869" t="str">
            <v>1021/7</v>
          </cell>
          <cell r="C2869">
            <v>0</v>
          </cell>
          <cell r="D2869">
            <v>71</v>
          </cell>
          <cell r="E2869" t="str">
            <v>NATACION</v>
          </cell>
          <cell r="F2869">
            <v>4016</v>
          </cell>
          <cell r="G2869" t="str">
            <v>Gorros</v>
          </cell>
          <cell r="H2869">
            <v>12</v>
          </cell>
          <cell r="I2869" t="str">
            <v>Sonnos S.A.</v>
          </cell>
          <cell r="J2869">
            <v>0</v>
          </cell>
          <cell r="K2869" t="str">
            <v>MANCUERNA FIJA PUÑO CROMADO y DISCO RECUBIERTO 17,5kg (x par)</v>
          </cell>
          <cell r="L2869">
            <v>1.1000000000000001</v>
          </cell>
          <cell r="M2869">
            <v>3381.0912226684363</v>
          </cell>
          <cell r="N2869">
            <v>0</v>
          </cell>
          <cell r="O2869">
            <v>3381.0912226684363</v>
          </cell>
          <cell r="P2869">
            <v>0.21</v>
          </cell>
          <cell r="Q2869">
            <v>4091.1203794288081</v>
          </cell>
          <cell r="R2869">
            <v>0.20999999999999996</v>
          </cell>
          <cell r="S2869">
            <v>0</v>
          </cell>
          <cell r="T2869">
            <v>2.42</v>
          </cell>
          <cell r="U2869">
            <v>8182.2407588576161</v>
          </cell>
          <cell r="V2869">
            <v>-1</v>
          </cell>
          <cell r="W2869" t="str">
            <v>BAJO</v>
          </cell>
          <cell r="X2869">
            <v>0</v>
          </cell>
          <cell r="Y2869">
            <v>0</v>
          </cell>
        </row>
        <row r="2870">
          <cell r="A2870">
            <v>265157</v>
          </cell>
          <cell r="B2870" t="str">
            <v>1021/8</v>
          </cell>
          <cell r="C2870">
            <v>0</v>
          </cell>
          <cell r="D2870">
            <v>71</v>
          </cell>
          <cell r="E2870" t="str">
            <v>NATACION</v>
          </cell>
          <cell r="F2870">
            <v>4016</v>
          </cell>
          <cell r="G2870" t="str">
            <v>Gorros</v>
          </cell>
          <cell r="H2870">
            <v>12</v>
          </cell>
          <cell r="I2870" t="str">
            <v>Sonnos S.A.</v>
          </cell>
          <cell r="J2870">
            <v>0</v>
          </cell>
          <cell r="K2870" t="str">
            <v>MANCUERNA FIJA PUÑO CROMADO y DISCO RECUBIERTO 20kg (x par)</v>
          </cell>
          <cell r="L2870">
            <v>1.1000000000000001</v>
          </cell>
          <cell r="M2870">
            <v>3798.5425466202614</v>
          </cell>
          <cell r="N2870">
            <v>0</v>
          </cell>
          <cell r="O2870">
            <v>3798.5425466202614</v>
          </cell>
          <cell r="P2870">
            <v>0.21</v>
          </cell>
          <cell r="Q2870">
            <v>4596.2364814105167</v>
          </cell>
          <cell r="R2870">
            <v>0.20999999999999996</v>
          </cell>
          <cell r="S2870">
            <v>0</v>
          </cell>
          <cell r="T2870">
            <v>2.42</v>
          </cell>
          <cell r="U2870">
            <v>9192.4729628210316</v>
          </cell>
          <cell r="V2870">
            <v>-1</v>
          </cell>
          <cell r="W2870" t="str">
            <v>BAJO</v>
          </cell>
          <cell r="X2870">
            <v>0</v>
          </cell>
          <cell r="Y2870">
            <v>0</v>
          </cell>
        </row>
        <row r="2871">
          <cell r="A2871">
            <v>265158</v>
          </cell>
          <cell r="B2871" t="str">
            <v>1021/9</v>
          </cell>
          <cell r="C2871">
            <v>0</v>
          </cell>
          <cell r="D2871">
            <v>71</v>
          </cell>
          <cell r="E2871" t="str">
            <v>NATACION</v>
          </cell>
          <cell r="F2871">
            <v>4016</v>
          </cell>
          <cell r="G2871" t="str">
            <v>Gorros</v>
          </cell>
          <cell r="H2871">
            <v>12</v>
          </cell>
          <cell r="I2871" t="str">
            <v>Sonnos S.A.</v>
          </cell>
          <cell r="J2871">
            <v>0</v>
          </cell>
          <cell r="K2871" t="str">
            <v>MANCUERNA FIJA PUÑO CROMADO y DISCO RECUBIERTO 22,5kg (x par)</v>
          </cell>
          <cell r="L2871">
            <v>1.1000000000000001</v>
          </cell>
          <cell r="M2871">
            <v>4234.9333095320881</v>
          </cell>
          <cell r="N2871">
            <v>0</v>
          </cell>
          <cell r="O2871">
            <v>4234.9333095320881</v>
          </cell>
          <cell r="P2871">
            <v>0.21</v>
          </cell>
          <cell r="Q2871">
            <v>5124.2693045338265</v>
          </cell>
          <cell r="R2871">
            <v>0.20999999999999996</v>
          </cell>
          <cell r="S2871">
            <v>0</v>
          </cell>
          <cell r="T2871">
            <v>2.42</v>
          </cell>
          <cell r="U2871">
            <v>10248.538609067653</v>
          </cell>
          <cell r="V2871">
            <v>-1</v>
          </cell>
          <cell r="W2871" t="str">
            <v>BAJO</v>
          </cell>
          <cell r="X2871">
            <v>0</v>
          </cell>
          <cell r="Y2871">
            <v>0</v>
          </cell>
        </row>
        <row r="2872">
          <cell r="A2872">
            <v>265159</v>
          </cell>
          <cell r="B2872" t="str">
            <v>1021/91</v>
          </cell>
          <cell r="C2872">
            <v>0</v>
          </cell>
          <cell r="D2872">
            <v>71</v>
          </cell>
          <cell r="E2872" t="str">
            <v>NATACION</v>
          </cell>
          <cell r="F2872">
            <v>4016</v>
          </cell>
          <cell r="G2872" t="str">
            <v>Gorros</v>
          </cell>
          <cell r="H2872">
            <v>12</v>
          </cell>
          <cell r="I2872" t="str">
            <v>Sonnos S.A.</v>
          </cell>
          <cell r="J2872">
            <v>0</v>
          </cell>
          <cell r="K2872" t="str">
            <v>MANCUERNA FIJA PUÑO CROMADO y DISCO RECUBIERTO 25kg (x par)</v>
          </cell>
          <cell r="L2872">
            <v>1.1000000000000001</v>
          </cell>
          <cell r="M2872">
            <v>4659.9604090679131</v>
          </cell>
          <cell r="N2872">
            <v>0</v>
          </cell>
          <cell r="O2872">
            <v>4659.9604090679131</v>
          </cell>
          <cell r="P2872">
            <v>0.21</v>
          </cell>
          <cell r="Q2872">
            <v>5638.5520949721749</v>
          </cell>
          <cell r="R2872">
            <v>0.20999999999999996</v>
          </cell>
          <cell r="S2872">
            <v>0</v>
          </cell>
          <cell r="T2872">
            <v>2.42</v>
          </cell>
          <cell r="U2872">
            <v>11277.10418994435</v>
          </cell>
          <cell r="V2872">
            <v>-1</v>
          </cell>
          <cell r="W2872" t="str">
            <v>BAJO</v>
          </cell>
          <cell r="X2872">
            <v>0</v>
          </cell>
          <cell r="Y2872">
            <v>0</v>
          </cell>
        </row>
        <row r="2873">
          <cell r="A2873">
            <v>265160</v>
          </cell>
          <cell r="B2873" t="str">
            <v>1021/92</v>
          </cell>
          <cell r="C2873">
            <v>0</v>
          </cell>
          <cell r="D2873">
            <v>71</v>
          </cell>
          <cell r="E2873" t="str">
            <v>NATACION</v>
          </cell>
          <cell r="F2873">
            <v>4016</v>
          </cell>
          <cell r="G2873" t="str">
            <v>Gorros</v>
          </cell>
          <cell r="H2873">
            <v>12</v>
          </cell>
          <cell r="I2873" t="str">
            <v>Sonnos S.A.</v>
          </cell>
          <cell r="J2873">
            <v>0</v>
          </cell>
          <cell r="K2873" t="str">
            <v>MANCUERNA FIJA PUÑO CROMADO y DISCO RECUBIERTO 27,5kg (x par)</v>
          </cell>
          <cell r="L2873">
            <v>1.1000000000000001</v>
          </cell>
          <cell r="M2873">
            <v>5096.3511719797389</v>
          </cell>
          <cell r="N2873">
            <v>0</v>
          </cell>
          <cell r="O2873">
            <v>5096.3511719797389</v>
          </cell>
          <cell r="P2873">
            <v>0.21</v>
          </cell>
          <cell r="Q2873">
            <v>6166.5849180954838</v>
          </cell>
          <cell r="R2873">
            <v>0.20999999999999996</v>
          </cell>
          <cell r="S2873">
            <v>0</v>
          </cell>
          <cell r="T2873">
            <v>2.42</v>
          </cell>
          <cell r="U2873">
            <v>12333.169836190968</v>
          </cell>
          <cell r="V2873">
            <v>-1</v>
          </cell>
          <cell r="W2873" t="str">
            <v>BAJO</v>
          </cell>
          <cell r="X2873">
            <v>0</v>
          </cell>
          <cell r="Y2873">
            <v>0</v>
          </cell>
        </row>
        <row r="2874">
          <cell r="A2874">
            <v>265161</v>
          </cell>
          <cell r="B2874" t="str">
            <v>1021/93</v>
          </cell>
          <cell r="C2874">
            <v>0</v>
          </cell>
          <cell r="D2874">
            <v>71</v>
          </cell>
          <cell r="E2874" t="str">
            <v>NATACION</v>
          </cell>
          <cell r="F2874">
            <v>4016</v>
          </cell>
          <cell r="G2874" t="str">
            <v>Gorros</v>
          </cell>
          <cell r="H2874">
            <v>12</v>
          </cell>
          <cell r="I2874" t="str">
            <v>Sonnos S.A.</v>
          </cell>
          <cell r="J2874">
            <v>0</v>
          </cell>
          <cell r="K2874" t="str">
            <v>MANCUERNA FIJA PUÑO CROMADO y DISCO RECUBIERTO 30kg (x par)</v>
          </cell>
          <cell r="L2874">
            <v>1.1000000000000001</v>
          </cell>
          <cell r="M2874">
            <v>5513.8024959315635</v>
          </cell>
          <cell r="N2874">
            <v>0</v>
          </cell>
          <cell r="O2874">
            <v>5513.8024959315635</v>
          </cell>
          <cell r="P2874">
            <v>0.21</v>
          </cell>
          <cell r="Q2874">
            <v>6671.701020077192</v>
          </cell>
          <cell r="R2874">
            <v>0.20999999999999996</v>
          </cell>
          <cell r="S2874">
            <v>0</v>
          </cell>
          <cell r="T2874">
            <v>2.42</v>
          </cell>
          <cell r="U2874">
            <v>13343.402040154384</v>
          </cell>
          <cell r="V2874">
            <v>-1</v>
          </cell>
          <cell r="W2874" t="str">
            <v>BAJO</v>
          </cell>
          <cell r="X2874">
            <v>0</v>
          </cell>
          <cell r="Y2874">
            <v>0</v>
          </cell>
        </row>
        <row r="2875">
          <cell r="A2875">
            <v>265162</v>
          </cell>
          <cell r="B2875" t="str">
            <v>1021/94</v>
          </cell>
          <cell r="C2875">
            <v>0</v>
          </cell>
          <cell r="D2875">
            <v>71</v>
          </cell>
          <cell r="E2875" t="str">
            <v>NATACION</v>
          </cell>
          <cell r="F2875">
            <v>4016</v>
          </cell>
          <cell r="G2875" t="str">
            <v>Gorros</v>
          </cell>
          <cell r="H2875">
            <v>12</v>
          </cell>
          <cell r="I2875" t="str">
            <v>Sonnos S.A.</v>
          </cell>
          <cell r="J2875">
            <v>0</v>
          </cell>
          <cell r="K2875" t="str">
            <v>MANCUERNA FIJA PUÑO CROMADO y DISCO RECUBIERTO 32,5kg (x par)</v>
          </cell>
          <cell r="L2875">
            <v>1.1000000000000001</v>
          </cell>
          <cell r="M2875">
            <v>5950.1932588433892</v>
          </cell>
          <cell r="N2875">
            <v>0</v>
          </cell>
          <cell r="O2875">
            <v>5950.1932588433892</v>
          </cell>
          <cell r="P2875">
            <v>0.21</v>
          </cell>
          <cell r="Q2875">
            <v>7199.7338432005008</v>
          </cell>
          <cell r="R2875">
            <v>0.20999999999999996</v>
          </cell>
          <cell r="S2875">
            <v>0</v>
          </cell>
          <cell r="T2875">
            <v>2.42</v>
          </cell>
          <cell r="U2875">
            <v>14399.467686401002</v>
          </cell>
          <cell r="V2875">
            <v>-1</v>
          </cell>
          <cell r="W2875" t="str">
            <v>BAJO</v>
          </cell>
          <cell r="X2875">
            <v>0</v>
          </cell>
          <cell r="Y2875">
            <v>0</v>
          </cell>
        </row>
        <row r="2876">
          <cell r="A2876">
            <v>265163</v>
          </cell>
          <cell r="B2876" t="str">
            <v>1021/95</v>
          </cell>
          <cell r="C2876">
            <v>0</v>
          </cell>
          <cell r="D2876">
            <v>71</v>
          </cell>
          <cell r="E2876" t="str">
            <v>NATACION</v>
          </cell>
          <cell r="F2876">
            <v>4016</v>
          </cell>
          <cell r="G2876" t="str">
            <v>Gorros</v>
          </cell>
          <cell r="H2876">
            <v>12</v>
          </cell>
          <cell r="I2876" t="str">
            <v>Sonnos S.A.</v>
          </cell>
          <cell r="J2876">
            <v>0</v>
          </cell>
          <cell r="K2876" t="str">
            <v>MANCUERNA FIJA PUÑO CROMADO y DISCO RECUBIERTO 35kg (x par)</v>
          </cell>
          <cell r="L2876">
            <v>1.1000000000000001</v>
          </cell>
          <cell r="M2876">
            <v>6375.2203583792143</v>
          </cell>
          <cell r="N2876">
            <v>0</v>
          </cell>
          <cell r="O2876">
            <v>6375.2203583792143</v>
          </cell>
          <cell r="P2876">
            <v>0.21</v>
          </cell>
          <cell r="Q2876">
            <v>7714.0166336388493</v>
          </cell>
          <cell r="R2876">
            <v>0.20999999999999996</v>
          </cell>
          <cell r="S2876">
            <v>0</v>
          </cell>
          <cell r="T2876">
            <v>2.42</v>
          </cell>
          <cell r="U2876">
            <v>15428.033267277699</v>
          </cell>
          <cell r="V2876">
            <v>-1</v>
          </cell>
          <cell r="W2876" t="str">
            <v>BAJO</v>
          </cell>
          <cell r="X2876">
            <v>0</v>
          </cell>
          <cell r="Y2876">
            <v>0</v>
          </cell>
        </row>
        <row r="2877">
          <cell r="A2877">
            <v>265164</v>
          </cell>
          <cell r="B2877" t="str">
            <v>1021/96</v>
          </cell>
          <cell r="C2877">
            <v>0</v>
          </cell>
          <cell r="D2877">
            <v>71</v>
          </cell>
          <cell r="E2877" t="str">
            <v>NATACION</v>
          </cell>
          <cell r="F2877">
            <v>4016</v>
          </cell>
          <cell r="G2877" t="str">
            <v>Gorros</v>
          </cell>
          <cell r="H2877">
            <v>12</v>
          </cell>
          <cell r="I2877" t="str">
            <v>Sonnos S.A.</v>
          </cell>
          <cell r="J2877">
            <v>0</v>
          </cell>
          <cell r="K2877" t="str">
            <v>MANCUERNA FIJA PUÑO CROMADO y DISCO RECUBIERTO 37,5kg (x par)</v>
          </cell>
          <cell r="L2877">
            <v>1.1000000000000001</v>
          </cell>
          <cell r="M2877">
            <v>6811.6111212910391</v>
          </cell>
          <cell r="N2877">
            <v>0</v>
          </cell>
          <cell r="O2877">
            <v>6811.6111212910391</v>
          </cell>
          <cell r="P2877">
            <v>0.21</v>
          </cell>
          <cell r="Q2877">
            <v>8242.0494567621572</v>
          </cell>
          <cell r="R2877">
            <v>0.20999999999999996</v>
          </cell>
          <cell r="S2877">
            <v>0</v>
          </cell>
          <cell r="T2877">
            <v>2.42</v>
          </cell>
          <cell r="U2877">
            <v>16484.098913524314</v>
          </cell>
          <cell r="V2877">
            <v>-1</v>
          </cell>
          <cell r="W2877" t="str">
            <v>BAJO</v>
          </cell>
          <cell r="X2877">
            <v>0</v>
          </cell>
          <cell r="Y2877">
            <v>0</v>
          </cell>
        </row>
        <row r="2878">
          <cell r="A2878">
            <v>265165</v>
          </cell>
          <cell r="B2878" t="str">
            <v>1021/97</v>
          </cell>
          <cell r="C2878">
            <v>0</v>
          </cell>
          <cell r="D2878">
            <v>71</v>
          </cell>
          <cell r="E2878" t="str">
            <v>NATACION</v>
          </cell>
          <cell r="F2878">
            <v>4016</v>
          </cell>
          <cell r="G2878" t="str">
            <v>Gorros</v>
          </cell>
          <cell r="H2878">
            <v>12</v>
          </cell>
          <cell r="I2878" t="str">
            <v>Sonnos S.A.</v>
          </cell>
          <cell r="J2878">
            <v>0</v>
          </cell>
          <cell r="K2878" t="str">
            <v>MANCUERNA FIJA PUÑO CROMADO y DISCO RECUBIERTO 40kg (x par)</v>
          </cell>
          <cell r="L2878">
            <v>1.1000000000000001</v>
          </cell>
          <cell r="M2878">
            <v>7229.0624452428647</v>
          </cell>
          <cell r="N2878">
            <v>0</v>
          </cell>
          <cell r="O2878">
            <v>7229.0624452428647</v>
          </cell>
          <cell r="P2878">
            <v>0.21</v>
          </cell>
          <cell r="Q2878">
            <v>8747.1655587438654</v>
          </cell>
          <cell r="R2878">
            <v>0.20999999999999996</v>
          </cell>
          <cell r="S2878">
            <v>0</v>
          </cell>
          <cell r="T2878">
            <v>2.42</v>
          </cell>
          <cell r="U2878">
            <v>17494.331117487731</v>
          </cell>
          <cell r="V2878">
            <v>-1</v>
          </cell>
          <cell r="W2878" t="str">
            <v>BAJO</v>
          </cell>
          <cell r="X2878">
            <v>0</v>
          </cell>
          <cell r="Y2878">
            <v>0</v>
          </cell>
        </row>
        <row r="2879">
          <cell r="A2879">
            <v>265166</v>
          </cell>
          <cell r="B2879">
            <v>265166</v>
          </cell>
          <cell r="C2879">
            <v>0</v>
          </cell>
          <cell r="D2879">
            <v>71</v>
          </cell>
          <cell r="E2879" t="str">
            <v>NATACION</v>
          </cell>
          <cell r="F2879">
            <v>4016</v>
          </cell>
          <cell r="G2879" t="str">
            <v>Gorros</v>
          </cell>
          <cell r="H2879">
            <v>12</v>
          </cell>
          <cell r="I2879" t="str">
            <v>Sonnos S.A.</v>
          </cell>
          <cell r="J2879">
            <v>0</v>
          </cell>
          <cell r="K2879" t="str">
            <v>MANCUERNA FIJA PUÑO PVC y DISCO FUNDICION 2,5kg (x par)</v>
          </cell>
          <cell r="L2879">
            <v>1.2</v>
          </cell>
          <cell r="M2879">
            <v>487.85208978414977</v>
          </cell>
          <cell r="N2879">
            <v>0</v>
          </cell>
          <cell r="O2879">
            <v>487.85208978414977</v>
          </cell>
          <cell r="P2879">
            <v>0.21</v>
          </cell>
          <cell r="Q2879">
            <v>590.30102863882121</v>
          </cell>
          <cell r="R2879">
            <v>0.22330097087378631</v>
          </cell>
          <cell r="S2879">
            <v>0</v>
          </cell>
          <cell r="T2879">
            <v>2.52</v>
          </cell>
          <cell r="U2879">
            <v>1229.3872662560575</v>
          </cell>
          <cell r="V2879">
            <v>-1</v>
          </cell>
          <cell r="W2879" t="str">
            <v>BAJO</v>
          </cell>
          <cell r="X2879">
            <v>0</v>
          </cell>
          <cell r="Y2879">
            <v>0</v>
          </cell>
        </row>
        <row r="2880">
          <cell r="A2880">
            <v>265167</v>
          </cell>
          <cell r="B2880">
            <v>265167</v>
          </cell>
          <cell r="C2880">
            <v>0</v>
          </cell>
          <cell r="D2880">
            <v>71</v>
          </cell>
          <cell r="E2880" t="str">
            <v>NATACION</v>
          </cell>
          <cell r="F2880">
            <v>4016</v>
          </cell>
          <cell r="G2880" t="str">
            <v>Gorros</v>
          </cell>
          <cell r="H2880">
            <v>12</v>
          </cell>
          <cell r="I2880" t="str">
            <v>Sonnos S.A.</v>
          </cell>
          <cell r="J2880">
            <v>0</v>
          </cell>
          <cell r="K2880" t="str">
            <v>MANCUERNA FIJA PUÑO PVC y DISCO FUNDICION 5kg (x par)</v>
          </cell>
          <cell r="L2880">
            <v>1.2</v>
          </cell>
          <cell r="M2880">
            <v>600.10575598664195</v>
          </cell>
          <cell r="N2880">
            <v>0</v>
          </cell>
          <cell r="O2880">
            <v>600.10575598664195</v>
          </cell>
          <cell r="P2880">
            <v>0.21</v>
          </cell>
          <cell r="Q2880">
            <v>726.12796474383674</v>
          </cell>
          <cell r="R2880">
            <v>0.22330097087378631</v>
          </cell>
          <cell r="S2880">
            <v>0</v>
          </cell>
          <cell r="T2880">
            <v>2.52</v>
          </cell>
          <cell r="U2880">
            <v>1512.2665050863377</v>
          </cell>
          <cell r="V2880">
            <v>-1</v>
          </cell>
          <cell r="W2880" t="str">
            <v>BAJO</v>
          </cell>
          <cell r="X2880">
            <v>0</v>
          </cell>
          <cell r="Y2880">
            <v>0</v>
          </cell>
        </row>
        <row r="2881">
          <cell r="A2881">
            <v>265168</v>
          </cell>
          <cell r="B2881">
            <v>265168</v>
          </cell>
          <cell r="C2881">
            <v>0</v>
          </cell>
          <cell r="D2881">
            <v>71</v>
          </cell>
          <cell r="E2881" t="str">
            <v>NATACION</v>
          </cell>
          <cell r="F2881">
            <v>4016</v>
          </cell>
          <cell r="G2881" t="str">
            <v>Gorros</v>
          </cell>
          <cell r="H2881">
            <v>12</v>
          </cell>
          <cell r="I2881" t="str">
            <v>Sonnos S.A.</v>
          </cell>
          <cell r="J2881">
            <v>0</v>
          </cell>
          <cell r="K2881" t="str">
            <v>MANCUERNA FIJA PUÑO PVC y DISCO FUNDICION 7,5kg (x par)</v>
          </cell>
          <cell r="L2881">
            <v>1.2</v>
          </cell>
          <cell r="M2881">
            <v>723.72308556513417</v>
          </cell>
          <cell r="N2881">
            <v>0</v>
          </cell>
          <cell r="O2881">
            <v>723.72308556513417</v>
          </cell>
          <cell r="P2881">
            <v>0.21</v>
          </cell>
          <cell r="Q2881">
            <v>875.70493353381232</v>
          </cell>
          <cell r="R2881">
            <v>0.22330097087378631</v>
          </cell>
          <cell r="S2881">
            <v>0</v>
          </cell>
          <cell r="T2881">
            <v>2.52</v>
          </cell>
          <cell r="U2881">
            <v>1823.7821756241381</v>
          </cell>
          <cell r="V2881">
            <v>-1</v>
          </cell>
          <cell r="W2881" t="str">
            <v>BAJO</v>
          </cell>
          <cell r="X2881">
            <v>0</v>
          </cell>
          <cell r="Y2881">
            <v>0</v>
          </cell>
        </row>
        <row r="2882">
          <cell r="A2882">
            <v>265169</v>
          </cell>
          <cell r="B2882">
            <v>265169</v>
          </cell>
          <cell r="C2882">
            <v>0</v>
          </cell>
          <cell r="D2882">
            <v>71</v>
          </cell>
          <cell r="E2882" t="str">
            <v>NATACION</v>
          </cell>
          <cell r="F2882">
            <v>4016</v>
          </cell>
          <cell r="G2882" t="str">
            <v>Gorros</v>
          </cell>
          <cell r="H2882">
            <v>12</v>
          </cell>
          <cell r="I2882" t="str">
            <v>Sonnos S.A.</v>
          </cell>
          <cell r="J2882">
            <v>0</v>
          </cell>
          <cell r="K2882" t="str">
            <v>MANCUERNA FIJA PUÑO PVC y DISCO FUNDICION 10kg (x par)</v>
          </cell>
          <cell r="L2882">
            <v>1.2</v>
          </cell>
          <cell r="M2882">
            <v>934.37754285029291</v>
          </cell>
          <cell r="N2882">
            <v>0</v>
          </cell>
          <cell r="O2882">
            <v>934.37754285029291</v>
          </cell>
          <cell r="P2882">
            <v>0.21</v>
          </cell>
          <cell r="Q2882">
            <v>1130.5968268488543</v>
          </cell>
          <cell r="R2882">
            <v>0.22330097087378631</v>
          </cell>
          <cell r="S2882">
            <v>0</v>
          </cell>
          <cell r="T2882">
            <v>2.52</v>
          </cell>
          <cell r="U2882">
            <v>2354.631407982738</v>
          </cell>
          <cell r="V2882">
            <v>-1</v>
          </cell>
          <cell r="W2882" t="str">
            <v>BAJO</v>
          </cell>
          <cell r="X2882">
            <v>0</v>
          </cell>
          <cell r="Y2882">
            <v>0</v>
          </cell>
        </row>
        <row r="2883">
          <cell r="A2883">
            <v>265170</v>
          </cell>
          <cell r="B2883">
            <v>265170</v>
          </cell>
          <cell r="C2883">
            <v>0</v>
          </cell>
          <cell r="D2883">
            <v>71</v>
          </cell>
          <cell r="E2883" t="str">
            <v>NATACION</v>
          </cell>
          <cell r="F2883">
            <v>4016</v>
          </cell>
          <cell r="G2883" t="str">
            <v>Gorros</v>
          </cell>
          <cell r="H2883">
            <v>12</v>
          </cell>
          <cell r="I2883" t="str">
            <v>Sonnos S.A.</v>
          </cell>
          <cell r="J2883">
            <v>0</v>
          </cell>
          <cell r="K2883" t="str">
            <v>MANCUERNA FIJA PUÑO PVCy DISCO FUNDICION 12,5kg (x par)</v>
          </cell>
          <cell r="L2883">
            <v>1.2</v>
          </cell>
          <cell r="M2883">
            <v>1057.9948724287851</v>
          </cell>
          <cell r="N2883">
            <v>0</v>
          </cell>
          <cell r="O2883">
            <v>1057.9948724287851</v>
          </cell>
          <cell r="P2883">
            <v>0.21</v>
          </cell>
          <cell r="Q2883">
            <v>1280.1737956388299</v>
          </cell>
          <cell r="R2883">
            <v>0.22330097087378631</v>
          </cell>
          <cell r="S2883">
            <v>0</v>
          </cell>
          <cell r="T2883">
            <v>2.52</v>
          </cell>
          <cell r="U2883">
            <v>2666.1470785205383</v>
          </cell>
          <cell r="V2883">
            <v>-1</v>
          </cell>
          <cell r="W2883" t="str">
            <v>BAJO</v>
          </cell>
          <cell r="X2883">
            <v>0</v>
          </cell>
          <cell r="Y2883">
            <v>0</v>
          </cell>
        </row>
        <row r="2884">
          <cell r="A2884">
            <v>265171</v>
          </cell>
          <cell r="B2884">
            <v>265171</v>
          </cell>
          <cell r="C2884">
            <v>0</v>
          </cell>
          <cell r="D2884">
            <v>71</v>
          </cell>
          <cell r="E2884" t="str">
            <v>NATACION</v>
          </cell>
          <cell r="F2884">
            <v>4016</v>
          </cell>
          <cell r="G2884" t="str">
            <v>Gorros</v>
          </cell>
          <cell r="H2884">
            <v>12</v>
          </cell>
          <cell r="I2884" t="str">
            <v>Sonnos S.A.</v>
          </cell>
          <cell r="J2884">
            <v>0</v>
          </cell>
          <cell r="K2884" t="str">
            <v>MANCUERNA FIJA PUÑO PVC y DISCO FUNDICION 15kg (x par)</v>
          </cell>
          <cell r="L2884">
            <v>1.2</v>
          </cell>
          <cell r="M2884">
            <v>1170.2485386312771</v>
          </cell>
          <cell r="N2884">
            <v>0</v>
          </cell>
          <cell r="O2884">
            <v>1170.2485386312771</v>
          </cell>
          <cell r="P2884">
            <v>0.21</v>
          </cell>
          <cell r="Q2884">
            <v>1416.0007317438453</v>
          </cell>
          <cell r="R2884">
            <v>0.22330097087378631</v>
          </cell>
          <cell r="S2884">
            <v>0</v>
          </cell>
          <cell r="T2884">
            <v>2.52</v>
          </cell>
          <cell r="U2884">
            <v>2949.0263173508183</v>
          </cell>
          <cell r="V2884">
            <v>-1</v>
          </cell>
          <cell r="W2884" t="str">
            <v>BAJO</v>
          </cell>
          <cell r="X2884">
            <v>0</v>
          </cell>
          <cell r="Y2884">
            <v>0</v>
          </cell>
        </row>
        <row r="2885">
          <cell r="A2885">
            <v>265172</v>
          </cell>
          <cell r="B2885">
            <v>265172</v>
          </cell>
          <cell r="C2885">
            <v>0</v>
          </cell>
          <cell r="D2885">
            <v>71</v>
          </cell>
          <cell r="E2885" t="str">
            <v>NATACION</v>
          </cell>
          <cell r="F2885">
            <v>4016</v>
          </cell>
          <cell r="G2885" t="str">
            <v>Gorros</v>
          </cell>
          <cell r="H2885">
            <v>12</v>
          </cell>
          <cell r="I2885" t="str">
            <v>Sonnos S.A.</v>
          </cell>
          <cell r="J2885">
            <v>0</v>
          </cell>
          <cell r="K2885" t="str">
            <v>MANCUERNA FIJA PUÑO PVC y DISCO FUNDICION 17,5kg (x par)</v>
          </cell>
          <cell r="L2885">
            <v>1.2</v>
          </cell>
          <cell r="M2885">
            <v>1297.6537560017694</v>
          </cell>
          <cell r="N2885">
            <v>0</v>
          </cell>
          <cell r="O2885">
            <v>1297.6537560017694</v>
          </cell>
          <cell r="P2885">
            <v>0.21</v>
          </cell>
          <cell r="Q2885">
            <v>1570.161044762141</v>
          </cell>
          <cell r="R2885">
            <v>0.22330097087378631</v>
          </cell>
          <cell r="S2885">
            <v>0</v>
          </cell>
          <cell r="T2885">
            <v>2.52</v>
          </cell>
          <cell r="U2885">
            <v>3270.087465124459</v>
          </cell>
          <cell r="V2885">
            <v>-1</v>
          </cell>
          <cell r="W2885" t="str">
            <v>BAJO</v>
          </cell>
          <cell r="X2885">
            <v>0</v>
          </cell>
          <cell r="Y2885">
            <v>0</v>
          </cell>
        </row>
        <row r="2886">
          <cell r="A2886">
            <v>265173</v>
          </cell>
          <cell r="B2886">
            <v>265173</v>
          </cell>
          <cell r="C2886">
            <v>0</v>
          </cell>
          <cell r="D2886">
            <v>71</v>
          </cell>
          <cell r="E2886" t="str">
            <v>NATACION</v>
          </cell>
          <cell r="F2886">
            <v>4016</v>
          </cell>
          <cell r="G2886" t="str">
            <v>Gorros</v>
          </cell>
          <cell r="H2886">
            <v>12</v>
          </cell>
          <cell r="I2886" t="str">
            <v>Sonnos S.A.</v>
          </cell>
          <cell r="J2886">
            <v>0</v>
          </cell>
          <cell r="K2886" t="str">
            <v>MANCUERNA FIJA PUÑO PVC y DISCO FUNDICION 20kg (x par)</v>
          </cell>
          <cell r="L2886">
            <v>1.2</v>
          </cell>
          <cell r="M2886">
            <v>1508.3082132869283</v>
          </cell>
          <cell r="N2886">
            <v>0</v>
          </cell>
          <cell r="O2886">
            <v>1508.3082132869283</v>
          </cell>
          <cell r="P2886">
            <v>0.21</v>
          </cell>
          <cell r="Q2886">
            <v>1825.0529380771832</v>
          </cell>
          <cell r="R2886">
            <v>0.22330097087378631</v>
          </cell>
          <cell r="S2886">
            <v>0</v>
          </cell>
          <cell r="T2886">
            <v>2.52</v>
          </cell>
          <cell r="U2886">
            <v>3800.9366974830596</v>
          </cell>
          <cell r="V2886">
            <v>-1</v>
          </cell>
          <cell r="W2886" t="str">
            <v>BAJO</v>
          </cell>
          <cell r="X2886">
            <v>0</v>
          </cell>
          <cell r="Y2886">
            <v>0</v>
          </cell>
        </row>
        <row r="2887">
          <cell r="A2887">
            <v>265174</v>
          </cell>
          <cell r="B2887">
            <v>265174</v>
          </cell>
          <cell r="C2887">
            <v>0</v>
          </cell>
          <cell r="D2887">
            <v>71</v>
          </cell>
          <cell r="E2887" t="str">
            <v>NATACION</v>
          </cell>
          <cell r="F2887">
            <v>4016</v>
          </cell>
          <cell r="G2887" t="str">
            <v>Gorros</v>
          </cell>
          <cell r="H2887">
            <v>12</v>
          </cell>
          <cell r="I2887" t="str">
            <v>Sonnos S.A.</v>
          </cell>
          <cell r="J2887">
            <v>0</v>
          </cell>
          <cell r="K2887" t="str">
            <v>MANCUERNA FIJA PUÑO PVC y DISCO FUNDICION 22,5kg (x par)</v>
          </cell>
          <cell r="L2887">
            <v>1.2</v>
          </cell>
          <cell r="M2887">
            <v>1631.9255428654205</v>
          </cell>
          <cell r="N2887">
            <v>0</v>
          </cell>
          <cell r="O2887">
            <v>1631.9255428654205</v>
          </cell>
          <cell r="P2887">
            <v>0.21</v>
          </cell>
          <cell r="Q2887">
            <v>1974.6299068671588</v>
          </cell>
          <cell r="R2887">
            <v>0.22330097087378631</v>
          </cell>
          <cell r="S2887">
            <v>0</v>
          </cell>
          <cell r="T2887">
            <v>2.52</v>
          </cell>
          <cell r="U2887">
            <v>4112.4523680208595</v>
          </cell>
          <cell r="V2887">
            <v>-1</v>
          </cell>
          <cell r="W2887" t="str">
            <v>BAJO</v>
          </cell>
          <cell r="X2887">
            <v>0</v>
          </cell>
          <cell r="Y2887">
            <v>0</v>
          </cell>
        </row>
        <row r="2888">
          <cell r="A2888">
            <v>265175</v>
          </cell>
          <cell r="B2888">
            <v>265175</v>
          </cell>
          <cell r="C2888">
            <v>0</v>
          </cell>
          <cell r="D2888">
            <v>71</v>
          </cell>
          <cell r="E2888" t="str">
            <v>NATACION</v>
          </cell>
          <cell r="F2888">
            <v>4016</v>
          </cell>
          <cell r="G2888" t="str">
            <v>Gorros</v>
          </cell>
          <cell r="H2888">
            <v>12</v>
          </cell>
          <cell r="I2888" t="str">
            <v>Sonnos S.A.</v>
          </cell>
          <cell r="J2888">
            <v>0</v>
          </cell>
          <cell r="K2888" t="str">
            <v>MANCUERNA FIJA PUÑO PVC y DISCO FUNDICION 25kg (x par)</v>
          </cell>
          <cell r="L2888">
            <v>1.2</v>
          </cell>
          <cell r="M2888">
            <v>1744.1792090679128</v>
          </cell>
          <cell r="N2888">
            <v>0</v>
          </cell>
          <cell r="O2888">
            <v>1744.1792090679128</v>
          </cell>
          <cell r="P2888">
            <v>0.21</v>
          </cell>
          <cell r="Q2888">
            <v>2110.4568429721744</v>
          </cell>
          <cell r="R2888">
            <v>0.22330097087378631</v>
          </cell>
          <cell r="S2888">
            <v>0</v>
          </cell>
          <cell r="T2888">
            <v>2.52</v>
          </cell>
          <cell r="U2888">
            <v>4395.3316068511404</v>
          </cell>
          <cell r="V2888">
            <v>-1</v>
          </cell>
          <cell r="W2888" t="str">
            <v>BAJO</v>
          </cell>
          <cell r="X2888">
            <v>0</v>
          </cell>
          <cell r="Y2888">
            <v>0</v>
          </cell>
        </row>
        <row r="2889">
          <cell r="A2889">
            <v>265176</v>
          </cell>
          <cell r="B2889">
            <v>265176</v>
          </cell>
          <cell r="C2889">
            <v>0</v>
          </cell>
          <cell r="D2889">
            <v>71</v>
          </cell>
          <cell r="E2889" t="str">
            <v>NATACION</v>
          </cell>
          <cell r="F2889">
            <v>4016</v>
          </cell>
          <cell r="G2889" t="str">
            <v>Gorros</v>
          </cell>
          <cell r="H2889">
            <v>12</v>
          </cell>
          <cell r="I2889" t="str">
            <v>Sonnos S.A.</v>
          </cell>
          <cell r="J2889">
            <v>0</v>
          </cell>
          <cell r="K2889" t="str">
            <v>MANCUERNA FIJA PUÑO PVC y DISCO FUNDICION 27,5kg (x par)</v>
          </cell>
          <cell r="L2889">
            <v>1.2</v>
          </cell>
          <cell r="M2889">
            <v>1867.7965386464048</v>
          </cell>
          <cell r="N2889">
            <v>0</v>
          </cell>
          <cell r="O2889">
            <v>1867.7965386464048</v>
          </cell>
          <cell r="P2889">
            <v>0.21</v>
          </cell>
          <cell r="Q2889">
            <v>2260.0338117621495</v>
          </cell>
          <cell r="R2889">
            <v>0.22330097087378631</v>
          </cell>
          <cell r="S2889">
            <v>0</v>
          </cell>
          <cell r="T2889">
            <v>2.52</v>
          </cell>
          <cell r="U2889">
            <v>4706.8472773889398</v>
          </cell>
          <cell r="V2889">
            <v>-1</v>
          </cell>
          <cell r="W2889" t="str">
            <v>BAJO</v>
          </cell>
          <cell r="X2889">
            <v>0</v>
          </cell>
          <cell r="Y2889">
            <v>0</v>
          </cell>
        </row>
        <row r="2890">
          <cell r="A2890">
            <v>265177</v>
          </cell>
          <cell r="B2890">
            <v>265177</v>
          </cell>
          <cell r="C2890">
            <v>0</v>
          </cell>
          <cell r="D2890">
            <v>71</v>
          </cell>
          <cell r="E2890" t="str">
            <v>NATACION</v>
          </cell>
          <cell r="F2890">
            <v>4016</v>
          </cell>
          <cell r="G2890" t="str">
            <v>Gorros</v>
          </cell>
          <cell r="H2890">
            <v>12</v>
          </cell>
          <cell r="I2890" t="str">
            <v>Sonnos S.A.</v>
          </cell>
          <cell r="J2890">
            <v>0</v>
          </cell>
          <cell r="K2890" t="str">
            <v>MANCUERNA FIJA PUÑO PVC y DISCO FUNDICION 30kg (x par)</v>
          </cell>
          <cell r="L2890">
            <v>1.2</v>
          </cell>
          <cell r="M2890">
            <v>2078.4509959315637</v>
          </cell>
          <cell r="N2890">
            <v>0</v>
          </cell>
          <cell r="O2890">
            <v>2078.4509959315637</v>
          </cell>
          <cell r="P2890">
            <v>0.21</v>
          </cell>
          <cell r="Q2890">
            <v>2514.9257050771921</v>
          </cell>
          <cell r="R2890">
            <v>0.22330097087378631</v>
          </cell>
          <cell r="S2890">
            <v>0</v>
          </cell>
          <cell r="T2890">
            <v>2.52</v>
          </cell>
          <cell r="U2890">
            <v>5237.6965097475404</v>
          </cell>
          <cell r="V2890">
            <v>-1</v>
          </cell>
          <cell r="W2890" t="str">
            <v>BAJO</v>
          </cell>
          <cell r="X2890">
            <v>0</v>
          </cell>
          <cell r="Y2890">
            <v>0</v>
          </cell>
        </row>
        <row r="2891">
          <cell r="A2891">
            <v>265178</v>
          </cell>
          <cell r="B2891">
            <v>265178</v>
          </cell>
          <cell r="C2891">
            <v>0</v>
          </cell>
          <cell r="D2891">
            <v>71</v>
          </cell>
          <cell r="E2891" t="str">
            <v>NATACION</v>
          </cell>
          <cell r="F2891">
            <v>4016</v>
          </cell>
          <cell r="G2891" t="str">
            <v>Gorros</v>
          </cell>
          <cell r="H2891">
            <v>12</v>
          </cell>
          <cell r="I2891" t="str">
            <v>Sonnos S.A.</v>
          </cell>
          <cell r="J2891">
            <v>0</v>
          </cell>
          <cell r="K2891" t="str">
            <v>MANCUERNA FIJA PUÑO PVC y DISCO FUNDICION 32,5kg (x par)</v>
          </cell>
          <cell r="L2891">
            <v>1.2</v>
          </cell>
          <cell r="M2891">
            <v>2202.0683255100557</v>
          </cell>
          <cell r="N2891">
            <v>0</v>
          </cell>
          <cell r="O2891">
            <v>2202.0683255100557</v>
          </cell>
          <cell r="P2891">
            <v>0.21</v>
          </cell>
          <cell r="Q2891">
            <v>2664.5026738671672</v>
          </cell>
          <cell r="R2891">
            <v>0.22330097087378631</v>
          </cell>
          <cell r="S2891">
            <v>0</v>
          </cell>
          <cell r="T2891">
            <v>2.52</v>
          </cell>
          <cell r="U2891">
            <v>5549.2121802853408</v>
          </cell>
          <cell r="V2891">
            <v>-1</v>
          </cell>
          <cell r="W2891" t="str">
            <v>BAJO</v>
          </cell>
          <cell r="X2891">
            <v>0</v>
          </cell>
          <cell r="Y2891">
            <v>0</v>
          </cell>
        </row>
        <row r="2892">
          <cell r="A2892">
            <v>265179</v>
          </cell>
          <cell r="B2892">
            <v>265179</v>
          </cell>
          <cell r="C2892">
            <v>0</v>
          </cell>
          <cell r="D2892">
            <v>71</v>
          </cell>
          <cell r="E2892" t="str">
            <v>NATACION</v>
          </cell>
          <cell r="F2892">
            <v>4016</v>
          </cell>
          <cell r="G2892" t="str">
            <v>Gorros</v>
          </cell>
          <cell r="H2892">
            <v>12</v>
          </cell>
          <cell r="I2892" t="str">
            <v>Sonnos S.A.</v>
          </cell>
          <cell r="J2892">
            <v>0</v>
          </cell>
          <cell r="K2892" t="str">
            <v>MANCUERNA FIJA PUÑO PVC y DISCO FUNDICION 35kg (x par)</v>
          </cell>
          <cell r="L2892">
            <v>1.2</v>
          </cell>
          <cell r="M2892">
            <v>2314.321991712548</v>
          </cell>
          <cell r="N2892">
            <v>0</v>
          </cell>
          <cell r="O2892">
            <v>2314.321991712548</v>
          </cell>
          <cell r="P2892">
            <v>0.21</v>
          </cell>
          <cell r="Q2892">
            <v>2800.3296099721829</v>
          </cell>
          <cell r="R2892">
            <v>0.22330097087378631</v>
          </cell>
          <cell r="S2892">
            <v>0</v>
          </cell>
          <cell r="T2892">
            <v>2.52</v>
          </cell>
          <cell r="U2892">
            <v>5832.0914191156207</v>
          </cell>
          <cell r="V2892">
            <v>-1</v>
          </cell>
          <cell r="W2892" t="str">
            <v>BAJO</v>
          </cell>
          <cell r="X2892">
            <v>0</v>
          </cell>
          <cell r="Y2892">
            <v>0</v>
          </cell>
        </row>
        <row r="2893">
          <cell r="A2893">
            <v>265180</v>
          </cell>
          <cell r="B2893">
            <v>265180</v>
          </cell>
          <cell r="C2893">
            <v>0</v>
          </cell>
          <cell r="D2893">
            <v>71</v>
          </cell>
          <cell r="E2893" t="str">
            <v>NATACION</v>
          </cell>
          <cell r="F2893">
            <v>4016</v>
          </cell>
          <cell r="G2893" t="str">
            <v>Gorros</v>
          </cell>
          <cell r="H2893">
            <v>12</v>
          </cell>
          <cell r="I2893" t="str">
            <v>Sonnos S.A.</v>
          </cell>
          <cell r="J2893">
            <v>0</v>
          </cell>
          <cell r="K2893" t="str">
            <v>MANCUERNA FIJA PUÑO PVC y DISCO FUNDICION 37,5kg (x par)</v>
          </cell>
          <cell r="L2893">
            <v>1.2</v>
          </cell>
          <cell r="M2893">
            <v>2437.93932129104</v>
          </cell>
          <cell r="N2893">
            <v>0</v>
          </cell>
          <cell r="O2893">
            <v>2437.93932129104</v>
          </cell>
          <cell r="P2893">
            <v>0.21</v>
          </cell>
          <cell r="Q2893">
            <v>2949.9065787621585</v>
          </cell>
          <cell r="R2893">
            <v>0.22330097087378631</v>
          </cell>
          <cell r="S2893">
            <v>0</v>
          </cell>
          <cell r="T2893">
            <v>2.52</v>
          </cell>
          <cell r="U2893">
            <v>6143.6070896534211</v>
          </cell>
          <cell r="V2893">
            <v>-1</v>
          </cell>
          <cell r="W2893" t="str">
            <v>BAJO</v>
          </cell>
          <cell r="X2893">
            <v>0</v>
          </cell>
          <cell r="Y2893">
            <v>0</v>
          </cell>
        </row>
        <row r="2894">
          <cell r="A2894">
            <v>265181</v>
          </cell>
          <cell r="B2894">
            <v>265181</v>
          </cell>
          <cell r="C2894">
            <v>0</v>
          </cell>
          <cell r="D2894">
            <v>71</v>
          </cell>
          <cell r="E2894" t="str">
            <v>NATACION</v>
          </cell>
          <cell r="F2894">
            <v>4016</v>
          </cell>
          <cell r="G2894" t="str">
            <v>Gorros</v>
          </cell>
          <cell r="H2894">
            <v>12</v>
          </cell>
          <cell r="I2894" t="str">
            <v>Sonnos S.A.</v>
          </cell>
          <cell r="J2894">
            <v>0</v>
          </cell>
          <cell r="K2894" t="str">
            <v>MANCUERNA FIJA PUÑO PVC y DISCO FUNDICION 40kg (x par)</v>
          </cell>
          <cell r="L2894">
            <v>1.2</v>
          </cell>
          <cell r="M2894">
            <v>2648.5937785761989</v>
          </cell>
          <cell r="N2894">
            <v>0</v>
          </cell>
          <cell r="O2894">
            <v>2648.5937785761989</v>
          </cell>
          <cell r="P2894">
            <v>0.21</v>
          </cell>
          <cell r="Q2894">
            <v>3204.7984720772006</v>
          </cell>
          <cell r="R2894">
            <v>0.22330097087378631</v>
          </cell>
          <cell r="S2894">
            <v>0</v>
          </cell>
          <cell r="T2894">
            <v>2.52</v>
          </cell>
          <cell r="U2894">
            <v>6674.4563220120217</v>
          </cell>
          <cell r="V2894">
            <v>-1</v>
          </cell>
          <cell r="W2894" t="str">
            <v>BAJO</v>
          </cell>
          <cell r="X2894">
            <v>0</v>
          </cell>
          <cell r="Y2894">
            <v>0</v>
          </cell>
        </row>
        <row r="2895">
          <cell r="A2895">
            <v>265182</v>
          </cell>
          <cell r="B2895">
            <v>265182</v>
          </cell>
          <cell r="C2895">
            <v>0</v>
          </cell>
          <cell r="D2895">
            <v>71</v>
          </cell>
          <cell r="E2895" t="str">
            <v>NATACION</v>
          </cell>
          <cell r="F2895">
            <v>4016</v>
          </cell>
          <cell r="G2895" t="str">
            <v>Gorros</v>
          </cell>
          <cell r="H2895">
            <v>12</v>
          </cell>
          <cell r="I2895" t="str">
            <v>Sonnos S.A.</v>
          </cell>
          <cell r="J2895">
            <v>0</v>
          </cell>
          <cell r="K2895" t="str">
            <v>MANCUERNA FIJA PUÑO PVC y DISCO RECUBIERTO 2,5kg (x par)</v>
          </cell>
          <cell r="L2895">
            <v>1.2</v>
          </cell>
          <cell r="M2895">
            <v>800.62552311748311</v>
          </cell>
          <cell r="N2895">
            <v>0</v>
          </cell>
          <cell r="O2895">
            <v>800.62552311748311</v>
          </cell>
          <cell r="P2895">
            <v>0.21</v>
          </cell>
          <cell r="Q2895">
            <v>968.75688297215459</v>
          </cell>
          <cell r="R2895">
            <v>0.22330097087378631</v>
          </cell>
          <cell r="S2895">
            <v>0</v>
          </cell>
          <cell r="T2895">
            <v>2.52</v>
          </cell>
          <cell r="U2895">
            <v>2017.5763182560574</v>
          </cell>
          <cell r="V2895">
            <v>-1</v>
          </cell>
          <cell r="W2895" t="str">
            <v>BAJO</v>
          </cell>
          <cell r="X2895">
            <v>0</v>
          </cell>
          <cell r="Y2895">
            <v>0</v>
          </cell>
        </row>
        <row r="2896">
          <cell r="A2896">
            <v>265183</v>
          </cell>
          <cell r="B2896">
            <v>265183</v>
          </cell>
          <cell r="C2896">
            <v>0</v>
          </cell>
          <cell r="D2896">
            <v>71</v>
          </cell>
          <cell r="E2896" t="str">
            <v>NATACION</v>
          </cell>
          <cell r="F2896">
            <v>4016</v>
          </cell>
          <cell r="G2896" t="str">
            <v>Gorros</v>
          </cell>
          <cell r="H2896">
            <v>12</v>
          </cell>
          <cell r="I2896" t="str">
            <v>Sonnos S.A.</v>
          </cell>
          <cell r="J2896">
            <v>0</v>
          </cell>
          <cell r="K2896" t="str">
            <v>MANCUERNA FIJA PUÑO PVC y DISCO RECUBIERTO 5kg (x par)</v>
          </cell>
          <cell r="L2896">
            <v>1.2</v>
          </cell>
          <cell r="M2896">
            <v>1225.6526226533088</v>
          </cell>
          <cell r="N2896">
            <v>0</v>
          </cell>
          <cell r="O2896">
            <v>1225.6526226533088</v>
          </cell>
          <cell r="P2896">
            <v>0.21</v>
          </cell>
          <cell r="Q2896">
            <v>1483.0396734105036</v>
          </cell>
          <cell r="R2896">
            <v>0.22330097087378631</v>
          </cell>
          <cell r="S2896">
            <v>0</v>
          </cell>
          <cell r="T2896">
            <v>2.52</v>
          </cell>
          <cell r="U2896">
            <v>3088.6446090863383</v>
          </cell>
          <cell r="V2896">
            <v>-1</v>
          </cell>
          <cell r="W2896" t="str">
            <v>BAJO</v>
          </cell>
          <cell r="X2896">
            <v>0</v>
          </cell>
          <cell r="Y2896">
            <v>0</v>
          </cell>
        </row>
        <row r="2897">
          <cell r="A2897">
            <v>265184</v>
          </cell>
          <cell r="B2897">
            <v>265184</v>
          </cell>
          <cell r="C2897">
            <v>0</v>
          </cell>
          <cell r="D2897">
            <v>71</v>
          </cell>
          <cell r="E2897" t="str">
            <v>NATACION</v>
          </cell>
          <cell r="F2897">
            <v>4016</v>
          </cell>
          <cell r="G2897" t="str">
            <v>Gorros</v>
          </cell>
          <cell r="H2897">
            <v>12</v>
          </cell>
          <cell r="I2897" t="str">
            <v>Sonnos S.A.</v>
          </cell>
          <cell r="J2897">
            <v>0</v>
          </cell>
          <cell r="K2897" t="str">
            <v>MANCUERNA FIJA PUÑO PVC y DISCO RECUBIERTO 7,5kg (x par)</v>
          </cell>
          <cell r="L2897">
            <v>1.2</v>
          </cell>
          <cell r="M2897">
            <v>1662.043385565134</v>
          </cell>
          <cell r="N2897">
            <v>0</v>
          </cell>
          <cell r="O2897">
            <v>1662.043385565134</v>
          </cell>
          <cell r="P2897">
            <v>0.21</v>
          </cell>
          <cell r="Q2897">
            <v>2011.0724965338122</v>
          </cell>
          <cell r="R2897">
            <v>0.22330097087378631</v>
          </cell>
          <cell r="S2897">
            <v>0</v>
          </cell>
          <cell r="T2897">
            <v>2.52</v>
          </cell>
          <cell r="U2897">
            <v>4188.3493316241374</v>
          </cell>
          <cell r="V2897">
            <v>-1</v>
          </cell>
          <cell r="W2897" t="str">
            <v>BAJO</v>
          </cell>
          <cell r="X2897">
            <v>0</v>
          </cell>
          <cell r="Y2897">
            <v>0</v>
          </cell>
        </row>
        <row r="2898">
          <cell r="A2898">
            <v>265185</v>
          </cell>
          <cell r="B2898">
            <v>265185</v>
          </cell>
          <cell r="C2898">
            <v>0</v>
          </cell>
          <cell r="D2898">
            <v>71</v>
          </cell>
          <cell r="E2898" t="str">
            <v>NATACION</v>
          </cell>
          <cell r="F2898">
            <v>4016</v>
          </cell>
          <cell r="G2898" t="str">
            <v>Gorros</v>
          </cell>
          <cell r="H2898">
            <v>12</v>
          </cell>
          <cell r="I2898" t="str">
            <v>Sonnos S.A.</v>
          </cell>
          <cell r="J2898">
            <v>0</v>
          </cell>
          <cell r="K2898" t="str">
            <v>MANCUERNA FIJA PUÑO PVC y DISCO RECUBIERTO 10kg (x par)</v>
          </cell>
          <cell r="L2898">
            <v>1.2</v>
          </cell>
          <cell r="M2898">
            <v>2079.4947095169596</v>
          </cell>
          <cell r="N2898">
            <v>0</v>
          </cell>
          <cell r="O2898">
            <v>2079.4947095169596</v>
          </cell>
          <cell r="P2898">
            <v>0.21</v>
          </cell>
          <cell r="Q2898">
            <v>2516.1885985155209</v>
          </cell>
          <cell r="R2898">
            <v>0.22330097087378631</v>
          </cell>
          <cell r="S2898">
            <v>0</v>
          </cell>
          <cell r="T2898">
            <v>2.52</v>
          </cell>
          <cell r="U2898">
            <v>5240.3266679827384</v>
          </cell>
          <cell r="V2898">
            <v>-1</v>
          </cell>
          <cell r="W2898" t="str">
            <v>BAJO</v>
          </cell>
          <cell r="X2898">
            <v>0</v>
          </cell>
          <cell r="Y2898">
            <v>0</v>
          </cell>
        </row>
        <row r="2899">
          <cell r="A2899">
            <v>265186</v>
          </cell>
          <cell r="B2899">
            <v>265186</v>
          </cell>
          <cell r="C2899">
            <v>0</v>
          </cell>
          <cell r="D2899">
            <v>71</v>
          </cell>
          <cell r="E2899" t="str">
            <v>NATACION</v>
          </cell>
          <cell r="F2899">
            <v>4016</v>
          </cell>
          <cell r="G2899" t="str">
            <v>Gorros</v>
          </cell>
          <cell r="H2899">
            <v>12</v>
          </cell>
          <cell r="I2899" t="str">
            <v>Sonnos S.A.</v>
          </cell>
          <cell r="J2899">
            <v>0</v>
          </cell>
          <cell r="K2899" t="str">
            <v>MANCUERNA FIJA PUÑO PVC y DISCO RECUBIERTO 12,5kg (x par)</v>
          </cell>
          <cell r="L2899">
            <v>1.2</v>
          </cell>
          <cell r="M2899">
            <v>2515.8854724287853</v>
          </cell>
          <cell r="N2899">
            <v>0</v>
          </cell>
          <cell r="O2899">
            <v>2515.8854724287853</v>
          </cell>
          <cell r="P2899">
            <v>0.21</v>
          </cell>
          <cell r="Q2899">
            <v>3044.2214216388302</v>
          </cell>
          <cell r="R2899">
            <v>0.22330097087378631</v>
          </cell>
          <cell r="S2899">
            <v>0</v>
          </cell>
          <cell r="T2899">
            <v>2.52</v>
          </cell>
          <cell r="U2899">
            <v>6340.0313905205394</v>
          </cell>
          <cell r="V2899">
            <v>-1</v>
          </cell>
          <cell r="W2899" t="str">
            <v>BAJO</v>
          </cell>
          <cell r="X2899">
            <v>0</v>
          </cell>
          <cell r="Y2899">
            <v>0</v>
          </cell>
        </row>
        <row r="2900">
          <cell r="A2900">
            <v>265187</v>
          </cell>
          <cell r="B2900">
            <v>265187</v>
          </cell>
          <cell r="C2900">
            <v>0</v>
          </cell>
          <cell r="D2900">
            <v>71</v>
          </cell>
          <cell r="E2900" t="str">
            <v>NATACION</v>
          </cell>
          <cell r="F2900">
            <v>4016</v>
          </cell>
          <cell r="G2900" t="str">
            <v>Gorros</v>
          </cell>
          <cell r="H2900">
            <v>12</v>
          </cell>
          <cell r="I2900" t="str">
            <v>Sonnos S.A.</v>
          </cell>
          <cell r="J2900">
            <v>0</v>
          </cell>
          <cell r="K2900" t="str">
            <v>MANCUERNA FIJA PUÑO PVC y DISCO RECUBIERTO 15kg (x par)</v>
          </cell>
          <cell r="L2900">
            <v>1.2</v>
          </cell>
          <cell r="M2900">
            <v>2940.9125719646108</v>
          </cell>
          <cell r="N2900">
            <v>0</v>
          </cell>
          <cell r="O2900">
            <v>2940.9125719646108</v>
          </cell>
          <cell r="P2900">
            <v>0.21</v>
          </cell>
          <cell r="Q2900">
            <v>3558.5042120771791</v>
          </cell>
          <cell r="R2900">
            <v>0.22330097087378631</v>
          </cell>
          <cell r="S2900">
            <v>0</v>
          </cell>
          <cell r="T2900">
            <v>2.52</v>
          </cell>
          <cell r="U2900">
            <v>7411.0996813508191</v>
          </cell>
          <cell r="V2900">
            <v>-1</v>
          </cell>
          <cell r="W2900" t="str">
            <v>BAJO</v>
          </cell>
          <cell r="X2900">
            <v>0</v>
          </cell>
          <cell r="Y2900">
            <v>0</v>
          </cell>
        </row>
        <row r="2901">
          <cell r="A2901">
            <v>265188</v>
          </cell>
          <cell r="B2901">
            <v>265188</v>
          </cell>
          <cell r="C2901">
            <v>0</v>
          </cell>
          <cell r="D2901">
            <v>71</v>
          </cell>
          <cell r="E2901" t="str">
            <v>NATACION</v>
          </cell>
          <cell r="F2901">
            <v>4016</v>
          </cell>
          <cell r="G2901" t="str">
            <v>Gorros</v>
          </cell>
          <cell r="H2901">
            <v>12</v>
          </cell>
          <cell r="I2901" t="str">
            <v>Sonnos S.A.</v>
          </cell>
          <cell r="J2901">
            <v>0</v>
          </cell>
          <cell r="K2901" t="str">
            <v>MANCUERNA FIJA PUÑO PVC y DISCO RECUBIERTO 17,5kg (x par)</v>
          </cell>
          <cell r="L2901">
            <v>1.2</v>
          </cell>
          <cell r="M2901">
            <v>3381.0912226684363</v>
          </cell>
          <cell r="N2901">
            <v>0</v>
          </cell>
          <cell r="O2901">
            <v>3381.0912226684363</v>
          </cell>
          <cell r="P2901">
            <v>0.21</v>
          </cell>
          <cell r="Q2901">
            <v>4091.1203794288081</v>
          </cell>
          <cell r="R2901">
            <v>0.22330097087378631</v>
          </cell>
          <cell r="S2901">
            <v>0</v>
          </cell>
          <cell r="T2901">
            <v>2.52</v>
          </cell>
          <cell r="U2901">
            <v>8520.349881124459</v>
          </cell>
          <cell r="V2901">
            <v>-1</v>
          </cell>
          <cell r="W2901" t="str">
            <v>BAJO</v>
          </cell>
          <cell r="X2901">
            <v>0</v>
          </cell>
          <cell r="Y2901">
            <v>0</v>
          </cell>
        </row>
        <row r="2902">
          <cell r="A2902">
            <v>265189</v>
          </cell>
          <cell r="B2902">
            <v>265189</v>
          </cell>
          <cell r="C2902">
            <v>0</v>
          </cell>
          <cell r="D2902">
            <v>71</v>
          </cell>
          <cell r="E2902" t="str">
            <v>NATACION</v>
          </cell>
          <cell r="F2902">
            <v>4016</v>
          </cell>
          <cell r="G2902" t="str">
            <v>Gorros</v>
          </cell>
          <cell r="H2902">
            <v>12</v>
          </cell>
          <cell r="I2902" t="str">
            <v>Sonnos S.A.</v>
          </cell>
          <cell r="J2902">
            <v>0</v>
          </cell>
          <cell r="K2902" t="str">
            <v>MANCUERNA FIJA PUÑO PVC y DISCO RECUBIERTO 20kg (x par)</v>
          </cell>
          <cell r="L2902">
            <v>1.2</v>
          </cell>
          <cell r="M2902">
            <v>3798.5425466202614</v>
          </cell>
          <cell r="N2902">
            <v>0</v>
          </cell>
          <cell r="O2902">
            <v>3798.5425466202614</v>
          </cell>
          <cell r="P2902">
            <v>0.21</v>
          </cell>
          <cell r="Q2902">
            <v>4596.2364814105167</v>
          </cell>
          <cell r="R2902">
            <v>0.22330097087378631</v>
          </cell>
          <cell r="S2902">
            <v>0</v>
          </cell>
          <cell r="T2902">
            <v>2.52</v>
          </cell>
          <cell r="U2902">
            <v>9572.3272174830581</v>
          </cell>
          <cell r="V2902">
            <v>-1</v>
          </cell>
          <cell r="W2902" t="str">
            <v>BAJO</v>
          </cell>
          <cell r="X2902">
            <v>0</v>
          </cell>
          <cell r="Y2902">
            <v>0</v>
          </cell>
        </row>
        <row r="2903">
          <cell r="A2903">
            <v>265190</v>
          </cell>
          <cell r="B2903">
            <v>265190</v>
          </cell>
          <cell r="C2903">
            <v>0</v>
          </cell>
          <cell r="D2903">
            <v>71</v>
          </cell>
          <cell r="E2903" t="str">
            <v>NATACION</v>
          </cell>
          <cell r="F2903">
            <v>4016</v>
          </cell>
          <cell r="G2903" t="str">
            <v>Gorros</v>
          </cell>
          <cell r="H2903">
            <v>12</v>
          </cell>
          <cell r="I2903" t="str">
            <v>Sonnos S.A.</v>
          </cell>
          <cell r="J2903">
            <v>0</v>
          </cell>
          <cell r="K2903" t="str">
            <v>MANCUERNA FIJA PUÑO PVC y DISCO RECUBIERTO 22,5kg (x par)</v>
          </cell>
          <cell r="L2903">
            <v>1.2</v>
          </cell>
          <cell r="M2903">
            <v>4234.9333095320881</v>
          </cell>
          <cell r="N2903">
            <v>0</v>
          </cell>
          <cell r="O2903">
            <v>4234.9333095320881</v>
          </cell>
          <cell r="P2903">
            <v>0.21</v>
          </cell>
          <cell r="Q2903">
            <v>5124.2693045338265</v>
          </cell>
          <cell r="R2903">
            <v>0.22330097087378631</v>
          </cell>
          <cell r="S2903">
            <v>0</v>
          </cell>
          <cell r="T2903">
            <v>2.52</v>
          </cell>
          <cell r="U2903">
            <v>10672.031940020863</v>
          </cell>
          <cell r="V2903">
            <v>-1</v>
          </cell>
          <cell r="W2903" t="str">
            <v>BAJO</v>
          </cell>
          <cell r="X2903">
            <v>0</v>
          </cell>
          <cell r="Y2903">
            <v>0</v>
          </cell>
        </row>
        <row r="2904">
          <cell r="A2904">
            <v>265191</v>
          </cell>
          <cell r="B2904">
            <v>265191</v>
          </cell>
          <cell r="C2904">
            <v>0</v>
          </cell>
          <cell r="D2904">
            <v>71</v>
          </cell>
          <cell r="E2904" t="str">
            <v>NATACION</v>
          </cell>
          <cell r="F2904">
            <v>4016</v>
          </cell>
          <cell r="G2904" t="str">
            <v>Gorros</v>
          </cell>
          <cell r="H2904">
            <v>12</v>
          </cell>
          <cell r="I2904" t="str">
            <v>Sonnos S.A.</v>
          </cell>
          <cell r="J2904">
            <v>0</v>
          </cell>
          <cell r="K2904" t="str">
            <v>MANCUERNA FIJA PUÑO PVC y DISCO RECUBIERTO 25kg (x par)</v>
          </cell>
          <cell r="L2904">
            <v>1.2</v>
          </cell>
          <cell r="M2904">
            <v>4659.9604090679131</v>
          </cell>
          <cell r="N2904">
            <v>0</v>
          </cell>
          <cell r="O2904">
            <v>4659.9604090679131</v>
          </cell>
          <cell r="P2904">
            <v>0.21</v>
          </cell>
          <cell r="Q2904">
            <v>5638.5520949721749</v>
          </cell>
          <cell r="R2904">
            <v>0.22330097087378631</v>
          </cell>
          <cell r="S2904">
            <v>0</v>
          </cell>
          <cell r="T2904">
            <v>2.52</v>
          </cell>
          <cell r="U2904">
            <v>11743.100230851142</v>
          </cell>
          <cell r="V2904">
            <v>-1</v>
          </cell>
          <cell r="W2904" t="str">
            <v>BAJO</v>
          </cell>
          <cell r="X2904">
            <v>0</v>
          </cell>
          <cell r="Y2904">
            <v>0</v>
          </cell>
        </row>
        <row r="2905">
          <cell r="A2905">
            <v>265192</v>
          </cell>
          <cell r="B2905">
            <v>265192</v>
          </cell>
          <cell r="C2905">
            <v>0</v>
          </cell>
          <cell r="D2905">
            <v>71</v>
          </cell>
          <cell r="E2905" t="str">
            <v>NATACION</v>
          </cell>
          <cell r="F2905">
            <v>4016</v>
          </cell>
          <cell r="G2905" t="str">
            <v>Gorros</v>
          </cell>
          <cell r="H2905">
            <v>12</v>
          </cell>
          <cell r="I2905" t="str">
            <v>Sonnos S.A.</v>
          </cell>
          <cell r="J2905">
            <v>0</v>
          </cell>
          <cell r="K2905" t="str">
            <v>MANCUERNA FIJA PUÑO PVC y DISCO RECUBIERTO 27,5kg (x par)</v>
          </cell>
          <cell r="L2905">
            <v>1.2</v>
          </cell>
          <cell r="M2905">
            <v>5096.3511719797389</v>
          </cell>
          <cell r="N2905">
            <v>0</v>
          </cell>
          <cell r="O2905">
            <v>5096.3511719797389</v>
          </cell>
          <cell r="P2905">
            <v>0.21</v>
          </cell>
          <cell r="Q2905">
            <v>6166.5849180954838</v>
          </cell>
          <cell r="R2905">
            <v>0.22330097087378631</v>
          </cell>
          <cell r="S2905">
            <v>0</v>
          </cell>
          <cell r="T2905">
            <v>2.52</v>
          </cell>
          <cell r="U2905">
            <v>12842.804953388943</v>
          </cell>
          <cell r="V2905">
            <v>-1</v>
          </cell>
          <cell r="W2905" t="str">
            <v>BAJO</v>
          </cell>
          <cell r="X2905">
            <v>0</v>
          </cell>
          <cell r="Y2905">
            <v>0</v>
          </cell>
        </row>
        <row r="2906">
          <cell r="A2906">
            <v>265193</v>
          </cell>
          <cell r="B2906">
            <v>265193</v>
          </cell>
          <cell r="C2906">
            <v>0</v>
          </cell>
          <cell r="D2906">
            <v>71</v>
          </cell>
          <cell r="E2906" t="str">
            <v>NATACION</v>
          </cell>
          <cell r="F2906">
            <v>4016</v>
          </cell>
          <cell r="G2906" t="str">
            <v>Gorros</v>
          </cell>
          <cell r="H2906">
            <v>12</v>
          </cell>
          <cell r="I2906" t="str">
            <v>Sonnos S.A.</v>
          </cell>
          <cell r="J2906">
            <v>0</v>
          </cell>
          <cell r="K2906" t="str">
            <v>MANCUERNA FIJA PUÑO PVC y DISCO RECUBIERTO 30kg (x par)</v>
          </cell>
          <cell r="L2906">
            <v>1.2</v>
          </cell>
          <cell r="M2906">
            <v>5513.8024959315635</v>
          </cell>
          <cell r="N2906">
            <v>0</v>
          </cell>
          <cell r="O2906">
            <v>5513.8024959315635</v>
          </cell>
          <cell r="P2906">
            <v>0.21</v>
          </cell>
          <cell r="Q2906">
            <v>6671.701020077192</v>
          </cell>
          <cell r="R2906">
            <v>0.22330097087378631</v>
          </cell>
          <cell r="S2906">
            <v>0</v>
          </cell>
          <cell r="T2906">
            <v>2.52</v>
          </cell>
          <cell r="U2906">
            <v>13894.78228974754</v>
          </cell>
          <cell r="V2906">
            <v>-1</v>
          </cell>
          <cell r="W2906" t="str">
            <v>BAJO</v>
          </cell>
          <cell r="X2906">
            <v>0</v>
          </cell>
          <cell r="Y2906">
            <v>0</v>
          </cell>
        </row>
        <row r="2907">
          <cell r="A2907">
            <v>265194</v>
          </cell>
          <cell r="B2907">
            <v>265194</v>
          </cell>
          <cell r="C2907">
            <v>0</v>
          </cell>
          <cell r="D2907">
            <v>71</v>
          </cell>
          <cell r="E2907" t="str">
            <v>NATACION</v>
          </cell>
          <cell r="F2907">
            <v>4016</v>
          </cell>
          <cell r="G2907" t="str">
            <v>Gorros</v>
          </cell>
          <cell r="H2907">
            <v>12</v>
          </cell>
          <cell r="I2907" t="str">
            <v>Sonnos S.A.</v>
          </cell>
          <cell r="J2907">
            <v>0</v>
          </cell>
          <cell r="K2907" t="str">
            <v>MANCUERNA FIJA PUÑO PVC y DISCO RECUBIERTO 32,5kg (x par)</v>
          </cell>
          <cell r="L2907">
            <v>1.2</v>
          </cell>
          <cell r="M2907">
            <v>5950.1932588433892</v>
          </cell>
          <cell r="N2907">
            <v>0</v>
          </cell>
          <cell r="O2907">
            <v>5950.1932588433892</v>
          </cell>
          <cell r="P2907">
            <v>0.21</v>
          </cell>
          <cell r="Q2907">
            <v>7199.7338432005008</v>
          </cell>
          <cell r="R2907">
            <v>0.22330097087378631</v>
          </cell>
          <cell r="S2907">
            <v>0</v>
          </cell>
          <cell r="T2907">
            <v>2.52</v>
          </cell>
          <cell r="U2907">
            <v>14994.487012285341</v>
          </cell>
          <cell r="V2907">
            <v>-1</v>
          </cell>
          <cell r="W2907" t="str">
            <v>BAJO</v>
          </cell>
          <cell r="X2907">
            <v>0</v>
          </cell>
          <cell r="Y2907">
            <v>0</v>
          </cell>
        </row>
        <row r="2908">
          <cell r="A2908">
            <v>265195</v>
          </cell>
          <cell r="B2908">
            <v>265195</v>
          </cell>
          <cell r="C2908">
            <v>0</v>
          </cell>
          <cell r="D2908">
            <v>71</v>
          </cell>
          <cell r="E2908" t="str">
            <v>NATACION</v>
          </cell>
          <cell r="F2908">
            <v>4016</v>
          </cell>
          <cell r="G2908" t="str">
            <v>Gorros</v>
          </cell>
          <cell r="H2908">
            <v>12</v>
          </cell>
          <cell r="I2908" t="str">
            <v>Sonnos S.A.</v>
          </cell>
          <cell r="J2908">
            <v>0</v>
          </cell>
          <cell r="K2908" t="str">
            <v>MANCUERNA FIJA PUÑO PVC y DISCO RECUBIERTO 35kg (x par)</v>
          </cell>
          <cell r="L2908">
            <v>1.2</v>
          </cell>
          <cell r="M2908">
            <v>6375.2203583792143</v>
          </cell>
          <cell r="N2908">
            <v>0</v>
          </cell>
          <cell r="O2908">
            <v>6375.2203583792143</v>
          </cell>
          <cell r="P2908">
            <v>0.21</v>
          </cell>
          <cell r="Q2908">
            <v>7714.0166336388493</v>
          </cell>
          <cell r="R2908">
            <v>0.22330097087378631</v>
          </cell>
          <cell r="S2908">
            <v>0</v>
          </cell>
          <cell r="T2908">
            <v>2.52</v>
          </cell>
          <cell r="U2908">
            <v>16065.55530311562</v>
          </cell>
          <cell r="V2908">
            <v>-1</v>
          </cell>
          <cell r="W2908" t="str">
            <v>BAJO</v>
          </cell>
          <cell r="X2908">
            <v>0</v>
          </cell>
          <cell r="Y2908">
            <v>0</v>
          </cell>
        </row>
        <row r="2909">
          <cell r="A2909">
            <v>265196</v>
          </cell>
          <cell r="B2909">
            <v>265196</v>
          </cell>
          <cell r="C2909">
            <v>0</v>
          </cell>
          <cell r="D2909">
            <v>71</v>
          </cell>
          <cell r="E2909" t="str">
            <v>NATACION</v>
          </cell>
          <cell r="F2909">
            <v>4016</v>
          </cell>
          <cell r="G2909" t="str">
            <v>Gorros</v>
          </cell>
          <cell r="H2909">
            <v>12</v>
          </cell>
          <cell r="I2909" t="str">
            <v>Sonnos S.A.</v>
          </cell>
          <cell r="J2909">
            <v>0</v>
          </cell>
          <cell r="K2909" t="str">
            <v>MANCUERNA FIJA PUÑO PVC y DISCO RECUBIERTO 37,5kg (x par)</v>
          </cell>
          <cell r="L2909">
            <v>1.2</v>
          </cell>
          <cell r="M2909">
            <v>6811.6111212910391</v>
          </cell>
          <cell r="N2909">
            <v>0</v>
          </cell>
          <cell r="O2909">
            <v>6811.6111212910391</v>
          </cell>
          <cell r="P2909">
            <v>0.21</v>
          </cell>
          <cell r="Q2909">
            <v>8242.0494567621572</v>
          </cell>
          <cell r="R2909">
            <v>0.22330097087378631</v>
          </cell>
          <cell r="S2909">
            <v>0</v>
          </cell>
          <cell r="T2909">
            <v>2.52</v>
          </cell>
          <cell r="U2909">
            <v>17165.260025653417</v>
          </cell>
          <cell r="V2909">
            <v>-1</v>
          </cell>
          <cell r="W2909" t="str">
            <v>BAJO</v>
          </cell>
          <cell r="X2909">
            <v>0</v>
          </cell>
          <cell r="Y2909">
            <v>0</v>
          </cell>
        </row>
        <row r="2910">
          <cell r="A2910">
            <v>265197</v>
          </cell>
          <cell r="B2910">
            <v>265197</v>
          </cell>
          <cell r="C2910">
            <v>0</v>
          </cell>
          <cell r="D2910">
            <v>68</v>
          </cell>
          <cell r="E2910" t="str">
            <v>MANCUERNAS</v>
          </cell>
          <cell r="F2910">
            <v>4137</v>
          </cell>
          <cell r="G2910" t="str">
            <v>Mancuernitas</v>
          </cell>
          <cell r="H2910">
            <v>12</v>
          </cell>
          <cell r="I2910" t="str">
            <v>Sonnos S.A.</v>
          </cell>
          <cell r="J2910">
            <v>0</v>
          </cell>
          <cell r="K2910" t="str">
            <v>MANCUERNA PVC SONNOS LADY 1kg (rosa)</v>
          </cell>
          <cell r="L2910">
            <v>1.2</v>
          </cell>
          <cell r="M2910">
            <v>27.511354171617448</v>
          </cell>
          <cell r="N2910">
            <v>0</v>
          </cell>
          <cell r="O2910">
            <v>27.511354171617448</v>
          </cell>
          <cell r="P2910">
            <v>0.21</v>
          </cell>
          <cell r="Q2910">
            <v>33.288738547657111</v>
          </cell>
          <cell r="R2910">
            <v>0.22330097087378631</v>
          </cell>
          <cell r="S2910">
            <v>55.145631067961176</v>
          </cell>
          <cell r="T2910">
            <v>2.52</v>
          </cell>
          <cell r="U2910">
            <v>69.328612512475971</v>
          </cell>
          <cell r="V2910">
            <v>2.4108191797769685E-2</v>
          </cell>
          <cell r="W2910" t="str">
            <v>OK</v>
          </cell>
          <cell r="X2910">
            <v>71</v>
          </cell>
          <cell r="Y2910">
            <v>85.91</v>
          </cell>
        </row>
        <row r="2911">
          <cell r="A2911">
            <v>265198</v>
          </cell>
          <cell r="B2911" t="str">
            <v>1020/2</v>
          </cell>
          <cell r="C2911">
            <v>0</v>
          </cell>
          <cell r="D2911">
            <v>71</v>
          </cell>
          <cell r="E2911" t="str">
            <v>NATACION</v>
          </cell>
          <cell r="F2911">
            <v>4016</v>
          </cell>
          <cell r="G2911" t="str">
            <v>Gorros</v>
          </cell>
          <cell r="H2911">
            <v>12</v>
          </cell>
          <cell r="I2911" t="str">
            <v>Sonnos S.A.</v>
          </cell>
          <cell r="J2911">
            <v>0</v>
          </cell>
          <cell r="K2911" t="str">
            <v>SET MANCUERNA FIJA PUÑO CROMADO Y DISCO FUNDICION 2,5kg a 30kg (12 pares)</v>
          </cell>
          <cell r="L2911">
            <v>1.2</v>
          </cell>
          <cell r="M2911">
            <v>34379.025291001104</v>
          </cell>
          <cell r="N2911">
            <v>0</v>
          </cell>
          <cell r="O2911">
            <v>34379.025291001104</v>
          </cell>
          <cell r="P2911">
            <v>0.21</v>
          </cell>
          <cell r="Q2911">
            <v>41598.620602111332</v>
          </cell>
          <cell r="R2911">
            <v>0.22330097087378631</v>
          </cell>
          <cell r="S2911">
            <v>0</v>
          </cell>
          <cell r="T2911">
            <v>2.52</v>
          </cell>
          <cell r="U2911">
            <v>86635.14373332278</v>
          </cell>
          <cell r="V2911">
            <v>-1</v>
          </cell>
          <cell r="W2911" t="str">
            <v>BAJO</v>
          </cell>
          <cell r="X2911">
            <v>0</v>
          </cell>
          <cell r="Y2911">
            <v>0</v>
          </cell>
        </row>
        <row r="2912">
          <cell r="A2912">
            <v>265199</v>
          </cell>
          <cell r="B2912" t="str">
            <v>1020/1</v>
          </cell>
          <cell r="C2912">
            <v>0</v>
          </cell>
          <cell r="D2912">
            <v>71</v>
          </cell>
          <cell r="E2912" t="str">
            <v>NATACION</v>
          </cell>
          <cell r="F2912">
            <v>4016</v>
          </cell>
          <cell r="G2912" t="str">
            <v>Gorros</v>
          </cell>
          <cell r="H2912">
            <v>12</v>
          </cell>
          <cell r="I2912" t="str">
            <v>Sonnos S.A.</v>
          </cell>
          <cell r="J2912">
            <v>0</v>
          </cell>
          <cell r="K2912" t="str">
            <v>SET MANCUERNA FIJA PUÑO CROMADO Y DISCO RECUBIERTO 2,5kg a 30kg (12 pares)</v>
          </cell>
          <cell r="L2912">
            <v>1.2</v>
          </cell>
          <cell r="M2912">
            <v>13410.187329817098</v>
          </cell>
          <cell r="N2912">
            <v>0</v>
          </cell>
          <cell r="O2912">
            <v>13410.187329817098</v>
          </cell>
          <cell r="P2912">
            <v>0.21</v>
          </cell>
          <cell r="Q2912">
            <v>16226.326669078688</v>
          </cell>
          <cell r="R2912">
            <v>0.22330097087378631</v>
          </cell>
          <cell r="S2912">
            <v>0</v>
          </cell>
          <cell r="T2912">
            <v>2.52</v>
          </cell>
          <cell r="U2912">
            <v>33793.672071139088</v>
          </cell>
          <cell r="V2912">
            <v>-1</v>
          </cell>
          <cell r="W2912" t="str">
            <v>BAJO</v>
          </cell>
          <cell r="X2912">
            <v>0</v>
          </cell>
          <cell r="Y2912">
            <v>0</v>
          </cell>
        </row>
        <row r="2913">
          <cell r="A2913">
            <v>265200</v>
          </cell>
          <cell r="B2913">
            <v>197031</v>
          </cell>
          <cell r="C2913">
            <v>0</v>
          </cell>
          <cell r="D2913">
            <v>61</v>
          </cell>
          <cell r="E2913" t="str">
            <v>NATACION</v>
          </cell>
          <cell r="F2913">
            <v>3980</v>
          </cell>
          <cell r="G2913" t="str">
            <v>Gorros</v>
          </cell>
          <cell r="H2913">
            <v>12</v>
          </cell>
          <cell r="I2913" t="str">
            <v>Sonnos S.A.</v>
          </cell>
          <cell r="J2913">
            <v>0</v>
          </cell>
          <cell r="K2913" t="str">
            <v>SET 17kg DISCO PVC NEGRO (con manija)</v>
          </cell>
          <cell r="L2913">
            <v>1.21</v>
          </cell>
          <cell r="M2913" t="e">
            <v>#N/A</v>
          </cell>
          <cell r="N2913">
            <v>0</v>
          </cell>
          <cell r="O2913" t="e">
            <v>#N/A</v>
          </cell>
          <cell r="P2913">
            <v>0.21</v>
          </cell>
          <cell r="Q2913" t="e">
            <v>#N/A</v>
          </cell>
          <cell r="R2913">
            <v>0.17488372093023266</v>
          </cell>
          <cell r="S2913">
            <v>1056.1488372093022</v>
          </cell>
          <cell r="T2913">
            <v>2.62</v>
          </cell>
          <cell r="U2913" t="e">
            <v>#N/A</v>
          </cell>
          <cell r="V2913" t="e">
            <v>#N/A</v>
          </cell>
          <cell r="W2913" t="e">
            <v>#N/A</v>
          </cell>
          <cell r="X2913">
            <v>1280</v>
          </cell>
          <cell r="Y2913">
            <v>1548.8</v>
          </cell>
        </row>
        <row r="2914">
          <cell r="A2914">
            <v>265201</v>
          </cell>
          <cell r="B2914">
            <v>197032</v>
          </cell>
          <cell r="C2914">
            <v>0</v>
          </cell>
          <cell r="D2914">
            <v>61</v>
          </cell>
          <cell r="E2914" t="str">
            <v>NATACION</v>
          </cell>
          <cell r="F2914">
            <v>3980</v>
          </cell>
          <cell r="G2914" t="str">
            <v>Gorros</v>
          </cell>
          <cell r="H2914">
            <v>12</v>
          </cell>
          <cell r="I2914" t="str">
            <v>Sonnos S.A.</v>
          </cell>
          <cell r="J2914">
            <v>0</v>
          </cell>
          <cell r="K2914" t="str">
            <v>SET 17kg DISCO PVC ROJO (con manija)</v>
          </cell>
          <cell r="L2914">
            <v>1.21</v>
          </cell>
          <cell r="M2914" t="e">
            <v>#N/A</v>
          </cell>
          <cell r="N2914">
            <v>0</v>
          </cell>
          <cell r="O2914" t="e">
            <v>#N/A</v>
          </cell>
          <cell r="P2914">
            <v>0.21</v>
          </cell>
          <cell r="Q2914" t="e">
            <v>#N/A</v>
          </cell>
          <cell r="R2914">
            <v>0.17488372093023266</v>
          </cell>
          <cell r="S2914">
            <v>1056.1488372093022</v>
          </cell>
          <cell r="T2914">
            <v>2.62</v>
          </cell>
          <cell r="U2914" t="e">
            <v>#N/A</v>
          </cell>
          <cell r="V2914" t="e">
            <v>#N/A</v>
          </cell>
          <cell r="W2914" t="e">
            <v>#N/A</v>
          </cell>
          <cell r="X2914">
            <v>1280</v>
          </cell>
          <cell r="Y2914">
            <v>1548.8</v>
          </cell>
        </row>
        <row r="2915">
          <cell r="A2915">
            <v>265202</v>
          </cell>
          <cell r="B2915" t="str">
            <v>1023/9993</v>
          </cell>
          <cell r="C2915">
            <v>2946140162896</v>
          </cell>
          <cell r="D2915">
            <v>60</v>
          </cell>
          <cell r="E2915" t="str">
            <v>ENTRENAMIENTO FUNCIONAL</v>
          </cell>
          <cell r="F2915">
            <v>4133</v>
          </cell>
          <cell r="G2915" t="str">
            <v>Pesas rusas</v>
          </cell>
          <cell r="H2915">
            <v>12</v>
          </cell>
          <cell r="I2915" t="str">
            <v>Sonnos S.A.</v>
          </cell>
          <cell r="J2915">
            <v>0</v>
          </cell>
          <cell r="K2915" t="str">
            <v>PESA RUSA PVC SONNOS 2kg</v>
          </cell>
          <cell r="L2915">
            <v>1.4</v>
          </cell>
          <cell r="M2915">
            <v>55.1029133204365</v>
          </cell>
          <cell r="N2915">
            <v>0</v>
          </cell>
          <cell r="O2915">
            <v>55.1029133204365</v>
          </cell>
          <cell r="P2915">
            <v>0.21</v>
          </cell>
          <cell r="Q2915">
            <v>66.674525117728166</v>
          </cell>
          <cell r="R2915">
            <v>0.24186046511627901</v>
          </cell>
          <cell r="S2915">
            <v>117.51162790697676</v>
          </cell>
          <cell r="T2915">
            <v>2.67</v>
          </cell>
          <cell r="U2915">
            <v>147.12477856556546</v>
          </cell>
          <cell r="V2915">
            <v>5.3527498978868326E-2</v>
          </cell>
          <cell r="W2915" t="str">
            <v>OK</v>
          </cell>
          <cell r="X2915">
            <v>155</v>
          </cell>
          <cell r="Y2915">
            <v>187.54999999999998</v>
          </cell>
        </row>
        <row r="2916">
          <cell r="A2916">
            <v>265203</v>
          </cell>
          <cell r="B2916" t="str">
            <v>1023/9994</v>
          </cell>
          <cell r="C2916">
            <v>2946140162902</v>
          </cell>
          <cell r="D2916">
            <v>60</v>
          </cell>
          <cell r="E2916" t="str">
            <v>ENTRENAMIENTO FUNCIONAL</v>
          </cell>
          <cell r="F2916">
            <v>4133</v>
          </cell>
          <cell r="G2916" t="str">
            <v>Pesas rusas</v>
          </cell>
          <cell r="H2916">
            <v>12</v>
          </cell>
          <cell r="I2916" t="str">
            <v>Sonnos S.A.</v>
          </cell>
          <cell r="J2916">
            <v>0</v>
          </cell>
          <cell r="K2916" t="str">
            <v>PESA RUSA PVC SONNOS 3kg</v>
          </cell>
          <cell r="L2916">
            <v>1.4</v>
          </cell>
          <cell r="M2916">
            <v>68.708668500811683</v>
          </cell>
          <cell r="N2916">
            <v>0</v>
          </cell>
          <cell r="O2916">
            <v>68.708668500811683</v>
          </cell>
          <cell r="P2916">
            <v>0.21</v>
          </cell>
          <cell r="Q2916">
            <v>83.137488885982137</v>
          </cell>
          <cell r="R2916">
            <v>0.24186046511627901</v>
          </cell>
          <cell r="S2916">
            <v>147.83720930232559</v>
          </cell>
          <cell r="T2916">
            <v>2.67</v>
          </cell>
          <cell r="U2916">
            <v>183.45214489716719</v>
          </cell>
          <cell r="V2916">
            <v>6.2947506606182646E-2</v>
          </cell>
          <cell r="W2916" t="str">
            <v>OK</v>
          </cell>
          <cell r="X2916">
            <v>195</v>
          </cell>
          <cell r="Y2916">
            <v>235.95</v>
          </cell>
        </row>
        <row r="2917">
          <cell r="A2917">
            <v>265204</v>
          </cell>
          <cell r="B2917" t="str">
            <v>1023/9995</v>
          </cell>
          <cell r="C2917">
            <v>2946140162919</v>
          </cell>
          <cell r="D2917">
            <v>60</v>
          </cell>
          <cell r="E2917" t="str">
            <v>ENTRENAMIENTO FUNCIONAL</v>
          </cell>
          <cell r="F2917">
            <v>4133</v>
          </cell>
          <cell r="G2917" t="str">
            <v>Pesas rusas</v>
          </cell>
          <cell r="H2917">
            <v>12</v>
          </cell>
          <cell r="I2917" t="str">
            <v>Sonnos S.A.</v>
          </cell>
          <cell r="J2917">
            <v>0</v>
          </cell>
          <cell r="K2917" t="str">
            <v>PESA RUSA PVC SONNOS 4kg (gris)</v>
          </cell>
          <cell r="L2917">
            <v>1.4</v>
          </cell>
          <cell r="M2917">
            <v>84.118292526785709</v>
          </cell>
          <cell r="N2917">
            <v>0</v>
          </cell>
          <cell r="O2917">
            <v>84.118292526785709</v>
          </cell>
          <cell r="P2917">
            <v>0.21</v>
          </cell>
          <cell r="Q2917">
            <v>101.78313395741071</v>
          </cell>
          <cell r="R2917">
            <v>0.24186046511627901</v>
          </cell>
          <cell r="S2917">
            <v>178.16279069767444</v>
          </cell>
          <cell r="T2917">
            <v>2.67</v>
          </cell>
          <cell r="U2917">
            <v>224.59584104651785</v>
          </cell>
          <cell r="V2917">
            <v>4.6323916351270533E-2</v>
          </cell>
          <cell r="W2917" t="str">
            <v>OK</v>
          </cell>
          <cell r="X2917">
            <v>235</v>
          </cell>
          <cell r="Y2917">
            <v>284.34999999999997</v>
          </cell>
        </row>
        <row r="2918">
          <cell r="A2918">
            <v>265205</v>
          </cell>
          <cell r="B2918" t="str">
            <v>1023/9996</v>
          </cell>
          <cell r="C2918">
            <v>2946140162926</v>
          </cell>
          <cell r="D2918">
            <v>60</v>
          </cell>
          <cell r="E2918" t="str">
            <v>ENTRENAMIENTO FUNCIONAL</v>
          </cell>
          <cell r="F2918">
            <v>4133</v>
          </cell>
          <cell r="G2918" t="str">
            <v>Pesas rusas</v>
          </cell>
          <cell r="H2918">
            <v>12</v>
          </cell>
          <cell r="I2918" t="str">
            <v>Sonnos S.A.</v>
          </cell>
          <cell r="J2918">
            <v>0</v>
          </cell>
          <cell r="K2918" t="str">
            <v>PESA RUSA PVC SONNOS 5kg</v>
          </cell>
          <cell r="L2918">
            <v>1.4</v>
          </cell>
          <cell r="M2918">
            <v>98.379691098214295</v>
          </cell>
          <cell r="N2918">
            <v>0</v>
          </cell>
          <cell r="O2918">
            <v>98.379691098214295</v>
          </cell>
          <cell r="P2918">
            <v>0.21</v>
          </cell>
          <cell r="Q2918">
            <v>119.03942622883929</v>
          </cell>
          <cell r="R2918">
            <v>0.24186046511627901</v>
          </cell>
          <cell r="S2918">
            <v>208.48837209302326</v>
          </cell>
          <cell r="T2918">
            <v>2.67</v>
          </cell>
          <cell r="U2918">
            <v>262.67377523223217</v>
          </cell>
          <cell r="V2918">
            <v>4.6925981692957697E-2</v>
          </cell>
          <cell r="W2918" t="str">
            <v>OK</v>
          </cell>
          <cell r="X2918">
            <v>275</v>
          </cell>
          <cell r="Y2918">
            <v>332.75</v>
          </cell>
        </row>
        <row r="2919">
          <cell r="A2919">
            <v>265206</v>
          </cell>
          <cell r="B2919" t="str">
            <v>1023/9997</v>
          </cell>
          <cell r="C2919">
            <v>0</v>
          </cell>
          <cell r="D2919">
            <v>60</v>
          </cell>
          <cell r="E2919" t="str">
            <v>ENTRENAMIENTO FUNCIONAL</v>
          </cell>
          <cell r="F2919">
            <v>4133</v>
          </cell>
          <cell r="G2919" t="str">
            <v>Pesas rusas</v>
          </cell>
          <cell r="H2919">
            <v>12</v>
          </cell>
          <cell r="I2919" t="str">
            <v>Sonnos S.A.</v>
          </cell>
          <cell r="J2919">
            <v>0</v>
          </cell>
          <cell r="K2919" t="str">
            <v>PESA RUSA PVC SONNOS 6kg</v>
          </cell>
          <cell r="L2919">
            <v>1.41</v>
          </cell>
          <cell r="M2919">
            <v>101.61775188157009</v>
          </cell>
          <cell r="N2919">
            <v>0</v>
          </cell>
          <cell r="O2919">
            <v>101.61775188157009</v>
          </cell>
          <cell r="P2919">
            <v>0.21</v>
          </cell>
          <cell r="Q2919">
            <v>122.9574797766998</v>
          </cell>
          <cell r="R2919">
            <v>0.25333333333333319</v>
          </cell>
          <cell r="S2919">
            <v>223.25333333333339</v>
          </cell>
          <cell r="T2919">
            <v>2.82</v>
          </cell>
          <cell r="U2919">
            <v>286.5620603060276</v>
          </cell>
          <cell r="V2919">
            <v>4.3404000099279028E-2</v>
          </cell>
          <cell r="W2919" t="str">
            <v>OK</v>
          </cell>
          <cell r="X2919">
            <v>299</v>
          </cell>
          <cell r="Y2919">
            <v>361.78999999999996</v>
          </cell>
        </row>
        <row r="2920">
          <cell r="A2920">
            <v>265207</v>
          </cell>
          <cell r="B2920" t="str">
            <v>1023/9998</v>
          </cell>
          <cell r="C2920">
            <v>0</v>
          </cell>
          <cell r="D2920">
            <v>60</v>
          </cell>
          <cell r="E2920" t="str">
            <v>ENTRENAMIENTO FUNCIONAL</v>
          </cell>
          <cell r="F2920">
            <v>4133</v>
          </cell>
          <cell r="G2920" t="str">
            <v>Pesas rusas</v>
          </cell>
          <cell r="H2920">
            <v>12</v>
          </cell>
          <cell r="I2920" t="str">
            <v>Sonnos S.A.</v>
          </cell>
          <cell r="J2920">
            <v>0</v>
          </cell>
          <cell r="K2920" t="str">
            <v>PESA RUSA PVC SONNOS 7kg</v>
          </cell>
          <cell r="L2920">
            <v>1.41</v>
          </cell>
          <cell r="M2920">
            <v>118.48207540178571</v>
          </cell>
          <cell r="N2920">
            <v>0</v>
          </cell>
          <cell r="O2920">
            <v>118.48207540178571</v>
          </cell>
          <cell r="P2920">
            <v>0.21</v>
          </cell>
          <cell r="Q2920">
            <v>143.36331123616071</v>
          </cell>
          <cell r="R2920">
            <v>0.25333333333333319</v>
          </cell>
          <cell r="S2920">
            <v>261.33333333333337</v>
          </cell>
          <cell r="T2920">
            <v>2.82</v>
          </cell>
          <cell r="U2920">
            <v>334.11945263303568</v>
          </cell>
          <cell r="V2920">
            <v>4.7529550410241983E-2</v>
          </cell>
          <cell r="W2920" t="str">
            <v>OK</v>
          </cell>
          <cell r="X2920">
            <v>350</v>
          </cell>
          <cell r="Y2920">
            <v>423.5</v>
          </cell>
        </row>
        <row r="2921">
          <cell r="A2921">
            <v>265208</v>
          </cell>
          <cell r="B2921" t="str">
            <v>1023/9999</v>
          </cell>
          <cell r="C2921">
            <v>0</v>
          </cell>
          <cell r="D2921">
            <v>60</v>
          </cell>
          <cell r="E2921" t="str">
            <v>ENTRENAMIENTO FUNCIONAL</v>
          </cell>
          <cell r="F2921">
            <v>4133</v>
          </cell>
          <cell r="G2921" t="str">
            <v>Pesas rusas</v>
          </cell>
          <cell r="H2921">
            <v>12</v>
          </cell>
          <cell r="I2921" t="str">
            <v>Sonnos S.A.</v>
          </cell>
          <cell r="J2921">
            <v>0</v>
          </cell>
          <cell r="K2921" t="str">
            <v>PESA RUSA PVC SONNOS 8kg</v>
          </cell>
          <cell r="L2921">
            <v>1.41</v>
          </cell>
          <cell r="M2921">
            <v>140.48266511607142</v>
          </cell>
          <cell r="N2921">
            <v>0</v>
          </cell>
          <cell r="O2921">
            <v>140.48266511607142</v>
          </cell>
          <cell r="P2921">
            <v>0.21</v>
          </cell>
          <cell r="Q2921">
            <v>169.98402479044643</v>
          </cell>
          <cell r="R2921">
            <v>0.25333333333333319</v>
          </cell>
          <cell r="S2921">
            <v>309.86666666666673</v>
          </cell>
          <cell r="T2921">
            <v>2.82</v>
          </cell>
          <cell r="U2921">
            <v>396.16111562732135</v>
          </cell>
          <cell r="V2921">
            <v>4.7553592792284105E-2</v>
          </cell>
          <cell r="W2921" t="str">
            <v>OK</v>
          </cell>
          <cell r="X2921">
            <v>415</v>
          </cell>
          <cell r="Y2921">
            <v>502.15</v>
          </cell>
        </row>
        <row r="2922">
          <cell r="A2922">
            <v>265209</v>
          </cell>
          <cell r="B2922" t="str">
            <v>1023/99991</v>
          </cell>
          <cell r="C2922">
            <v>0</v>
          </cell>
          <cell r="D2922">
            <v>60</v>
          </cell>
          <cell r="E2922" t="str">
            <v>ENTRENAMIENTO FUNCIONAL</v>
          </cell>
          <cell r="F2922">
            <v>4133</v>
          </cell>
          <cell r="G2922" t="str">
            <v>Pesas rusas</v>
          </cell>
          <cell r="H2922">
            <v>12</v>
          </cell>
          <cell r="I2922" t="str">
            <v>Sonnos S.A.</v>
          </cell>
          <cell r="J2922">
            <v>0</v>
          </cell>
          <cell r="K2922" t="str">
            <v>PESA RUSA PVC SONNOS 9kg</v>
          </cell>
          <cell r="L2922">
            <v>1.41</v>
          </cell>
          <cell r="M2922">
            <v>169.81493581105212</v>
          </cell>
          <cell r="N2922">
            <v>0</v>
          </cell>
          <cell r="O2922">
            <v>169.81493581105212</v>
          </cell>
          <cell r="P2922">
            <v>0.21</v>
          </cell>
          <cell r="Q2922">
            <v>205.47607233137308</v>
          </cell>
          <cell r="R2922">
            <v>0.25333333333333319</v>
          </cell>
          <cell r="S2922">
            <v>358.40000000000009</v>
          </cell>
          <cell r="T2922">
            <v>2.82</v>
          </cell>
          <cell r="U2922">
            <v>478.87811898716694</v>
          </cell>
          <cell r="V2922">
            <v>2.3427276552243637E-3</v>
          </cell>
          <cell r="W2922" t="str">
            <v>OK</v>
          </cell>
          <cell r="X2922">
            <v>480</v>
          </cell>
          <cell r="Y2922">
            <v>580.79999999999995</v>
          </cell>
        </row>
        <row r="2923">
          <cell r="A2923">
            <v>265210</v>
          </cell>
          <cell r="B2923" t="str">
            <v>1023/99992</v>
          </cell>
          <cell r="C2923">
            <v>0</v>
          </cell>
          <cell r="D2923">
            <v>60</v>
          </cell>
          <cell r="E2923" t="str">
            <v>ENTRENAMIENTO FUNCIONAL</v>
          </cell>
          <cell r="F2923">
            <v>4133</v>
          </cell>
          <cell r="G2923" t="str">
            <v>Pesas rusas</v>
          </cell>
          <cell r="H2923">
            <v>12</v>
          </cell>
          <cell r="I2923" t="str">
            <v>Sonnos S.A.</v>
          </cell>
          <cell r="J2923">
            <v>0</v>
          </cell>
          <cell r="K2923" t="str">
            <v>PESA RUSA PVC SONNOS 10kg</v>
          </cell>
          <cell r="L2923">
            <v>1.41</v>
          </cell>
          <cell r="M2923">
            <v>150.44968973266808</v>
          </cell>
          <cell r="N2923">
            <v>0</v>
          </cell>
          <cell r="O2923">
            <v>150.44968973266808</v>
          </cell>
          <cell r="P2923">
            <v>0.21</v>
          </cell>
          <cell r="Q2923">
            <v>182.04412457652836</v>
          </cell>
          <cell r="R2923">
            <v>0.25333333333333319</v>
          </cell>
          <cell r="S2923">
            <v>380.80000000000007</v>
          </cell>
          <cell r="T2923">
            <v>2.82</v>
          </cell>
          <cell r="U2923">
            <v>424.26812504612394</v>
          </cell>
          <cell r="V2923">
            <v>0.20207003518012523</v>
          </cell>
          <cell r="W2923" t="str">
            <v>SUBIO</v>
          </cell>
          <cell r="X2923">
            <v>510</v>
          </cell>
          <cell r="Y2923">
            <v>617.1</v>
          </cell>
        </row>
        <row r="2924">
          <cell r="A2924">
            <v>265211</v>
          </cell>
          <cell r="B2924" t="str">
            <v>1023/99993</v>
          </cell>
          <cell r="C2924">
            <v>0</v>
          </cell>
          <cell r="D2924">
            <v>60</v>
          </cell>
          <cell r="E2924" t="str">
            <v>ENTRENAMIENTO FUNCIONAL</v>
          </cell>
          <cell r="F2924">
            <v>4133</v>
          </cell>
          <cell r="G2924" t="str">
            <v>Pesas rusas</v>
          </cell>
          <cell r="H2924">
            <v>12</v>
          </cell>
          <cell r="I2924" t="str">
            <v>Sonnos S.A.</v>
          </cell>
          <cell r="J2924">
            <v>0</v>
          </cell>
          <cell r="K2924" t="str">
            <v>PESA RUSA PVC SONNOS 11kg</v>
          </cell>
          <cell r="L2924">
            <v>1.41</v>
          </cell>
          <cell r="M2924">
            <v>182.41275883630954</v>
          </cell>
          <cell r="N2924">
            <v>0</v>
          </cell>
          <cell r="O2924">
            <v>182.41275883630954</v>
          </cell>
          <cell r="P2924">
            <v>0.21</v>
          </cell>
          <cell r="Q2924">
            <v>220.71943819193453</v>
          </cell>
          <cell r="R2924">
            <v>0.25333333333333319</v>
          </cell>
          <cell r="S2924">
            <v>410.66666666666674</v>
          </cell>
          <cell r="T2924">
            <v>2.82</v>
          </cell>
          <cell r="U2924">
            <v>514.40397991839291</v>
          </cell>
          <cell r="V2924">
            <v>6.9198570522829517E-2</v>
          </cell>
          <cell r="W2924" t="str">
            <v>OK</v>
          </cell>
          <cell r="X2924">
            <v>550</v>
          </cell>
          <cell r="Y2924">
            <v>665.5</v>
          </cell>
        </row>
        <row r="2925">
          <cell r="A2925">
            <v>265212</v>
          </cell>
          <cell r="B2925" t="str">
            <v>1023/99994</v>
          </cell>
          <cell r="C2925">
            <v>0</v>
          </cell>
          <cell r="D2925">
            <v>60</v>
          </cell>
          <cell r="E2925" t="str">
            <v>ENTRENAMIENTO FUNCIONAL</v>
          </cell>
          <cell r="F2925">
            <v>4133</v>
          </cell>
          <cell r="G2925" t="str">
            <v>Pesas rusas</v>
          </cell>
          <cell r="H2925">
            <v>12</v>
          </cell>
          <cell r="I2925" t="str">
            <v>Sonnos S.A.</v>
          </cell>
          <cell r="J2925">
            <v>0</v>
          </cell>
          <cell r="K2925" t="str">
            <v>PESA RUSA PVC SONNOS 12kg</v>
          </cell>
          <cell r="L2925">
            <v>1.41</v>
          </cell>
          <cell r="M2925">
            <v>196.17916278188778</v>
          </cell>
          <cell r="N2925">
            <v>0</v>
          </cell>
          <cell r="O2925">
            <v>196.17916278188778</v>
          </cell>
          <cell r="P2925">
            <v>0.21</v>
          </cell>
          <cell r="Q2925">
            <v>237.37678696608421</v>
          </cell>
          <cell r="R2925">
            <v>0.25333333333333319</v>
          </cell>
          <cell r="S2925">
            <v>440.53333333333342</v>
          </cell>
          <cell r="T2925">
            <v>2.82</v>
          </cell>
          <cell r="U2925">
            <v>553.22523904492357</v>
          </cell>
          <cell r="V2925">
            <v>6.6473397017394964E-2</v>
          </cell>
          <cell r="W2925" t="str">
            <v>OK</v>
          </cell>
          <cell r="X2925">
            <v>590</v>
          </cell>
          <cell r="Y2925">
            <v>713.9</v>
          </cell>
        </row>
        <row r="2926">
          <cell r="A2926">
            <v>265213</v>
          </cell>
          <cell r="B2926" t="str">
            <v>1023/99995</v>
          </cell>
          <cell r="C2926">
            <v>0</v>
          </cell>
          <cell r="D2926">
            <v>60</v>
          </cell>
          <cell r="E2926" t="str">
            <v>ENTRENAMIENTO FUNCIONAL</v>
          </cell>
          <cell r="F2926">
            <v>4133</v>
          </cell>
          <cell r="G2926" t="str">
            <v>Pesas rusas</v>
          </cell>
          <cell r="H2926">
            <v>12</v>
          </cell>
          <cell r="I2926" t="str">
            <v>Sonnos S.A.</v>
          </cell>
          <cell r="J2926">
            <v>0</v>
          </cell>
          <cell r="K2926" t="str">
            <v>PESA RUSA PVC SONNOS 13kg</v>
          </cell>
          <cell r="L2926">
            <v>1.41</v>
          </cell>
          <cell r="M2926">
            <v>220.26974645535719</v>
          </cell>
          <cell r="N2926">
            <v>0</v>
          </cell>
          <cell r="O2926">
            <v>220.26974645535719</v>
          </cell>
          <cell r="P2926">
            <v>0.21</v>
          </cell>
          <cell r="Q2926">
            <v>266.52639321098218</v>
          </cell>
          <cell r="R2926">
            <v>0.25333333333333319</v>
          </cell>
          <cell r="S2926">
            <v>485.33333333333343</v>
          </cell>
          <cell r="T2926">
            <v>2.82</v>
          </cell>
          <cell r="U2926">
            <v>621.16068500410722</v>
          </cell>
          <cell r="V2926">
            <v>4.6428107399781871E-2</v>
          </cell>
          <cell r="W2926" t="str">
            <v>OK</v>
          </cell>
          <cell r="X2926">
            <v>650</v>
          </cell>
          <cell r="Y2926">
            <v>786.5</v>
          </cell>
        </row>
        <row r="2927">
          <cell r="A2927">
            <v>265214</v>
          </cell>
          <cell r="B2927" t="str">
            <v>1023/99</v>
          </cell>
          <cell r="C2927">
            <v>0</v>
          </cell>
          <cell r="D2927">
            <v>60</v>
          </cell>
          <cell r="E2927" t="str">
            <v>ENTRENAMIENTO FUNCIONAL</v>
          </cell>
          <cell r="F2927">
            <v>4133</v>
          </cell>
          <cell r="G2927" t="str">
            <v>Pesas rusas</v>
          </cell>
          <cell r="H2927">
            <v>12</v>
          </cell>
          <cell r="I2927" t="str">
            <v>Sonnos S.A.</v>
          </cell>
          <cell r="J2927">
            <v>0</v>
          </cell>
          <cell r="K2927" t="str">
            <v>PESA RUSA FUNDICION SONNOS 6kg</v>
          </cell>
          <cell r="L2927">
            <v>6.4</v>
          </cell>
          <cell r="M2927">
            <v>411.34115555046702</v>
          </cell>
          <cell r="N2927">
            <v>0</v>
          </cell>
          <cell r="O2927">
            <v>411.34115555046702</v>
          </cell>
          <cell r="P2927">
            <v>0.21</v>
          </cell>
          <cell r="Q2927">
            <v>497.72279821606509</v>
          </cell>
          <cell r="R2927">
            <v>-7.344632768361592E-2</v>
          </cell>
          <cell r="S2927">
            <v>724.14635067528548</v>
          </cell>
          <cell r="T2927">
            <v>1.64</v>
          </cell>
          <cell r="U2927">
            <v>674.5994951027659</v>
          </cell>
          <cell r="V2927">
            <v>0</v>
          </cell>
          <cell r="W2927" t="str">
            <v>OK</v>
          </cell>
          <cell r="X2927">
            <v>674.5994951027659</v>
          </cell>
          <cell r="Y2927">
            <v>816.26538907434667</v>
          </cell>
        </row>
        <row r="2928">
          <cell r="A2928">
            <v>265215</v>
          </cell>
          <cell r="B2928" t="str">
            <v>1023/991</v>
          </cell>
          <cell r="C2928">
            <v>0</v>
          </cell>
          <cell r="D2928">
            <v>60</v>
          </cell>
          <cell r="E2928" t="str">
            <v>ENTRENAMIENTO FUNCIONAL</v>
          </cell>
          <cell r="F2928">
            <v>4133</v>
          </cell>
          <cell r="G2928" t="str">
            <v>Pesas rusas</v>
          </cell>
          <cell r="H2928">
            <v>12</v>
          </cell>
          <cell r="I2928" t="str">
            <v>Sonnos S.A.</v>
          </cell>
          <cell r="J2928">
            <v>0</v>
          </cell>
          <cell r="K2928" t="str">
            <v>PESA RUSA FUNDICION SONNOS 9kg</v>
          </cell>
          <cell r="L2928">
            <v>6.4</v>
          </cell>
          <cell r="M2928">
            <v>616.52306457570057</v>
          </cell>
          <cell r="N2928">
            <v>0</v>
          </cell>
          <cell r="O2928">
            <v>616.52306457570057</v>
          </cell>
          <cell r="P2928">
            <v>0.21</v>
          </cell>
          <cell r="Q2928">
            <v>745.99290813659763</v>
          </cell>
          <cell r="R2928">
            <v>-7.344632768361592E-2</v>
          </cell>
          <cell r="S2928">
            <v>1085.3592481456967</v>
          </cell>
          <cell r="T2928">
            <v>1.64</v>
          </cell>
          <cell r="U2928">
            <v>1011.0978259041489</v>
          </cell>
          <cell r="V2928">
            <v>0</v>
          </cell>
          <cell r="W2928" t="str">
            <v>OK</v>
          </cell>
          <cell r="X2928">
            <v>1011.0978259041489</v>
          </cell>
          <cell r="Y2928">
            <v>1223.42836934402</v>
          </cell>
        </row>
        <row r="2929">
          <cell r="A2929">
            <v>265216</v>
          </cell>
          <cell r="B2929" t="str">
            <v>1023/992</v>
          </cell>
          <cell r="C2929">
            <v>0</v>
          </cell>
          <cell r="D2929">
            <v>60</v>
          </cell>
          <cell r="E2929" t="str">
            <v>ENTRENAMIENTO FUNCIONAL</v>
          </cell>
          <cell r="F2929">
            <v>4133</v>
          </cell>
          <cell r="G2929" t="str">
            <v>Pesas rusas</v>
          </cell>
          <cell r="H2929">
            <v>12</v>
          </cell>
          <cell r="I2929" t="str">
            <v>Sonnos S.A.</v>
          </cell>
          <cell r="J2929">
            <v>0</v>
          </cell>
          <cell r="K2929" t="str">
            <v>PESA RUSA FUNDICION SONNOS 12kg</v>
          </cell>
          <cell r="L2929">
            <v>6.4</v>
          </cell>
          <cell r="M2929">
            <v>821.70497360093407</v>
          </cell>
          <cell r="N2929">
            <v>0</v>
          </cell>
          <cell r="O2929">
            <v>821.70497360093407</v>
          </cell>
          <cell r="P2929">
            <v>0.21</v>
          </cell>
          <cell r="Q2929">
            <v>994.26301805713024</v>
          </cell>
          <cell r="R2929">
            <v>-7.344632768361592E-2</v>
          </cell>
          <cell r="S2929">
            <v>1446.5721456161077</v>
          </cell>
          <cell r="T2929">
            <v>1.64</v>
          </cell>
          <cell r="U2929">
            <v>1347.5961567055317</v>
          </cell>
          <cell r="V2929">
            <v>0</v>
          </cell>
          <cell r="W2929" t="str">
            <v>OK</v>
          </cell>
          <cell r="X2929">
            <v>1347.5961567055317</v>
          </cell>
          <cell r="Y2929">
            <v>1630.5913496136934</v>
          </cell>
        </row>
        <row r="2930">
          <cell r="A2930">
            <v>265217</v>
          </cell>
          <cell r="B2930" t="str">
            <v>1023/993</v>
          </cell>
          <cell r="C2930">
            <v>0</v>
          </cell>
          <cell r="D2930">
            <v>60</v>
          </cell>
          <cell r="E2930" t="str">
            <v>ENTRENAMIENTO FUNCIONAL</v>
          </cell>
          <cell r="F2930">
            <v>4133</v>
          </cell>
          <cell r="G2930" t="str">
            <v>Pesas rusas</v>
          </cell>
          <cell r="H2930">
            <v>12</v>
          </cell>
          <cell r="I2930" t="str">
            <v>Sonnos S.A.</v>
          </cell>
          <cell r="J2930">
            <v>0</v>
          </cell>
          <cell r="K2930" t="str">
            <v>PESA RUSA FUNDICION SONNOS 16kg</v>
          </cell>
          <cell r="L2930">
            <v>6.4</v>
          </cell>
          <cell r="M2930">
            <v>1095.2808523012454</v>
          </cell>
          <cell r="N2930">
            <v>0</v>
          </cell>
          <cell r="O2930">
            <v>1095.2808523012454</v>
          </cell>
          <cell r="P2930">
            <v>0.21</v>
          </cell>
          <cell r="Q2930">
            <v>1325.289831284507</v>
          </cell>
          <cell r="R2930">
            <v>-7.344632768361592E-2</v>
          </cell>
          <cell r="S2930">
            <v>1928.1893422433227</v>
          </cell>
          <cell r="T2930">
            <v>1.64</v>
          </cell>
          <cell r="U2930">
            <v>1796.2605977740425</v>
          </cell>
          <cell r="V2930">
            <v>0</v>
          </cell>
          <cell r="W2930" t="str">
            <v>OK</v>
          </cell>
          <cell r="X2930">
            <v>1796.2605977740425</v>
          </cell>
          <cell r="Y2930">
            <v>2173.4753233065912</v>
          </cell>
        </row>
        <row r="2931">
          <cell r="A2931">
            <v>265218</v>
          </cell>
          <cell r="B2931" t="str">
            <v>1023/994</v>
          </cell>
          <cell r="C2931">
            <v>0</v>
          </cell>
          <cell r="D2931">
            <v>60</v>
          </cell>
          <cell r="E2931" t="str">
            <v>ENTRENAMIENTO FUNCIONAL</v>
          </cell>
          <cell r="F2931">
            <v>4133</v>
          </cell>
          <cell r="G2931" t="str">
            <v>Pesas rusas</v>
          </cell>
          <cell r="H2931">
            <v>12</v>
          </cell>
          <cell r="I2931" t="str">
            <v>Sonnos S.A.</v>
          </cell>
          <cell r="J2931">
            <v>0</v>
          </cell>
          <cell r="K2931" t="str">
            <v>PESA RUSA FUNDICION SONNOS 21kg</v>
          </cell>
          <cell r="L2931">
            <v>6.4</v>
          </cell>
          <cell r="M2931">
            <v>1437.2507006766348</v>
          </cell>
          <cell r="N2931">
            <v>0</v>
          </cell>
          <cell r="O2931">
            <v>1437.2507006766348</v>
          </cell>
          <cell r="P2931">
            <v>0.21</v>
          </cell>
          <cell r="Q2931">
            <v>1739.0733478187281</v>
          </cell>
          <cell r="R2931">
            <v>-7.344632768361592E-2</v>
          </cell>
          <cell r="S2931">
            <v>2530.2108380273412</v>
          </cell>
          <cell r="T2931">
            <v>1.64</v>
          </cell>
          <cell r="U2931">
            <v>2357.0911491096808</v>
          </cell>
          <cell r="V2931">
            <v>0</v>
          </cell>
          <cell r="W2931" t="str">
            <v>OK</v>
          </cell>
          <cell r="X2931">
            <v>2357.0911491096808</v>
          </cell>
          <cell r="Y2931">
            <v>2852.0802904227139</v>
          </cell>
        </row>
        <row r="2932">
          <cell r="A2932">
            <v>265219</v>
          </cell>
          <cell r="B2932" t="str">
            <v>1023/995</v>
          </cell>
          <cell r="C2932">
            <v>0</v>
          </cell>
          <cell r="D2932">
            <v>60</v>
          </cell>
          <cell r="E2932" t="str">
            <v>ENTRENAMIENTO FUNCIONAL</v>
          </cell>
          <cell r="F2932">
            <v>4133</v>
          </cell>
          <cell r="G2932" t="str">
            <v>Pesas rusas</v>
          </cell>
          <cell r="H2932">
            <v>12</v>
          </cell>
          <cell r="I2932" t="str">
            <v>Sonnos S.A.</v>
          </cell>
          <cell r="J2932">
            <v>0</v>
          </cell>
          <cell r="K2932" t="str">
            <v>PESA RUSA FUNDICION SONNOS 24kg</v>
          </cell>
          <cell r="L2932">
            <v>6.4</v>
          </cell>
          <cell r="M2932">
            <v>1710.826579376946</v>
          </cell>
          <cell r="N2932">
            <v>0</v>
          </cell>
          <cell r="O2932">
            <v>1710.826579376946</v>
          </cell>
          <cell r="P2932">
            <v>0.21</v>
          </cell>
          <cell r="Q2932">
            <v>2070.1001610461049</v>
          </cell>
          <cell r="R2932">
            <v>-7.344632768361592E-2</v>
          </cell>
          <cell r="S2932">
            <v>3011.8280346545557</v>
          </cell>
          <cell r="T2932">
            <v>1.64</v>
          </cell>
          <cell r="U2932">
            <v>2805.7555901781911</v>
          </cell>
          <cell r="V2932">
            <v>0</v>
          </cell>
          <cell r="W2932" t="str">
            <v>OK</v>
          </cell>
          <cell r="X2932">
            <v>2805.7555901781911</v>
          </cell>
          <cell r="Y2932">
            <v>3394.9642641156111</v>
          </cell>
        </row>
        <row r="2933">
          <cell r="A2933">
            <v>265220</v>
          </cell>
          <cell r="B2933">
            <v>265220</v>
          </cell>
          <cell r="C2933">
            <v>0</v>
          </cell>
          <cell r="D2933">
            <v>1</v>
          </cell>
          <cell r="E2933" t="str">
            <v>NATACION</v>
          </cell>
          <cell r="F2933">
            <v>1</v>
          </cell>
          <cell r="G2933" t="str">
            <v>Gorros</v>
          </cell>
          <cell r="H2933">
            <v>12</v>
          </cell>
          <cell r="I2933" t="str">
            <v>Sonnos S.A.</v>
          </cell>
          <cell r="J2933">
            <v>0</v>
          </cell>
          <cell r="K2933" t="str">
            <v>EMBALADO PRODUCTOS 1</v>
          </cell>
          <cell r="L2933" t="str">
            <v>rentab a mano</v>
          </cell>
          <cell r="M2933">
            <v>45.45</v>
          </cell>
          <cell r="N2933">
            <v>0</v>
          </cell>
          <cell r="O2933">
            <v>45.45</v>
          </cell>
          <cell r="P2933">
            <v>0.21</v>
          </cell>
          <cell r="Q2933">
            <v>54.994500000000002</v>
          </cell>
          <cell r="R2933">
            <v>0</v>
          </cell>
          <cell r="S2933">
            <v>45.45</v>
          </cell>
          <cell r="T2933">
            <v>1</v>
          </cell>
          <cell r="U2933">
            <v>45.45</v>
          </cell>
          <cell r="V2933">
            <v>0</v>
          </cell>
          <cell r="W2933" t="str">
            <v>OK</v>
          </cell>
          <cell r="X2933">
            <v>45.45</v>
          </cell>
          <cell r="Y2933">
            <v>54.994500000000002</v>
          </cell>
        </row>
        <row r="2934">
          <cell r="A2934">
            <v>265221</v>
          </cell>
          <cell r="B2934">
            <v>265221</v>
          </cell>
          <cell r="C2934">
            <v>0</v>
          </cell>
          <cell r="D2934">
            <v>1</v>
          </cell>
          <cell r="E2934" t="str">
            <v>NATACION</v>
          </cell>
          <cell r="F2934">
            <v>1</v>
          </cell>
          <cell r="G2934" t="str">
            <v>Gorros</v>
          </cell>
          <cell r="H2934">
            <v>12</v>
          </cell>
          <cell r="I2934" t="str">
            <v>Sonnos S.A.</v>
          </cell>
          <cell r="J2934">
            <v>0</v>
          </cell>
          <cell r="K2934" t="str">
            <v>EMBALADO PRODUCTOS 2</v>
          </cell>
          <cell r="L2934" t="str">
            <v>rentab a mano</v>
          </cell>
          <cell r="M2934">
            <v>90.9</v>
          </cell>
          <cell r="N2934">
            <v>0</v>
          </cell>
          <cell r="O2934">
            <v>90.9</v>
          </cell>
          <cell r="P2934">
            <v>0.21</v>
          </cell>
          <cell r="Q2934">
            <v>109.989</v>
          </cell>
          <cell r="R2934">
            <v>0</v>
          </cell>
          <cell r="S2934">
            <v>90.9</v>
          </cell>
          <cell r="T2934">
            <v>1</v>
          </cell>
          <cell r="U2934">
            <v>90.9</v>
          </cell>
          <cell r="V2934">
            <v>0</v>
          </cell>
          <cell r="W2934" t="str">
            <v>OK</v>
          </cell>
          <cell r="X2934">
            <v>90.9</v>
          </cell>
          <cell r="Y2934">
            <v>109.989</v>
          </cell>
        </row>
        <row r="2935">
          <cell r="A2935">
            <v>265222</v>
          </cell>
          <cell r="B2935">
            <v>265222</v>
          </cell>
          <cell r="C2935">
            <v>0</v>
          </cell>
          <cell r="D2935">
            <v>1</v>
          </cell>
          <cell r="E2935" t="str">
            <v>NATACION</v>
          </cell>
          <cell r="F2935">
            <v>1</v>
          </cell>
          <cell r="G2935" t="str">
            <v>Gorros</v>
          </cell>
          <cell r="H2935">
            <v>12</v>
          </cell>
          <cell r="I2935" t="str">
            <v>Sonnos S.A.</v>
          </cell>
          <cell r="J2935">
            <v>0</v>
          </cell>
          <cell r="K2935" t="str">
            <v>EMBALADO PRODUCTOS 3</v>
          </cell>
          <cell r="L2935" t="str">
            <v>rentab a mano</v>
          </cell>
          <cell r="M2935">
            <v>136.36000000000001</v>
          </cell>
          <cell r="N2935">
            <v>0</v>
          </cell>
          <cell r="O2935">
            <v>136.36000000000001</v>
          </cell>
          <cell r="P2935">
            <v>0.21</v>
          </cell>
          <cell r="Q2935">
            <v>164.99560000000002</v>
          </cell>
          <cell r="R2935">
            <v>0</v>
          </cell>
          <cell r="S2935">
            <v>136.36000000000001</v>
          </cell>
          <cell r="T2935">
            <v>1</v>
          </cell>
          <cell r="U2935">
            <v>136.36000000000001</v>
          </cell>
          <cell r="V2935">
            <v>0</v>
          </cell>
          <cell r="W2935" t="str">
            <v>OK</v>
          </cell>
          <cell r="X2935">
            <v>136.36000000000001</v>
          </cell>
          <cell r="Y2935">
            <v>164.99560000000002</v>
          </cell>
        </row>
        <row r="2936">
          <cell r="A2936">
            <v>265223</v>
          </cell>
          <cell r="B2936">
            <v>265223</v>
          </cell>
          <cell r="C2936">
            <v>0</v>
          </cell>
          <cell r="D2936">
            <v>1</v>
          </cell>
          <cell r="E2936" t="str">
            <v>NATACION</v>
          </cell>
          <cell r="F2936">
            <v>1</v>
          </cell>
          <cell r="G2936" t="str">
            <v>Gorros</v>
          </cell>
          <cell r="H2936">
            <v>12</v>
          </cell>
          <cell r="I2936" t="str">
            <v>Sonnos S.A.</v>
          </cell>
          <cell r="J2936">
            <v>0</v>
          </cell>
          <cell r="K2936" t="str">
            <v>EMBALADO PRODUCTOS 4</v>
          </cell>
          <cell r="L2936" t="str">
            <v>rentab a mano</v>
          </cell>
          <cell r="M2936">
            <v>181.81</v>
          </cell>
          <cell r="N2936">
            <v>0</v>
          </cell>
          <cell r="O2936">
            <v>181.81</v>
          </cell>
          <cell r="P2936">
            <v>0.21</v>
          </cell>
          <cell r="Q2936">
            <v>219.99009999999998</v>
          </cell>
          <cell r="R2936">
            <v>0</v>
          </cell>
          <cell r="S2936">
            <v>181.81</v>
          </cell>
          <cell r="T2936">
            <v>1</v>
          </cell>
          <cell r="U2936">
            <v>181.81</v>
          </cell>
          <cell r="V2936">
            <v>0</v>
          </cell>
          <cell r="W2936" t="str">
            <v>OK</v>
          </cell>
          <cell r="X2936">
            <v>181.81</v>
          </cell>
          <cell r="Y2936">
            <v>219.99009999999998</v>
          </cell>
        </row>
        <row r="2937">
          <cell r="A2937">
            <v>265224</v>
          </cell>
          <cell r="B2937" t="str">
            <v>1019/992</v>
          </cell>
          <cell r="C2937">
            <v>0</v>
          </cell>
          <cell r="D2937">
            <v>60</v>
          </cell>
          <cell r="E2937" t="str">
            <v>NATACION</v>
          </cell>
          <cell r="F2937">
            <v>3975</v>
          </cell>
          <cell r="G2937" t="str">
            <v>Gorros</v>
          </cell>
          <cell r="H2937">
            <v>12</v>
          </cell>
          <cell r="I2937" t="str">
            <v>Sonnos S.A.</v>
          </cell>
          <cell r="J2937">
            <v>0</v>
          </cell>
          <cell r="K2937" t="str">
            <v>PESA RUSA SONNOS REGULABLE 30mm 6 DISCOS (de 2,5kg a 62,5kg)</v>
          </cell>
          <cell r="L2937">
            <v>1.2</v>
          </cell>
          <cell r="M2937">
            <v>481.04169027661123</v>
          </cell>
          <cell r="N2937">
            <v>0</v>
          </cell>
          <cell r="O2937">
            <v>481.04169027661123</v>
          </cell>
          <cell r="P2937">
            <v>0.21</v>
          </cell>
          <cell r="Q2937">
            <v>582.06044523469961</v>
          </cell>
          <cell r="R2937">
            <v>0.22330097087378631</v>
          </cell>
          <cell r="S2937">
            <v>970.87378640776706</v>
          </cell>
          <cell r="T2937">
            <v>2.52</v>
          </cell>
          <cell r="U2937">
            <v>1212.2250594970603</v>
          </cell>
          <cell r="V2937">
            <v>3.1161656168543495E-2</v>
          </cell>
          <cell r="W2937" t="str">
            <v>OK</v>
          </cell>
          <cell r="X2937">
            <v>1250</v>
          </cell>
          <cell r="Y2937">
            <v>1512.5</v>
          </cell>
        </row>
        <row r="2938">
          <cell r="A2938">
            <v>265225</v>
          </cell>
          <cell r="B2938" t="str">
            <v>1016/993</v>
          </cell>
          <cell r="C2938">
            <v>0</v>
          </cell>
          <cell r="D2938">
            <v>60</v>
          </cell>
          <cell r="E2938" t="str">
            <v>NATACION</v>
          </cell>
          <cell r="F2938">
            <v>3975</v>
          </cell>
          <cell r="G2938" t="str">
            <v>Gorros</v>
          </cell>
          <cell r="H2938">
            <v>12</v>
          </cell>
          <cell r="I2938" t="str">
            <v>Sonnos S.A.</v>
          </cell>
          <cell r="J2938">
            <v>0</v>
          </cell>
          <cell r="K2938" t="str">
            <v>PESA RUSA SONNOS REGULABLE 30mm 9 DISCOS (de 2,5kg a 92,5kg)</v>
          </cell>
          <cell r="L2938">
            <v>1.2</v>
          </cell>
          <cell r="M2938">
            <v>576.26129540369288</v>
          </cell>
          <cell r="N2938">
            <v>0</v>
          </cell>
          <cell r="O2938">
            <v>576.26129540369288</v>
          </cell>
          <cell r="P2938">
            <v>0.21</v>
          </cell>
          <cell r="Q2938">
            <v>697.27616743846841</v>
          </cell>
          <cell r="R2938">
            <v>0.22330097087378631</v>
          </cell>
          <cell r="S2938">
            <v>1165.0485436893205</v>
          </cell>
          <cell r="T2938">
            <v>2.52</v>
          </cell>
          <cell r="U2938">
            <v>1452.178464417306</v>
          </cell>
          <cell r="V2938">
            <v>3.2930894345608364E-2</v>
          </cell>
          <cell r="W2938" t="str">
            <v>OK</v>
          </cell>
          <cell r="X2938">
            <v>1500</v>
          </cell>
          <cell r="Y2938">
            <v>1815</v>
          </cell>
        </row>
        <row r="2939">
          <cell r="A2939">
            <v>265226</v>
          </cell>
          <cell r="B2939">
            <v>265226</v>
          </cell>
          <cell r="C2939">
            <v>0</v>
          </cell>
          <cell r="D2939">
            <v>60</v>
          </cell>
          <cell r="E2939" t="str">
            <v>NATACION</v>
          </cell>
          <cell r="F2939">
            <v>3975</v>
          </cell>
          <cell r="G2939" t="str">
            <v>Gorros</v>
          </cell>
          <cell r="H2939">
            <v>12</v>
          </cell>
          <cell r="I2939" t="str">
            <v>Sonnos S.A.</v>
          </cell>
          <cell r="J2939">
            <v>0</v>
          </cell>
          <cell r="K2939" t="str">
            <v>PESA RUSA PVC SONNOS LADY 4kg (rosa)</v>
          </cell>
          <cell r="L2939">
            <v>1.41</v>
          </cell>
          <cell r="M2939">
            <v>84.118292526785709</v>
          </cell>
          <cell r="N2939">
            <v>0</v>
          </cell>
          <cell r="O2939">
            <v>84.118292526785709</v>
          </cell>
          <cell r="P2939">
            <v>0.21</v>
          </cell>
          <cell r="Q2939">
            <v>101.78313395741071</v>
          </cell>
          <cell r="R2939">
            <v>0.25333333333333319</v>
          </cell>
          <cell r="S2939">
            <v>141.12000000000003</v>
          </cell>
          <cell r="T2939">
            <v>2.82</v>
          </cell>
          <cell r="U2939">
            <v>237.21358492553568</v>
          </cell>
          <cell r="V2939">
            <v>-0.2032496787259066</v>
          </cell>
          <cell r="W2939" t="str">
            <v>BAJO</v>
          </cell>
          <cell r="X2939">
            <v>189</v>
          </cell>
          <cell r="Y2939">
            <v>228.69</v>
          </cell>
        </row>
        <row r="2940">
          <cell r="A2940">
            <v>265230</v>
          </cell>
          <cell r="B2940" t="str">
            <v>1002/3</v>
          </cell>
          <cell r="C2940">
            <v>0</v>
          </cell>
          <cell r="D2940">
            <v>48</v>
          </cell>
          <cell r="E2940" t="str">
            <v>NATACION</v>
          </cell>
          <cell r="F2940">
            <v>3931</v>
          </cell>
          <cell r="G2940" t="str">
            <v>Gorros</v>
          </cell>
          <cell r="H2940">
            <v>12</v>
          </cell>
          <cell r="I2940" t="str">
            <v>Sonnos S.A.</v>
          </cell>
          <cell r="J2940">
            <v>0</v>
          </cell>
          <cell r="K2940" t="str">
            <v>BARRA RECTA SONNOS HUECA 1,30mts x Ø25mm (sin topes)</v>
          </cell>
          <cell r="L2940">
            <v>1.31</v>
          </cell>
          <cell r="M2940">
            <v>101.97419758933086</v>
          </cell>
          <cell r="N2940">
            <v>0</v>
          </cell>
          <cell r="O2940">
            <v>101.97419758933086</v>
          </cell>
          <cell r="P2940">
            <v>0.21</v>
          </cell>
          <cell r="Q2940">
            <v>123.38877908309033</v>
          </cell>
          <cell r="R2940">
            <v>0.22790697674418614</v>
          </cell>
          <cell r="S2940">
            <v>208.46511627906975</v>
          </cell>
          <cell r="T2940">
            <v>2.64</v>
          </cell>
          <cell r="U2940">
            <v>269.21188163583349</v>
          </cell>
          <cell r="V2940">
            <v>2.9275021569539206E-3</v>
          </cell>
          <cell r="W2940" t="str">
            <v>OK</v>
          </cell>
          <cell r="X2940">
            <v>270</v>
          </cell>
          <cell r="Y2940">
            <v>326.7</v>
          </cell>
        </row>
        <row r="2941">
          <cell r="A2941">
            <v>265231</v>
          </cell>
          <cell r="B2941" t="str">
            <v>1002/5</v>
          </cell>
          <cell r="C2941">
            <v>0</v>
          </cell>
          <cell r="D2941">
            <v>48</v>
          </cell>
          <cell r="E2941" t="str">
            <v>NATACION</v>
          </cell>
          <cell r="F2941">
            <v>3931</v>
          </cell>
          <cell r="G2941" t="str">
            <v>Gorros</v>
          </cell>
          <cell r="H2941">
            <v>12</v>
          </cell>
          <cell r="I2941" t="str">
            <v>Sonnos S.A.</v>
          </cell>
          <cell r="J2941">
            <v>0</v>
          </cell>
          <cell r="K2941" t="str">
            <v>BARRA RECTA SONNOS HUECA 1,50mts x Ø25mm (sin topes)</v>
          </cell>
          <cell r="L2941">
            <v>1.41</v>
          </cell>
          <cell r="M2941">
            <v>115.67933848933086</v>
          </cell>
          <cell r="N2941">
            <v>0</v>
          </cell>
          <cell r="O2941">
            <v>115.67933848933086</v>
          </cell>
          <cell r="P2941">
            <v>0.21</v>
          </cell>
          <cell r="Q2941">
            <v>139.97199957209034</v>
          </cell>
          <cell r="R2941">
            <v>0.25333333333333319</v>
          </cell>
          <cell r="S2941">
            <v>242.66666666666671</v>
          </cell>
          <cell r="T2941">
            <v>2.82</v>
          </cell>
          <cell r="U2941">
            <v>326.215734539913</v>
          </cell>
          <cell r="V2941">
            <v>-3.7267808115621914E-3</v>
          </cell>
          <cell r="W2941" t="str">
            <v>OK</v>
          </cell>
          <cell r="X2941">
            <v>325</v>
          </cell>
          <cell r="Y2941">
            <v>393.25</v>
          </cell>
        </row>
        <row r="2942">
          <cell r="A2942">
            <v>265232</v>
          </cell>
          <cell r="B2942" t="str">
            <v>1002/4</v>
          </cell>
          <cell r="C2942">
            <v>0</v>
          </cell>
          <cell r="D2942">
            <v>48</v>
          </cell>
          <cell r="E2942" t="str">
            <v>NATACION</v>
          </cell>
          <cell r="F2942">
            <v>3931</v>
          </cell>
          <cell r="G2942" t="str">
            <v>Gorros</v>
          </cell>
          <cell r="H2942">
            <v>12</v>
          </cell>
          <cell r="I2942" t="str">
            <v>Sonnos S.A.</v>
          </cell>
          <cell r="J2942">
            <v>0</v>
          </cell>
          <cell r="K2942" t="str">
            <v>MANCUERNA SEMI MACIZA SONNOS PUÑO PVC 40cm x Ø25mm (sin topes)</v>
          </cell>
          <cell r="L2942">
            <v>1.21</v>
          </cell>
          <cell r="M2942">
            <v>53.354128648679001</v>
          </cell>
          <cell r="N2942">
            <v>0</v>
          </cell>
          <cell r="O2942">
            <v>53.354128648679001</v>
          </cell>
          <cell r="P2942">
            <v>0.21</v>
          </cell>
          <cell r="Q2942">
            <v>64.558495664901585</v>
          </cell>
          <cell r="R2942">
            <v>0.21860465116279082</v>
          </cell>
          <cell r="S2942">
            <v>128.93023255813952</v>
          </cell>
          <cell r="T2942">
            <v>2.62</v>
          </cell>
          <cell r="U2942">
            <v>139.78781705953898</v>
          </cell>
          <cell r="V2942">
            <v>0.18036037382086412</v>
          </cell>
          <cell r="W2942" t="str">
            <v>SUBIO</v>
          </cell>
          <cell r="X2942">
            <v>165</v>
          </cell>
          <cell r="Y2942">
            <v>199.65</v>
          </cell>
        </row>
        <row r="2943">
          <cell r="A2943">
            <v>265233</v>
          </cell>
          <cell r="B2943" t="str">
            <v>1002/2</v>
          </cell>
          <cell r="C2943">
            <v>0</v>
          </cell>
          <cell r="D2943">
            <v>48</v>
          </cell>
          <cell r="E2943" t="str">
            <v>NATACION</v>
          </cell>
          <cell r="F2943">
            <v>3931</v>
          </cell>
          <cell r="G2943" t="str">
            <v>Gorros</v>
          </cell>
          <cell r="H2943">
            <v>12</v>
          </cell>
          <cell r="I2943" t="str">
            <v>Sonnos S.A.</v>
          </cell>
          <cell r="J2943">
            <v>0</v>
          </cell>
          <cell r="K2943" t="str">
            <v>BARRA RECTA SONNOS SEMI MACIZA 1,50mts x Ø25mm (sin topes)</v>
          </cell>
          <cell r="L2943">
            <v>1.31</v>
          </cell>
          <cell r="M2943">
            <v>190.82040259594839</v>
          </cell>
          <cell r="N2943">
            <v>0</v>
          </cell>
          <cell r="O2943">
            <v>190.82040259594839</v>
          </cell>
          <cell r="P2943">
            <v>0.21</v>
          </cell>
          <cell r="Q2943">
            <v>230.89268714109755</v>
          </cell>
          <cell r="R2943">
            <v>0.22790697674418614</v>
          </cell>
          <cell r="S2943">
            <v>401.4883720930232</v>
          </cell>
          <cell r="T2943">
            <v>2.64</v>
          </cell>
          <cell r="U2943">
            <v>503.76586285330376</v>
          </cell>
          <cell r="V2943">
            <v>3.2225560213125393E-2</v>
          </cell>
          <cell r="W2943" t="str">
            <v>OK</v>
          </cell>
          <cell r="X2943">
            <v>520</v>
          </cell>
          <cell r="Y2943">
            <v>629.19999999999993</v>
          </cell>
        </row>
        <row r="2944">
          <cell r="A2944">
            <v>265234</v>
          </cell>
          <cell r="B2944" t="str">
            <v>1002/1</v>
          </cell>
          <cell r="C2944">
            <v>0</v>
          </cell>
          <cell r="D2944">
            <v>48</v>
          </cell>
          <cell r="E2944" t="str">
            <v>NATACION</v>
          </cell>
          <cell r="F2944">
            <v>3931</v>
          </cell>
          <cell r="G2944" t="str">
            <v>Gorros</v>
          </cell>
          <cell r="H2944">
            <v>12</v>
          </cell>
          <cell r="I2944" t="str">
            <v>Sonnos S.A.</v>
          </cell>
          <cell r="J2944">
            <v>0</v>
          </cell>
          <cell r="K2944" t="str">
            <v>BARRA EZ SONNOS HUECA 1,20mts x Ø25mm (sin topes)</v>
          </cell>
          <cell r="L2944">
            <v>1.5</v>
          </cell>
          <cell r="M2944">
            <v>108.25129712515636</v>
          </cell>
          <cell r="N2944">
            <v>0</v>
          </cell>
          <cell r="O2944">
            <v>108.25129712515636</v>
          </cell>
          <cell r="P2944">
            <v>0.21</v>
          </cell>
          <cell r="Q2944">
            <v>130.98406952143918</v>
          </cell>
          <cell r="R2944">
            <v>0.24782608695652186</v>
          </cell>
          <cell r="S2944">
            <v>233.17391304347822</v>
          </cell>
          <cell r="T2944">
            <v>2.87</v>
          </cell>
          <cell r="U2944">
            <v>310.68122274919875</v>
          </cell>
          <cell r="V2944">
            <v>-2.1926743533795534E-3</v>
          </cell>
          <cell r="W2944" t="str">
            <v>OK</v>
          </cell>
          <cell r="X2944">
            <v>310</v>
          </cell>
          <cell r="Y2944">
            <v>375.09999999999997</v>
          </cell>
        </row>
        <row r="2945">
          <cell r="A2945">
            <v>265235</v>
          </cell>
          <cell r="B2945" t="str">
            <v>1015/96</v>
          </cell>
          <cell r="C2945">
            <v>0</v>
          </cell>
          <cell r="D2945">
            <v>48</v>
          </cell>
          <cell r="E2945" t="str">
            <v>NATACION</v>
          </cell>
          <cell r="F2945">
            <v>3931</v>
          </cell>
          <cell r="G2945" t="str">
            <v>Gorros</v>
          </cell>
          <cell r="H2945">
            <v>12</v>
          </cell>
          <cell r="I2945" t="str">
            <v>Sonnos S.A.</v>
          </cell>
          <cell r="J2945">
            <v>0</v>
          </cell>
          <cell r="K2945" t="str">
            <v>BARRA EZ SONNOS HUECA CROMADA 1,20mts x Ø25mm (sin topes)</v>
          </cell>
          <cell r="L2945">
            <v>1.1000000000000001</v>
          </cell>
          <cell r="M2945">
            <v>336.49717242554323</v>
          </cell>
          <cell r="N2945">
            <v>0</v>
          </cell>
          <cell r="O2945">
            <v>336.49717242554323</v>
          </cell>
          <cell r="P2945">
            <v>0.21</v>
          </cell>
          <cell r="Q2945">
            <v>407.1615786349073</v>
          </cell>
          <cell r="R2945">
            <v>0.20999999999999996</v>
          </cell>
          <cell r="S2945">
            <v>671.5</v>
          </cell>
          <cell r="T2945">
            <v>2.42</v>
          </cell>
          <cell r="U2945">
            <v>814.3231572698146</v>
          </cell>
          <cell r="V2945">
            <v>4.381165193655967E-2</v>
          </cell>
          <cell r="W2945" t="str">
            <v>OK</v>
          </cell>
          <cell r="X2945">
            <v>850</v>
          </cell>
          <cell r="Y2945">
            <v>1028.5</v>
          </cell>
        </row>
        <row r="2946">
          <cell r="A2946">
            <v>265236</v>
          </cell>
          <cell r="B2946" t="str">
            <v>1015/2</v>
          </cell>
          <cell r="C2946">
            <v>0</v>
          </cell>
          <cell r="D2946">
            <v>48</v>
          </cell>
          <cell r="E2946" t="str">
            <v>NATACION</v>
          </cell>
          <cell r="F2946">
            <v>3931</v>
          </cell>
          <cell r="G2946" t="str">
            <v>Gorros</v>
          </cell>
          <cell r="H2946">
            <v>12</v>
          </cell>
          <cell r="I2946" t="str">
            <v>Sonnos S.A.</v>
          </cell>
          <cell r="J2946">
            <v>0</v>
          </cell>
          <cell r="K2946" t="str">
            <v>BARRA RECTA SONNOS CROMADA 1,10mts Ø25mm (sin topes)</v>
          </cell>
          <cell r="L2946">
            <v>1.1000000000000001</v>
          </cell>
          <cell r="M2946">
            <v>346.75096931806422</v>
          </cell>
          <cell r="N2946">
            <v>0</v>
          </cell>
          <cell r="O2946">
            <v>346.75096931806422</v>
          </cell>
          <cell r="P2946">
            <v>0.21</v>
          </cell>
          <cell r="Q2946">
            <v>419.56867287485773</v>
          </cell>
          <cell r="R2946">
            <v>0.20999999999999996</v>
          </cell>
          <cell r="S2946">
            <v>687.30000000000007</v>
          </cell>
          <cell r="T2946">
            <v>2.42</v>
          </cell>
          <cell r="U2946">
            <v>839.13734574971534</v>
          </cell>
          <cell r="V2946">
            <v>3.6779025992116798E-2</v>
          </cell>
          <cell r="W2946" t="str">
            <v>OK</v>
          </cell>
          <cell r="X2946">
            <v>870</v>
          </cell>
          <cell r="Y2946">
            <v>1052.7</v>
          </cell>
        </row>
        <row r="2947">
          <cell r="A2947">
            <v>265237</v>
          </cell>
          <cell r="B2947" t="str">
            <v>1015/3</v>
          </cell>
          <cell r="C2947">
            <v>0</v>
          </cell>
          <cell r="D2947">
            <v>48</v>
          </cell>
          <cell r="E2947" t="str">
            <v>NATACION</v>
          </cell>
          <cell r="F2947">
            <v>3931</v>
          </cell>
          <cell r="G2947" t="str">
            <v>Gorros</v>
          </cell>
          <cell r="H2947">
            <v>12</v>
          </cell>
          <cell r="I2947" t="str">
            <v>Sonnos S.A.</v>
          </cell>
          <cell r="J2947">
            <v>0</v>
          </cell>
          <cell r="K2947" t="str">
            <v>BARRA RECTA SONNOS CROMADA 1,50mts Ø25mm (sin topes)</v>
          </cell>
          <cell r="L2947">
            <v>1.1000000000000001</v>
          </cell>
          <cell r="M2947">
            <v>437.36428975666428</v>
          </cell>
          <cell r="N2947">
            <v>0</v>
          </cell>
          <cell r="O2947">
            <v>437.36428975666428</v>
          </cell>
          <cell r="P2947">
            <v>0.21</v>
          </cell>
          <cell r="Q2947">
            <v>529.21079060556372</v>
          </cell>
          <cell r="R2947">
            <v>0.20999999999999996</v>
          </cell>
          <cell r="S2947">
            <v>861.1</v>
          </cell>
          <cell r="T2947">
            <v>2.42</v>
          </cell>
          <cell r="U2947">
            <v>1058.4215812111274</v>
          </cell>
          <cell r="V2947">
            <v>2.9835388232294147E-2</v>
          </cell>
          <cell r="W2947" t="str">
            <v>OK</v>
          </cell>
          <cell r="X2947">
            <v>1090</v>
          </cell>
          <cell r="Y2947">
            <v>1318.8999999999999</v>
          </cell>
        </row>
        <row r="2948">
          <cell r="A2948">
            <v>265238</v>
          </cell>
          <cell r="B2948" t="str">
            <v>1015/91</v>
          </cell>
          <cell r="C2948">
            <v>0</v>
          </cell>
          <cell r="D2948">
            <v>48</v>
          </cell>
          <cell r="E2948" t="str">
            <v>NATACION</v>
          </cell>
          <cell r="F2948">
            <v>3931</v>
          </cell>
          <cell r="G2948" t="str">
            <v>Gorros</v>
          </cell>
          <cell r="H2948">
            <v>12</v>
          </cell>
          <cell r="I2948" t="str">
            <v>Sonnos S.A.</v>
          </cell>
          <cell r="J2948">
            <v>0</v>
          </cell>
          <cell r="K2948" t="str">
            <v>BARRA RECTA SONNOS CROMADA 1,70mts Ø25mm (sin topes)</v>
          </cell>
          <cell r="L2948">
            <v>1.1000000000000001</v>
          </cell>
          <cell r="M2948">
            <v>477.35304679966424</v>
          </cell>
          <cell r="N2948">
            <v>0</v>
          </cell>
          <cell r="O2948">
            <v>477.35304679966424</v>
          </cell>
          <cell r="P2948">
            <v>0.21</v>
          </cell>
          <cell r="Q2948">
            <v>577.59718662759371</v>
          </cell>
          <cell r="R2948">
            <v>0.20999999999999996</v>
          </cell>
          <cell r="S2948">
            <v>955.90000000000009</v>
          </cell>
          <cell r="T2948">
            <v>2.42</v>
          </cell>
          <cell r="U2948">
            <v>1155.1943732551874</v>
          </cell>
          <cell r="V2948">
            <v>4.7442775011427241E-2</v>
          </cell>
          <cell r="W2948" t="str">
            <v>OK</v>
          </cell>
          <cell r="X2948">
            <v>1210</v>
          </cell>
          <cell r="Y2948">
            <v>1464.1</v>
          </cell>
        </row>
        <row r="2949">
          <cell r="A2949">
            <v>265239</v>
          </cell>
          <cell r="B2949" t="str">
            <v>1015/1</v>
          </cell>
          <cell r="C2949">
            <v>0</v>
          </cell>
          <cell r="D2949">
            <v>48</v>
          </cell>
          <cell r="E2949" t="str">
            <v>NATACION</v>
          </cell>
          <cell r="F2949">
            <v>3932</v>
          </cell>
          <cell r="G2949" t="str">
            <v>Gorros</v>
          </cell>
          <cell r="H2949">
            <v>12</v>
          </cell>
          <cell r="I2949" t="str">
            <v>Sonnos S.A.</v>
          </cell>
          <cell r="J2949">
            <v>0</v>
          </cell>
          <cell r="K2949" t="str">
            <v>BARRA RECTA SONNOS CROMADA 1,10mts Ø30mm (sin topes)</v>
          </cell>
          <cell r="L2949">
            <v>1.1000000000000001</v>
          </cell>
          <cell r="M2949">
            <v>431.92705259056436</v>
          </cell>
          <cell r="N2949">
            <v>0</v>
          </cell>
          <cell r="O2949">
            <v>431.92705259056436</v>
          </cell>
          <cell r="P2949">
            <v>0.21</v>
          </cell>
          <cell r="Q2949">
            <v>522.63173363458282</v>
          </cell>
          <cell r="R2949">
            <v>0.20999999999999996</v>
          </cell>
          <cell r="S2949">
            <v>845.30000000000007</v>
          </cell>
          <cell r="T2949">
            <v>2.42</v>
          </cell>
          <cell r="U2949">
            <v>1045.2634672691656</v>
          </cell>
          <cell r="V2949">
            <v>2.3665356635356849E-2</v>
          </cell>
          <cell r="W2949" t="str">
            <v>OK</v>
          </cell>
          <cell r="X2949">
            <v>1070</v>
          </cell>
          <cell r="Y2949">
            <v>1294.7</v>
          </cell>
        </row>
        <row r="2950">
          <cell r="A2950">
            <v>265240</v>
          </cell>
          <cell r="B2950" t="str">
            <v>1015/4</v>
          </cell>
          <cell r="C2950">
            <v>0</v>
          </cell>
          <cell r="D2950">
            <v>48</v>
          </cell>
          <cell r="E2950" t="str">
            <v>NATACION</v>
          </cell>
          <cell r="F2950">
            <v>3932</v>
          </cell>
          <cell r="G2950" t="str">
            <v>Gorros</v>
          </cell>
          <cell r="H2950">
            <v>12</v>
          </cell>
          <cell r="I2950" t="str">
            <v>Sonnos S.A.</v>
          </cell>
          <cell r="J2950">
            <v>0</v>
          </cell>
          <cell r="K2950" t="str">
            <v>BARRA RECTA SONNOS CROMADA 1,50mts Ø30mm (sin topes)</v>
          </cell>
          <cell r="L2950">
            <v>1.1000000000000001</v>
          </cell>
          <cell r="M2950">
            <v>553.51349421916439</v>
          </cell>
          <cell r="N2950">
            <v>0</v>
          </cell>
          <cell r="O2950">
            <v>553.51349421916439</v>
          </cell>
          <cell r="P2950">
            <v>0.21</v>
          </cell>
          <cell r="Q2950">
            <v>669.75132800518895</v>
          </cell>
          <cell r="R2950">
            <v>0.20999999999999996</v>
          </cell>
          <cell r="S2950">
            <v>1082.3000000000002</v>
          </cell>
          <cell r="T2950">
            <v>2.42</v>
          </cell>
          <cell r="U2950">
            <v>1339.5026560103777</v>
          </cell>
          <cell r="V2950">
            <v>2.2767662201176098E-2</v>
          </cell>
          <cell r="W2950" t="str">
            <v>OK</v>
          </cell>
          <cell r="X2950">
            <v>1370</v>
          </cell>
          <cell r="Y2950">
            <v>1657.7</v>
          </cell>
        </row>
        <row r="2951">
          <cell r="A2951">
            <v>265241</v>
          </cell>
          <cell r="B2951" t="str">
            <v>1015/5</v>
          </cell>
          <cell r="C2951">
            <v>0</v>
          </cell>
          <cell r="D2951">
            <v>48</v>
          </cell>
          <cell r="E2951" t="str">
            <v>NATACION</v>
          </cell>
          <cell r="F2951">
            <v>3932</v>
          </cell>
          <cell r="G2951" t="str">
            <v>Gorros</v>
          </cell>
          <cell r="H2951">
            <v>12</v>
          </cell>
          <cell r="I2951" t="str">
            <v>Sonnos S.A.</v>
          </cell>
          <cell r="J2951">
            <v>0</v>
          </cell>
          <cell r="K2951" t="str">
            <v>BARRA RECTA SONNOS CROMADA 1,70mts Ø30mm (sin topes)</v>
          </cell>
          <cell r="L2951">
            <v>1.1000000000000001</v>
          </cell>
          <cell r="M2951">
            <v>608.98881185716436</v>
          </cell>
          <cell r="N2951">
            <v>0</v>
          </cell>
          <cell r="O2951">
            <v>608.98881185716436</v>
          </cell>
          <cell r="P2951">
            <v>0.21</v>
          </cell>
          <cell r="Q2951">
            <v>736.87646234716885</v>
          </cell>
          <cell r="R2951">
            <v>0.20999999999999996</v>
          </cell>
          <cell r="S2951">
            <v>1192.9000000000001</v>
          </cell>
          <cell r="T2951">
            <v>2.42</v>
          </cell>
          <cell r="U2951">
            <v>1473.7529246943377</v>
          </cell>
          <cell r="V2951">
            <v>2.4595082865182416E-2</v>
          </cell>
          <cell r="W2951" t="str">
            <v>OK</v>
          </cell>
          <cell r="X2951">
            <v>1510</v>
          </cell>
          <cell r="Y2951">
            <v>1827.1</v>
          </cell>
        </row>
        <row r="2952">
          <cell r="A2952">
            <v>265242</v>
          </cell>
          <cell r="B2952" t="str">
            <v>1015/6</v>
          </cell>
          <cell r="C2952">
            <v>0</v>
          </cell>
          <cell r="D2952">
            <v>48</v>
          </cell>
          <cell r="E2952" t="str">
            <v>NATACION</v>
          </cell>
          <cell r="F2952">
            <v>3932</v>
          </cell>
          <cell r="G2952" t="str">
            <v>Gorros</v>
          </cell>
          <cell r="H2952">
            <v>12</v>
          </cell>
          <cell r="I2952" t="str">
            <v>Sonnos S.A.</v>
          </cell>
          <cell r="J2952">
            <v>0</v>
          </cell>
          <cell r="K2952" t="str">
            <v>BARRA RECTA SONNOS CROMADA 2,20mts Ø30mm (sin topes)</v>
          </cell>
          <cell r="L2952">
            <v>1.1000000000000001</v>
          </cell>
          <cell r="M2952">
            <v>811.32860692398651</v>
          </cell>
          <cell r="N2952">
            <v>0</v>
          </cell>
          <cell r="O2952">
            <v>811.32860692398651</v>
          </cell>
          <cell r="P2952">
            <v>0.21</v>
          </cell>
          <cell r="Q2952">
            <v>981.70761437802366</v>
          </cell>
          <cell r="R2952">
            <v>0.20999999999999996</v>
          </cell>
          <cell r="S2952">
            <v>1619.5</v>
          </cell>
          <cell r="T2952">
            <v>2.42</v>
          </cell>
          <cell r="U2952">
            <v>1963.4152287560473</v>
          </cell>
          <cell r="V2952">
            <v>4.4099062682125378E-2</v>
          </cell>
          <cell r="W2952" t="str">
            <v>OK</v>
          </cell>
          <cell r="X2952">
            <v>2050</v>
          </cell>
          <cell r="Y2952">
            <v>2480.5</v>
          </cell>
        </row>
        <row r="2953">
          <cell r="A2953">
            <v>265246</v>
          </cell>
          <cell r="B2953" t="str">
            <v>1019/96</v>
          </cell>
          <cell r="C2953">
            <v>0</v>
          </cell>
          <cell r="D2953">
            <v>48</v>
          </cell>
          <cell r="E2953" t="str">
            <v>NATACION</v>
          </cell>
          <cell r="F2953">
            <v>3932</v>
          </cell>
          <cell r="G2953" t="str">
            <v>Gorros</v>
          </cell>
          <cell r="H2953">
            <v>12</v>
          </cell>
          <cell r="I2953" t="str">
            <v>Sonnos S.A.</v>
          </cell>
          <cell r="J2953">
            <v>0</v>
          </cell>
          <cell r="K2953" t="str">
            <v>BARRA RECTA SONNOS CROMADA A ROSCA 1,10mts x Ø30mm (CON TUERCAS)</v>
          </cell>
          <cell r="L2953">
            <v>1.1000000000000001</v>
          </cell>
          <cell r="M2953">
            <v>503.0218926945862</v>
          </cell>
          <cell r="N2953">
            <v>0</v>
          </cell>
          <cell r="O2953">
            <v>503.0218926945862</v>
          </cell>
          <cell r="P2953">
            <v>0.21</v>
          </cell>
          <cell r="Q2953">
            <v>608.65649016044927</v>
          </cell>
          <cell r="R2953">
            <v>0.20999999999999996</v>
          </cell>
          <cell r="S2953">
            <v>987.5</v>
          </cell>
          <cell r="T2953">
            <v>2.42</v>
          </cell>
          <cell r="U2953">
            <v>1217.3129803208985</v>
          </cell>
          <cell r="V2953">
            <v>2.6851779458134661E-2</v>
          </cell>
          <cell r="W2953" t="str">
            <v>OK</v>
          </cell>
          <cell r="X2953">
            <v>1250</v>
          </cell>
          <cell r="Y2953">
            <v>1512.5</v>
          </cell>
        </row>
        <row r="2954">
          <cell r="A2954">
            <v>265247</v>
          </cell>
          <cell r="B2954" t="str">
            <v>1019/97</v>
          </cell>
          <cell r="C2954">
            <v>0</v>
          </cell>
          <cell r="D2954">
            <v>48</v>
          </cell>
          <cell r="E2954" t="str">
            <v>NATACION</v>
          </cell>
          <cell r="F2954">
            <v>3932</v>
          </cell>
          <cell r="G2954" t="str">
            <v>Gorros</v>
          </cell>
          <cell r="H2954">
            <v>12</v>
          </cell>
          <cell r="I2954" t="str">
            <v>Sonnos S.A.</v>
          </cell>
          <cell r="J2954">
            <v>0</v>
          </cell>
          <cell r="K2954" t="str">
            <v>BARRA RECTA SONNOS CROMADA A ROSCA 1,50mts x Ø30mm (CON TUERCAS)</v>
          </cell>
          <cell r="L2954">
            <v>1.1000000000000001</v>
          </cell>
          <cell r="M2954">
            <v>614.29320614874939</v>
          </cell>
          <cell r="N2954">
            <v>0</v>
          </cell>
          <cell r="O2954">
            <v>614.29320614874939</v>
          </cell>
          <cell r="P2954">
            <v>0.21</v>
          </cell>
          <cell r="Q2954">
            <v>743.29477943998677</v>
          </cell>
          <cell r="R2954">
            <v>0.20999999999999996</v>
          </cell>
          <cell r="S2954">
            <v>1200.8000000000002</v>
          </cell>
          <cell r="T2954">
            <v>2.42</v>
          </cell>
          <cell r="U2954">
            <v>1486.5895588799735</v>
          </cell>
          <cell r="V2954">
            <v>2.2474556558300218E-2</v>
          </cell>
          <cell r="W2954" t="str">
            <v>OK</v>
          </cell>
          <cell r="X2954">
            <v>1520</v>
          </cell>
          <cell r="Y2954">
            <v>1839.2</v>
          </cell>
        </row>
        <row r="2955">
          <cell r="A2955">
            <v>265248</v>
          </cell>
          <cell r="B2955" t="str">
            <v>1019/98</v>
          </cell>
          <cell r="C2955">
            <v>0</v>
          </cell>
          <cell r="D2955">
            <v>48</v>
          </cell>
          <cell r="E2955" t="str">
            <v>NATACION</v>
          </cell>
          <cell r="F2955">
            <v>3932</v>
          </cell>
          <cell r="G2955" t="str">
            <v>Gorros</v>
          </cell>
          <cell r="H2955">
            <v>12</v>
          </cell>
          <cell r="I2955" t="str">
            <v>Sonnos S.A.</v>
          </cell>
          <cell r="J2955">
            <v>0</v>
          </cell>
          <cell r="K2955" t="str">
            <v>BARRA RECTA SONNOS CROMADA A ROSCA 1,70mts x Ø30mm (CON TUERCAS)</v>
          </cell>
          <cell r="L2955">
            <v>1.1000000000000001</v>
          </cell>
          <cell r="M2955">
            <v>664.59836627583104</v>
          </cell>
          <cell r="N2955">
            <v>0</v>
          </cell>
          <cell r="O2955">
            <v>664.59836627583104</v>
          </cell>
          <cell r="P2955">
            <v>0.21</v>
          </cell>
          <cell r="Q2955">
            <v>804.16402319375561</v>
          </cell>
          <cell r="R2955">
            <v>0.20999999999999996</v>
          </cell>
          <cell r="S2955">
            <v>1311.4</v>
          </cell>
          <cell r="T2955">
            <v>2.42</v>
          </cell>
          <cell r="U2955">
            <v>1608.328046387511</v>
          </cell>
          <cell r="V2955">
            <v>3.2127745162779497E-2</v>
          </cell>
          <cell r="W2955" t="str">
            <v>OK</v>
          </cell>
          <cell r="X2955">
            <v>1660</v>
          </cell>
          <cell r="Y2955">
            <v>2008.6</v>
          </cell>
        </row>
        <row r="2956">
          <cell r="A2956">
            <v>265249</v>
          </cell>
          <cell r="B2956" t="str">
            <v>1019/99</v>
          </cell>
          <cell r="C2956">
            <v>0</v>
          </cell>
          <cell r="D2956">
            <v>48</v>
          </cell>
          <cell r="E2956" t="str">
            <v>NATACION</v>
          </cell>
          <cell r="F2956">
            <v>3932</v>
          </cell>
          <cell r="G2956" t="str">
            <v>Gorros</v>
          </cell>
          <cell r="H2956">
            <v>12</v>
          </cell>
          <cell r="I2956" t="str">
            <v>Sonnos S.A.</v>
          </cell>
          <cell r="J2956">
            <v>0</v>
          </cell>
          <cell r="K2956" t="str">
            <v>BARRA RECTA SONNOS CROMADA A ROSCA 2,20mts x Ø30mm (CON TUERCAS)</v>
          </cell>
          <cell r="L2956">
            <v>1.1000000000000001</v>
          </cell>
          <cell r="M2956">
            <v>855.59757216351352</v>
          </cell>
          <cell r="N2956">
            <v>0</v>
          </cell>
          <cell r="O2956">
            <v>855.59757216351352</v>
          </cell>
          <cell r="P2956">
            <v>0.21</v>
          </cell>
          <cell r="Q2956">
            <v>1035.2730623178513</v>
          </cell>
          <cell r="R2956">
            <v>0.20999999999999996</v>
          </cell>
          <cell r="S2956">
            <v>1698.5</v>
          </cell>
          <cell r="T2956">
            <v>2.42</v>
          </cell>
          <cell r="U2956">
            <v>2070.5461246357027</v>
          </cell>
          <cell r="V2956">
            <v>3.8373390681299968E-2</v>
          </cell>
          <cell r="W2956" t="str">
            <v>OK</v>
          </cell>
          <cell r="X2956">
            <v>2150</v>
          </cell>
          <cell r="Y2956">
            <v>2601.5</v>
          </cell>
        </row>
        <row r="2957">
          <cell r="A2957">
            <v>265250</v>
          </cell>
          <cell r="B2957" t="str">
            <v>1015/98</v>
          </cell>
          <cell r="C2957">
            <v>0</v>
          </cell>
          <cell r="D2957">
            <v>48</v>
          </cell>
          <cell r="E2957" t="str">
            <v>NATACION</v>
          </cell>
          <cell r="F2957">
            <v>3932</v>
          </cell>
          <cell r="G2957" t="str">
            <v>Gorros</v>
          </cell>
          <cell r="H2957">
            <v>12</v>
          </cell>
          <cell r="I2957" t="str">
            <v>Sonnos S.A.</v>
          </cell>
          <cell r="J2957">
            <v>0</v>
          </cell>
          <cell r="K2957" t="str">
            <v>BARRA RECTA SONNOS CON ASISTENCIA 1,70mts x Ø30mm (sin topes)</v>
          </cell>
          <cell r="L2957">
            <v>1.1000000000000001</v>
          </cell>
          <cell r="M2957">
            <v>731.83507449823423</v>
          </cell>
          <cell r="N2957">
            <v>0</v>
          </cell>
          <cell r="O2957">
            <v>731.83507449823423</v>
          </cell>
          <cell r="P2957">
            <v>0.21</v>
          </cell>
          <cell r="Q2957">
            <v>885.52044014286344</v>
          </cell>
          <cell r="R2957">
            <v>0.20999999999999996</v>
          </cell>
          <cell r="S2957">
            <v>1445.7</v>
          </cell>
          <cell r="T2957">
            <v>2.42</v>
          </cell>
          <cell r="U2957">
            <v>1771.0408802857269</v>
          </cell>
          <cell r="V2957">
            <v>3.3290659956285662E-2</v>
          </cell>
          <cell r="W2957" t="str">
            <v>OK</v>
          </cell>
          <cell r="X2957">
            <v>1830</v>
          </cell>
          <cell r="Y2957">
            <v>2214.2999999999997</v>
          </cell>
        </row>
        <row r="2958">
          <cell r="A2958">
            <v>265251</v>
          </cell>
          <cell r="B2958" t="str">
            <v>1015/99</v>
          </cell>
          <cell r="C2958">
            <v>0</v>
          </cell>
          <cell r="D2958">
            <v>48</v>
          </cell>
          <cell r="E2958" t="str">
            <v>NATACION</v>
          </cell>
          <cell r="F2958">
            <v>3932</v>
          </cell>
          <cell r="G2958" t="str">
            <v>Gorros</v>
          </cell>
          <cell r="H2958">
            <v>12</v>
          </cell>
          <cell r="I2958" t="str">
            <v>Sonnos S.A.</v>
          </cell>
          <cell r="J2958">
            <v>0</v>
          </cell>
          <cell r="K2958" t="str">
            <v>BARRA RECTA SONNOS CON ASISTENCIA 2,20mts x Ø30mm (sin topes)</v>
          </cell>
          <cell r="L2958">
            <v>1.1000000000000001</v>
          </cell>
          <cell r="M2958">
            <v>1147.1408811827821</v>
          </cell>
          <cell r="N2958">
            <v>0</v>
          </cell>
          <cell r="O2958">
            <v>1147.1408811827821</v>
          </cell>
          <cell r="P2958">
            <v>0.21</v>
          </cell>
          <cell r="Q2958">
            <v>1388.0404662311664</v>
          </cell>
          <cell r="R2958">
            <v>0.20999999999999996</v>
          </cell>
          <cell r="S2958">
            <v>2251.5</v>
          </cell>
          <cell r="T2958">
            <v>2.42</v>
          </cell>
          <cell r="U2958">
            <v>2776.0809324623324</v>
          </cell>
          <cell r="V2958">
            <v>2.6627129876974687E-2</v>
          </cell>
          <cell r="W2958" t="str">
            <v>OK</v>
          </cell>
          <cell r="X2958">
            <v>2850</v>
          </cell>
          <cell r="Y2958">
            <v>3448.5</v>
          </cell>
        </row>
        <row r="2959">
          <cell r="A2959">
            <v>265252</v>
          </cell>
          <cell r="B2959" t="str">
            <v>1015/94</v>
          </cell>
          <cell r="C2959">
            <v>0</v>
          </cell>
          <cell r="D2959">
            <v>48</v>
          </cell>
          <cell r="E2959" t="str">
            <v>NATACION</v>
          </cell>
          <cell r="F2959">
            <v>3932</v>
          </cell>
          <cell r="G2959" t="str">
            <v>Gorros</v>
          </cell>
          <cell r="H2959">
            <v>12</v>
          </cell>
          <cell r="I2959" t="str">
            <v>Sonnos S.A.</v>
          </cell>
          <cell r="J2959">
            <v>0</v>
          </cell>
          <cell r="K2959" t="str">
            <v>BARRA ROMANA SONNOS Ø30mm (sin topes)(pintada)</v>
          </cell>
          <cell r="L2959">
            <v>1</v>
          </cell>
          <cell r="M2959">
            <v>654.85126254516695</v>
          </cell>
          <cell r="N2959">
            <v>0</v>
          </cell>
          <cell r="O2959">
            <v>654.85126254516695</v>
          </cell>
          <cell r="P2959">
            <v>0.21</v>
          </cell>
          <cell r="Q2959">
            <v>792.37002767965203</v>
          </cell>
          <cell r="R2959">
            <v>0.16410256410256419</v>
          </cell>
          <cell r="S2959">
            <v>1295.6410256410254</v>
          </cell>
          <cell r="T2959">
            <v>2.27</v>
          </cell>
          <cell r="U2959">
            <v>1486.512365977529</v>
          </cell>
          <cell r="V2959">
            <v>4.2709119328934397E-2</v>
          </cell>
          <cell r="W2959" t="str">
            <v>OK</v>
          </cell>
          <cell r="X2959">
            <v>1550</v>
          </cell>
          <cell r="Y2959">
            <v>1875.5</v>
          </cell>
        </row>
        <row r="2960">
          <cell r="A2960">
            <v>265253</v>
          </cell>
          <cell r="B2960" t="str">
            <v>1015/97</v>
          </cell>
          <cell r="C2960">
            <v>0</v>
          </cell>
          <cell r="D2960">
            <v>48</v>
          </cell>
          <cell r="E2960" t="str">
            <v>NATACION</v>
          </cell>
          <cell r="F2960">
            <v>3932</v>
          </cell>
          <cell r="G2960" t="str">
            <v>Gorros</v>
          </cell>
          <cell r="H2960">
            <v>12</v>
          </cell>
          <cell r="I2960" t="str">
            <v>Sonnos S.A.</v>
          </cell>
          <cell r="J2960">
            <v>0</v>
          </cell>
          <cell r="K2960" t="str">
            <v>BARRA HEXAGONAL SONNOS Ø30mm (sin topes)(negro mate)</v>
          </cell>
          <cell r="L2960">
            <v>1.3</v>
          </cell>
          <cell r="M2960">
            <v>1397.9519877738242</v>
          </cell>
          <cell r="N2960">
            <v>0</v>
          </cell>
          <cell r="O2960">
            <v>1397.9519877738242</v>
          </cell>
          <cell r="P2960">
            <v>0.21</v>
          </cell>
          <cell r="Q2960">
            <v>1691.5219052063271</v>
          </cell>
          <cell r="R2960">
            <v>0.22790697674418614</v>
          </cell>
          <cell r="S2960">
            <v>2972.5581395348836</v>
          </cell>
          <cell r="T2960">
            <v>2.64</v>
          </cell>
          <cell r="U2960">
            <v>3690.5932477228957</v>
          </cell>
          <cell r="V2960">
            <v>4.3192717695307747E-2</v>
          </cell>
          <cell r="W2960" t="str">
            <v>OK</v>
          </cell>
          <cell r="X2960">
            <v>3850</v>
          </cell>
          <cell r="Y2960">
            <v>4658.5</v>
          </cell>
        </row>
        <row r="2961">
          <cell r="A2961">
            <v>265254</v>
          </cell>
          <cell r="B2961" t="str">
            <v>1016/98</v>
          </cell>
          <cell r="C2961">
            <v>0</v>
          </cell>
          <cell r="D2961">
            <v>48</v>
          </cell>
          <cell r="E2961" t="str">
            <v>NATACION</v>
          </cell>
          <cell r="F2961">
            <v>3932</v>
          </cell>
          <cell r="G2961" t="str">
            <v>Gorros</v>
          </cell>
          <cell r="H2961">
            <v>12</v>
          </cell>
          <cell r="I2961" t="str">
            <v>Sonnos S.A.</v>
          </cell>
          <cell r="J2961">
            <v>0</v>
          </cell>
          <cell r="K2961" t="str">
            <v>BARRA RECTA SONNOS PRINCIPIANTES 1,60mts x Ø30mm (8,6kg crossfit)</v>
          </cell>
          <cell r="L2961">
            <v>1</v>
          </cell>
          <cell r="M2961">
            <v>554.06419091869134</v>
          </cell>
          <cell r="N2961">
            <v>0</v>
          </cell>
          <cell r="O2961">
            <v>554.06419091869134</v>
          </cell>
          <cell r="P2961">
            <v>0.21</v>
          </cell>
          <cell r="Q2961">
            <v>670.41767101161656</v>
          </cell>
          <cell r="R2961">
            <v>0.16410256410256419</v>
          </cell>
          <cell r="S2961">
            <v>1044.8717948717947</v>
          </cell>
          <cell r="T2961">
            <v>2.27</v>
          </cell>
          <cell r="U2961">
            <v>1257.7257133854293</v>
          </cell>
          <cell r="V2961">
            <v>-6.1426058982557707E-3</v>
          </cell>
          <cell r="W2961" t="str">
            <v>OK</v>
          </cell>
          <cell r="X2961">
            <v>1250</v>
          </cell>
          <cell r="Y2961">
            <v>1512.5</v>
          </cell>
        </row>
        <row r="2962">
          <cell r="A2962">
            <v>265255</v>
          </cell>
          <cell r="B2962" t="str">
            <v>1016/99</v>
          </cell>
          <cell r="C2962">
            <v>0</v>
          </cell>
          <cell r="D2962">
            <v>48</v>
          </cell>
          <cell r="E2962" t="str">
            <v>NATACION</v>
          </cell>
          <cell r="F2962">
            <v>3932</v>
          </cell>
          <cell r="G2962" t="str">
            <v>Gorros</v>
          </cell>
          <cell r="H2962">
            <v>12</v>
          </cell>
          <cell r="I2962" t="str">
            <v>Sonnos S.A.</v>
          </cell>
          <cell r="J2962">
            <v>0</v>
          </cell>
          <cell r="K2962" t="str">
            <v>BARRA RECTA SONNOS PRINCIPIANTES 1,90mts x Ø30mm (10,6kg crossfit)</v>
          </cell>
          <cell r="L2962">
            <v>1</v>
          </cell>
          <cell r="M2962">
            <v>634.24620971869126</v>
          </cell>
          <cell r="N2962">
            <v>0</v>
          </cell>
          <cell r="O2962">
            <v>634.24620971869126</v>
          </cell>
          <cell r="P2962">
            <v>0.21</v>
          </cell>
          <cell r="Q2962">
            <v>767.43791375961644</v>
          </cell>
          <cell r="R2962">
            <v>0.16410256410256419</v>
          </cell>
          <cell r="S2962">
            <v>1186.9743589743589</v>
          </cell>
          <cell r="T2962">
            <v>2.27</v>
          </cell>
          <cell r="U2962">
            <v>1439.7388960614292</v>
          </cell>
          <cell r="V2962">
            <v>-1.3710052645953485E-2</v>
          </cell>
          <cell r="W2962" t="str">
            <v>OK</v>
          </cell>
          <cell r="X2962">
            <v>1420</v>
          </cell>
          <cell r="Y2962">
            <v>1718.2</v>
          </cell>
        </row>
        <row r="2963">
          <cell r="A2963">
            <v>265256</v>
          </cell>
          <cell r="B2963" t="str">
            <v>1016/5</v>
          </cell>
          <cell r="C2963">
            <v>0</v>
          </cell>
          <cell r="D2963">
            <v>48</v>
          </cell>
          <cell r="E2963" t="str">
            <v>NATACION</v>
          </cell>
          <cell r="F2963">
            <v>3933</v>
          </cell>
          <cell r="G2963" t="str">
            <v>Gorros</v>
          </cell>
          <cell r="H2963">
            <v>12</v>
          </cell>
          <cell r="I2963" t="str">
            <v>Sonnos S.A.</v>
          </cell>
          <cell r="J2963">
            <v>0</v>
          </cell>
          <cell r="K2963" t="str">
            <v>BARRA OLIMPICA SONNOS 1,20mts x Ø50mm 7kg (sin topes)</v>
          </cell>
          <cell r="L2963">
            <v>1.2</v>
          </cell>
          <cell r="M2963">
            <v>1118.6675499826599</v>
          </cell>
          <cell r="N2963">
            <v>0</v>
          </cell>
          <cell r="O2963">
            <v>1118.6675499826599</v>
          </cell>
          <cell r="P2963">
            <v>0.21</v>
          </cell>
          <cell r="Q2963">
            <v>1353.5877354790184</v>
          </cell>
          <cell r="R2963">
            <v>0.22330097087378631</v>
          </cell>
          <cell r="S2963">
            <v>2252.4271844660198</v>
          </cell>
          <cell r="T2963">
            <v>2.52</v>
          </cell>
          <cell r="U2963">
            <v>2819.0422259563029</v>
          </cell>
          <cell r="V2963">
            <v>2.8718184246507183E-2</v>
          </cell>
          <cell r="W2963" t="str">
            <v>OK</v>
          </cell>
          <cell r="X2963">
            <v>2900</v>
          </cell>
          <cell r="Y2963">
            <v>3509</v>
          </cell>
        </row>
        <row r="2964">
          <cell r="A2964">
            <v>265257</v>
          </cell>
          <cell r="B2964" t="str">
            <v>1016/4</v>
          </cell>
          <cell r="C2964">
            <v>0</v>
          </cell>
          <cell r="D2964">
            <v>48</v>
          </cell>
          <cell r="E2964" t="str">
            <v>NATACION</v>
          </cell>
          <cell r="F2964">
            <v>3933</v>
          </cell>
          <cell r="G2964" t="str">
            <v>Gorros</v>
          </cell>
          <cell r="H2964">
            <v>12</v>
          </cell>
          <cell r="I2964" t="str">
            <v>Sonnos S.A.</v>
          </cell>
          <cell r="J2964">
            <v>0</v>
          </cell>
          <cell r="K2964" t="str">
            <v>BARRA OLIMPICA SONNOS 1,50mts x Ø50mm 8,5kg (sin topes)</v>
          </cell>
          <cell r="L2964">
            <v>1.1000000000000001</v>
          </cell>
          <cell r="M2964">
            <v>1191.2952196238873</v>
          </cell>
          <cell r="N2964">
            <v>0</v>
          </cell>
          <cell r="O2964">
            <v>1191.2952196238873</v>
          </cell>
          <cell r="P2964">
            <v>0.21</v>
          </cell>
          <cell r="Q2964">
            <v>1441.4672157449036</v>
          </cell>
          <cell r="R2964">
            <v>0.20999999999999996</v>
          </cell>
          <cell r="S2964">
            <v>2362.1000000000004</v>
          </cell>
          <cell r="T2964">
            <v>2.42</v>
          </cell>
          <cell r="U2964">
            <v>2882.9344314898071</v>
          </cell>
          <cell r="V2964">
            <v>3.7137705020528378E-2</v>
          </cell>
          <cell r="W2964" t="str">
            <v>OK</v>
          </cell>
          <cell r="X2964">
            <v>2990</v>
          </cell>
          <cell r="Y2964">
            <v>3617.9</v>
          </cell>
        </row>
        <row r="2965">
          <cell r="A2965">
            <v>265258</v>
          </cell>
          <cell r="B2965" t="str">
            <v>1016/3</v>
          </cell>
          <cell r="C2965">
            <v>0</v>
          </cell>
          <cell r="D2965">
            <v>48</v>
          </cell>
          <cell r="E2965" t="str">
            <v>NATACION</v>
          </cell>
          <cell r="F2965">
            <v>3933</v>
          </cell>
          <cell r="G2965" t="str">
            <v>Gorros</v>
          </cell>
          <cell r="H2965">
            <v>12</v>
          </cell>
          <cell r="I2965" t="str">
            <v>Sonnos S.A.</v>
          </cell>
          <cell r="J2965">
            <v>0</v>
          </cell>
          <cell r="K2965" t="str">
            <v>BARRA OLIMPICA SONNOS 1,70mts x Ø50mm 11,5kg (sin topes)</v>
          </cell>
          <cell r="L2965">
            <v>1.1000000000000001</v>
          </cell>
          <cell r="M2965">
            <v>1280.1154979171372</v>
          </cell>
          <cell r="N2965">
            <v>0</v>
          </cell>
          <cell r="O2965">
            <v>1280.1154979171372</v>
          </cell>
          <cell r="P2965">
            <v>0.21</v>
          </cell>
          <cell r="Q2965">
            <v>1548.9397524797359</v>
          </cell>
          <cell r="R2965">
            <v>0.20999999999999996</v>
          </cell>
          <cell r="S2965">
            <v>2528</v>
          </cell>
          <cell r="T2965">
            <v>2.42</v>
          </cell>
          <cell r="U2965">
            <v>3097.8795049594719</v>
          </cell>
          <cell r="V2965">
            <v>3.2964644001498788E-2</v>
          </cell>
          <cell r="W2965" t="str">
            <v>OK</v>
          </cell>
          <cell r="X2965">
            <v>3200</v>
          </cell>
          <cell r="Y2965">
            <v>3872</v>
          </cell>
        </row>
        <row r="2966">
          <cell r="A2966">
            <v>265259</v>
          </cell>
          <cell r="B2966" t="str">
            <v>1016/7</v>
          </cell>
          <cell r="C2966">
            <v>0</v>
          </cell>
          <cell r="D2966">
            <v>48</v>
          </cell>
          <cell r="E2966" t="str">
            <v>NATACION</v>
          </cell>
          <cell r="F2966">
            <v>3933</v>
          </cell>
          <cell r="G2966" t="str">
            <v>Gorros</v>
          </cell>
          <cell r="H2966">
            <v>12</v>
          </cell>
          <cell r="I2966" t="str">
            <v>Sonnos S.A.</v>
          </cell>
          <cell r="J2966">
            <v>0</v>
          </cell>
          <cell r="K2966" t="str">
            <v>BARRA OLIMPICA SONNOS 2,20mts x Ø50mm 15kg "mujer" (sin topes)</v>
          </cell>
          <cell r="L2966">
            <v>0.1</v>
          </cell>
          <cell r="M2966">
            <v>2334.1065717552174</v>
          </cell>
          <cell r="N2966">
            <v>0</v>
          </cell>
          <cell r="O2966">
            <v>2334.1065717552174</v>
          </cell>
          <cell r="P2966">
            <v>0.21</v>
          </cell>
          <cell r="Q2966">
            <v>2824.268951823813</v>
          </cell>
          <cell r="R2966">
            <v>0.11282051282051286</v>
          </cell>
          <cell r="S2966">
            <v>4613.333333333333</v>
          </cell>
          <cell r="T2966">
            <v>2.17</v>
          </cell>
          <cell r="U2966">
            <v>5065.0112607088213</v>
          </cell>
          <cell r="V2966">
            <v>2.6651221950548587E-2</v>
          </cell>
          <cell r="W2966" t="str">
            <v>OK</v>
          </cell>
          <cell r="X2966">
            <v>5200</v>
          </cell>
          <cell r="Y2966">
            <v>6292</v>
          </cell>
        </row>
        <row r="2967">
          <cell r="A2967">
            <v>265260</v>
          </cell>
          <cell r="B2967" t="str">
            <v>1016/2</v>
          </cell>
          <cell r="C2967">
            <v>0</v>
          </cell>
          <cell r="D2967">
            <v>48</v>
          </cell>
          <cell r="E2967" t="str">
            <v>NATACION</v>
          </cell>
          <cell r="F2967">
            <v>3933</v>
          </cell>
          <cell r="G2967" t="str">
            <v>Gorros</v>
          </cell>
          <cell r="H2967">
            <v>12</v>
          </cell>
          <cell r="I2967" t="str">
            <v>Sonnos S.A.</v>
          </cell>
          <cell r="J2967">
            <v>0</v>
          </cell>
          <cell r="K2967" t="str">
            <v>BARRA OLIMPICA OPTIMUS 2,20mts x Ø50mm 17kg (sin topes)</v>
          </cell>
          <cell r="L2967">
            <v>7</v>
          </cell>
          <cell r="M2967">
            <v>2431.7945613549396</v>
          </cell>
          <cell r="N2967">
            <v>0</v>
          </cell>
          <cell r="O2967">
            <v>2431.7945613549396</v>
          </cell>
          <cell r="P2967">
            <v>0.21</v>
          </cell>
          <cell r="Q2967">
            <v>2942.4714192394767</v>
          </cell>
          <cell r="R2967">
            <v>0</v>
          </cell>
          <cell r="S2967">
            <v>4300</v>
          </cell>
          <cell r="T2967">
            <v>1.75</v>
          </cell>
          <cell r="U2967">
            <v>4255.6404823711446</v>
          </cell>
          <cell r="V2967">
            <v>1.0423699514236162E-2</v>
          </cell>
          <cell r="W2967" t="str">
            <v>OK</v>
          </cell>
          <cell r="X2967">
            <v>4300</v>
          </cell>
          <cell r="Y2967">
            <v>5203</v>
          </cell>
        </row>
        <row r="2968">
          <cell r="A2968">
            <v>265261</v>
          </cell>
          <cell r="B2968" t="str">
            <v>1016/1</v>
          </cell>
          <cell r="C2968">
            <v>0</v>
          </cell>
          <cell r="D2968">
            <v>48</v>
          </cell>
          <cell r="E2968" t="str">
            <v>NATACION</v>
          </cell>
          <cell r="F2968">
            <v>3933</v>
          </cell>
          <cell r="G2968" t="str">
            <v>Gorros</v>
          </cell>
          <cell r="H2968">
            <v>12</v>
          </cell>
          <cell r="I2968" t="str">
            <v>Sonnos S.A.</v>
          </cell>
          <cell r="J2968">
            <v>0</v>
          </cell>
          <cell r="K2968" t="str">
            <v>BARRA OLIMPICA SONNOS 2,20mts x Ø50mm 20kg (sin topes / con buje)</v>
          </cell>
          <cell r="L2968">
            <v>0.1</v>
          </cell>
          <cell r="M2968">
            <v>2694.4181597065035</v>
          </cell>
          <cell r="N2968">
            <v>0</v>
          </cell>
          <cell r="O2968">
            <v>2694.4181597065035</v>
          </cell>
          <cell r="P2968">
            <v>0.21</v>
          </cell>
          <cell r="Q2968">
            <v>3260.2459732448692</v>
          </cell>
          <cell r="R2968">
            <v>0.11282051282051286</v>
          </cell>
          <cell r="S2968">
            <v>5323.0769230769229</v>
          </cell>
          <cell r="T2968">
            <v>2.17</v>
          </cell>
          <cell r="U2968">
            <v>5846.8874065631126</v>
          </cell>
          <cell r="V2968">
            <v>2.6187026154295134E-2</v>
          </cell>
          <cell r="W2968" t="str">
            <v>OK</v>
          </cell>
          <cell r="X2968">
            <v>6000</v>
          </cell>
          <cell r="Y2968">
            <v>7260</v>
          </cell>
        </row>
        <row r="2969">
          <cell r="A2969">
            <v>265262</v>
          </cell>
          <cell r="B2969" t="str">
            <v>1015/991</v>
          </cell>
          <cell r="C2969">
            <v>0</v>
          </cell>
          <cell r="D2969">
            <v>48</v>
          </cell>
          <cell r="E2969" t="str">
            <v>NATACION</v>
          </cell>
          <cell r="F2969">
            <v>3933</v>
          </cell>
          <cell r="G2969" t="str">
            <v>Gorros</v>
          </cell>
          <cell r="H2969">
            <v>12</v>
          </cell>
          <cell r="I2969" t="str">
            <v>Sonnos S.A.</v>
          </cell>
          <cell r="J2969">
            <v>0</v>
          </cell>
          <cell r="K2969" t="str">
            <v>BARRA OLIMPICA SONNOS 2,20mts x Ø50mm 20kg (sin topes / 4 rulemanes)</v>
          </cell>
          <cell r="L2969">
            <v>0.1</v>
          </cell>
          <cell r="M2969">
            <v>2937.1958377652668</v>
          </cell>
          <cell r="N2969">
            <v>0</v>
          </cell>
          <cell r="O2969">
            <v>2937.1958377652668</v>
          </cell>
          <cell r="P2969">
            <v>0.21</v>
          </cell>
          <cell r="Q2969">
            <v>3554.0069636959729</v>
          </cell>
          <cell r="R2969">
            <v>0.11282051282051286</v>
          </cell>
          <cell r="S2969">
            <v>5766.6666666666661</v>
          </cell>
          <cell r="T2969">
            <v>2.17</v>
          </cell>
          <cell r="U2969">
            <v>6373.7149679506283</v>
          </cell>
          <cell r="V2969">
            <v>1.9813410653657826E-2</v>
          </cell>
          <cell r="W2969" t="str">
            <v>OK</v>
          </cell>
          <cell r="X2969">
            <v>6500</v>
          </cell>
          <cell r="Y2969">
            <v>7865</v>
          </cell>
        </row>
        <row r="2970">
          <cell r="A2970">
            <v>265263</v>
          </cell>
          <cell r="B2970" t="str">
            <v>1016/8</v>
          </cell>
          <cell r="C2970">
            <v>0</v>
          </cell>
          <cell r="D2970">
            <v>48</v>
          </cell>
          <cell r="E2970" t="str">
            <v>NATACION</v>
          </cell>
          <cell r="F2970">
            <v>3933</v>
          </cell>
          <cell r="G2970" t="str">
            <v>Gorros</v>
          </cell>
          <cell r="H2970">
            <v>12</v>
          </cell>
          <cell r="I2970" t="str">
            <v>Sonnos S.A.</v>
          </cell>
          <cell r="J2970">
            <v>0</v>
          </cell>
          <cell r="K2970" t="str">
            <v>BARRA OLIMPICA SONNOS REGLAMENTARIA 2,20mts x Ø50mm 20kg (sin topes / 8 rulemanes)</v>
          </cell>
          <cell r="L2970">
            <v>0.1</v>
          </cell>
          <cell r="M2970">
            <v>3157.417456063391</v>
          </cell>
          <cell r="N2970">
            <v>0</v>
          </cell>
          <cell r="O2970">
            <v>3157.417456063391</v>
          </cell>
          <cell r="P2970">
            <v>0.21</v>
          </cell>
          <cell r="Q2970">
            <v>3820.4751218367032</v>
          </cell>
          <cell r="R2970">
            <v>0.11282051282051286</v>
          </cell>
          <cell r="S2970">
            <v>6210.2564102564102</v>
          </cell>
          <cell r="T2970">
            <v>2.17</v>
          </cell>
          <cell r="U2970">
            <v>6851.5958796575578</v>
          </cell>
          <cell r="V2970">
            <v>2.1659788894300647E-2</v>
          </cell>
          <cell r="W2970" t="str">
            <v>OK</v>
          </cell>
          <cell r="X2970">
            <v>7000</v>
          </cell>
          <cell r="Y2970">
            <v>8470</v>
          </cell>
        </row>
        <row r="2971">
          <cell r="A2971">
            <v>265264</v>
          </cell>
          <cell r="B2971" t="str">
            <v>1016/93</v>
          </cell>
          <cell r="C2971">
            <v>0</v>
          </cell>
          <cell r="D2971">
            <v>48</v>
          </cell>
          <cell r="E2971" t="str">
            <v>NATACION</v>
          </cell>
          <cell r="F2971">
            <v>3933</v>
          </cell>
          <cell r="G2971" t="str">
            <v>Gorros</v>
          </cell>
          <cell r="H2971">
            <v>12</v>
          </cell>
          <cell r="I2971" t="str">
            <v>Sonnos S.A.</v>
          </cell>
          <cell r="J2971">
            <v>0</v>
          </cell>
          <cell r="K2971" t="str">
            <v>BARRA OLIMPICA SONNOS CON ASISTENCIA 2,20mts x Ø50mm 18,5kg (sin topes)</v>
          </cell>
          <cell r="L2971">
            <v>0.1</v>
          </cell>
          <cell r="M2971">
            <v>4943.4426217909513</v>
          </cell>
          <cell r="N2971">
            <v>0</v>
          </cell>
          <cell r="O2971">
            <v>4943.4426217909513</v>
          </cell>
          <cell r="P2971">
            <v>0.21</v>
          </cell>
          <cell r="Q2971">
            <v>5981.5655723670516</v>
          </cell>
          <cell r="R2971">
            <v>0.11282051282051286</v>
          </cell>
          <cell r="S2971">
            <v>9315.3846153846152</v>
          </cell>
          <cell r="T2971">
            <v>2.17</v>
          </cell>
          <cell r="U2971">
            <v>10727.270489286364</v>
          </cell>
          <cell r="V2971">
            <v>-2.1186236472115261E-2</v>
          </cell>
          <cell r="W2971" t="str">
            <v>BAJO</v>
          </cell>
          <cell r="X2971">
            <v>10500</v>
          </cell>
          <cell r="Y2971">
            <v>12705</v>
          </cell>
        </row>
        <row r="2972">
          <cell r="A2972">
            <v>265265</v>
          </cell>
          <cell r="B2972" t="str">
            <v>1016/97</v>
          </cell>
          <cell r="C2972">
            <v>0</v>
          </cell>
          <cell r="D2972">
            <v>48</v>
          </cell>
          <cell r="E2972" t="str">
            <v>NATACION</v>
          </cell>
          <cell r="F2972">
            <v>3933</v>
          </cell>
          <cell r="G2972" t="str">
            <v>Gorros</v>
          </cell>
          <cell r="H2972">
            <v>12</v>
          </cell>
          <cell r="I2972" t="str">
            <v>Sonnos S.A.</v>
          </cell>
          <cell r="J2972">
            <v>0</v>
          </cell>
          <cell r="K2972" t="str">
            <v>BARRA EZ OLIMPICA SONNOS 1,20mts x Ø50mm (sin topes)</v>
          </cell>
          <cell r="L2972">
            <v>1.1000000000000001</v>
          </cell>
          <cell r="M2972">
            <v>1171.2671797512746</v>
          </cell>
          <cell r="N2972">
            <v>0</v>
          </cell>
          <cell r="O2972">
            <v>1171.2671797512746</v>
          </cell>
          <cell r="P2972">
            <v>0.21</v>
          </cell>
          <cell r="Q2972">
            <v>1417.2332874990423</v>
          </cell>
          <cell r="R2972">
            <v>0.20999999999999996</v>
          </cell>
          <cell r="S2972">
            <v>2291</v>
          </cell>
          <cell r="T2972">
            <v>2.42</v>
          </cell>
          <cell r="U2972">
            <v>2834.4665749980845</v>
          </cell>
          <cell r="V2972">
            <v>2.3120196787629999E-2</v>
          </cell>
          <cell r="W2972" t="str">
            <v>OK</v>
          </cell>
          <cell r="X2972">
            <v>2900</v>
          </cell>
          <cell r="Y2972">
            <v>3509</v>
          </cell>
        </row>
        <row r="2973">
          <cell r="A2973">
            <v>265266</v>
          </cell>
          <cell r="B2973" t="str">
            <v>1016/6</v>
          </cell>
          <cell r="C2973">
            <v>0</v>
          </cell>
          <cell r="D2973">
            <v>48</v>
          </cell>
          <cell r="E2973" t="str">
            <v>NATACION</v>
          </cell>
          <cell r="F2973">
            <v>3933</v>
          </cell>
          <cell r="G2973" t="str">
            <v>Gorros</v>
          </cell>
          <cell r="H2973">
            <v>12</v>
          </cell>
          <cell r="I2973" t="str">
            <v>Sonnos S.A.</v>
          </cell>
          <cell r="J2973">
            <v>0</v>
          </cell>
          <cell r="K2973" t="str">
            <v>BARRA ROMANA OLIMPICA SONNOS Ø50mm (sin topes)</v>
          </cell>
          <cell r="L2973">
            <v>1.21</v>
          </cell>
          <cell r="M2973">
            <v>1790.4565202242943</v>
          </cell>
          <cell r="N2973">
            <v>0</v>
          </cell>
          <cell r="O2973">
            <v>1790.4565202242943</v>
          </cell>
          <cell r="P2973">
            <v>0.21</v>
          </cell>
          <cell r="Q2973">
            <v>2166.4523894713961</v>
          </cell>
          <cell r="R2973">
            <v>0.21860465116279082</v>
          </cell>
          <cell r="S2973">
            <v>3750.697674418604</v>
          </cell>
          <cell r="T2973">
            <v>2.62</v>
          </cell>
          <cell r="U2973">
            <v>4690.9960829876509</v>
          </cell>
          <cell r="V2973">
            <v>2.3236838207489008E-2</v>
          </cell>
          <cell r="W2973" t="str">
            <v>OK</v>
          </cell>
          <cell r="X2973">
            <v>4800</v>
          </cell>
          <cell r="Y2973">
            <v>5808</v>
          </cell>
        </row>
        <row r="2974">
          <cell r="A2974">
            <v>265267</v>
          </cell>
          <cell r="B2974" t="str">
            <v>1016/92</v>
          </cell>
          <cell r="C2974">
            <v>0</v>
          </cell>
          <cell r="D2974">
            <v>48</v>
          </cell>
          <cell r="E2974" t="str">
            <v>NATACION</v>
          </cell>
          <cell r="F2974">
            <v>3933</v>
          </cell>
          <cell r="G2974" t="str">
            <v>Gorros</v>
          </cell>
          <cell r="H2974">
            <v>12</v>
          </cell>
          <cell r="I2974" t="str">
            <v>Sonnos S.A.</v>
          </cell>
          <cell r="J2974">
            <v>0</v>
          </cell>
          <cell r="K2974" t="str">
            <v>BARRA HEXAGONAL OLIMPICA SONNOS Ø50mnm (sin topes)</v>
          </cell>
          <cell r="L2974">
            <v>1.5</v>
          </cell>
          <cell r="M2974">
            <v>2633.3761235498241</v>
          </cell>
          <cell r="N2974">
            <v>0</v>
          </cell>
          <cell r="O2974">
            <v>2633.3761235498241</v>
          </cell>
          <cell r="P2974">
            <v>0.21</v>
          </cell>
          <cell r="Q2974">
            <v>3186.385109495287</v>
          </cell>
          <cell r="R2974">
            <v>0.24782608695652186</v>
          </cell>
          <cell r="S2974">
            <v>6017.3913043478251</v>
          </cell>
          <cell r="T2974">
            <v>2.87</v>
          </cell>
          <cell r="U2974">
            <v>7557.7894745879958</v>
          </cell>
          <cell r="V2974">
            <v>5.8510564087406181E-2</v>
          </cell>
          <cell r="W2974" t="str">
            <v>OK</v>
          </cell>
          <cell r="X2974">
            <v>8000</v>
          </cell>
          <cell r="Y2974">
            <v>9680</v>
          </cell>
        </row>
        <row r="2975">
          <cell r="A2975">
            <v>265268</v>
          </cell>
          <cell r="B2975" t="str">
            <v>1016/92</v>
          </cell>
          <cell r="C2975">
            <v>0</v>
          </cell>
          <cell r="D2975">
            <v>48</v>
          </cell>
          <cell r="E2975" t="str">
            <v>NATACION</v>
          </cell>
          <cell r="F2975">
            <v>3933</v>
          </cell>
          <cell r="G2975" t="str">
            <v>Gorros</v>
          </cell>
          <cell r="H2975">
            <v>12</v>
          </cell>
          <cell r="I2975" t="str">
            <v>Sonnos S.A.</v>
          </cell>
          <cell r="J2975">
            <v>0</v>
          </cell>
          <cell r="K2975" t="str">
            <v>BARRA ROMANA SONNOS A ROSCA Ø30mm (CON TUERCAS)</v>
          </cell>
          <cell r="L2975">
            <v>1.1000000000000001</v>
          </cell>
          <cell r="M2975">
            <v>717.16850790342198</v>
          </cell>
          <cell r="N2975">
            <v>0</v>
          </cell>
          <cell r="O2975">
            <v>717.16850790342198</v>
          </cell>
          <cell r="P2975">
            <v>0.21</v>
          </cell>
          <cell r="Q2975">
            <v>867.77389456314063</v>
          </cell>
          <cell r="R2975">
            <v>0.20999999999999996</v>
          </cell>
          <cell r="S2975">
            <v>1501</v>
          </cell>
          <cell r="T2975">
            <v>2.42</v>
          </cell>
          <cell r="U2975">
            <v>1735.5477891262813</v>
          </cell>
          <cell r="V2975">
            <v>9.4755219017338632E-2</v>
          </cell>
          <cell r="W2975" t="str">
            <v>SUBIO</v>
          </cell>
          <cell r="X2975">
            <v>1900</v>
          </cell>
          <cell r="Y2975">
            <v>2299</v>
          </cell>
        </row>
        <row r="2976">
          <cell r="A2976">
            <v>265270</v>
          </cell>
          <cell r="B2976" t="str">
            <v>1017/99</v>
          </cell>
          <cell r="C2976">
            <v>0</v>
          </cell>
          <cell r="D2976">
            <v>71</v>
          </cell>
          <cell r="E2976" t="str">
            <v>NATACION</v>
          </cell>
          <cell r="F2976">
            <v>4016</v>
          </cell>
          <cell r="G2976" t="str">
            <v>Gorros</v>
          </cell>
          <cell r="H2976">
            <v>12</v>
          </cell>
          <cell r="I2976" t="str">
            <v>Sonnos S.A.</v>
          </cell>
          <cell r="J2976">
            <v>0</v>
          </cell>
          <cell r="K2976" t="str">
            <v xml:space="preserve">ACCESORIO POLEA SONNOS BARRA RECTA 180º (hueca) </v>
          </cell>
          <cell r="L2976">
            <v>1</v>
          </cell>
          <cell r="M2976">
            <v>103.21520206272938</v>
          </cell>
          <cell r="N2976">
            <v>0</v>
          </cell>
          <cell r="O2976">
            <v>103.21520206272938</v>
          </cell>
          <cell r="P2976">
            <v>0.21</v>
          </cell>
          <cell r="Q2976">
            <v>124.89039449590254</v>
          </cell>
          <cell r="R2976">
            <v>0.16410256410256419</v>
          </cell>
          <cell r="S2976">
            <v>204.79487179487177</v>
          </cell>
          <cell r="T2976">
            <v>2.27</v>
          </cell>
          <cell r="U2976">
            <v>234.29850868239569</v>
          </cell>
          <cell r="V2976">
            <v>4.5674602786784035E-2</v>
          </cell>
          <cell r="W2976" t="str">
            <v>OK</v>
          </cell>
          <cell r="X2976">
            <v>245</v>
          </cell>
          <cell r="Y2976">
            <v>296.45</v>
          </cell>
        </row>
        <row r="2977">
          <cell r="A2977">
            <v>265271</v>
          </cell>
          <cell r="B2977" t="str">
            <v>1017/993</v>
          </cell>
          <cell r="C2977">
            <v>0</v>
          </cell>
          <cell r="D2977">
            <v>71</v>
          </cell>
          <cell r="E2977" t="str">
            <v>NATACION</v>
          </cell>
          <cell r="F2977">
            <v>4016</v>
          </cell>
          <cell r="G2977" t="str">
            <v>Gorros</v>
          </cell>
          <cell r="H2977">
            <v>12</v>
          </cell>
          <cell r="I2977" t="str">
            <v>Sonnos S.A.</v>
          </cell>
          <cell r="J2977">
            <v>0</v>
          </cell>
          <cell r="K2977" t="str">
            <v>ACCESORIO POLEA SONNOS BARRA EZ (hueca)</v>
          </cell>
          <cell r="L2977">
            <v>1</v>
          </cell>
          <cell r="M2977">
            <v>134.90074408017449</v>
          </cell>
          <cell r="N2977">
            <v>0</v>
          </cell>
          <cell r="O2977">
            <v>134.90074408017449</v>
          </cell>
          <cell r="P2977">
            <v>0.21</v>
          </cell>
          <cell r="Q2977">
            <v>163.22990033701114</v>
          </cell>
          <cell r="R2977">
            <v>0.16410256410256419</v>
          </cell>
          <cell r="S2977">
            <v>267.48717948717945</v>
          </cell>
          <cell r="T2977">
            <v>2.27</v>
          </cell>
          <cell r="U2977">
            <v>306.22468906199612</v>
          </cell>
          <cell r="V2977">
            <v>4.4984325007233483E-2</v>
          </cell>
          <cell r="W2977" t="str">
            <v>OK</v>
          </cell>
          <cell r="X2977">
            <v>320</v>
          </cell>
          <cell r="Y2977">
            <v>387.2</v>
          </cell>
        </row>
        <row r="2978">
          <cell r="A2978">
            <v>265272</v>
          </cell>
          <cell r="B2978" t="str">
            <v>1017/98</v>
          </cell>
          <cell r="C2978">
            <v>0</v>
          </cell>
          <cell r="D2978">
            <v>71</v>
          </cell>
          <cell r="E2978" t="str">
            <v>NATACION</v>
          </cell>
          <cell r="F2978">
            <v>4016</v>
          </cell>
          <cell r="G2978" t="str">
            <v>Gorros</v>
          </cell>
          <cell r="H2978">
            <v>12</v>
          </cell>
          <cell r="I2978" t="str">
            <v>Sonnos S.A.</v>
          </cell>
          <cell r="J2978">
            <v>0</v>
          </cell>
          <cell r="K2978" t="str">
            <v>ACCESORIO POLEA SONNOS DORSALES (hueca)</v>
          </cell>
          <cell r="L2978">
            <v>1</v>
          </cell>
          <cell r="M2978">
            <v>228.25804813479166</v>
          </cell>
          <cell r="N2978">
            <v>0</v>
          </cell>
          <cell r="O2978">
            <v>228.25804813479166</v>
          </cell>
          <cell r="P2978">
            <v>0.21</v>
          </cell>
          <cell r="Q2978">
            <v>276.1922382430979</v>
          </cell>
          <cell r="R2978">
            <v>0.16410256410256419</v>
          </cell>
          <cell r="S2978">
            <v>447.20512820512818</v>
          </cell>
          <cell r="T2978">
            <v>2.27</v>
          </cell>
          <cell r="U2978">
            <v>518.14576926597704</v>
          </cell>
          <cell r="V2978">
            <v>3.2527971342696249E-2</v>
          </cell>
          <cell r="W2978" t="str">
            <v>OK</v>
          </cell>
          <cell r="X2978">
            <v>535</v>
          </cell>
          <cell r="Y2978">
            <v>647.35</v>
          </cell>
        </row>
        <row r="2979">
          <cell r="A2979">
            <v>265273</v>
          </cell>
          <cell r="B2979" t="str">
            <v>1017/1</v>
          </cell>
          <cell r="C2979">
            <v>0</v>
          </cell>
          <cell r="D2979">
            <v>71</v>
          </cell>
          <cell r="E2979" t="str">
            <v>NATACION</v>
          </cell>
          <cell r="F2979">
            <v>4016</v>
          </cell>
          <cell r="G2979" t="str">
            <v>Gorros</v>
          </cell>
          <cell r="H2979">
            <v>12</v>
          </cell>
          <cell r="I2979" t="str">
            <v>Sonnos S.A.</v>
          </cell>
          <cell r="J2979">
            <v>0</v>
          </cell>
          <cell r="K2979" t="str">
            <v xml:space="preserve">ACCESORIO POLEA SONNOS BARRA RECTA 180º (maciza) </v>
          </cell>
          <cell r="L2979">
            <v>1</v>
          </cell>
          <cell r="M2979">
            <v>250.13036305297069</v>
          </cell>
          <cell r="N2979">
            <v>0</v>
          </cell>
          <cell r="O2979">
            <v>250.13036305297069</v>
          </cell>
          <cell r="P2979">
            <v>0.21</v>
          </cell>
          <cell r="Q2979">
            <v>302.65773929409454</v>
          </cell>
          <cell r="R2979">
            <v>0.16410256410256419</v>
          </cell>
          <cell r="S2979">
            <v>488.99999999999994</v>
          </cell>
          <cell r="T2979">
            <v>2.27</v>
          </cell>
          <cell r="U2979">
            <v>567.79592413024352</v>
          </cell>
          <cell r="V2979">
            <v>3.0299752320536388E-2</v>
          </cell>
          <cell r="W2979" t="str">
            <v>OK</v>
          </cell>
          <cell r="X2979">
            <v>585</v>
          </cell>
          <cell r="Y2979">
            <v>707.85</v>
          </cell>
        </row>
        <row r="2980">
          <cell r="A2980">
            <v>265274</v>
          </cell>
          <cell r="B2980" t="str">
            <v>1017/6</v>
          </cell>
          <cell r="C2980">
            <v>0</v>
          </cell>
          <cell r="D2980">
            <v>71</v>
          </cell>
          <cell r="E2980" t="str">
            <v>NATACION</v>
          </cell>
          <cell r="F2980">
            <v>4016</v>
          </cell>
          <cell r="G2980" t="str">
            <v>Gorros</v>
          </cell>
          <cell r="H2980">
            <v>12</v>
          </cell>
          <cell r="I2980" t="str">
            <v>Sonnos S.A.</v>
          </cell>
          <cell r="J2980">
            <v>0</v>
          </cell>
          <cell r="K2980" t="str">
            <v>ACCESORIO POLEA SONNOS DORSALES (maciza)</v>
          </cell>
          <cell r="L2980">
            <v>1</v>
          </cell>
          <cell r="M2980">
            <v>508.66879895501978</v>
          </cell>
          <cell r="N2980">
            <v>0</v>
          </cell>
          <cell r="O2980">
            <v>508.66879895501978</v>
          </cell>
          <cell r="P2980">
            <v>0.21</v>
          </cell>
          <cell r="Q2980">
            <v>615.48924673557394</v>
          </cell>
          <cell r="R2980">
            <v>0.16410256410256419</v>
          </cell>
          <cell r="S2980">
            <v>994.71794871794862</v>
          </cell>
          <cell r="T2980">
            <v>2.27</v>
          </cell>
          <cell r="U2980">
            <v>1154.6781736278949</v>
          </cell>
          <cell r="V2980">
            <v>3.0590191430679869E-2</v>
          </cell>
          <cell r="W2980" t="str">
            <v>OK</v>
          </cell>
          <cell r="X2980">
            <v>1190</v>
          </cell>
          <cell r="Y2980">
            <v>1439.8999999999999</v>
          </cell>
        </row>
        <row r="2981">
          <cell r="A2981">
            <v>265275</v>
          </cell>
          <cell r="B2981" t="str">
            <v>1017/7</v>
          </cell>
          <cell r="C2981">
            <v>0</v>
          </cell>
          <cell r="D2981">
            <v>71</v>
          </cell>
          <cell r="E2981" t="str">
            <v>NATACION</v>
          </cell>
          <cell r="F2981">
            <v>4016</v>
          </cell>
          <cell r="G2981" t="str">
            <v>Gorros</v>
          </cell>
          <cell r="H2981">
            <v>12</v>
          </cell>
          <cell r="I2981" t="str">
            <v>Sonnos S.A.</v>
          </cell>
          <cell r="J2981">
            <v>0</v>
          </cell>
          <cell r="K2981" t="str">
            <v>ACCESORIO POLEA SONNOS DORSALES CON ESTRIBOS (maciza)</v>
          </cell>
          <cell r="L2981">
            <v>1</v>
          </cell>
          <cell r="M2981">
            <v>580.34439431952967</v>
          </cell>
          <cell r="N2981">
            <v>0</v>
          </cell>
          <cell r="O2981">
            <v>580.34439431952967</v>
          </cell>
          <cell r="P2981">
            <v>0.21</v>
          </cell>
          <cell r="Q2981">
            <v>702.2167171266309</v>
          </cell>
          <cell r="R2981">
            <v>0.16410256410256419</v>
          </cell>
          <cell r="S2981">
            <v>1120.102564102564</v>
          </cell>
          <cell r="T2981">
            <v>2.27</v>
          </cell>
          <cell r="U2981">
            <v>1317.3817751053323</v>
          </cell>
          <cell r="V2981">
            <v>1.7169073781105881E-2</v>
          </cell>
          <cell r="W2981" t="str">
            <v>OK</v>
          </cell>
          <cell r="X2981">
            <v>1340</v>
          </cell>
          <cell r="Y2981">
            <v>1621.3999999999999</v>
          </cell>
        </row>
        <row r="2982">
          <cell r="A2982">
            <v>265276</v>
          </cell>
          <cell r="B2982" t="str">
            <v>1017/8</v>
          </cell>
          <cell r="C2982">
            <v>0</v>
          </cell>
          <cell r="D2982">
            <v>71</v>
          </cell>
          <cell r="E2982" t="str">
            <v>NATACION</v>
          </cell>
          <cell r="F2982">
            <v>4016</v>
          </cell>
          <cell r="G2982" t="str">
            <v>Gorros</v>
          </cell>
          <cell r="H2982">
            <v>12</v>
          </cell>
          <cell r="I2982" t="str">
            <v>Sonnos S.A.</v>
          </cell>
          <cell r="J2982">
            <v>0</v>
          </cell>
          <cell r="K2982" t="str">
            <v>ACCESORIO POLEA SONNOS BARRA ROMANA</v>
          </cell>
          <cell r="L2982">
            <v>1</v>
          </cell>
          <cell r="M2982">
            <v>313.85497679127468</v>
          </cell>
          <cell r="N2982">
            <v>0</v>
          </cell>
          <cell r="O2982">
            <v>313.85497679127468</v>
          </cell>
          <cell r="P2982">
            <v>0.21</v>
          </cell>
          <cell r="Q2982">
            <v>379.76452191744238</v>
          </cell>
          <cell r="R2982">
            <v>0.16410256410256419</v>
          </cell>
          <cell r="S2982">
            <v>618.56410256410254</v>
          </cell>
          <cell r="T2982">
            <v>2.27</v>
          </cell>
          <cell r="U2982">
            <v>712.45079731619353</v>
          </cell>
          <cell r="V2982">
            <v>3.86682179142539E-2</v>
          </cell>
          <cell r="W2982" t="str">
            <v>OK</v>
          </cell>
          <cell r="X2982">
            <v>740</v>
          </cell>
          <cell r="Y2982">
            <v>895.4</v>
          </cell>
        </row>
        <row r="2983">
          <cell r="A2983">
            <v>265277</v>
          </cell>
          <cell r="B2983" t="str">
            <v>1017/991</v>
          </cell>
          <cell r="C2983">
            <v>0</v>
          </cell>
          <cell r="D2983">
            <v>71</v>
          </cell>
          <cell r="E2983" t="str">
            <v>NATACION</v>
          </cell>
          <cell r="F2983">
            <v>4016</v>
          </cell>
          <cell r="G2983" t="str">
            <v>Gorros</v>
          </cell>
          <cell r="H2983">
            <v>12</v>
          </cell>
          <cell r="I2983" t="str">
            <v>Sonnos S.A.</v>
          </cell>
          <cell r="J2983">
            <v>0</v>
          </cell>
          <cell r="K2983" t="str">
            <v>ACCESORIO POLEA SONNOS AGARRE V CERRADA (hueca)</v>
          </cell>
          <cell r="L2983">
            <v>1</v>
          </cell>
          <cell r="M2983">
            <v>109.60428612269801</v>
          </cell>
          <cell r="N2983">
            <v>0</v>
          </cell>
          <cell r="O2983">
            <v>109.60428612269801</v>
          </cell>
          <cell r="P2983">
            <v>0.21</v>
          </cell>
          <cell r="Q2983">
            <v>132.62118620846459</v>
          </cell>
          <cell r="R2983">
            <v>0.16410256410256419</v>
          </cell>
          <cell r="S2983">
            <v>215.66153846153844</v>
          </cell>
          <cell r="T2983">
            <v>2.27</v>
          </cell>
          <cell r="U2983">
            <v>248.80172949852448</v>
          </cell>
          <cell r="V2983">
            <v>3.6970283607012044E-2</v>
          </cell>
          <cell r="W2983" t="str">
            <v>OK</v>
          </cell>
          <cell r="X2983">
            <v>258</v>
          </cell>
          <cell r="Y2983">
            <v>312.18</v>
          </cell>
        </row>
        <row r="2984">
          <cell r="A2984">
            <v>265278</v>
          </cell>
          <cell r="B2984" t="str">
            <v>1017/992</v>
          </cell>
          <cell r="C2984">
            <v>0</v>
          </cell>
          <cell r="D2984">
            <v>71</v>
          </cell>
          <cell r="E2984" t="str">
            <v>NATACION</v>
          </cell>
          <cell r="F2984">
            <v>4016</v>
          </cell>
          <cell r="G2984" t="str">
            <v>Gorros</v>
          </cell>
          <cell r="H2984">
            <v>12</v>
          </cell>
          <cell r="I2984" t="str">
            <v>Sonnos S.A.</v>
          </cell>
          <cell r="J2984">
            <v>0</v>
          </cell>
          <cell r="K2984" t="str">
            <v>ACCESORIO POLEA SONNOS AGARRE V AMPLIA (hueca)</v>
          </cell>
          <cell r="L2984">
            <v>1</v>
          </cell>
          <cell r="M2984">
            <v>115.90618612269802</v>
          </cell>
          <cell r="N2984">
            <v>0</v>
          </cell>
          <cell r="O2984">
            <v>115.90618612269802</v>
          </cell>
          <cell r="P2984">
            <v>0.21</v>
          </cell>
          <cell r="Q2984">
            <v>140.24648520846461</v>
          </cell>
          <cell r="R2984">
            <v>0.16410256410256419</v>
          </cell>
          <cell r="S2984">
            <v>225.69230769230768</v>
          </cell>
          <cell r="T2984">
            <v>2.27</v>
          </cell>
          <cell r="U2984">
            <v>263.10704249852449</v>
          </cell>
          <cell r="V2984">
            <v>2.619830102614662E-2</v>
          </cell>
          <cell r="W2984" t="str">
            <v>OK</v>
          </cell>
          <cell r="X2984">
            <v>270</v>
          </cell>
          <cell r="Y2984">
            <v>326.7</v>
          </cell>
        </row>
        <row r="2985">
          <cell r="A2985">
            <v>265279</v>
          </cell>
          <cell r="B2985" t="str">
            <v>1017/4</v>
          </cell>
          <cell r="C2985">
            <v>0</v>
          </cell>
          <cell r="D2985">
            <v>71</v>
          </cell>
          <cell r="E2985" t="str">
            <v>NATACION</v>
          </cell>
          <cell r="F2985">
            <v>4016</v>
          </cell>
          <cell r="G2985" t="str">
            <v>Gorros</v>
          </cell>
          <cell r="H2985">
            <v>12</v>
          </cell>
          <cell r="I2985" t="str">
            <v>Sonnos S.A.</v>
          </cell>
          <cell r="J2985">
            <v>0</v>
          </cell>
          <cell r="K2985" t="str">
            <v>ACCESORIO POLEA SONNOS AGARRE V CERRADA (maciza)</v>
          </cell>
          <cell r="L2985">
            <v>1</v>
          </cell>
          <cell r="M2985">
            <v>234.58213739163733</v>
          </cell>
          <cell r="N2985">
            <v>0</v>
          </cell>
          <cell r="O2985">
            <v>234.58213739163733</v>
          </cell>
          <cell r="P2985">
            <v>0.21</v>
          </cell>
          <cell r="Q2985">
            <v>283.84438624388116</v>
          </cell>
          <cell r="R2985">
            <v>0.16410256410256419</v>
          </cell>
          <cell r="S2985">
            <v>459.74358974358972</v>
          </cell>
          <cell r="T2985">
            <v>2.27</v>
          </cell>
          <cell r="U2985">
            <v>532.50145187901671</v>
          </cell>
          <cell r="V2985">
            <v>3.2861033635188885E-2</v>
          </cell>
          <cell r="W2985" t="str">
            <v>OK</v>
          </cell>
          <cell r="X2985">
            <v>550</v>
          </cell>
          <cell r="Y2985">
            <v>665.5</v>
          </cell>
        </row>
        <row r="2986">
          <cell r="A2986">
            <v>265280</v>
          </cell>
          <cell r="B2986" t="str">
            <v>1017/2</v>
          </cell>
          <cell r="C2986">
            <v>0</v>
          </cell>
          <cell r="D2986">
            <v>71</v>
          </cell>
          <cell r="E2986" t="str">
            <v>NATACION</v>
          </cell>
          <cell r="F2986">
            <v>4016</v>
          </cell>
          <cell r="G2986" t="str">
            <v>Gorros</v>
          </cell>
          <cell r="H2986">
            <v>12</v>
          </cell>
          <cell r="I2986" t="str">
            <v>Sonnos S.A.</v>
          </cell>
          <cell r="J2986">
            <v>0</v>
          </cell>
          <cell r="K2986" t="str">
            <v>ACCESORIO POLEA SONNOS AGARRE V AMPLIA (maciza)</v>
          </cell>
          <cell r="L2986">
            <v>1</v>
          </cell>
          <cell r="M2986">
            <v>265.83221167563738</v>
          </cell>
          <cell r="N2986">
            <v>0</v>
          </cell>
          <cell r="O2986">
            <v>265.83221167563738</v>
          </cell>
          <cell r="P2986">
            <v>0.21</v>
          </cell>
          <cell r="Q2986">
            <v>321.65697612752126</v>
          </cell>
          <cell r="R2986">
            <v>0.16410256410256419</v>
          </cell>
          <cell r="S2986">
            <v>518.25641025641016</v>
          </cell>
          <cell r="T2986">
            <v>2.27</v>
          </cell>
          <cell r="U2986">
            <v>603.43912050369681</v>
          </cell>
          <cell r="V2986">
            <v>2.7444159540865876E-2</v>
          </cell>
          <cell r="W2986" t="str">
            <v>OK</v>
          </cell>
          <cell r="X2986">
            <v>620</v>
          </cell>
          <cell r="Y2986">
            <v>750.19999999999993</v>
          </cell>
        </row>
        <row r="2987">
          <cell r="A2987">
            <v>265281</v>
          </cell>
          <cell r="B2987" t="str">
            <v>1017/995</v>
          </cell>
          <cell r="C2987">
            <v>0</v>
          </cell>
          <cell r="D2987">
            <v>71</v>
          </cell>
          <cell r="E2987" t="str">
            <v>NATACION</v>
          </cell>
          <cell r="F2987">
            <v>4016</v>
          </cell>
          <cell r="G2987" t="str">
            <v>Gorros</v>
          </cell>
          <cell r="H2987">
            <v>12</v>
          </cell>
          <cell r="I2987" t="str">
            <v>Sonnos S.A.</v>
          </cell>
          <cell r="J2987">
            <v>0</v>
          </cell>
          <cell r="K2987" t="str">
            <v>ACCESORIO POLEA SONNOS AGARRE V CON MOVIMIENTO</v>
          </cell>
          <cell r="L2987">
            <v>1</v>
          </cell>
          <cell r="M2987">
            <v>253.84821027447069</v>
          </cell>
          <cell r="N2987">
            <v>0</v>
          </cell>
          <cell r="O2987">
            <v>253.84821027447069</v>
          </cell>
          <cell r="P2987">
            <v>0.21</v>
          </cell>
          <cell r="Q2987">
            <v>307.15633443210953</v>
          </cell>
          <cell r="R2987">
            <v>0.16410256410256419</v>
          </cell>
          <cell r="S2987">
            <v>493.17948717948713</v>
          </cell>
          <cell r="T2987">
            <v>2.27</v>
          </cell>
          <cell r="U2987">
            <v>576.23543732304847</v>
          </cell>
          <cell r="V2987">
            <v>2.3887046483805241E-2</v>
          </cell>
          <cell r="W2987" t="str">
            <v>OK</v>
          </cell>
          <cell r="X2987">
            <v>590</v>
          </cell>
          <cell r="Y2987">
            <v>713.9</v>
          </cell>
        </row>
        <row r="2988">
          <cell r="A2988">
            <v>265282</v>
          </cell>
          <cell r="B2988" t="str">
            <v>1017/9</v>
          </cell>
          <cell r="C2988">
            <v>0</v>
          </cell>
          <cell r="D2988">
            <v>71</v>
          </cell>
          <cell r="E2988" t="str">
            <v>NATACION</v>
          </cell>
          <cell r="F2988">
            <v>4016</v>
          </cell>
          <cell r="G2988" t="str">
            <v>Gorros</v>
          </cell>
          <cell r="H2988">
            <v>12</v>
          </cell>
          <cell r="I2988" t="str">
            <v>Sonnos S.A.</v>
          </cell>
          <cell r="J2988">
            <v>0</v>
          </cell>
          <cell r="K2988" t="str">
            <v>ACCESORIO POLEA SONNOS AGARRE V ESTRIBOS CERRADA</v>
          </cell>
          <cell r="L2988">
            <v>1</v>
          </cell>
          <cell r="M2988">
            <v>327.80469635636484</v>
          </cell>
          <cell r="N2988">
            <v>0</v>
          </cell>
          <cell r="O2988">
            <v>327.80469635636484</v>
          </cell>
          <cell r="P2988">
            <v>0.21</v>
          </cell>
          <cell r="Q2988">
            <v>396.64368259120147</v>
          </cell>
          <cell r="R2988">
            <v>0.16410256410256419</v>
          </cell>
          <cell r="S2988">
            <v>635.28205128205127</v>
          </cell>
          <cell r="T2988">
            <v>2.27</v>
          </cell>
          <cell r="U2988">
            <v>744.1166607289482</v>
          </cell>
          <cell r="V2988">
            <v>2.134522731354016E-2</v>
          </cell>
          <cell r="W2988" t="str">
            <v>OK</v>
          </cell>
          <cell r="X2988">
            <v>760</v>
          </cell>
          <cell r="Y2988">
            <v>919.6</v>
          </cell>
        </row>
        <row r="2989">
          <cell r="A2989">
            <v>265283</v>
          </cell>
          <cell r="B2989" t="str">
            <v>1017/91</v>
          </cell>
          <cell r="C2989">
            <v>0</v>
          </cell>
          <cell r="D2989">
            <v>71</v>
          </cell>
          <cell r="E2989" t="str">
            <v>NATACION</v>
          </cell>
          <cell r="F2989">
            <v>4016</v>
          </cell>
          <cell r="G2989" t="str">
            <v>Gorros</v>
          </cell>
          <cell r="H2989">
            <v>12</v>
          </cell>
          <cell r="I2989" t="str">
            <v>Sonnos S.A.</v>
          </cell>
          <cell r="J2989">
            <v>0</v>
          </cell>
          <cell r="K2989" t="str">
            <v>ACCESORIO POLEA SONNOS AGARRE V ESTRIBOS AMPLIA</v>
          </cell>
          <cell r="L2989">
            <v>1</v>
          </cell>
          <cell r="M2989">
            <v>482.5134230712747</v>
          </cell>
          <cell r="N2989">
            <v>0</v>
          </cell>
          <cell r="O2989">
            <v>482.5134230712747</v>
          </cell>
          <cell r="P2989">
            <v>0.21</v>
          </cell>
          <cell r="Q2989">
            <v>583.84124191624232</v>
          </cell>
          <cell r="R2989">
            <v>0.16410256410256419</v>
          </cell>
          <cell r="S2989">
            <v>944.56410256410254</v>
          </cell>
          <cell r="T2989">
            <v>2.27</v>
          </cell>
          <cell r="U2989">
            <v>1095.3054703717935</v>
          </cell>
          <cell r="V2989">
            <v>3.1675665434620415E-2</v>
          </cell>
          <cell r="W2989" t="str">
            <v>OK</v>
          </cell>
          <cell r="X2989">
            <v>1130</v>
          </cell>
          <cell r="Y2989">
            <v>1367.3</v>
          </cell>
        </row>
        <row r="2990">
          <cell r="A2990">
            <v>265284</v>
          </cell>
          <cell r="B2990" t="str">
            <v>1017/994</v>
          </cell>
          <cell r="C2990">
            <v>0</v>
          </cell>
          <cell r="D2990">
            <v>71</v>
          </cell>
          <cell r="E2990" t="str">
            <v>NATACION</v>
          </cell>
          <cell r="F2990">
            <v>4016</v>
          </cell>
          <cell r="G2990" t="str">
            <v>Gorros</v>
          </cell>
          <cell r="H2990">
            <v>12</v>
          </cell>
          <cell r="I2990" t="str">
            <v>Sonnos S.A.</v>
          </cell>
          <cell r="J2990">
            <v>0</v>
          </cell>
          <cell r="K2990" t="str">
            <v>ACCESORIO POLEA SONNOS AGARRE CASITA (hueca)</v>
          </cell>
          <cell r="L2990">
            <v>1</v>
          </cell>
          <cell r="M2990">
            <v>199.50906408765098</v>
          </cell>
          <cell r="N2990">
            <v>0</v>
          </cell>
          <cell r="O2990">
            <v>199.50906408765098</v>
          </cell>
          <cell r="P2990">
            <v>0.21</v>
          </cell>
          <cell r="Q2990">
            <v>241.4059675460577</v>
          </cell>
          <cell r="R2990">
            <v>0.16410256410256419</v>
          </cell>
          <cell r="S2990">
            <v>392.8717948717948</v>
          </cell>
          <cell r="T2990">
            <v>2.27</v>
          </cell>
          <cell r="U2990">
            <v>452.88557547896772</v>
          </cell>
          <cell r="V2990">
            <v>3.7789731993411735E-2</v>
          </cell>
          <cell r="W2990" t="str">
            <v>OK</v>
          </cell>
          <cell r="X2990">
            <v>470</v>
          </cell>
          <cell r="Y2990">
            <v>568.69999999999993</v>
          </cell>
        </row>
        <row r="2991">
          <cell r="A2991">
            <v>265285</v>
          </cell>
          <cell r="B2991" t="str">
            <v>1017/5</v>
          </cell>
          <cell r="C2991">
            <v>0</v>
          </cell>
          <cell r="D2991">
            <v>71</v>
          </cell>
          <cell r="E2991" t="str">
            <v>NATACION</v>
          </cell>
          <cell r="F2991">
            <v>4016</v>
          </cell>
          <cell r="G2991" t="str">
            <v>Gorros</v>
          </cell>
          <cell r="H2991">
            <v>12</v>
          </cell>
          <cell r="I2991" t="str">
            <v>Sonnos S.A.</v>
          </cell>
          <cell r="J2991">
            <v>0</v>
          </cell>
          <cell r="K2991" t="str">
            <v>ACCESORIO POLEA SONNOS AGARRE CASITA CERRADA (maciza)</v>
          </cell>
          <cell r="L2991">
            <v>1</v>
          </cell>
          <cell r="M2991">
            <v>275.86117018471384</v>
          </cell>
          <cell r="N2991">
            <v>0</v>
          </cell>
          <cell r="O2991">
            <v>275.86117018471384</v>
          </cell>
          <cell r="P2991">
            <v>0.21</v>
          </cell>
          <cell r="Q2991">
            <v>333.79201592350375</v>
          </cell>
          <cell r="R2991">
            <v>0.16410256410256419</v>
          </cell>
          <cell r="S2991">
            <v>543.33333333333326</v>
          </cell>
          <cell r="T2991">
            <v>2.27</v>
          </cell>
          <cell r="U2991">
            <v>626.20485631930046</v>
          </cell>
          <cell r="V2991">
            <v>3.7998976597789946E-2</v>
          </cell>
          <cell r="W2991" t="str">
            <v>OK</v>
          </cell>
          <cell r="X2991">
            <v>650</v>
          </cell>
          <cell r="Y2991">
            <v>786.5</v>
          </cell>
        </row>
        <row r="2992">
          <cell r="A2992">
            <v>265286</v>
          </cell>
          <cell r="B2992" t="str">
            <v>1017/3</v>
          </cell>
          <cell r="C2992">
            <v>0</v>
          </cell>
          <cell r="D2992">
            <v>71</v>
          </cell>
          <cell r="E2992" t="str">
            <v>NATACION</v>
          </cell>
          <cell r="F2992">
            <v>4016</v>
          </cell>
          <cell r="G2992" t="str">
            <v>Gorros</v>
          </cell>
          <cell r="H2992">
            <v>12</v>
          </cell>
          <cell r="I2992" t="str">
            <v>Sonnos S.A.</v>
          </cell>
          <cell r="J2992">
            <v>0</v>
          </cell>
          <cell r="K2992" t="str">
            <v>ACCESORIO POLEA SONNOS AGARRE CASITA AMPLIA (maciza)</v>
          </cell>
          <cell r="L2992">
            <v>1</v>
          </cell>
          <cell r="M2992">
            <v>296.48197542711381</v>
          </cell>
          <cell r="N2992">
            <v>0</v>
          </cell>
          <cell r="O2992">
            <v>296.48197542711381</v>
          </cell>
          <cell r="P2992">
            <v>0.21</v>
          </cell>
          <cell r="Q2992">
            <v>358.74319026680769</v>
          </cell>
          <cell r="R2992">
            <v>0.16410256410256419</v>
          </cell>
          <cell r="S2992">
            <v>576.76923076923072</v>
          </cell>
          <cell r="T2992">
            <v>2.27</v>
          </cell>
          <cell r="U2992">
            <v>673.01408421954841</v>
          </cell>
          <cell r="V2992">
            <v>2.5238574019069926E-2</v>
          </cell>
          <cell r="W2992" t="str">
            <v>OK</v>
          </cell>
          <cell r="X2992">
            <v>690</v>
          </cell>
          <cell r="Y2992">
            <v>834.9</v>
          </cell>
        </row>
        <row r="2993">
          <cell r="A2993">
            <v>265287</v>
          </cell>
          <cell r="B2993" t="str">
            <v>1017/996</v>
          </cell>
          <cell r="C2993">
            <v>0</v>
          </cell>
          <cell r="D2993">
            <v>71</v>
          </cell>
          <cell r="E2993" t="str">
            <v>NATACION</v>
          </cell>
          <cell r="F2993">
            <v>4016</v>
          </cell>
          <cell r="G2993" t="str">
            <v>Gorros</v>
          </cell>
          <cell r="H2993">
            <v>12</v>
          </cell>
          <cell r="I2993" t="str">
            <v>Sonnos S.A.</v>
          </cell>
          <cell r="J2993">
            <v>0</v>
          </cell>
          <cell r="K2993" t="str">
            <v>ACCESORIO POLEA SONNOS MANIJA (hueca)</v>
          </cell>
          <cell r="L2993">
            <v>1.1000000000000001</v>
          </cell>
          <cell r="M2993">
            <v>110.17088687269801</v>
          </cell>
          <cell r="N2993">
            <v>0</v>
          </cell>
          <cell r="O2993">
            <v>110.17088687269801</v>
          </cell>
          <cell r="P2993">
            <v>0.21</v>
          </cell>
          <cell r="Q2993">
            <v>133.30677311596457</v>
          </cell>
          <cell r="R2993">
            <v>0.20999999999999996</v>
          </cell>
          <cell r="S2993">
            <v>217.25</v>
          </cell>
          <cell r="T2993">
            <v>2.42</v>
          </cell>
          <cell r="U2993">
            <v>266.61354623192915</v>
          </cell>
          <cell r="V2993">
            <v>3.1455467610694621E-2</v>
          </cell>
          <cell r="W2993" t="str">
            <v>OK</v>
          </cell>
          <cell r="X2993">
            <v>275</v>
          </cell>
          <cell r="Y2993">
            <v>332.75</v>
          </cell>
        </row>
        <row r="2994">
          <cell r="A2994">
            <v>265288</v>
          </cell>
          <cell r="B2994" t="str">
            <v>1017/95</v>
          </cell>
          <cell r="C2994">
            <v>0</v>
          </cell>
          <cell r="D2994">
            <v>71</v>
          </cell>
          <cell r="E2994" t="str">
            <v>NATACION</v>
          </cell>
          <cell r="F2994">
            <v>4016</v>
          </cell>
          <cell r="G2994" t="str">
            <v>Gorros</v>
          </cell>
          <cell r="H2994">
            <v>12</v>
          </cell>
          <cell r="I2994" t="str">
            <v>Sonnos S.A.</v>
          </cell>
          <cell r="J2994">
            <v>0</v>
          </cell>
          <cell r="K2994" t="str">
            <v>ACCESORIO POLEA SONNOS MANIJA ESTRIBO POWER</v>
          </cell>
          <cell r="L2994">
            <v>1.1000000000000001</v>
          </cell>
          <cell r="M2994">
            <v>235.63931230538736</v>
          </cell>
          <cell r="N2994">
            <v>0</v>
          </cell>
          <cell r="O2994">
            <v>235.63931230538736</v>
          </cell>
          <cell r="P2994">
            <v>0.21</v>
          </cell>
          <cell r="Q2994">
            <v>285.12356788951871</v>
          </cell>
          <cell r="R2994">
            <v>0.20999999999999996</v>
          </cell>
          <cell r="S2994">
            <v>446.35</v>
          </cell>
          <cell r="T2994">
            <v>2.42</v>
          </cell>
          <cell r="U2994">
            <v>570.24713577903742</v>
          </cell>
          <cell r="V2994">
            <v>-9.2015118530478501E-3</v>
          </cell>
          <cell r="W2994" t="str">
            <v>OK</v>
          </cell>
          <cell r="X2994">
            <v>565</v>
          </cell>
          <cell r="Y2994">
            <v>683.65</v>
          </cell>
        </row>
        <row r="2995">
          <cell r="A2995">
            <v>265289</v>
          </cell>
          <cell r="B2995" t="str">
            <v>1125/9994</v>
          </cell>
          <cell r="C2995">
            <v>0</v>
          </cell>
          <cell r="D2995">
            <v>60</v>
          </cell>
          <cell r="E2995" t="str">
            <v>NATACION</v>
          </cell>
          <cell r="F2995">
            <v>3975</v>
          </cell>
          <cell r="G2995" t="str">
            <v>Gorros</v>
          </cell>
          <cell r="H2995">
            <v>12</v>
          </cell>
          <cell r="I2995" t="str">
            <v>Sonnos S.A.</v>
          </cell>
          <cell r="J2995">
            <v>0</v>
          </cell>
          <cell r="K2995" t="str">
            <v>ACCESORIO BARRA SONNOS SUPER CORE TRAINER Ø30</v>
          </cell>
          <cell r="L2995">
            <v>1.1000000000000001</v>
          </cell>
          <cell r="M2995">
            <v>222.98853996744046</v>
          </cell>
          <cell r="N2995">
            <v>0</v>
          </cell>
          <cell r="O2995">
            <v>222.98853996744046</v>
          </cell>
          <cell r="P2995">
            <v>0.21</v>
          </cell>
          <cell r="Q2995">
            <v>269.81613336060298</v>
          </cell>
          <cell r="R2995">
            <v>0.20999999999999996</v>
          </cell>
          <cell r="S2995">
            <v>426.6</v>
          </cell>
          <cell r="T2995">
            <v>2.42</v>
          </cell>
          <cell r="U2995">
            <v>539.63226672120595</v>
          </cell>
          <cell r="V2995">
            <v>6.8145161338928339E-4</v>
          </cell>
          <cell r="W2995" t="str">
            <v>OK</v>
          </cell>
          <cell r="X2995">
            <v>540</v>
          </cell>
          <cell r="Y2995">
            <v>653.4</v>
          </cell>
        </row>
        <row r="2996">
          <cell r="A2996">
            <v>265290</v>
          </cell>
          <cell r="B2996" t="str">
            <v>1125/9995</v>
          </cell>
          <cell r="C2996">
            <v>0</v>
          </cell>
          <cell r="D2996">
            <v>60</v>
          </cell>
          <cell r="E2996" t="str">
            <v>NATACION</v>
          </cell>
          <cell r="F2996">
            <v>3975</v>
          </cell>
          <cell r="G2996" t="str">
            <v>Gorros</v>
          </cell>
          <cell r="H2996">
            <v>12</v>
          </cell>
          <cell r="I2996" t="str">
            <v>Sonnos S.A.</v>
          </cell>
          <cell r="J2996">
            <v>0</v>
          </cell>
          <cell r="K2996" t="str">
            <v>ACCESORIO BARRA SONNOS SUPER CORE UNA MANO Ø30</v>
          </cell>
          <cell r="L2996">
            <v>1.1000000000000001</v>
          </cell>
          <cell r="M2996">
            <v>102.83627524260147</v>
          </cell>
          <cell r="N2996">
            <v>0</v>
          </cell>
          <cell r="O2996">
            <v>102.83627524260147</v>
          </cell>
          <cell r="P2996">
            <v>0.21</v>
          </cell>
          <cell r="Q2996">
            <v>124.43189304354777</v>
          </cell>
          <cell r="R2996">
            <v>0.20999999999999996</v>
          </cell>
          <cell r="S2996">
            <v>197.5</v>
          </cell>
          <cell r="T2996">
            <v>2.42</v>
          </cell>
          <cell r="U2996">
            <v>248.86378608709555</v>
          </cell>
          <cell r="V2996">
            <v>4.5656056703518022E-3</v>
          </cell>
          <cell r="W2996" t="str">
            <v>OK</v>
          </cell>
          <cell r="X2996">
            <v>250</v>
          </cell>
          <cell r="Y2996">
            <v>302.5</v>
          </cell>
        </row>
        <row r="2997">
          <cell r="A2997">
            <v>265291</v>
          </cell>
          <cell r="B2997" t="str">
            <v>1125/9996</v>
          </cell>
          <cell r="C2997">
            <v>0</v>
          </cell>
          <cell r="D2997">
            <v>60</v>
          </cell>
          <cell r="E2997" t="str">
            <v>NATACION</v>
          </cell>
          <cell r="F2997">
            <v>3975</v>
          </cell>
          <cell r="G2997" t="str">
            <v>Gorros</v>
          </cell>
          <cell r="H2997">
            <v>12</v>
          </cell>
          <cell r="I2997" t="str">
            <v>Sonnos S.A.</v>
          </cell>
          <cell r="J2997">
            <v>0</v>
          </cell>
          <cell r="K2997" t="str">
            <v>ACCESORIO BARRA SONNOS SUPER CORE DOS MANOS Ø30</v>
          </cell>
          <cell r="L2997">
            <v>1.1000000000000001</v>
          </cell>
          <cell r="M2997">
            <v>200.97957302837256</v>
          </cell>
          <cell r="N2997">
            <v>0</v>
          </cell>
          <cell r="O2997">
            <v>200.97957302837256</v>
          </cell>
          <cell r="P2997">
            <v>0.21</v>
          </cell>
          <cell r="Q2997">
            <v>243.18528336433079</v>
          </cell>
          <cell r="R2997">
            <v>0.20999999999999996</v>
          </cell>
          <cell r="S2997">
            <v>391.05</v>
          </cell>
          <cell r="T2997">
            <v>2.42</v>
          </cell>
          <cell r="U2997">
            <v>486.37056672866157</v>
          </cell>
          <cell r="V2997">
            <v>1.7742507177973765E-2</v>
          </cell>
          <cell r="W2997" t="str">
            <v>OK</v>
          </cell>
          <cell r="X2997">
            <v>495</v>
          </cell>
          <cell r="Y2997">
            <v>598.94999999999993</v>
          </cell>
        </row>
        <row r="2998">
          <cell r="A2998">
            <v>265292</v>
          </cell>
          <cell r="B2998" t="str">
            <v>1125/9997</v>
          </cell>
          <cell r="C2998">
            <v>0</v>
          </cell>
          <cell r="D2998">
            <v>60</v>
          </cell>
          <cell r="E2998" t="str">
            <v>NATACION</v>
          </cell>
          <cell r="F2998">
            <v>3975</v>
          </cell>
          <cell r="G2998" t="str">
            <v>Gorros</v>
          </cell>
          <cell r="H2998">
            <v>12</v>
          </cell>
          <cell r="I2998" t="str">
            <v>Sonnos S.A.</v>
          </cell>
          <cell r="J2998">
            <v>0</v>
          </cell>
          <cell r="K2998" t="str">
            <v>ACCESORIO BARRA SONNOS SUPER CORE PIERNAS  Y HOMBROS Ø30</v>
          </cell>
          <cell r="L2998">
            <v>1.1000000000000001</v>
          </cell>
          <cell r="M2998">
            <v>632.32651868336018</v>
          </cell>
          <cell r="N2998">
            <v>0</v>
          </cell>
          <cell r="O2998">
            <v>632.32651868336018</v>
          </cell>
          <cell r="P2998">
            <v>0.21</v>
          </cell>
          <cell r="Q2998">
            <v>765.11508760686581</v>
          </cell>
          <cell r="R2998">
            <v>0.20999999999999996</v>
          </cell>
          <cell r="S2998">
            <v>1224.5</v>
          </cell>
          <cell r="T2998">
            <v>2.42</v>
          </cell>
          <cell r="U2998">
            <v>1530.2301752137316</v>
          </cell>
          <cell r="V2998">
            <v>1.291951048051132E-2</v>
          </cell>
          <cell r="W2998" t="str">
            <v>OK</v>
          </cell>
          <cell r="X2998">
            <v>1550</v>
          </cell>
          <cell r="Y2998">
            <v>1875.5</v>
          </cell>
        </row>
        <row r="2999">
          <cell r="A2999">
            <v>265293</v>
          </cell>
          <cell r="B2999" t="str">
            <v>1125/95</v>
          </cell>
          <cell r="C2999">
            <v>0</v>
          </cell>
          <cell r="D2999">
            <v>60</v>
          </cell>
          <cell r="E2999" t="str">
            <v>NATACION</v>
          </cell>
          <cell r="F2999">
            <v>3975</v>
          </cell>
          <cell r="G2999" t="str">
            <v>Gorros</v>
          </cell>
          <cell r="H2999">
            <v>12</v>
          </cell>
          <cell r="I2999" t="str">
            <v>Sonnos S.A.</v>
          </cell>
          <cell r="J2999">
            <v>0</v>
          </cell>
          <cell r="K2999" t="str">
            <v>ACCESORIO BARRA SONNOS SUPER CORE TRAINER Ø50</v>
          </cell>
          <cell r="L2999">
            <v>1.1000000000000001</v>
          </cell>
          <cell r="M2999">
            <v>494.14368836379356</v>
          </cell>
          <cell r="N2999">
            <v>0</v>
          </cell>
          <cell r="O2999">
            <v>494.14368836379356</v>
          </cell>
          <cell r="P2999">
            <v>0.21</v>
          </cell>
          <cell r="Q2999">
            <v>597.91386292019024</v>
          </cell>
          <cell r="R2999">
            <v>0.20999999999999996</v>
          </cell>
          <cell r="S2999">
            <v>963.80000000000007</v>
          </cell>
          <cell r="T2999">
            <v>2.42</v>
          </cell>
          <cell r="U2999">
            <v>1195.8277258403805</v>
          </cell>
          <cell r="V2999">
            <v>2.0213843212768978E-2</v>
          </cell>
          <cell r="W2999" t="str">
            <v>OK</v>
          </cell>
          <cell r="X2999">
            <v>1220</v>
          </cell>
          <cell r="Y2999">
            <v>1476.2</v>
          </cell>
        </row>
        <row r="3000">
          <cell r="A3000">
            <v>265294</v>
          </cell>
          <cell r="B3000" t="str">
            <v>1125/96</v>
          </cell>
          <cell r="C3000">
            <v>0</v>
          </cell>
          <cell r="D3000">
            <v>60</v>
          </cell>
          <cell r="E3000" t="str">
            <v>NATACION</v>
          </cell>
          <cell r="F3000">
            <v>3975</v>
          </cell>
          <cell r="G3000" t="str">
            <v>Gorros</v>
          </cell>
          <cell r="H3000">
            <v>12</v>
          </cell>
          <cell r="I3000" t="str">
            <v>Sonnos S.A.</v>
          </cell>
          <cell r="J3000">
            <v>0</v>
          </cell>
          <cell r="K3000" t="str">
            <v>ACCESORIO BARRA SONNOS SUPER CORE UNA MANO Ø50</v>
          </cell>
          <cell r="L3000">
            <v>1.1000000000000001</v>
          </cell>
          <cell r="M3000">
            <v>127.74932805422648</v>
          </cell>
          <cell r="N3000">
            <v>0</v>
          </cell>
          <cell r="O3000">
            <v>127.74932805422648</v>
          </cell>
          <cell r="P3000">
            <v>0.21</v>
          </cell>
          <cell r="Q3000">
            <v>154.57668694561403</v>
          </cell>
          <cell r="R3000">
            <v>0.20999999999999996</v>
          </cell>
          <cell r="S3000">
            <v>248.85000000000002</v>
          </cell>
          <cell r="T3000">
            <v>2.42</v>
          </cell>
          <cell r="U3000">
            <v>309.15337389122806</v>
          </cell>
          <cell r="V3000">
            <v>1.8911733147796816E-2</v>
          </cell>
          <cell r="W3000" t="str">
            <v>OK</v>
          </cell>
          <cell r="X3000">
            <v>315</v>
          </cell>
          <cell r="Y3000">
            <v>381.15</v>
          </cell>
        </row>
        <row r="3001">
          <cell r="A3001">
            <v>265295</v>
          </cell>
          <cell r="B3001" t="str">
            <v>1125/97</v>
          </cell>
          <cell r="C3001">
            <v>0</v>
          </cell>
          <cell r="D3001">
            <v>60</v>
          </cell>
          <cell r="E3001" t="str">
            <v>NATACION</v>
          </cell>
          <cell r="F3001">
            <v>3975</v>
          </cell>
          <cell r="G3001" t="str">
            <v>Gorros</v>
          </cell>
          <cell r="H3001">
            <v>12</v>
          </cell>
          <cell r="I3001" t="str">
            <v>Sonnos S.A.</v>
          </cell>
          <cell r="J3001">
            <v>0</v>
          </cell>
          <cell r="K3001" t="str">
            <v>ACCESORIO BARRA SONNOS SUPER CORE DOS MANOS Ø50</v>
          </cell>
          <cell r="L3001">
            <v>1.1000000000000001</v>
          </cell>
          <cell r="M3001">
            <v>281.88026416828922</v>
          </cell>
          <cell r="N3001">
            <v>0</v>
          </cell>
          <cell r="O3001">
            <v>281.88026416828922</v>
          </cell>
          <cell r="P3001">
            <v>0.21</v>
          </cell>
          <cell r="Q3001">
            <v>341.07511964362993</v>
          </cell>
          <cell r="R3001">
            <v>0.20999999999999996</v>
          </cell>
          <cell r="S3001">
            <v>549.04999999999995</v>
          </cell>
          <cell r="T3001">
            <v>2.42</v>
          </cell>
          <cell r="U3001">
            <v>682.15023928725986</v>
          </cell>
          <cell r="V3001">
            <v>1.8837141692079618E-2</v>
          </cell>
          <cell r="W3001" t="str">
            <v>OK</v>
          </cell>
          <cell r="X3001">
            <v>695</v>
          </cell>
          <cell r="Y3001">
            <v>840.94999999999993</v>
          </cell>
        </row>
        <row r="3002">
          <cell r="A3002">
            <v>265296</v>
          </cell>
          <cell r="B3002" t="str">
            <v>1125/98</v>
          </cell>
          <cell r="C3002">
            <v>0</v>
          </cell>
          <cell r="D3002">
            <v>60</v>
          </cell>
          <cell r="E3002" t="str">
            <v>NATACION</v>
          </cell>
          <cell r="F3002">
            <v>3975</v>
          </cell>
          <cell r="G3002" t="str">
            <v>Gorros</v>
          </cell>
          <cell r="H3002">
            <v>12</v>
          </cell>
          <cell r="I3002" t="str">
            <v>Sonnos S.A.</v>
          </cell>
          <cell r="J3002">
            <v>0</v>
          </cell>
          <cell r="K3002" t="str">
            <v>ACCESORIO BARRA SONNOS SUPER CORE PIERNAS  Y HOMBROS Ø50</v>
          </cell>
          <cell r="L3002">
            <v>1.1000000000000001</v>
          </cell>
          <cell r="M3002">
            <v>675.58576019904774</v>
          </cell>
          <cell r="N3002">
            <v>0</v>
          </cell>
          <cell r="O3002">
            <v>675.58576019904774</v>
          </cell>
          <cell r="P3002">
            <v>0.21</v>
          </cell>
          <cell r="Q3002">
            <v>817.45876984084771</v>
          </cell>
          <cell r="R3002">
            <v>0.20999999999999996</v>
          </cell>
          <cell r="S3002">
            <v>1303.5</v>
          </cell>
          <cell r="T3002">
            <v>2.42</v>
          </cell>
          <cell r="U3002">
            <v>1634.9175396816954</v>
          </cell>
          <cell r="V3002">
            <v>9.2252116404849538E-3</v>
          </cell>
          <cell r="W3002" t="str">
            <v>OK</v>
          </cell>
          <cell r="X3002">
            <v>1650</v>
          </cell>
          <cell r="Y3002">
            <v>1996.5</v>
          </cell>
        </row>
        <row r="3003">
          <cell r="A3003">
            <v>265297</v>
          </cell>
          <cell r="B3003" t="str">
            <v>1189/92</v>
          </cell>
          <cell r="C3003">
            <v>0</v>
          </cell>
          <cell r="D3003">
            <v>60</v>
          </cell>
          <cell r="E3003" t="str">
            <v>NATACION</v>
          </cell>
          <cell r="F3003">
            <v>3975</v>
          </cell>
          <cell r="G3003" t="str">
            <v>Gorros</v>
          </cell>
          <cell r="H3003">
            <v>12</v>
          </cell>
          <cell r="I3003" t="str">
            <v>Sonnos S.A.</v>
          </cell>
          <cell r="J3003">
            <v>0</v>
          </cell>
          <cell r="K3003" t="str">
            <v>ACCESORIO SONNOS TERMINAL SOGA TREPAR Ø40mm</v>
          </cell>
          <cell r="L3003">
            <v>1.2</v>
          </cell>
          <cell r="M3003">
            <v>150.7862523554256</v>
          </cell>
          <cell r="N3003">
            <v>0</v>
          </cell>
          <cell r="O3003">
            <v>150.7862523554256</v>
          </cell>
          <cell r="P3003">
            <v>0.21</v>
          </cell>
          <cell r="Q3003">
            <v>182.45136535006498</v>
          </cell>
          <cell r="R3003">
            <v>0.22330097087378631</v>
          </cell>
          <cell r="S3003">
            <v>295.14563106796118</v>
          </cell>
          <cell r="T3003">
            <v>2.52</v>
          </cell>
          <cell r="U3003">
            <v>379.98135593567252</v>
          </cell>
          <cell r="V3003">
            <v>4.9065734505804315E-5</v>
          </cell>
          <cell r="W3003" t="str">
            <v>OK</v>
          </cell>
          <cell r="X3003">
            <v>380</v>
          </cell>
          <cell r="Y3003">
            <v>459.8</v>
          </cell>
        </row>
        <row r="3004">
          <cell r="A3004">
            <v>265298</v>
          </cell>
          <cell r="B3004" t="str">
            <v>1189/95</v>
          </cell>
          <cell r="C3004">
            <v>0</v>
          </cell>
          <cell r="D3004">
            <v>60</v>
          </cell>
          <cell r="E3004" t="str">
            <v>NATACION</v>
          </cell>
          <cell r="F3004">
            <v>3975</v>
          </cell>
          <cell r="G3004" t="str">
            <v>Gorros</v>
          </cell>
          <cell r="H3004">
            <v>12</v>
          </cell>
          <cell r="I3004" t="str">
            <v>Sonnos S.A.</v>
          </cell>
          <cell r="J3004">
            <v>0</v>
          </cell>
          <cell r="K3004" t="str">
            <v>ANCLAJE SONNOS TECHO SOGA TREPAR</v>
          </cell>
          <cell r="L3004">
            <v>1.2</v>
          </cell>
          <cell r="M3004">
            <v>143.01351245722842</v>
          </cell>
          <cell r="N3004">
            <v>0</v>
          </cell>
          <cell r="O3004">
            <v>143.01351245722842</v>
          </cell>
          <cell r="P3004">
            <v>0.21</v>
          </cell>
          <cell r="Q3004">
            <v>173.04635007324637</v>
          </cell>
          <cell r="R3004">
            <v>0.22330097087378631</v>
          </cell>
          <cell r="S3004">
            <v>283.495145631068</v>
          </cell>
          <cell r="T3004">
            <v>2.52</v>
          </cell>
          <cell r="U3004">
            <v>360.3940513922156</v>
          </cell>
          <cell r="V3004">
            <v>1.2780312521784021E-2</v>
          </cell>
          <cell r="W3004" t="str">
            <v>OK</v>
          </cell>
          <cell r="X3004">
            <v>365</v>
          </cell>
          <cell r="Y3004">
            <v>441.65</v>
          </cell>
        </row>
        <row r="3005">
          <cell r="A3005">
            <v>265299</v>
          </cell>
          <cell r="B3005" t="str">
            <v>1189/8</v>
          </cell>
          <cell r="C3005">
            <v>0</v>
          </cell>
          <cell r="D3005">
            <v>60</v>
          </cell>
          <cell r="E3005" t="str">
            <v>NATACION</v>
          </cell>
          <cell r="F3005">
            <v>3975</v>
          </cell>
          <cell r="G3005" t="str">
            <v>Gorros</v>
          </cell>
          <cell r="H3005">
            <v>12</v>
          </cell>
          <cell r="I3005" t="str">
            <v>Sonnos S.A.</v>
          </cell>
          <cell r="J3005">
            <v>0</v>
          </cell>
          <cell r="K3005" t="str">
            <v>SOGA FUNCIONAL / TREPAR SONNOS 5mts x Ø40mm (con anclaje)</v>
          </cell>
          <cell r="L3005">
            <v>1.21</v>
          </cell>
          <cell r="M3005">
            <v>1987.0445501235818</v>
          </cell>
          <cell r="N3005">
            <v>0</v>
          </cell>
          <cell r="O3005">
            <v>1987.0445501235818</v>
          </cell>
          <cell r="P3005">
            <v>0.21</v>
          </cell>
          <cell r="Q3005">
            <v>2404.323905649534</v>
          </cell>
          <cell r="R3005">
            <v>0.21860465116279082</v>
          </cell>
          <cell r="S3005">
            <v>3594.4186046511622</v>
          </cell>
          <cell r="T3005">
            <v>2.62</v>
          </cell>
          <cell r="U3005">
            <v>5206.0567213237846</v>
          </cell>
          <cell r="V3005">
            <v>-0.11641377606229342</v>
          </cell>
          <cell r="W3005" t="str">
            <v>BAJO</v>
          </cell>
          <cell r="X3005">
            <v>4600</v>
          </cell>
          <cell r="Y3005">
            <v>5566</v>
          </cell>
        </row>
        <row r="3006">
          <cell r="A3006">
            <v>265300</v>
          </cell>
          <cell r="B3006" t="str">
            <v>1189/9</v>
          </cell>
          <cell r="C3006">
            <v>0</v>
          </cell>
          <cell r="D3006">
            <v>60</v>
          </cell>
          <cell r="E3006" t="str">
            <v>NATACION</v>
          </cell>
          <cell r="F3006">
            <v>3975</v>
          </cell>
          <cell r="G3006" t="str">
            <v>Gorros</v>
          </cell>
          <cell r="H3006">
            <v>12</v>
          </cell>
          <cell r="I3006" t="str">
            <v>Sonnos S.A.</v>
          </cell>
          <cell r="J3006">
            <v>0</v>
          </cell>
          <cell r="K3006" t="str">
            <v>SOGA FUNCIONAL / TREPAR SONNOS 7mts x Ø40mm (con anclaje)</v>
          </cell>
          <cell r="L3006">
            <v>1.21</v>
          </cell>
          <cell r="M3006">
            <v>2673.1145501235819</v>
          </cell>
          <cell r="N3006">
            <v>0</v>
          </cell>
          <cell r="O3006">
            <v>2673.1145501235819</v>
          </cell>
          <cell r="P3006">
            <v>0.21</v>
          </cell>
          <cell r="Q3006">
            <v>3234.4686056495339</v>
          </cell>
          <cell r="R3006">
            <v>0.21860465116279082</v>
          </cell>
          <cell r="S3006">
            <v>4844.6511627906966</v>
          </cell>
          <cell r="T3006">
            <v>2.62</v>
          </cell>
          <cell r="U3006">
            <v>7003.5601213237851</v>
          </cell>
          <cell r="V3006">
            <v>-0.1147359496318423</v>
          </cell>
          <cell r="W3006" t="str">
            <v>BAJO</v>
          </cell>
          <cell r="X3006">
            <v>6200</v>
          </cell>
          <cell r="Y3006">
            <v>7502</v>
          </cell>
        </row>
        <row r="3007">
          <cell r="A3007">
            <v>265301</v>
          </cell>
          <cell r="B3007" t="str">
            <v>1189/91</v>
          </cell>
          <cell r="C3007">
            <v>0</v>
          </cell>
          <cell r="D3007">
            <v>60</v>
          </cell>
          <cell r="E3007" t="str">
            <v>NATACION</v>
          </cell>
          <cell r="F3007">
            <v>3975</v>
          </cell>
          <cell r="G3007" t="str">
            <v>Gorros</v>
          </cell>
          <cell r="H3007">
            <v>12</v>
          </cell>
          <cell r="I3007" t="str">
            <v>Sonnos S.A.</v>
          </cell>
          <cell r="J3007">
            <v>0</v>
          </cell>
          <cell r="K3007" t="str">
            <v>SOGA FUNCIONAL / TREPAR SONNOS 10mts x Ø40mm (con anclaje)</v>
          </cell>
          <cell r="L3007">
            <v>1.21</v>
          </cell>
          <cell r="M3007">
            <v>3683.3882515161058</v>
          </cell>
          <cell r="N3007">
            <v>0</v>
          </cell>
          <cell r="O3007">
            <v>3683.3882515161058</v>
          </cell>
          <cell r="P3007">
            <v>0.21</v>
          </cell>
          <cell r="Q3007">
            <v>4456.8997843344878</v>
          </cell>
          <cell r="R3007">
            <v>0.21860465116279082</v>
          </cell>
          <cell r="S3007">
            <v>6641.8604651162777</v>
          </cell>
          <cell r="T3007">
            <v>2.62</v>
          </cell>
          <cell r="U3007">
            <v>9650.4772189721971</v>
          </cell>
          <cell r="V3007">
            <v>-0.11921454171307044</v>
          </cell>
          <cell r="W3007" t="str">
            <v>BAJO</v>
          </cell>
          <cell r="X3007">
            <v>8500</v>
          </cell>
          <cell r="Y3007">
            <v>10285</v>
          </cell>
        </row>
        <row r="3008">
          <cell r="A3008">
            <v>265302</v>
          </cell>
          <cell r="B3008" t="str">
            <v>1189/96</v>
          </cell>
          <cell r="C3008">
            <v>0</v>
          </cell>
          <cell r="D3008">
            <v>60</v>
          </cell>
          <cell r="E3008" t="str">
            <v>NATACION</v>
          </cell>
          <cell r="F3008">
            <v>3975</v>
          </cell>
          <cell r="G3008" t="str">
            <v>Gorros</v>
          </cell>
          <cell r="H3008">
            <v>12</v>
          </cell>
          <cell r="I3008" t="str">
            <v>Sonnos S.A.</v>
          </cell>
          <cell r="J3008">
            <v>0</v>
          </cell>
          <cell r="K3008" t="str">
            <v>SOGA FUNCIONAL SONNOS 5mts x Ø40mm (sin anclaje)</v>
          </cell>
          <cell r="L3008">
            <v>1.2</v>
          </cell>
          <cell r="M3008">
            <v>1761.2110282183432</v>
          </cell>
          <cell r="N3008">
            <v>0</v>
          </cell>
          <cell r="O3008">
            <v>1761.2110282183432</v>
          </cell>
          <cell r="P3008">
            <v>0.21</v>
          </cell>
          <cell r="Q3008">
            <v>2131.0653441441955</v>
          </cell>
          <cell r="R3008">
            <v>0.22330097087378631</v>
          </cell>
          <cell r="S3008">
            <v>3067.961165048544</v>
          </cell>
          <cell r="T3008">
            <v>2.52</v>
          </cell>
          <cell r="U3008">
            <v>4438.251791110225</v>
          </cell>
          <cell r="V3008">
            <v>-0.11000993501274281</v>
          </cell>
          <cell r="W3008" t="str">
            <v>BAJO</v>
          </cell>
          <cell r="X3008">
            <v>3950</v>
          </cell>
          <cell r="Y3008">
            <v>4779.5</v>
          </cell>
        </row>
        <row r="3009">
          <cell r="A3009">
            <v>265303</v>
          </cell>
          <cell r="B3009" t="str">
            <v>1189/97</v>
          </cell>
          <cell r="C3009">
            <v>0</v>
          </cell>
          <cell r="D3009">
            <v>60</v>
          </cell>
          <cell r="E3009" t="str">
            <v>NATACION</v>
          </cell>
          <cell r="F3009">
            <v>3975</v>
          </cell>
          <cell r="G3009" t="str">
            <v>Gorros</v>
          </cell>
          <cell r="H3009">
            <v>12</v>
          </cell>
          <cell r="I3009" t="str">
            <v>Sonnos S.A.</v>
          </cell>
          <cell r="J3009">
            <v>0</v>
          </cell>
          <cell r="K3009" t="str">
            <v>SOGA FUNCIONAL SONNOS 7mts x Ø40mm (sin anclaje)</v>
          </cell>
          <cell r="L3009">
            <v>1.2</v>
          </cell>
          <cell r="M3009">
            <v>2447.2810282183432</v>
          </cell>
          <cell r="N3009">
            <v>0</v>
          </cell>
          <cell r="O3009">
            <v>2447.2810282183432</v>
          </cell>
          <cell r="P3009">
            <v>0.21</v>
          </cell>
          <cell r="Q3009">
            <v>2961.2100441441953</v>
          </cell>
          <cell r="R3009">
            <v>0.22330097087378631</v>
          </cell>
          <cell r="S3009">
            <v>4194.1747572815539</v>
          </cell>
          <cell r="T3009">
            <v>2.52</v>
          </cell>
          <cell r="U3009">
            <v>6167.1481911102246</v>
          </cell>
          <cell r="V3009">
            <v>-0.12439269615996063</v>
          </cell>
          <cell r="W3009" t="str">
            <v>BAJO</v>
          </cell>
          <cell r="X3009">
            <v>5400</v>
          </cell>
          <cell r="Y3009">
            <v>6534</v>
          </cell>
        </row>
        <row r="3010">
          <cell r="A3010">
            <v>265304</v>
          </cell>
          <cell r="B3010" t="str">
            <v>1189/98</v>
          </cell>
          <cell r="C3010">
            <v>0</v>
          </cell>
          <cell r="D3010">
            <v>60</v>
          </cell>
          <cell r="E3010" t="str">
            <v>NATACION</v>
          </cell>
          <cell r="F3010">
            <v>3975</v>
          </cell>
          <cell r="G3010" t="str">
            <v>Gorros</v>
          </cell>
          <cell r="H3010">
            <v>12</v>
          </cell>
          <cell r="I3010" t="str">
            <v>Sonnos S.A.</v>
          </cell>
          <cell r="J3010">
            <v>0</v>
          </cell>
          <cell r="K3010" t="str">
            <v>SOGA FUNCIONAL SONNOS 10mts x Ø40mm (sin anclaje)</v>
          </cell>
          <cell r="L3010">
            <v>1.2</v>
          </cell>
          <cell r="M3010">
            <v>3476.3860282183432</v>
          </cell>
          <cell r="N3010">
            <v>0</v>
          </cell>
          <cell r="O3010">
            <v>3476.3860282183432</v>
          </cell>
          <cell r="P3010">
            <v>0.21</v>
          </cell>
          <cell r="Q3010">
            <v>4206.4270941441955</v>
          </cell>
          <cell r="R3010">
            <v>0.22330097087378631</v>
          </cell>
          <cell r="S3010">
            <v>5980.5825242718456</v>
          </cell>
          <cell r="T3010">
            <v>2.52</v>
          </cell>
          <cell r="U3010">
            <v>8760.4927911102241</v>
          </cell>
          <cell r="V3010">
            <v>-0.12105401104677205</v>
          </cell>
          <cell r="W3010" t="str">
            <v>BAJO</v>
          </cell>
          <cell r="X3010">
            <v>7700</v>
          </cell>
          <cell r="Y3010">
            <v>9317</v>
          </cell>
        </row>
        <row r="3011">
          <cell r="A3011">
            <v>265305</v>
          </cell>
          <cell r="B3011" t="str">
            <v>1024/4</v>
          </cell>
          <cell r="C3011">
            <v>0</v>
          </cell>
          <cell r="D3011">
            <v>71</v>
          </cell>
          <cell r="E3011" t="str">
            <v>NATACION</v>
          </cell>
          <cell r="F3011">
            <v>4019</v>
          </cell>
          <cell r="G3011" t="str">
            <v>Gorros</v>
          </cell>
          <cell r="H3011">
            <v>12</v>
          </cell>
          <cell r="I3011" t="str">
            <v>Sonnos S.A.</v>
          </cell>
          <cell r="J3011">
            <v>0</v>
          </cell>
          <cell r="K3011" t="str">
            <v>ORGANIZADOR DISCO SONNOS Ø30mm (120kg)</v>
          </cell>
          <cell r="L3011">
            <v>0.2</v>
          </cell>
          <cell r="M3011">
            <v>2090.3739801928441</v>
          </cell>
          <cell r="N3011">
            <v>0</v>
          </cell>
          <cell r="O3011">
            <v>2090.3739801928441</v>
          </cell>
          <cell r="P3011">
            <v>0.21</v>
          </cell>
          <cell r="Q3011">
            <v>2529.3525160333415</v>
          </cell>
          <cell r="R3011">
            <v>0.16410256410256419</v>
          </cell>
          <cell r="S3011">
            <v>4012.3076923076919</v>
          </cell>
          <cell r="T3011">
            <v>2.27</v>
          </cell>
          <cell r="U3011">
            <v>4745.148935037756</v>
          </cell>
          <cell r="V3011">
            <v>1.1559397968992746E-2</v>
          </cell>
          <cell r="W3011" t="str">
            <v>OK</v>
          </cell>
          <cell r="X3011">
            <v>4800</v>
          </cell>
          <cell r="Y3011">
            <v>5808</v>
          </cell>
        </row>
        <row r="3012">
          <cell r="A3012">
            <v>265306</v>
          </cell>
          <cell r="B3012" t="str">
            <v>1024/5</v>
          </cell>
          <cell r="C3012">
            <v>0</v>
          </cell>
          <cell r="D3012">
            <v>71</v>
          </cell>
          <cell r="E3012" t="str">
            <v>NATACION</v>
          </cell>
          <cell r="F3012">
            <v>4019</v>
          </cell>
          <cell r="G3012" t="str">
            <v>Gorros</v>
          </cell>
          <cell r="H3012">
            <v>12</v>
          </cell>
          <cell r="I3012" t="str">
            <v>Sonnos S.A.</v>
          </cell>
          <cell r="J3012">
            <v>0</v>
          </cell>
          <cell r="K3012" t="str">
            <v>ORGANIZADOR DISCO SONNOS Ø30mm (300kg)</v>
          </cell>
          <cell r="L3012">
            <v>0.2</v>
          </cell>
          <cell r="M3012">
            <v>1530.5142087359272</v>
          </cell>
          <cell r="N3012">
            <v>0</v>
          </cell>
          <cell r="O3012">
            <v>1530.5142087359272</v>
          </cell>
          <cell r="P3012">
            <v>0.21</v>
          </cell>
          <cell r="Q3012">
            <v>1851.9221925704719</v>
          </cell>
          <cell r="R3012">
            <v>0.16410256410256419</v>
          </cell>
          <cell r="S3012">
            <v>2925.6410256410254</v>
          </cell>
          <cell r="T3012">
            <v>2.27</v>
          </cell>
          <cell r="U3012">
            <v>3474.2672538305551</v>
          </cell>
          <cell r="V3012">
            <v>7.4066685978384506E-3</v>
          </cell>
          <cell r="W3012" t="str">
            <v>OK</v>
          </cell>
          <cell r="X3012">
            <v>3500</v>
          </cell>
          <cell r="Y3012">
            <v>4235</v>
          </cell>
        </row>
        <row r="3013">
          <cell r="A3013">
            <v>265307</v>
          </cell>
          <cell r="B3013" t="str">
            <v>1024/6</v>
          </cell>
          <cell r="C3013">
            <v>0</v>
          </cell>
          <cell r="D3013">
            <v>71</v>
          </cell>
          <cell r="E3013" t="str">
            <v>NATACION</v>
          </cell>
          <cell r="F3013">
            <v>4019</v>
          </cell>
          <cell r="G3013" t="str">
            <v>Gorros</v>
          </cell>
          <cell r="H3013">
            <v>12</v>
          </cell>
          <cell r="I3013" t="str">
            <v>Sonnos S.A.</v>
          </cell>
          <cell r="J3013">
            <v>0</v>
          </cell>
          <cell r="K3013" t="str">
            <v>ORGANIZADOR DISCO SONNOS Ø30mm (500kg)</v>
          </cell>
          <cell r="L3013">
            <v>0.2</v>
          </cell>
          <cell r="M3013">
            <v>2596.8907999783946</v>
          </cell>
          <cell r="N3013">
            <v>0</v>
          </cell>
          <cell r="O3013">
            <v>2596.8907999783946</v>
          </cell>
          <cell r="P3013">
            <v>0.21</v>
          </cell>
          <cell r="Q3013">
            <v>3142.2378679738576</v>
          </cell>
          <cell r="R3013">
            <v>0.16410256410256419</v>
          </cell>
          <cell r="S3013">
            <v>4931.7948717948711</v>
          </cell>
          <cell r="T3013">
            <v>2.27</v>
          </cell>
          <cell r="U3013">
            <v>5894.9421159509557</v>
          </cell>
          <cell r="V3013">
            <v>8.5800402269575748E-4</v>
          </cell>
          <cell r="W3013" t="str">
            <v>OK</v>
          </cell>
          <cell r="X3013">
            <v>5900</v>
          </cell>
          <cell r="Y3013">
            <v>7139</v>
          </cell>
        </row>
        <row r="3014">
          <cell r="A3014">
            <v>265308</v>
          </cell>
          <cell r="B3014" t="str">
            <v>1024/7</v>
          </cell>
          <cell r="C3014">
            <v>0</v>
          </cell>
          <cell r="D3014">
            <v>71</v>
          </cell>
          <cell r="E3014" t="str">
            <v>NATACION</v>
          </cell>
          <cell r="F3014">
            <v>4019</v>
          </cell>
          <cell r="G3014" t="str">
            <v>Gorros</v>
          </cell>
          <cell r="H3014">
            <v>12</v>
          </cell>
          <cell r="I3014" t="str">
            <v>Sonnos S.A.</v>
          </cell>
          <cell r="J3014">
            <v>0</v>
          </cell>
          <cell r="K3014" t="str">
            <v>ORGANIZADOR DISCO SONNOS Ø50mm (120kg)</v>
          </cell>
          <cell r="L3014">
            <v>1.1000000000000001</v>
          </cell>
          <cell r="M3014">
            <v>2947.1665657586946</v>
          </cell>
          <cell r="N3014">
            <v>0</v>
          </cell>
          <cell r="O3014">
            <v>2947.1665657586946</v>
          </cell>
          <cell r="P3014">
            <v>0.21</v>
          </cell>
          <cell r="Q3014">
            <v>3566.0715445680203</v>
          </cell>
          <cell r="R3014">
            <v>0.20999999999999996</v>
          </cell>
          <cell r="S3014">
            <v>5688</v>
          </cell>
          <cell r="T3014">
            <v>2.42</v>
          </cell>
          <cell r="U3014">
            <v>7132.1430891360405</v>
          </cell>
          <cell r="V3014">
            <v>9.5142385697957188E-3</v>
          </cell>
          <cell r="W3014" t="str">
            <v>OK</v>
          </cell>
          <cell r="X3014">
            <v>7200</v>
          </cell>
          <cell r="Y3014">
            <v>8712</v>
          </cell>
        </row>
        <row r="3015">
          <cell r="A3015">
            <v>265309</v>
          </cell>
          <cell r="B3015" t="str">
            <v>1024/992</v>
          </cell>
          <cell r="C3015">
            <v>0</v>
          </cell>
          <cell r="D3015">
            <v>71</v>
          </cell>
          <cell r="E3015" t="str">
            <v>NATACION</v>
          </cell>
          <cell r="F3015">
            <v>4019</v>
          </cell>
          <cell r="G3015" t="str">
            <v>Gorros</v>
          </cell>
          <cell r="H3015">
            <v>12</v>
          </cell>
          <cell r="I3015" t="str">
            <v>Sonnos S.A.</v>
          </cell>
          <cell r="J3015">
            <v>0</v>
          </cell>
          <cell r="K3015" t="str">
            <v>ORGANIZADOR DISCO SONNOS Ø50mm (300kg)</v>
          </cell>
          <cell r="L3015">
            <v>1.1000000000000001</v>
          </cell>
          <cell r="M3015">
            <v>3699.1981375205346</v>
          </cell>
          <cell r="N3015">
            <v>0</v>
          </cell>
          <cell r="O3015">
            <v>3699.1981375205346</v>
          </cell>
          <cell r="P3015">
            <v>0.21</v>
          </cell>
          <cell r="Q3015">
            <v>4476.0297463998468</v>
          </cell>
          <cell r="R3015">
            <v>0.20999999999999996</v>
          </cell>
          <cell r="S3015">
            <v>7189</v>
          </cell>
          <cell r="T3015">
            <v>2.42</v>
          </cell>
          <cell r="U3015">
            <v>8952.0594927996935</v>
          </cell>
          <cell r="V3015">
            <v>1.6525862827352578E-2</v>
          </cell>
          <cell r="W3015" t="str">
            <v>OK</v>
          </cell>
          <cell r="X3015">
            <v>9100</v>
          </cell>
          <cell r="Y3015">
            <v>11011</v>
          </cell>
        </row>
        <row r="3016">
          <cell r="A3016">
            <v>265310</v>
          </cell>
          <cell r="B3016" t="str">
            <v>1024/995</v>
          </cell>
          <cell r="C3016">
            <v>0</v>
          </cell>
          <cell r="D3016">
            <v>71</v>
          </cell>
          <cell r="E3016" t="str">
            <v>NATACION</v>
          </cell>
          <cell r="F3016">
            <v>4019</v>
          </cell>
          <cell r="G3016" t="str">
            <v>Gorros</v>
          </cell>
          <cell r="H3016">
            <v>12</v>
          </cell>
          <cell r="I3016" t="str">
            <v>Sonnos S.A.</v>
          </cell>
          <cell r="J3016">
            <v>0</v>
          </cell>
          <cell r="K3016" t="str">
            <v>ORGANIZADOR DISCO SONNOS Ø50mm (500kg)</v>
          </cell>
          <cell r="L3016">
            <v>1.1000000000000001</v>
          </cell>
          <cell r="M3016">
            <v>4670.1688569444386</v>
          </cell>
          <cell r="N3016">
            <v>0</v>
          </cell>
          <cell r="O3016">
            <v>4670.1688569444386</v>
          </cell>
          <cell r="P3016">
            <v>0.21</v>
          </cell>
          <cell r="Q3016">
            <v>5650.9043169027709</v>
          </cell>
          <cell r="R3016">
            <v>0.20999999999999996</v>
          </cell>
          <cell r="S3016">
            <v>9085</v>
          </cell>
          <cell r="T3016">
            <v>2.42</v>
          </cell>
          <cell r="U3016">
            <v>11301.808633805542</v>
          </cell>
          <cell r="V3016">
            <v>1.7536252171323818E-2</v>
          </cell>
          <cell r="W3016" t="str">
            <v>OK</v>
          </cell>
          <cell r="X3016">
            <v>11500</v>
          </cell>
          <cell r="Y3016">
            <v>13915</v>
          </cell>
        </row>
        <row r="3017">
          <cell r="A3017">
            <v>265311</v>
          </cell>
          <cell r="B3017" t="str">
            <v>1031/998</v>
          </cell>
          <cell r="C3017">
            <v>0</v>
          </cell>
          <cell r="D3017">
            <v>71</v>
          </cell>
          <cell r="E3017" t="str">
            <v>NATACION</v>
          </cell>
          <cell r="F3017">
            <v>4019</v>
          </cell>
          <cell r="G3017" t="str">
            <v>Gorros</v>
          </cell>
          <cell r="H3017">
            <v>12</v>
          </cell>
          <cell r="I3017" t="str">
            <v>Sonnos S.A.</v>
          </cell>
          <cell r="J3017">
            <v>0</v>
          </cell>
          <cell r="K3017" t="str">
            <v>ORGANIZADOR DISCO SONNOS Ø50mm (vertical)</v>
          </cell>
          <cell r="L3017">
            <v>1.21</v>
          </cell>
          <cell r="M3017">
            <v>1523.9338491561296</v>
          </cell>
          <cell r="N3017">
            <v>0</v>
          </cell>
          <cell r="O3017">
            <v>1523.9338491561296</v>
          </cell>
          <cell r="P3017">
            <v>0.21</v>
          </cell>
          <cell r="Q3017">
            <v>1843.9599574789167</v>
          </cell>
          <cell r="R3017">
            <v>0.21860465116279082</v>
          </cell>
          <cell r="S3017">
            <v>3203.7209302325577</v>
          </cell>
          <cell r="T3017">
            <v>2.62</v>
          </cell>
          <cell r="U3017">
            <v>3992.7066847890596</v>
          </cell>
          <cell r="V3017">
            <v>2.6872325888524173E-2</v>
          </cell>
          <cell r="W3017" t="str">
            <v>OK</v>
          </cell>
          <cell r="X3017">
            <v>4100</v>
          </cell>
          <cell r="Y3017">
            <v>4961</v>
          </cell>
        </row>
        <row r="3018">
          <cell r="A3018">
            <v>265312</v>
          </cell>
          <cell r="B3018" t="str">
            <v>1031/999</v>
          </cell>
          <cell r="C3018">
            <v>0</v>
          </cell>
          <cell r="D3018">
            <v>71</v>
          </cell>
          <cell r="E3018" t="str">
            <v>NATACION</v>
          </cell>
          <cell r="F3018">
            <v>4019</v>
          </cell>
          <cell r="G3018" t="str">
            <v>Gorros</v>
          </cell>
          <cell r="H3018">
            <v>12</v>
          </cell>
          <cell r="I3018" t="str">
            <v>Sonnos S.A.</v>
          </cell>
          <cell r="J3018">
            <v>0</v>
          </cell>
          <cell r="K3018" t="str">
            <v>ORGANIZADOR DISCO SONNOS Ø50mm (vertical con ruedas)</v>
          </cell>
          <cell r="L3018">
            <v>1.21</v>
          </cell>
          <cell r="M3018">
            <v>1753.3954245574496</v>
          </cell>
          <cell r="N3018">
            <v>0</v>
          </cell>
          <cell r="O3018">
            <v>1753.3954245574496</v>
          </cell>
          <cell r="P3018">
            <v>0.21</v>
          </cell>
          <cell r="Q3018">
            <v>2121.6084637145141</v>
          </cell>
          <cell r="R3018">
            <v>0.21860465116279082</v>
          </cell>
          <cell r="S3018">
            <v>3672.5581395348831</v>
          </cell>
          <cell r="T3018">
            <v>2.62</v>
          </cell>
          <cell r="U3018">
            <v>4593.8960123405177</v>
          </cell>
          <cell r="V3018">
            <v>2.3096732571755263E-2</v>
          </cell>
          <cell r="W3018" t="str">
            <v>OK</v>
          </cell>
          <cell r="X3018">
            <v>4700</v>
          </cell>
          <cell r="Y3018">
            <v>5687</v>
          </cell>
        </row>
        <row r="3019">
          <cell r="A3019">
            <v>265313</v>
          </cell>
          <cell r="B3019" t="str">
            <v>1003/2</v>
          </cell>
          <cell r="C3019">
            <v>0</v>
          </cell>
          <cell r="D3019">
            <v>71</v>
          </cell>
          <cell r="E3019" t="str">
            <v>NATACION</v>
          </cell>
          <cell r="F3019">
            <v>4019</v>
          </cell>
          <cell r="G3019" t="str">
            <v>Gorros</v>
          </cell>
          <cell r="H3019">
            <v>12</v>
          </cell>
          <cell r="I3019" t="str">
            <v>Sonnos S.A.</v>
          </cell>
          <cell r="J3019">
            <v>0</v>
          </cell>
          <cell r="K3019" t="str">
            <v>ORGANIZADOR DISCO y BARRA SONNOS (para 30 set 17kg)</v>
          </cell>
          <cell r="L3019">
            <v>1.1000000000000001</v>
          </cell>
          <cell r="M3019">
            <v>2584.2749366938237</v>
          </cell>
          <cell r="N3019">
            <v>0</v>
          </cell>
          <cell r="O3019">
            <v>2584.2749366938237</v>
          </cell>
          <cell r="P3019">
            <v>0.21</v>
          </cell>
          <cell r="Q3019">
            <v>3126.9726733995267</v>
          </cell>
          <cell r="R3019">
            <v>0.20999999999999996</v>
          </cell>
          <cell r="S3019">
            <v>5016.5</v>
          </cell>
          <cell r="T3019">
            <v>2.42</v>
          </cell>
          <cell r="U3019">
            <v>6253.9453467990534</v>
          </cell>
          <cell r="V3019">
            <v>1.5359049028164318E-2</v>
          </cell>
          <cell r="W3019" t="str">
            <v>OK</v>
          </cell>
          <cell r="X3019">
            <v>6350</v>
          </cell>
          <cell r="Y3019">
            <v>7683.5</v>
          </cell>
        </row>
        <row r="3020">
          <cell r="A3020">
            <v>265314</v>
          </cell>
          <cell r="B3020">
            <v>265314</v>
          </cell>
          <cell r="C3020">
            <v>0</v>
          </cell>
          <cell r="D3020">
            <v>71</v>
          </cell>
          <cell r="E3020" t="str">
            <v>NATACION</v>
          </cell>
          <cell r="F3020">
            <v>4019</v>
          </cell>
          <cell r="G3020" t="str">
            <v>Gorros</v>
          </cell>
          <cell r="H3020">
            <v>12</v>
          </cell>
          <cell r="I3020" t="str">
            <v>Sonnos S.A.</v>
          </cell>
          <cell r="J3020">
            <v>0</v>
          </cell>
          <cell r="K3020" t="str">
            <v>ORGANIZADOR MANCUERNA SONNOS 1kg a 5kg (5 pares total)</v>
          </cell>
          <cell r="L3020">
            <v>0.2</v>
          </cell>
          <cell r="M3020">
            <v>355.45766517476477</v>
          </cell>
          <cell r="N3020">
            <v>0</v>
          </cell>
          <cell r="O3020">
            <v>355.45766517476477</v>
          </cell>
          <cell r="P3020">
            <v>0.21</v>
          </cell>
          <cell r="Q3020">
            <v>430.10377486146535</v>
          </cell>
          <cell r="R3020">
            <v>0.16410256410256419</v>
          </cell>
          <cell r="S3020">
            <v>667.88205128205118</v>
          </cell>
          <cell r="T3020">
            <v>2.27</v>
          </cell>
          <cell r="U3020">
            <v>806.88889994671604</v>
          </cell>
          <cell r="V3020">
            <v>-9.7769345287027631E-3</v>
          </cell>
          <cell r="W3020" t="str">
            <v>OK</v>
          </cell>
          <cell r="X3020">
            <v>799</v>
          </cell>
          <cell r="Y3020">
            <v>966.79</v>
          </cell>
        </row>
        <row r="3021">
          <cell r="A3021">
            <v>265315</v>
          </cell>
          <cell r="B3021" t="str">
            <v>1024/1</v>
          </cell>
          <cell r="C3021">
            <v>0</v>
          </cell>
          <cell r="D3021">
            <v>71</v>
          </cell>
          <cell r="E3021" t="str">
            <v>NATACION</v>
          </cell>
          <cell r="F3021">
            <v>4019</v>
          </cell>
          <cell r="G3021" t="str">
            <v>Gorros</v>
          </cell>
          <cell r="H3021">
            <v>12</v>
          </cell>
          <cell r="I3021" t="str">
            <v>Sonnos S.A.</v>
          </cell>
          <cell r="J3021">
            <v>0</v>
          </cell>
          <cell r="K3021" t="str">
            <v>ORGANIZADOR MANCUERNA SONNOS 1kg a 3kg (25 pares total)</v>
          </cell>
          <cell r="L3021">
            <v>0.2</v>
          </cell>
          <cell r="M3021">
            <v>936.44582151011002</v>
          </cell>
          <cell r="N3021">
            <v>0</v>
          </cell>
          <cell r="O3021">
            <v>936.44582151011002</v>
          </cell>
          <cell r="P3021">
            <v>0.21</v>
          </cell>
          <cell r="Q3021">
            <v>1133.0994440272332</v>
          </cell>
          <cell r="R3021">
            <v>0.16410256410256419</v>
          </cell>
          <cell r="S3021">
            <v>1755.3846153846152</v>
          </cell>
          <cell r="T3021">
            <v>2.27</v>
          </cell>
          <cell r="U3021">
            <v>2125.7320148279496</v>
          </cell>
          <cell r="V3021">
            <v>-1.2105013542844101E-2</v>
          </cell>
          <cell r="W3021" t="str">
            <v>OK</v>
          </cell>
          <cell r="X3021">
            <v>2100</v>
          </cell>
          <cell r="Y3021">
            <v>2541</v>
          </cell>
        </row>
        <row r="3022">
          <cell r="A3022">
            <v>265316</v>
          </cell>
          <cell r="B3022" t="str">
            <v>1024/3</v>
          </cell>
          <cell r="C3022">
            <v>0</v>
          </cell>
          <cell r="D3022">
            <v>71</v>
          </cell>
          <cell r="E3022" t="str">
            <v>NATACION</v>
          </cell>
          <cell r="F3022">
            <v>4019</v>
          </cell>
          <cell r="G3022" t="str">
            <v>Gorros</v>
          </cell>
          <cell r="H3022">
            <v>12</v>
          </cell>
          <cell r="I3022" t="str">
            <v>Sonnos S.A.</v>
          </cell>
          <cell r="J3022">
            <v>0</v>
          </cell>
          <cell r="K3022" t="str">
            <v>ORGANIZADOR MANCUERNA SONNOS 1kg a 10kg (10 pares total)</v>
          </cell>
          <cell r="L3022">
            <v>0.2</v>
          </cell>
          <cell r="M3022">
            <v>1789.2815802573141</v>
          </cell>
          <cell r="N3022">
            <v>0</v>
          </cell>
          <cell r="O3022">
            <v>1789.2815802573141</v>
          </cell>
          <cell r="P3022">
            <v>0.21</v>
          </cell>
          <cell r="Q3022">
            <v>2165.0307121113501</v>
          </cell>
          <cell r="R3022">
            <v>0.16410256410256419</v>
          </cell>
          <cell r="S3022">
            <v>3427.1794871794868</v>
          </cell>
          <cell r="T3022">
            <v>2.27</v>
          </cell>
          <cell r="U3022">
            <v>4061.6691871841031</v>
          </cell>
          <cell r="V3022">
            <v>9.4372069829919969E-3</v>
          </cell>
          <cell r="W3022" t="str">
            <v>OK</v>
          </cell>
          <cell r="X3022">
            <v>4100</v>
          </cell>
          <cell r="Y3022">
            <v>4961</v>
          </cell>
        </row>
        <row r="3023">
          <cell r="A3023">
            <v>265317</v>
          </cell>
          <cell r="B3023" t="str">
            <v>1024/94</v>
          </cell>
          <cell r="C3023">
            <v>0</v>
          </cell>
          <cell r="D3023">
            <v>71</v>
          </cell>
          <cell r="E3023" t="str">
            <v>NATACION</v>
          </cell>
          <cell r="F3023">
            <v>4019</v>
          </cell>
          <cell r="G3023" t="str">
            <v>Gorros</v>
          </cell>
          <cell r="H3023">
            <v>12</v>
          </cell>
          <cell r="I3023" t="str">
            <v>Sonnos S.A.</v>
          </cell>
          <cell r="J3023">
            <v>0</v>
          </cell>
          <cell r="K3023" t="str">
            <v>ORGANIZADOR MANCUERNA SONNOS PROFESIONAL (8 pares total)</v>
          </cell>
          <cell r="L3023">
            <v>0.2</v>
          </cell>
          <cell r="M3023">
            <v>3943.8485021815404</v>
          </cell>
          <cell r="N3023">
            <v>0</v>
          </cell>
          <cell r="O3023">
            <v>3943.8485021815404</v>
          </cell>
          <cell r="P3023">
            <v>0.21</v>
          </cell>
          <cell r="Q3023">
            <v>4772.0566876396642</v>
          </cell>
          <cell r="R3023">
            <v>0.16410256410256419</v>
          </cell>
          <cell r="S3023">
            <v>7439.4871794871788</v>
          </cell>
          <cell r="T3023">
            <v>2.27</v>
          </cell>
          <cell r="U3023">
            <v>8952.5360999520963</v>
          </cell>
          <cell r="V3023">
            <v>-5.868292444235701E-3</v>
          </cell>
          <cell r="W3023" t="str">
            <v>OK</v>
          </cell>
          <cell r="X3023">
            <v>8900</v>
          </cell>
          <cell r="Y3023">
            <v>10769</v>
          </cell>
        </row>
        <row r="3024">
          <cell r="A3024">
            <v>265318</v>
          </cell>
          <cell r="B3024" t="str">
            <v>1024/95</v>
          </cell>
          <cell r="C3024">
            <v>0</v>
          </cell>
          <cell r="D3024">
            <v>71</v>
          </cell>
          <cell r="E3024" t="str">
            <v>NATACION</v>
          </cell>
          <cell r="F3024">
            <v>4019</v>
          </cell>
          <cell r="G3024" t="str">
            <v>Gorros</v>
          </cell>
          <cell r="H3024">
            <v>12</v>
          </cell>
          <cell r="I3024" t="str">
            <v>Sonnos S.A.</v>
          </cell>
          <cell r="J3024">
            <v>0</v>
          </cell>
          <cell r="K3024" t="str">
            <v>ORGANIZADOR MANCUERNA SONNOS PROFESIONAL (13pares total)</v>
          </cell>
          <cell r="L3024">
            <v>0.2</v>
          </cell>
          <cell r="M3024">
            <v>4964.3131123002913</v>
          </cell>
          <cell r="N3024">
            <v>0</v>
          </cell>
          <cell r="O3024">
            <v>4964.3131123002913</v>
          </cell>
          <cell r="P3024">
            <v>0.21</v>
          </cell>
          <cell r="Q3024">
            <v>6006.8188658833524</v>
          </cell>
          <cell r="R3024">
            <v>0.16410256410256419</v>
          </cell>
          <cell r="S3024">
            <v>9278.4615384615372</v>
          </cell>
          <cell r="T3024">
            <v>2.27</v>
          </cell>
          <cell r="U3024">
            <v>11268.990764921662</v>
          </cell>
          <cell r="V3024">
            <v>-1.4996086912032913E-2</v>
          </cell>
          <cell r="W3024" t="str">
            <v>OK</v>
          </cell>
          <cell r="X3024">
            <v>11100</v>
          </cell>
          <cell r="Y3024">
            <v>13431</v>
          </cell>
        </row>
        <row r="3025">
          <cell r="A3025">
            <v>265319</v>
          </cell>
          <cell r="B3025" t="str">
            <v>1024/96</v>
          </cell>
          <cell r="C3025">
            <v>0</v>
          </cell>
          <cell r="D3025">
            <v>71</v>
          </cell>
          <cell r="E3025" t="str">
            <v>NATACION</v>
          </cell>
          <cell r="F3025">
            <v>4019</v>
          </cell>
          <cell r="G3025" t="str">
            <v>Gorros</v>
          </cell>
          <cell r="H3025">
            <v>12</v>
          </cell>
          <cell r="I3025" t="str">
            <v>Sonnos S.A.</v>
          </cell>
          <cell r="J3025">
            <v>0</v>
          </cell>
          <cell r="K3025" t="str">
            <v>ORGANIZADOR MANCUERNA SONNOS PROFESIONAL (20 pares total)</v>
          </cell>
          <cell r="L3025">
            <v>0.2</v>
          </cell>
          <cell r="M3025">
            <v>6333.8272130901978</v>
          </cell>
          <cell r="N3025">
            <v>0</v>
          </cell>
          <cell r="O3025">
            <v>6333.8272130901978</v>
          </cell>
          <cell r="P3025">
            <v>0.21</v>
          </cell>
          <cell r="Q3025">
            <v>7663.9309278391393</v>
          </cell>
          <cell r="R3025">
            <v>0.16410256410256419</v>
          </cell>
          <cell r="S3025">
            <v>11702.564102564102</v>
          </cell>
          <cell r="T3025">
            <v>2.27</v>
          </cell>
          <cell r="U3025">
            <v>14377.787773714748</v>
          </cell>
          <cell r="V3025">
            <v>-2.6275792886956806E-2</v>
          </cell>
          <cell r="W3025" t="str">
            <v>BAJO</v>
          </cell>
          <cell r="X3025">
            <v>14000</v>
          </cell>
          <cell r="Y3025">
            <v>16940</v>
          </cell>
        </row>
        <row r="3026">
          <cell r="A3026">
            <v>265320</v>
          </cell>
          <cell r="B3026" t="str">
            <v>1124/99996</v>
          </cell>
          <cell r="C3026">
            <v>0</v>
          </cell>
          <cell r="D3026">
            <v>60</v>
          </cell>
          <cell r="E3026" t="str">
            <v>NATACION</v>
          </cell>
          <cell r="F3026">
            <v>3978</v>
          </cell>
          <cell r="G3026" t="str">
            <v>Gorros</v>
          </cell>
          <cell r="H3026">
            <v>12</v>
          </cell>
          <cell r="I3026" t="str">
            <v>Sonnos S.A.</v>
          </cell>
          <cell r="J3026">
            <v>0</v>
          </cell>
          <cell r="K3026" t="str">
            <v>ORGANIZADOR PESA RUSA SONNOS (12 unidades)</v>
          </cell>
          <cell r="L3026">
            <v>1.1000000000000001</v>
          </cell>
          <cell r="M3026">
            <v>2086.9437647738241</v>
          </cell>
          <cell r="N3026">
            <v>0</v>
          </cell>
          <cell r="O3026">
            <v>2086.9437647738241</v>
          </cell>
          <cell r="P3026">
            <v>0.21</v>
          </cell>
          <cell r="Q3026">
            <v>2525.2019553763271</v>
          </cell>
          <cell r="R3026">
            <v>0.20999999999999996</v>
          </cell>
          <cell r="S3026">
            <v>4029</v>
          </cell>
          <cell r="T3026">
            <v>2.42</v>
          </cell>
          <cell r="U3026">
            <v>5050.4039107526542</v>
          </cell>
          <cell r="V3026">
            <v>9.8202223275156708E-3</v>
          </cell>
          <cell r="W3026" t="str">
            <v>OK</v>
          </cell>
          <cell r="X3026">
            <v>5100</v>
          </cell>
          <cell r="Y3026">
            <v>6171</v>
          </cell>
        </row>
        <row r="3027">
          <cell r="A3027">
            <v>265321</v>
          </cell>
          <cell r="B3027" t="str">
            <v>1124/99997</v>
          </cell>
          <cell r="C3027">
            <v>0</v>
          </cell>
          <cell r="D3027">
            <v>60</v>
          </cell>
          <cell r="E3027" t="str">
            <v>NATACION</v>
          </cell>
          <cell r="F3027">
            <v>3978</v>
          </cell>
          <cell r="G3027" t="str">
            <v>Gorros</v>
          </cell>
          <cell r="H3027">
            <v>12</v>
          </cell>
          <cell r="I3027" t="str">
            <v>Sonnos S.A.</v>
          </cell>
          <cell r="J3027">
            <v>0</v>
          </cell>
          <cell r="K3027" t="str">
            <v>ORGANIZADOR MEDICINE BALL SONNOS (5 unidades)</v>
          </cell>
          <cell r="L3027">
            <v>1</v>
          </cell>
          <cell r="M3027">
            <v>1182.7566387912748</v>
          </cell>
          <cell r="N3027">
            <v>0</v>
          </cell>
          <cell r="O3027">
            <v>1182.7566387912748</v>
          </cell>
          <cell r="P3027">
            <v>0.21</v>
          </cell>
          <cell r="Q3027">
            <v>1431.1355329374423</v>
          </cell>
          <cell r="R3027">
            <v>0.16410256410256419</v>
          </cell>
          <cell r="S3027">
            <v>2256.9230769230767</v>
          </cell>
          <cell r="T3027">
            <v>2.27</v>
          </cell>
          <cell r="U3027">
            <v>2684.8575700561937</v>
          </cell>
          <cell r="V3027">
            <v>5.639937891934288E-3</v>
          </cell>
          <cell r="W3027" t="str">
            <v>OK</v>
          </cell>
          <cell r="X3027">
            <v>2700</v>
          </cell>
          <cell r="Y3027">
            <v>3267</v>
          </cell>
        </row>
        <row r="3028">
          <cell r="A3028">
            <v>265322</v>
          </cell>
          <cell r="B3028" t="str">
            <v>1124/99999992</v>
          </cell>
          <cell r="C3028">
            <v>0</v>
          </cell>
          <cell r="D3028">
            <v>60</v>
          </cell>
          <cell r="E3028" t="str">
            <v>NATACION</v>
          </cell>
          <cell r="F3028">
            <v>3978</v>
          </cell>
          <cell r="G3028" t="str">
            <v>Gorros</v>
          </cell>
          <cell r="H3028">
            <v>12</v>
          </cell>
          <cell r="I3028" t="str">
            <v>Sonnos S.A.</v>
          </cell>
          <cell r="J3028">
            <v>0</v>
          </cell>
          <cell r="K3028" t="str">
            <v>ORGANIZADOR DYNAMAX SONNOS (6 unidades)</v>
          </cell>
          <cell r="L3028">
            <v>1.1000000000000001</v>
          </cell>
          <cell r="M3028">
            <v>719.56298607476481</v>
          </cell>
          <cell r="N3028">
            <v>0</v>
          </cell>
          <cell r="O3028">
            <v>719.56298607476481</v>
          </cell>
          <cell r="P3028">
            <v>0.21</v>
          </cell>
          <cell r="Q3028">
            <v>870.67121315046541</v>
          </cell>
          <cell r="R3028">
            <v>0.20999999999999996</v>
          </cell>
          <cell r="S3028">
            <v>1343</v>
          </cell>
          <cell r="T3028">
            <v>2.42</v>
          </cell>
          <cell r="U3028">
            <v>1741.3424263009308</v>
          </cell>
          <cell r="V3028">
            <v>-2.3741698172916492E-2</v>
          </cell>
          <cell r="W3028" t="str">
            <v>BAJO</v>
          </cell>
          <cell r="X3028">
            <v>1700</v>
          </cell>
          <cell r="Y3028">
            <v>2057</v>
          </cell>
        </row>
        <row r="3029">
          <cell r="A3029">
            <v>265323</v>
          </cell>
          <cell r="B3029" t="str">
            <v>1124/99999993</v>
          </cell>
          <cell r="C3029">
            <v>0</v>
          </cell>
          <cell r="D3029">
            <v>60</v>
          </cell>
          <cell r="E3029" t="str">
            <v>NATACION</v>
          </cell>
          <cell r="F3029">
            <v>3978</v>
          </cell>
          <cell r="G3029" t="str">
            <v>Gorros</v>
          </cell>
          <cell r="H3029">
            <v>12</v>
          </cell>
          <cell r="I3029" t="str">
            <v>Sonnos S.A.</v>
          </cell>
          <cell r="J3029">
            <v>0</v>
          </cell>
          <cell r="K3029" t="str">
            <v>ORGANIZADOR DYNAMAX SONNOS (12 unidades)</v>
          </cell>
          <cell r="L3029">
            <v>1.1000000000000001</v>
          </cell>
          <cell r="M3029">
            <v>2387.116786365099</v>
          </cell>
          <cell r="N3029">
            <v>0</v>
          </cell>
          <cell r="O3029">
            <v>2387.116786365099</v>
          </cell>
          <cell r="P3029">
            <v>0.21</v>
          </cell>
          <cell r="Q3029">
            <v>2888.4113115017699</v>
          </cell>
          <cell r="R3029">
            <v>0.20999999999999996</v>
          </cell>
          <cell r="S3029">
            <v>4582</v>
          </cell>
          <cell r="T3029">
            <v>2.42</v>
          </cell>
          <cell r="U3029">
            <v>5776.8226230035389</v>
          </cell>
          <cell r="V3029">
            <v>4.0121323622033245E-3</v>
          </cell>
          <cell r="W3029" t="str">
            <v>OK</v>
          </cell>
          <cell r="X3029">
            <v>5800</v>
          </cell>
          <cell r="Y3029">
            <v>7018</v>
          </cell>
        </row>
        <row r="3030">
          <cell r="A3030">
            <v>265324</v>
          </cell>
          <cell r="B3030" t="str">
            <v>1024/8</v>
          </cell>
          <cell r="C3030">
            <v>0</v>
          </cell>
          <cell r="D3030">
            <v>71</v>
          </cell>
          <cell r="E3030" t="str">
            <v>NATACION</v>
          </cell>
          <cell r="F3030">
            <v>4019</v>
          </cell>
          <cell r="G3030" t="str">
            <v>Gorros</v>
          </cell>
          <cell r="H3030">
            <v>12</v>
          </cell>
          <cell r="I3030" t="str">
            <v>Sonnos S.A.</v>
          </cell>
          <cell r="J3030">
            <v>0</v>
          </cell>
          <cell r="K3030" t="str">
            <v>ORGANIZADOR BARRA SONNOS VERTICAL Ø30mm (10 barras)</v>
          </cell>
          <cell r="L3030">
            <v>0.2</v>
          </cell>
          <cell r="M3030">
            <v>1355.6254005610942</v>
          </cell>
          <cell r="N3030">
            <v>0</v>
          </cell>
          <cell r="O3030">
            <v>1355.6254005610942</v>
          </cell>
          <cell r="P3030">
            <v>0.21</v>
          </cell>
          <cell r="Q3030">
            <v>1640.3067346789239</v>
          </cell>
          <cell r="R3030">
            <v>0.16410256410256419</v>
          </cell>
          <cell r="S3030">
            <v>2499.333333333333</v>
          </cell>
          <cell r="T3030">
            <v>2.27</v>
          </cell>
          <cell r="U3030">
            <v>3077.2696592736838</v>
          </cell>
          <cell r="V3030">
            <v>-2.8359444876950302E-2</v>
          </cell>
          <cell r="W3030" t="str">
            <v>BAJO</v>
          </cell>
          <cell r="X3030">
            <v>2990</v>
          </cell>
          <cell r="Y3030">
            <v>3617.9</v>
          </cell>
        </row>
        <row r="3031">
          <cell r="A3031">
            <v>265325</v>
          </cell>
          <cell r="B3031" t="str">
            <v>1024/9</v>
          </cell>
          <cell r="C3031">
            <v>0</v>
          </cell>
          <cell r="D3031">
            <v>71</v>
          </cell>
          <cell r="E3031" t="str">
            <v>NATACION</v>
          </cell>
          <cell r="F3031">
            <v>4019</v>
          </cell>
          <cell r="G3031" t="str">
            <v>Gorros</v>
          </cell>
          <cell r="H3031">
            <v>12</v>
          </cell>
          <cell r="I3031" t="str">
            <v>Sonnos S.A.</v>
          </cell>
          <cell r="J3031">
            <v>0</v>
          </cell>
          <cell r="K3031" t="str">
            <v>ORGANIZADOR BARRA SONNOS ESQUINERO Ø30mm (5 barras)</v>
          </cell>
          <cell r="L3031">
            <v>1</v>
          </cell>
          <cell r="M3031">
            <v>755.23416619127465</v>
          </cell>
          <cell r="N3031">
            <v>0</v>
          </cell>
          <cell r="O3031">
            <v>755.23416619127465</v>
          </cell>
          <cell r="P3031">
            <v>0.21</v>
          </cell>
          <cell r="Q3031">
            <v>913.83334109144232</v>
          </cell>
          <cell r="R3031">
            <v>0.16410256410256419</v>
          </cell>
          <cell r="S3031">
            <v>1446.102564102564</v>
          </cell>
          <cell r="T3031">
            <v>2.27</v>
          </cell>
          <cell r="U3031">
            <v>1714.3815572541935</v>
          </cell>
          <cell r="V3031">
            <v>9.1102489289616173E-3</v>
          </cell>
          <cell r="W3031" t="str">
            <v>OK</v>
          </cell>
          <cell r="X3031">
            <v>1730</v>
          </cell>
          <cell r="Y3031">
            <v>2093.2999999999997</v>
          </cell>
        </row>
        <row r="3032">
          <cell r="A3032">
            <v>265326</v>
          </cell>
          <cell r="B3032" t="str">
            <v>1024/9991</v>
          </cell>
          <cell r="C3032">
            <v>0</v>
          </cell>
          <cell r="D3032">
            <v>71</v>
          </cell>
          <cell r="E3032" t="str">
            <v>NATACION</v>
          </cell>
          <cell r="F3032">
            <v>4019</v>
          </cell>
          <cell r="G3032" t="str">
            <v>Gorros</v>
          </cell>
          <cell r="H3032">
            <v>12</v>
          </cell>
          <cell r="I3032" t="str">
            <v>Sonnos S.A.</v>
          </cell>
          <cell r="J3032">
            <v>0</v>
          </cell>
          <cell r="K3032" t="str">
            <v>ORGANIZADOR BARRA SONNOS ESQUINERO Ø30mm (7 barras)</v>
          </cell>
          <cell r="L3032">
            <v>1</v>
          </cell>
          <cell r="M3032">
            <v>963.64738050778453</v>
          </cell>
          <cell r="N3032">
            <v>0</v>
          </cell>
          <cell r="O3032">
            <v>963.64738050778453</v>
          </cell>
          <cell r="P3032">
            <v>0.21</v>
          </cell>
          <cell r="Q3032">
            <v>1166.0133304144192</v>
          </cell>
          <cell r="R3032">
            <v>0.16410256410256419</v>
          </cell>
          <cell r="S3032">
            <v>1838.9743589743589</v>
          </cell>
          <cell r="T3032">
            <v>2.27</v>
          </cell>
          <cell r="U3032">
            <v>2187.4795537526711</v>
          </cell>
          <cell r="V3032">
            <v>5.723686068676459E-3</v>
          </cell>
          <cell r="W3032" t="str">
            <v>OK</v>
          </cell>
          <cell r="X3032">
            <v>2200</v>
          </cell>
          <cell r="Y3032">
            <v>2662</v>
          </cell>
        </row>
        <row r="3033">
          <cell r="A3033">
            <v>265327</v>
          </cell>
          <cell r="B3033" t="str">
            <v>1024/993</v>
          </cell>
          <cell r="C3033">
            <v>0</v>
          </cell>
          <cell r="D3033">
            <v>71</v>
          </cell>
          <cell r="E3033" t="str">
            <v>NATACION</v>
          </cell>
          <cell r="F3033">
            <v>4019</v>
          </cell>
          <cell r="G3033" t="str">
            <v>Gorros</v>
          </cell>
          <cell r="H3033">
            <v>12</v>
          </cell>
          <cell r="I3033" t="str">
            <v>Sonnos S.A.</v>
          </cell>
          <cell r="J3033">
            <v>0</v>
          </cell>
          <cell r="K3033" t="str">
            <v>ORGANIZADOR BARRA SONNOS ESQUINERO Ø50mm (5 barras)</v>
          </cell>
          <cell r="L3033">
            <v>1</v>
          </cell>
          <cell r="M3033">
            <v>588.45811619127471</v>
          </cell>
          <cell r="N3033">
            <v>0</v>
          </cell>
          <cell r="O3033">
            <v>588.45811619127471</v>
          </cell>
          <cell r="P3033">
            <v>0.21</v>
          </cell>
          <cell r="Q3033">
            <v>712.03432059144234</v>
          </cell>
          <cell r="R3033">
            <v>0.16410256410256419</v>
          </cell>
          <cell r="S3033">
            <v>1128.4615384615383</v>
          </cell>
          <cell r="T3033">
            <v>2.27</v>
          </cell>
          <cell r="U3033">
            <v>1335.7999237541935</v>
          </cell>
          <cell r="V3033">
            <v>1.0630391567846509E-2</v>
          </cell>
          <cell r="W3033" t="str">
            <v>OK</v>
          </cell>
          <cell r="X3033">
            <v>1350</v>
          </cell>
          <cell r="Y3033">
            <v>1633.5</v>
          </cell>
        </row>
        <row r="3034">
          <cell r="A3034">
            <v>265328</v>
          </cell>
          <cell r="B3034" t="str">
            <v>1024/9993</v>
          </cell>
          <cell r="C3034">
            <v>0</v>
          </cell>
          <cell r="D3034">
            <v>71</v>
          </cell>
          <cell r="E3034" t="str">
            <v>NATACION</v>
          </cell>
          <cell r="F3034">
            <v>4019</v>
          </cell>
          <cell r="G3034" t="str">
            <v>Gorros</v>
          </cell>
          <cell r="H3034">
            <v>12</v>
          </cell>
          <cell r="I3034" t="str">
            <v>Sonnos S.A.</v>
          </cell>
          <cell r="J3034">
            <v>0</v>
          </cell>
          <cell r="K3034" t="str">
            <v>ORGANIZADOR BARRA SONNOS ESQUINERO Ø50mm (7 barras)</v>
          </cell>
          <cell r="L3034">
            <v>1</v>
          </cell>
          <cell r="M3034">
            <v>786.26491050778463</v>
          </cell>
          <cell r="N3034">
            <v>0</v>
          </cell>
          <cell r="O3034">
            <v>786.26491050778463</v>
          </cell>
          <cell r="P3034">
            <v>0.21</v>
          </cell>
          <cell r="Q3034">
            <v>951.38054171441945</v>
          </cell>
          <cell r="R3034">
            <v>0.16410256410256419</v>
          </cell>
          <cell r="S3034">
            <v>1504.6153846153845</v>
          </cell>
          <cell r="T3034">
            <v>2.27</v>
          </cell>
          <cell r="U3034">
            <v>1784.8213468526712</v>
          </cell>
          <cell r="V3034">
            <v>8.5042983008325468E-3</v>
          </cell>
          <cell r="W3034" t="str">
            <v>OK</v>
          </cell>
          <cell r="X3034">
            <v>1800</v>
          </cell>
          <cell r="Y3034">
            <v>2178</v>
          </cell>
        </row>
        <row r="3035">
          <cell r="A3035">
            <v>265329</v>
          </cell>
          <cell r="B3035" t="str">
            <v>1031/992</v>
          </cell>
          <cell r="C3035">
            <v>0</v>
          </cell>
          <cell r="D3035">
            <v>71</v>
          </cell>
          <cell r="E3035" t="str">
            <v>NATACION</v>
          </cell>
          <cell r="F3035">
            <v>4019</v>
          </cell>
          <cell r="G3035" t="str">
            <v>Gorros</v>
          </cell>
          <cell r="H3035">
            <v>12</v>
          </cell>
          <cell r="I3035" t="str">
            <v>Sonnos S.A.</v>
          </cell>
          <cell r="J3035">
            <v>0</v>
          </cell>
          <cell r="K3035" t="str">
            <v>ORGANIZADOR BARRA SONNOS PARED Ø50mm (10 barras)</v>
          </cell>
          <cell r="L3035">
            <v>1</v>
          </cell>
          <cell r="M3035">
            <v>1480.8870621608044</v>
          </cell>
          <cell r="N3035">
            <v>0</v>
          </cell>
          <cell r="O3035">
            <v>1480.8870621608044</v>
          </cell>
          <cell r="P3035">
            <v>0.21</v>
          </cell>
          <cell r="Q3035">
            <v>1791.8733452145732</v>
          </cell>
          <cell r="R3035">
            <v>0.16410256410256419</v>
          </cell>
          <cell r="S3035">
            <v>2800.2564102564102</v>
          </cell>
          <cell r="T3035">
            <v>2.27</v>
          </cell>
          <cell r="U3035">
            <v>3361.6136311050259</v>
          </cell>
          <cell r="V3035">
            <v>-3.4547786805613212E-3</v>
          </cell>
          <cell r="W3035" t="str">
            <v>OK</v>
          </cell>
          <cell r="X3035">
            <v>3350</v>
          </cell>
          <cell r="Y3035">
            <v>4053.5</v>
          </cell>
        </row>
        <row r="3036">
          <cell r="A3036">
            <v>265330</v>
          </cell>
          <cell r="B3036" t="str">
            <v>1031/991</v>
          </cell>
          <cell r="C3036">
            <v>0</v>
          </cell>
          <cell r="D3036">
            <v>71</v>
          </cell>
          <cell r="E3036" t="str">
            <v>NATACION</v>
          </cell>
          <cell r="F3036">
            <v>4019</v>
          </cell>
          <cell r="G3036" t="str">
            <v>Gorros</v>
          </cell>
          <cell r="H3036">
            <v>12</v>
          </cell>
          <cell r="I3036" t="str">
            <v>Sonnos S.A.</v>
          </cell>
          <cell r="J3036">
            <v>0</v>
          </cell>
          <cell r="K3036" t="str">
            <v>ORGANIZADOR BARRA SONNOS VERTICAL Ø50mm (16 barras)</v>
          </cell>
          <cell r="L3036">
            <v>1</v>
          </cell>
          <cell r="M3036">
            <v>2161.4886195657259</v>
          </cell>
          <cell r="N3036">
            <v>0</v>
          </cell>
          <cell r="O3036">
            <v>2161.4886195657259</v>
          </cell>
          <cell r="P3036">
            <v>0.21</v>
          </cell>
          <cell r="Q3036">
            <v>2615.4012296745282</v>
          </cell>
          <cell r="R3036">
            <v>0.16410256410256419</v>
          </cell>
          <cell r="S3036">
            <v>4095.8974358974356</v>
          </cell>
          <cell r="T3036">
            <v>2.27</v>
          </cell>
          <cell r="U3036">
            <v>4906.579166414198</v>
          </cell>
          <cell r="V3036">
            <v>-1.3408866322248691E-3</v>
          </cell>
          <cell r="W3036" t="str">
            <v>OK</v>
          </cell>
          <cell r="X3036">
            <v>4900</v>
          </cell>
          <cell r="Y3036">
            <v>5929</v>
          </cell>
        </row>
        <row r="3037">
          <cell r="A3037">
            <v>265331</v>
          </cell>
          <cell r="B3037">
            <v>265331</v>
          </cell>
          <cell r="C3037">
            <v>0</v>
          </cell>
          <cell r="D3037">
            <v>61</v>
          </cell>
          <cell r="E3037" t="str">
            <v>NATACION</v>
          </cell>
          <cell r="F3037">
            <v>3983</v>
          </cell>
          <cell r="G3037" t="str">
            <v>Gorros</v>
          </cell>
          <cell r="H3037">
            <v>12</v>
          </cell>
          <cell r="I3037" t="str">
            <v>Sonnos S.A.</v>
          </cell>
          <cell r="J3037">
            <v>0</v>
          </cell>
          <cell r="K3037" t="str">
            <v>CARRO PORTAPELOTAS BASQUET/VOLEY SONNOS con ruedas (12-16 Pelotas)</v>
          </cell>
          <cell r="L3037">
            <v>1.1000000000000001</v>
          </cell>
          <cell r="M3037">
            <v>1911.537666573824</v>
          </cell>
          <cell r="N3037">
            <v>0</v>
          </cell>
          <cell r="O3037">
            <v>1911.537666573824</v>
          </cell>
          <cell r="P3037">
            <v>0.21</v>
          </cell>
          <cell r="Q3037">
            <v>2312.960576554327</v>
          </cell>
          <cell r="R3037">
            <v>0.20999999999999996</v>
          </cell>
          <cell r="S3037">
            <v>3634</v>
          </cell>
          <cell r="T3037">
            <v>2.42</v>
          </cell>
          <cell r="U3037">
            <v>4625.9211531086539</v>
          </cell>
          <cell r="V3037">
            <v>-5.6034576143250137E-3</v>
          </cell>
          <cell r="W3037" t="str">
            <v>OK</v>
          </cell>
          <cell r="X3037">
            <v>4600</v>
          </cell>
          <cell r="Y3037">
            <v>5566</v>
          </cell>
        </row>
        <row r="3038">
          <cell r="A3038">
            <v>265332</v>
          </cell>
          <cell r="B3038">
            <v>265332</v>
          </cell>
          <cell r="C3038">
            <v>0</v>
          </cell>
          <cell r="D3038">
            <v>69</v>
          </cell>
          <cell r="E3038" t="str">
            <v>NATACION</v>
          </cell>
          <cell r="F3038">
            <v>4006</v>
          </cell>
          <cell r="G3038" t="str">
            <v>Gorros</v>
          </cell>
          <cell r="H3038">
            <v>12</v>
          </cell>
          <cell r="I3038" t="str">
            <v>Sonnos S.A.</v>
          </cell>
          <cell r="J3038">
            <v>0</v>
          </cell>
          <cell r="K3038" t="str">
            <v>EXHIBIDOR SONNOS ENREJADO (con ganchos)</v>
          </cell>
          <cell r="L3038">
            <v>1.1000000000000001</v>
          </cell>
          <cell r="M3038">
            <v>2318.6130116325494</v>
          </cell>
          <cell r="N3038">
            <v>0</v>
          </cell>
          <cell r="O3038">
            <v>2318.6130116325494</v>
          </cell>
          <cell r="P3038">
            <v>0.21</v>
          </cell>
          <cell r="Q3038">
            <v>2805.521744075385</v>
          </cell>
          <cell r="R3038">
            <v>0.20999999999999996</v>
          </cell>
          <cell r="S3038">
            <v>4503</v>
          </cell>
          <cell r="T3038">
            <v>2.42</v>
          </cell>
          <cell r="U3038">
            <v>5611.043488150769</v>
          </cell>
          <cell r="V3038">
            <v>1.5853826839354657E-2</v>
          </cell>
          <cell r="W3038" t="str">
            <v>OK</v>
          </cell>
          <cell r="X3038">
            <v>5700</v>
          </cell>
          <cell r="Y3038">
            <v>6897</v>
          </cell>
        </row>
        <row r="3039">
          <cell r="A3039">
            <v>265333</v>
          </cell>
          <cell r="B3039" t="str">
            <v>1031/9993</v>
          </cell>
          <cell r="C3039">
            <v>0</v>
          </cell>
          <cell r="D3039">
            <v>69</v>
          </cell>
          <cell r="E3039" t="str">
            <v>NATACION</v>
          </cell>
          <cell r="F3039">
            <v>4006</v>
          </cell>
          <cell r="G3039" t="str">
            <v>Gorros</v>
          </cell>
          <cell r="H3039">
            <v>12</v>
          </cell>
          <cell r="I3039" t="str">
            <v>Sonnos S.A.</v>
          </cell>
          <cell r="J3039">
            <v>0</v>
          </cell>
          <cell r="K3039" t="str">
            <v>BARRIL CROSSFIT SONNOS MODELO BROOKLYN (capacidad 200lts)</v>
          </cell>
          <cell r="L3039">
            <v>1.41</v>
          </cell>
          <cell r="M3039">
            <v>300</v>
          </cell>
          <cell r="N3039">
            <v>0</v>
          </cell>
          <cell r="O3039">
            <v>300</v>
          </cell>
          <cell r="P3039">
            <v>0.21</v>
          </cell>
          <cell r="Q3039">
            <v>363</v>
          </cell>
          <cell r="R3039">
            <v>0.25333333333333319</v>
          </cell>
          <cell r="S3039">
            <v>784.00000000000023</v>
          </cell>
          <cell r="T3039">
            <v>2.82</v>
          </cell>
          <cell r="U3039">
            <v>846</v>
          </cell>
          <cell r="V3039">
            <v>0.24113475177304955</v>
          </cell>
          <cell r="W3039" t="str">
            <v>SUBIO</v>
          </cell>
          <cell r="X3039">
            <v>1050</v>
          </cell>
          <cell r="Y3039">
            <v>1270.5</v>
          </cell>
        </row>
        <row r="3040">
          <cell r="A3040">
            <v>265334</v>
          </cell>
          <cell r="B3040">
            <v>265364</v>
          </cell>
          <cell r="C3040">
            <v>0</v>
          </cell>
          <cell r="D3040">
            <v>58</v>
          </cell>
          <cell r="E3040" t="str">
            <v>NATACION</v>
          </cell>
          <cell r="F3040">
            <v>3968</v>
          </cell>
          <cell r="G3040" t="str">
            <v>Gorros</v>
          </cell>
          <cell r="H3040">
            <v>12</v>
          </cell>
          <cell r="I3040" t="str">
            <v>Sonnos S.A.</v>
          </cell>
          <cell r="J3040">
            <v>0</v>
          </cell>
          <cell r="K3040" t="str">
            <v>CAJON SONNOS BROOKLYN MADERA 76cm x 60cm x 50cm  (para crossfit)</v>
          </cell>
          <cell r="L3040">
            <v>6.2</v>
          </cell>
          <cell r="M3040">
            <v>1082.5674883956374</v>
          </cell>
          <cell r="N3040">
            <v>0</v>
          </cell>
          <cell r="O3040">
            <v>1082.5674883956374</v>
          </cell>
          <cell r="P3040">
            <v>0.21</v>
          </cell>
          <cell r="Q3040">
            <v>1309.9066609587212</v>
          </cell>
          <cell r="R3040">
            <v>1.1764705882352899E-2</v>
          </cell>
          <cell r="S3040">
            <v>1828.2352941176471</v>
          </cell>
          <cell r="T3040">
            <v>1.72</v>
          </cell>
          <cell r="U3040">
            <v>1862.0160800404963</v>
          </cell>
          <cell r="V3040">
            <v>-6.4532633038458798E-3</v>
          </cell>
          <cell r="W3040" t="str">
            <v>OK</v>
          </cell>
          <cell r="X3040">
            <v>1850</v>
          </cell>
          <cell r="Y3040">
            <v>2238.5</v>
          </cell>
        </row>
        <row r="3041">
          <cell r="A3041">
            <v>265337</v>
          </cell>
          <cell r="B3041">
            <v>265337</v>
          </cell>
          <cell r="C3041">
            <v>0</v>
          </cell>
          <cell r="D3041">
            <v>52</v>
          </cell>
          <cell r="E3041" t="str">
            <v>NATACION</v>
          </cell>
          <cell r="F3041">
            <v>3945</v>
          </cell>
          <cell r="G3041" t="str">
            <v>Gorros</v>
          </cell>
          <cell r="H3041">
            <v>42</v>
          </cell>
          <cell r="I3041" t="str">
            <v>Atletic Service S.A.</v>
          </cell>
          <cell r="J3041" t="str">
            <v>JR21 FA</v>
          </cell>
          <cell r="K3041" t="str">
            <v>SOGA SALTAR AZUL MANGO NEOPRENE SONNOS</v>
          </cell>
          <cell r="L3041">
            <v>6</v>
          </cell>
          <cell r="M3041">
            <v>60</v>
          </cell>
          <cell r="N3041">
            <v>0.1</v>
          </cell>
          <cell r="O3041">
            <v>54</v>
          </cell>
          <cell r="P3041">
            <v>0.21</v>
          </cell>
          <cell r="Q3041">
            <v>72.599999999999994</v>
          </cell>
          <cell r="R3041">
            <v>-4.7058823529411709E-2</v>
          </cell>
          <cell r="S3041">
            <v>91.596705882352936</v>
          </cell>
          <cell r="T3041">
            <v>1.62</v>
          </cell>
          <cell r="U3041">
            <v>87.48</v>
          </cell>
          <cell r="X3041">
            <v>87.48</v>
          </cell>
          <cell r="Y3041">
            <v>105.85080000000001</v>
          </cell>
        </row>
        <row r="3042">
          <cell r="A3042">
            <v>265338</v>
          </cell>
          <cell r="B3042">
            <v>265338</v>
          </cell>
          <cell r="C3042">
            <v>0</v>
          </cell>
          <cell r="D3042">
            <v>52</v>
          </cell>
          <cell r="E3042" t="str">
            <v>NATACION</v>
          </cell>
          <cell r="F3042">
            <v>3945</v>
          </cell>
          <cell r="G3042" t="str">
            <v>Gorros</v>
          </cell>
          <cell r="H3042">
            <v>42</v>
          </cell>
          <cell r="I3042" t="str">
            <v>Atletic Service S.A.</v>
          </cell>
          <cell r="J3042" t="str">
            <v>JR17</v>
          </cell>
          <cell r="K3042" t="str">
            <v>SOGA SALTAR CUERO MANGO GOMA SONNOS</v>
          </cell>
          <cell r="L3042">
            <v>6</v>
          </cell>
          <cell r="M3042">
            <v>177</v>
          </cell>
          <cell r="N3042">
            <v>0.1</v>
          </cell>
          <cell r="O3042">
            <v>159.30000000000001</v>
          </cell>
          <cell r="P3042">
            <v>0.21</v>
          </cell>
          <cell r="Q3042">
            <v>214.17000000000002</v>
          </cell>
          <cell r="R3042">
            <v>-4.7058823529411709E-2</v>
          </cell>
          <cell r="S3042">
            <v>270.21028235294119</v>
          </cell>
          <cell r="T3042">
            <v>1.62</v>
          </cell>
          <cell r="U3042">
            <v>258.06600000000003</v>
          </cell>
          <cell r="X3042">
            <v>258.06600000000003</v>
          </cell>
          <cell r="Y3042">
            <v>312.25986</v>
          </cell>
        </row>
        <row r="3043">
          <cell r="A3043">
            <v>265339</v>
          </cell>
          <cell r="B3043">
            <v>265339</v>
          </cell>
          <cell r="C3043">
            <v>0</v>
          </cell>
          <cell r="D3043">
            <v>61</v>
          </cell>
          <cell r="E3043" t="str">
            <v>NATACION</v>
          </cell>
          <cell r="F3043">
            <v>3980</v>
          </cell>
          <cell r="G3043" t="str">
            <v>Gorros</v>
          </cell>
          <cell r="H3043">
            <v>12</v>
          </cell>
          <cell r="I3043" t="str">
            <v>Sonnos S.A.</v>
          </cell>
          <cell r="J3043">
            <v>0</v>
          </cell>
          <cell r="K3043" t="str">
            <v>EJERCITADOR ABDOMINALES SONNOS HAM ROLLER (abd skate)</v>
          </cell>
          <cell r="L3043">
            <v>1.3</v>
          </cell>
          <cell r="M3043">
            <v>262.50971657320787</v>
          </cell>
          <cell r="N3043">
            <v>0</v>
          </cell>
          <cell r="O3043">
            <v>262.50971657320787</v>
          </cell>
          <cell r="P3043">
            <v>0.21</v>
          </cell>
          <cell r="Q3043">
            <v>317.6367570535815</v>
          </cell>
          <cell r="R3043">
            <v>0.22790697674418614</v>
          </cell>
          <cell r="S3043">
            <v>548.18604651162786</v>
          </cell>
          <cell r="T3043">
            <v>2.64</v>
          </cell>
          <cell r="U3043">
            <v>693.02565175326879</v>
          </cell>
          <cell r="V3043">
            <v>2.4493102389194776E-2</v>
          </cell>
          <cell r="W3043" t="str">
            <v>OK</v>
          </cell>
          <cell r="X3043">
            <v>710</v>
          </cell>
          <cell r="Y3043">
            <v>859.1</v>
          </cell>
        </row>
        <row r="3044">
          <cell r="A3044">
            <v>265340</v>
          </cell>
          <cell r="B3044" t="str">
            <v>1262/91</v>
          </cell>
          <cell r="C3044">
            <v>0</v>
          </cell>
          <cell r="D3044">
            <v>61</v>
          </cell>
          <cell r="E3044" t="str">
            <v>NATACION</v>
          </cell>
          <cell r="F3044">
            <v>3980</v>
          </cell>
          <cell r="G3044" t="str">
            <v>Gorros</v>
          </cell>
          <cell r="H3044">
            <v>12</v>
          </cell>
          <cell r="I3044" t="str">
            <v>Sonnos S.A.</v>
          </cell>
          <cell r="J3044">
            <v>0</v>
          </cell>
          <cell r="K3044" t="str">
            <v>RUEDA ABDOMINALES SONNOS SIMPLE</v>
          </cell>
          <cell r="L3044">
            <v>1.31</v>
          </cell>
          <cell r="M3044">
            <v>126.87292948400406</v>
          </cell>
          <cell r="N3044">
            <v>0</v>
          </cell>
          <cell r="O3044">
            <v>126.87292948400406</v>
          </cell>
          <cell r="P3044">
            <v>0.21</v>
          </cell>
          <cell r="Q3044">
            <v>153.51624467564491</v>
          </cell>
          <cell r="R3044">
            <v>0.22790697674418614</v>
          </cell>
          <cell r="S3044">
            <v>239.3488372093023</v>
          </cell>
          <cell r="T3044">
            <v>2.64</v>
          </cell>
          <cell r="U3044">
            <v>334.94453383777073</v>
          </cell>
          <cell r="V3044">
            <v>-7.4473625683506572E-2</v>
          </cell>
          <cell r="W3044" t="str">
            <v>BAJO</v>
          </cell>
          <cell r="X3044">
            <v>310</v>
          </cell>
          <cell r="Y3044">
            <v>375.09999999999997</v>
          </cell>
        </row>
        <row r="3045">
          <cell r="A3045">
            <v>265341</v>
          </cell>
          <cell r="B3045" t="str">
            <v>1262/94</v>
          </cell>
          <cell r="C3045">
            <v>0</v>
          </cell>
          <cell r="D3045">
            <v>61</v>
          </cell>
          <cell r="E3045" t="str">
            <v>NATACION</v>
          </cell>
          <cell r="F3045">
            <v>3980</v>
          </cell>
          <cell r="G3045" t="str">
            <v>Gorros</v>
          </cell>
          <cell r="H3045">
            <v>12</v>
          </cell>
          <cell r="I3045" t="str">
            <v>Sonnos S.A.</v>
          </cell>
          <cell r="J3045">
            <v>0</v>
          </cell>
          <cell r="K3045" t="str">
            <v>RUEDA ABDOMINALES SONNOS DOBLE</v>
          </cell>
          <cell r="L3045">
            <v>1.31</v>
          </cell>
          <cell r="M3045">
            <v>189.96578637844388</v>
          </cell>
          <cell r="N3045">
            <v>0</v>
          </cell>
          <cell r="O3045">
            <v>189.96578637844388</v>
          </cell>
          <cell r="P3045">
            <v>0.21</v>
          </cell>
          <cell r="Q3045">
            <v>229.85860151791709</v>
          </cell>
          <cell r="R3045">
            <v>0.22790697674418614</v>
          </cell>
          <cell r="S3045">
            <v>347.44186046511624</v>
          </cell>
          <cell r="T3045">
            <v>2.64</v>
          </cell>
          <cell r="U3045">
            <v>501.50967603909186</v>
          </cell>
          <cell r="V3045">
            <v>-0.10270923673081189</v>
          </cell>
          <cell r="W3045" t="str">
            <v>BAJO</v>
          </cell>
          <cell r="X3045">
            <v>450</v>
          </cell>
          <cell r="Y3045">
            <v>544.5</v>
          </cell>
        </row>
        <row r="3046">
          <cell r="A3046">
            <v>265342</v>
          </cell>
          <cell r="B3046" t="str">
            <v>1124/9</v>
          </cell>
          <cell r="C3046">
            <v>0</v>
          </cell>
          <cell r="D3046">
            <v>61</v>
          </cell>
          <cell r="E3046" t="str">
            <v>NATACION</v>
          </cell>
          <cell r="F3046">
            <v>3980</v>
          </cell>
          <cell r="G3046" t="str">
            <v>Gorros</v>
          </cell>
          <cell r="H3046">
            <v>12</v>
          </cell>
          <cell r="I3046" t="str">
            <v>Sonnos S.A.</v>
          </cell>
          <cell r="J3046">
            <v>0</v>
          </cell>
          <cell r="K3046" t="str">
            <v>MANIJA FLEXIONES SONNOS (x unid)</v>
          </cell>
          <cell r="L3046">
            <v>1</v>
          </cell>
          <cell r="M3046">
            <v>96.623723108438242</v>
          </cell>
          <cell r="N3046">
            <v>0</v>
          </cell>
          <cell r="O3046">
            <v>96.623723108438242</v>
          </cell>
          <cell r="P3046">
            <v>0.21</v>
          </cell>
          <cell r="Q3046">
            <v>116.91470496121028</v>
          </cell>
          <cell r="R3046">
            <v>0.16410256410256419</v>
          </cell>
          <cell r="S3046">
            <v>234.05128205128204</v>
          </cell>
          <cell r="T3046">
            <v>2.27</v>
          </cell>
          <cell r="U3046">
            <v>219.33585145615481</v>
          </cell>
          <cell r="V3046">
            <v>0.27658108850468488</v>
          </cell>
          <cell r="W3046" t="str">
            <v>SUBIO</v>
          </cell>
          <cell r="X3046">
            <v>280</v>
          </cell>
          <cell r="Y3046">
            <v>338.8</v>
          </cell>
        </row>
        <row r="3047">
          <cell r="A3047">
            <v>265343</v>
          </cell>
          <cell r="B3047" t="str">
            <v>1120/92</v>
          </cell>
          <cell r="C3047">
            <v>0</v>
          </cell>
          <cell r="D3047">
            <v>60</v>
          </cell>
          <cell r="E3047" t="str">
            <v>NATACION</v>
          </cell>
          <cell r="F3047">
            <v>4090</v>
          </cell>
          <cell r="G3047" t="str">
            <v>Gorros</v>
          </cell>
          <cell r="H3047">
            <v>12</v>
          </cell>
          <cell r="I3047" t="str">
            <v>Sonnos S.A.</v>
          </cell>
          <cell r="J3047">
            <v>0</v>
          </cell>
          <cell r="K3047" t="str">
            <v>VALLA SONNOS CURVA 35cm (caño)</v>
          </cell>
          <cell r="L3047">
            <v>1</v>
          </cell>
          <cell r="M3047">
            <v>164.53056153857551</v>
          </cell>
          <cell r="N3047">
            <v>0</v>
          </cell>
          <cell r="O3047">
            <v>164.53056153857551</v>
          </cell>
          <cell r="P3047">
            <v>0.21</v>
          </cell>
          <cell r="Q3047">
            <v>199.08197946167638</v>
          </cell>
          <cell r="R3047">
            <v>0.16410256410256419</v>
          </cell>
          <cell r="S3047">
            <v>313.46153846153845</v>
          </cell>
          <cell r="T3047">
            <v>2.27</v>
          </cell>
          <cell r="U3047">
            <v>373.4843746925664</v>
          </cell>
          <cell r="V3047">
            <v>4.0580688514242347E-3</v>
          </cell>
          <cell r="W3047" t="str">
            <v>OK</v>
          </cell>
          <cell r="X3047">
            <v>375</v>
          </cell>
          <cell r="Y3047">
            <v>453.75</v>
          </cell>
        </row>
        <row r="3048">
          <cell r="A3048">
            <v>265344</v>
          </cell>
          <cell r="B3048" t="str">
            <v>1120/93</v>
          </cell>
          <cell r="C3048">
            <v>0</v>
          </cell>
          <cell r="D3048">
            <v>60</v>
          </cell>
          <cell r="E3048" t="str">
            <v>NATACION</v>
          </cell>
          <cell r="F3048">
            <v>4090</v>
          </cell>
          <cell r="G3048" t="str">
            <v>Gorros</v>
          </cell>
          <cell r="H3048">
            <v>12</v>
          </cell>
          <cell r="I3048" t="str">
            <v>Sonnos S.A.</v>
          </cell>
          <cell r="J3048">
            <v>0</v>
          </cell>
          <cell r="K3048" t="str">
            <v>VALLA SONNOS CURVA 45cm (caño)</v>
          </cell>
          <cell r="L3048">
            <v>1</v>
          </cell>
          <cell r="M3048">
            <v>172.40317445295051</v>
          </cell>
          <cell r="N3048">
            <v>0</v>
          </cell>
          <cell r="O3048">
            <v>172.40317445295051</v>
          </cell>
          <cell r="P3048">
            <v>0.21</v>
          </cell>
          <cell r="Q3048">
            <v>208.60784108807013</v>
          </cell>
          <cell r="R3048">
            <v>0.16410256410256419</v>
          </cell>
          <cell r="S3048">
            <v>326</v>
          </cell>
          <cell r="T3048">
            <v>2.27</v>
          </cell>
          <cell r="U3048">
            <v>391.35520600819768</v>
          </cell>
          <cell r="V3048">
            <v>-3.4628541728644047E-3</v>
          </cell>
          <cell r="W3048" t="str">
            <v>OK</v>
          </cell>
          <cell r="X3048">
            <v>390</v>
          </cell>
          <cell r="Y3048">
            <v>471.9</v>
          </cell>
        </row>
        <row r="3049">
          <cell r="A3049">
            <v>265345</v>
          </cell>
          <cell r="B3049" t="str">
            <v>1120/94</v>
          </cell>
          <cell r="C3049">
            <v>0</v>
          </cell>
          <cell r="D3049">
            <v>60</v>
          </cell>
          <cell r="E3049" t="str">
            <v>NATACION</v>
          </cell>
          <cell r="F3049">
            <v>4090</v>
          </cell>
          <cell r="G3049" t="str">
            <v>Gorros</v>
          </cell>
          <cell r="H3049">
            <v>12</v>
          </cell>
          <cell r="I3049" t="str">
            <v>Sonnos S.A.</v>
          </cell>
          <cell r="J3049">
            <v>0</v>
          </cell>
          <cell r="K3049" t="str">
            <v>VALLA SONNOS CURVA 55cm (caño)</v>
          </cell>
          <cell r="L3049">
            <v>1</v>
          </cell>
          <cell r="M3049">
            <v>180.27578736732551</v>
          </cell>
          <cell r="N3049">
            <v>0</v>
          </cell>
          <cell r="O3049">
            <v>180.27578736732551</v>
          </cell>
          <cell r="P3049">
            <v>0.21</v>
          </cell>
          <cell r="Q3049">
            <v>218.13370271446385</v>
          </cell>
          <cell r="R3049">
            <v>0.16410256410256419</v>
          </cell>
          <cell r="S3049">
            <v>342.71794871794867</v>
          </cell>
          <cell r="T3049">
            <v>2.27</v>
          </cell>
          <cell r="U3049">
            <v>409.2260373238289</v>
          </cell>
          <cell r="V3049">
            <v>1.8912840473994663E-3</v>
          </cell>
          <cell r="W3049" t="str">
            <v>OK</v>
          </cell>
          <cell r="X3049">
            <v>410</v>
          </cell>
          <cell r="Y3049">
            <v>496.09999999999997</v>
          </cell>
        </row>
        <row r="3050">
          <cell r="A3050">
            <v>265346</v>
          </cell>
          <cell r="B3050" t="str">
            <v>1031/2</v>
          </cell>
          <cell r="C3050">
            <v>0</v>
          </cell>
          <cell r="D3050">
            <v>58</v>
          </cell>
          <cell r="E3050" t="str">
            <v>NATACION</v>
          </cell>
          <cell r="F3050">
            <v>3968</v>
          </cell>
          <cell r="G3050" t="str">
            <v>Gorros</v>
          </cell>
          <cell r="H3050">
            <v>12</v>
          </cell>
          <cell r="I3050" t="str">
            <v>Sonnos S.A.</v>
          </cell>
          <cell r="J3050">
            <v>0</v>
          </cell>
          <cell r="K3050" t="str">
            <v>PARALELA SONNOS CROSSFIT 30cm (altura)</v>
          </cell>
          <cell r="L3050">
            <v>1.1000000000000001</v>
          </cell>
          <cell r="M3050">
            <v>427.44233521699255</v>
          </cell>
          <cell r="N3050">
            <v>0</v>
          </cell>
          <cell r="O3050">
            <v>427.44233521699255</v>
          </cell>
          <cell r="P3050">
            <v>0.21</v>
          </cell>
          <cell r="Q3050">
            <v>517.20522561256098</v>
          </cell>
          <cell r="R3050">
            <v>0.20999999999999996</v>
          </cell>
          <cell r="S3050">
            <v>829.5</v>
          </cell>
          <cell r="T3050">
            <v>2.42</v>
          </cell>
          <cell r="U3050">
            <v>1034.410451225122</v>
          </cell>
          <cell r="V3050">
            <v>1.5070950565526653E-2</v>
          </cell>
          <cell r="W3050" t="str">
            <v>OK</v>
          </cell>
          <cell r="X3050">
            <v>1050</v>
          </cell>
          <cell r="Y3050">
            <v>1270.5</v>
          </cell>
        </row>
        <row r="3051">
          <cell r="A3051">
            <v>265347</v>
          </cell>
          <cell r="B3051" t="str">
            <v>1125/9</v>
          </cell>
          <cell r="C3051">
            <v>0</v>
          </cell>
          <cell r="D3051">
            <v>60</v>
          </cell>
          <cell r="E3051" t="str">
            <v>NATACION</v>
          </cell>
          <cell r="F3051">
            <v>3975</v>
          </cell>
          <cell r="G3051" t="str">
            <v>Gorros</v>
          </cell>
          <cell r="H3051">
            <v>12</v>
          </cell>
          <cell r="I3051" t="str">
            <v>Sonnos S.A.</v>
          </cell>
          <cell r="J3051">
            <v>0</v>
          </cell>
          <cell r="K3051" t="str">
            <v>VALLA SONNOS PARALELA EQUALIZER 66cm (altura)</v>
          </cell>
          <cell r="L3051">
            <v>1.1000000000000001</v>
          </cell>
          <cell r="M3051">
            <v>436.7661886304802</v>
          </cell>
          <cell r="N3051">
            <v>0</v>
          </cell>
          <cell r="O3051">
            <v>436.7661886304802</v>
          </cell>
          <cell r="P3051">
            <v>0.21</v>
          </cell>
          <cell r="Q3051">
            <v>528.4870882428811</v>
          </cell>
          <cell r="R3051">
            <v>0.20999999999999996</v>
          </cell>
          <cell r="S3051">
            <v>845.30000000000007</v>
          </cell>
          <cell r="T3051">
            <v>2.42</v>
          </cell>
          <cell r="U3051">
            <v>1056.974176485762</v>
          </cell>
          <cell r="V3051">
            <v>1.2323691348398391E-2</v>
          </cell>
          <cell r="W3051" t="str">
            <v>OK</v>
          </cell>
          <cell r="X3051">
            <v>1070</v>
          </cell>
          <cell r="Y3051">
            <v>1294.7</v>
          </cell>
        </row>
        <row r="3052">
          <cell r="A3052">
            <v>265348</v>
          </cell>
          <cell r="B3052" t="str">
            <v>1125/8</v>
          </cell>
          <cell r="C3052">
            <v>0</v>
          </cell>
          <cell r="D3052">
            <v>60</v>
          </cell>
          <cell r="E3052" t="str">
            <v>NATACION</v>
          </cell>
          <cell r="F3052">
            <v>3975</v>
          </cell>
          <cell r="G3052" t="str">
            <v>Gorros</v>
          </cell>
          <cell r="H3052">
            <v>12</v>
          </cell>
          <cell r="I3052" t="str">
            <v>Sonnos S.A.</v>
          </cell>
          <cell r="J3052">
            <v>0</v>
          </cell>
          <cell r="K3052" t="str">
            <v>VALLA SONNOS PARALELA EQUALIZER 76cm (altura)</v>
          </cell>
          <cell r="L3052">
            <v>1.1000000000000001</v>
          </cell>
          <cell r="M3052">
            <v>471.16321843629271</v>
          </cell>
          <cell r="N3052">
            <v>0</v>
          </cell>
          <cell r="O3052">
            <v>471.16321843629271</v>
          </cell>
          <cell r="P3052">
            <v>0.21</v>
          </cell>
          <cell r="Q3052">
            <v>570.10749430791418</v>
          </cell>
          <cell r="R3052">
            <v>0.20999999999999996</v>
          </cell>
          <cell r="S3052">
            <v>908.5</v>
          </cell>
          <cell r="T3052">
            <v>2.42</v>
          </cell>
          <cell r="U3052">
            <v>1140.2149886158284</v>
          </cell>
          <cell r="V3052">
            <v>8.5817249219379832E-3</v>
          </cell>
          <cell r="W3052" t="str">
            <v>OK</v>
          </cell>
          <cell r="X3052">
            <v>1150</v>
          </cell>
          <cell r="Y3052">
            <v>1391.5</v>
          </cell>
        </row>
        <row r="3053">
          <cell r="A3053">
            <v>265349</v>
          </cell>
          <cell r="B3053">
            <v>265349</v>
          </cell>
          <cell r="C3053">
            <v>0</v>
          </cell>
          <cell r="D3053">
            <v>61</v>
          </cell>
          <cell r="E3053" t="str">
            <v>NATACION</v>
          </cell>
          <cell r="F3053">
            <v>3980</v>
          </cell>
          <cell r="G3053" t="str">
            <v>Gorros</v>
          </cell>
          <cell r="H3053">
            <v>12</v>
          </cell>
          <cell r="I3053" t="str">
            <v>Sonnos S.A.</v>
          </cell>
          <cell r="J3053">
            <v>0</v>
          </cell>
          <cell r="K3053" t="str">
            <v>RUEDA ABDOMINALES SONNOS DOBLE (con asistencia)</v>
          </cell>
          <cell r="L3053">
            <v>1.21</v>
          </cell>
          <cell r="M3053">
            <v>208.68541459560581</v>
          </cell>
          <cell r="N3053">
            <v>0</v>
          </cell>
          <cell r="O3053">
            <v>208.68541459560581</v>
          </cell>
          <cell r="P3053">
            <v>0.21</v>
          </cell>
          <cell r="Q3053">
            <v>150.13</v>
          </cell>
          <cell r="R3053">
            <v>0.21860465116279082</v>
          </cell>
          <cell r="S3053">
            <v>355.53488372093017</v>
          </cell>
          <cell r="T3053">
            <v>2.5</v>
          </cell>
          <cell r="U3053">
            <v>521.71353648901447</v>
          </cell>
          <cell r="V3053">
            <v>-0.1278738844653674</v>
          </cell>
          <cell r="W3053" t="str">
            <v>BAJO</v>
          </cell>
          <cell r="X3053">
            <v>455</v>
          </cell>
          <cell r="Y3053">
            <v>550.54999999999995</v>
          </cell>
        </row>
        <row r="3054">
          <cell r="A3054">
            <v>265350</v>
          </cell>
          <cell r="B3054" t="str">
            <v>1124/999997</v>
          </cell>
          <cell r="C3054">
            <v>0</v>
          </cell>
          <cell r="D3054">
            <v>60</v>
          </cell>
          <cell r="E3054" t="str">
            <v>NATACION</v>
          </cell>
          <cell r="F3054">
            <v>3975</v>
          </cell>
          <cell r="G3054" t="str">
            <v>Gorros</v>
          </cell>
          <cell r="H3054">
            <v>12</v>
          </cell>
          <cell r="I3054" t="str">
            <v>Sonnos S.A.</v>
          </cell>
          <cell r="J3054">
            <v>0</v>
          </cell>
          <cell r="K3054" t="str">
            <v xml:space="preserve">BARRAL SONNOS PARA BANDA TNT FLEX LINEA ECO </v>
          </cell>
          <cell r="L3054">
            <v>1</v>
          </cell>
          <cell r="M3054">
            <v>109.88376964242241</v>
          </cell>
          <cell r="N3054">
            <v>0</v>
          </cell>
          <cell r="O3054">
            <v>109.88376964242241</v>
          </cell>
          <cell r="P3054">
            <v>0.21</v>
          </cell>
          <cell r="Q3054">
            <v>132.9593612673311</v>
          </cell>
          <cell r="R3054">
            <v>0.16410256410256419</v>
          </cell>
          <cell r="S3054">
            <v>208.97435897435895</v>
          </cell>
          <cell r="T3054">
            <v>2.27</v>
          </cell>
          <cell r="U3054">
            <v>249.43615708829887</v>
          </cell>
          <cell r="V3054">
            <v>2.2604698464046002E-3</v>
          </cell>
          <cell r="W3054" t="str">
            <v>OK</v>
          </cell>
          <cell r="X3054">
            <v>250</v>
          </cell>
          <cell r="Y3054">
            <v>302.5</v>
          </cell>
        </row>
        <row r="3055">
          <cell r="A3055">
            <v>265351</v>
          </cell>
          <cell r="B3055" t="str">
            <v>1124/1</v>
          </cell>
          <cell r="C3055">
            <v>0</v>
          </cell>
          <cell r="D3055">
            <v>60</v>
          </cell>
          <cell r="E3055" t="str">
            <v>NATACION</v>
          </cell>
          <cell r="F3055">
            <v>3975</v>
          </cell>
          <cell r="G3055" t="str">
            <v>Gorros</v>
          </cell>
          <cell r="H3055">
            <v>12</v>
          </cell>
          <cell r="I3055" t="str">
            <v>Sonnos S.A.</v>
          </cell>
          <cell r="J3055">
            <v>0</v>
          </cell>
          <cell r="K3055" t="str">
            <v>TRINEO LASTRE SONNOS ECO 1 (incluye banda y cinturon)</v>
          </cell>
          <cell r="L3055">
            <v>1</v>
          </cell>
          <cell r="M3055">
            <v>506.66452829032744</v>
          </cell>
          <cell r="N3055">
            <v>0</v>
          </cell>
          <cell r="O3055">
            <v>506.66452829032744</v>
          </cell>
          <cell r="P3055">
            <v>0.21</v>
          </cell>
          <cell r="Q3055">
            <v>613.0640792312962</v>
          </cell>
          <cell r="R3055">
            <v>0.16410256410256419</v>
          </cell>
          <cell r="S3055">
            <v>994.71794871794862</v>
          </cell>
          <cell r="T3055">
            <v>2.27</v>
          </cell>
          <cell r="U3055">
            <v>1150.1284792190434</v>
          </cell>
          <cell r="V3055">
            <v>3.4667014599994994E-2</v>
          </cell>
          <cell r="W3055" t="str">
            <v>OK</v>
          </cell>
          <cell r="X3055">
            <v>1190</v>
          </cell>
          <cell r="Y3055">
            <v>1439.8999999999999</v>
          </cell>
        </row>
        <row r="3056">
          <cell r="A3056">
            <v>265352</v>
          </cell>
          <cell r="B3056" t="str">
            <v>1124/998</v>
          </cell>
          <cell r="C3056">
            <v>0</v>
          </cell>
          <cell r="D3056">
            <v>60</v>
          </cell>
          <cell r="E3056" t="str">
            <v>NATACION</v>
          </cell>
          <cell r="F3056">
            <v>3975</v>
          </cell>
          <cell r="G3056" t="str">
            <v>Gorros</v>
          </cell>
          <cell r="H3056">
            <v>12</v>
          </cell>
          <cell r="I3056" t="str">
            <v>Sonnos S.A.</v>
          </cell>
          <cell r="J3056">
            <v>0</v>
          </cell>
          <cell r="K3056" t="str">
            <v>TRINEO LASTRE SONNOS ECO 2 (incluye banda y arnes)</v>
          </cell>
          <cell r="L3056">
            <v>1.1000000000000001</v>
          </cell>
          <cell r="M3056">
            <v>684.87683205820747</v>
          </cell>
          <cell r="N3056">
            <v>0</v>
          </cell>
          <cell r="O3056">
            <v>684.87683205820747</v>
          </cell>
          <cell r="P3056">
            <v>0.21</v>
          </cell>
          <cell r="Q3056">
            <v>828.70096679043104</v>
          </cell>
          <cell r="R3056">
            <v>0.20999999999999996</v>
          </cell>
          <cell r="S3056">
            <v>1185</v>
          </cell>
          <cell r="T3056">
            <v>2.42</v>
          </cell>
          <cell r="U3056">
            <v>1657.4019335808621</v>
          </cell>
          <cell r="V3056">
            <v>-9.4969078044207955E-2</v>
          </cell>
          <cell r="W3056" t="str">
            <v>BAJO</v>
          </cell>
          <cell r="X3056">
            <v>1500</v>
          </cell>
          <cell r="Y3056">
            <v>1815</v>
          </cell>
        </row>
        <row r="3057">
          <cell r="A3057">
            <v>265353</v>
          </cell>
          <cell r="B3057">
            <v>265353</v>
          </cell>
          <cell r="C3057">
            <v>0</v>
          </cell>
          <cell r="D3057">
            <v>58</v>
          </cell>
          <cell r="E3057" t="str">
            <v>CROSSFIT</v>
          </cell>
          <cell r="F3057">
            <v>3968</v>
          </cell>
          <cell r="G3057" t="str">
            <v>Accesorios Crossfit</v>
          </cell>
          <cell r="H3057">
            <v>12</v>
          </cell>
          <cell r="I3057" t="str">
            <v>Sonnos S.A.</v>
          </cell>
          <cell r="J3057">
            <v>0</v>
          </cell>
          <cell r="K3057" t="str">
            <v>BASTON de MADERA SONNOS 1,20mts x Ø25mm (lijado)</v>
          </cell>
          <cell r="L3057">
            <v>3</v>
          </cell>
          <cell r="M3057">
            <v>40</v>
          </cell>
          <cell r="N3057">
            <v>0</v>
          </cell>
          <cell r="O3057">
            <v>40</v>
          </cell>
          <cell r="P3057">
            <v>0.21</v>
          </cell>
          <cell r="Q3057">
            <v>48.4</v>
          </cell>
          <cell r="R3057">
            <v>-4.8484848484848353E-2</v>
          </cell>
          <cell r="S3057">
            <v>69.199999999999989</v>
          </cell>
          <cell r="T3057">
            <v>1.57</v>
          </cell>
          <cell r="U3057">
            <v>62.800000000000004</v>
          </cell>
          <cell r="V3057">
            <v>5.0955414012738842E-2</v>
          </cell>
          <cell r="W3057" t="str">
            <v>OK</v>
          </cell>
          <cell r="X3057">
            <v>66</v>
          </cell>
          <cell r="Y3057">
            <v>79.86</v>
          </cell>
        </row>
        <row r="3058">
          <cell r="A3058">
            <v>265354</v>
          </cell>
          <cell r="B3058" t="str">
            <v>1123/91</v>
          </cell>
          <cell r="C3058">
            <v>0</v>
          </cell>
          <cell r="D3058">
            <v>60</v>
          </cell>
          <cell r="E3058" t="str">
            <v>NATACION</v>
          </cell>
          <cell r="F3058">
            <v>3975</v>
          </cell>
          <cell r="G3058" t="str">
            <v>Gorros</v>
          </cell>
          <cell r="H3058">
            <v>12</v>
          </cell>
          <cell r="I3058" t="str">
            <v>Sonnos S.A.</v>
          </cell>
          <cell r="J3058">
            <v>0</v>
          </cell>
          <cell r="K3058" t="str">
            <v>TRINEO LASTRE Y EMPUJE SONNOS MULTIFUNCION (incluye banda y cinturon)</v>
          </cell>
          <cell r="L3058">
            <v>1</v>
          </cell>
          <cell r="M3058">
            <v>1041.2744249401849</v>
          </cell>
          <cell r="N3058">
            <v>0</v>
          </cell>
          <cell r="O3058">
            <v>1041.2744249401849</v>
          </cell>
          <cell r="P3058">
            <v>0.21</v>
          </cell>
          <cell r="Q3058">
            <v>1259.9420541776237</v>
          </cell>
          <cell r="R3058">
            <v>0.16410256410256419</v>
          </cell>
          <cell r="S3058">
            <v>1955.9999999999998</v>
          </cell>
          <cell r="T3058">
            <v>2.27</v>
          </cell>
          <cell r="U3058">
            <v>2363.6929446142199</v>
          </cell>
          <cell r="V3058">
            <v>-1.0023698157666905E-2</v>
          </cell>
          <cell r="W3058" t="str">
            <v>OK</v>
          </cell>
          <cell r="X3058">
            <v>2340</v>
          </cell>
          <cell r="Y3058">
            <v>2831.4</v>
          </cell>
        </row>
        <row r="3059">
          <cell r="A3059">
            <v>265355</v>
          </cell>
          <cell r="B3059" t="str">
            <v>1031/1</v>
          </cell>
          <cell r="C3059">
            <v>0</v>
          </cell>
          <cell r="D3059">
            <v>58</v>
          </cell>
          <cell r="E3059" t="str">
            <v>NATACION</v>
          </cell>
          <cell r="F3059">
            <v>3968</v>
          </cell>
          <cell r="G3059" t="str">
            <v>Gorros</v>
          </cell>
          <cell r="H3059">
            <v>12</v>
          </cell>
          <cell r="I3059" t="str">
            <v>Sonnos S.A.</v>
          </cell>
          <cell r="J3059">
            <v>0</v>
          </cell>
          <cell r="K3059" t="str">
            <v>TRINEO EMPUJE Y TRACCION SONNOS CROSSFIT</v>
          </cell>
          <cell r="L3059">
            <v>1</v>
          </cell>
          <cell r="M3059">
            <v>3734.9670770143148</v>
          </cell>
          <cell r="N3059">
            <v>0</v>
          </cell>
          <cell r="O3059">
            <v>3734.9670770143148</v>
          </cell>
          <cell r="P3059">
            <v>0.21</v>
          </cell>
          <cell r="Q3059">
            <v>4519.3101631873205</v>
          </cell>
          <cell r="R3059">
            <v>0.16410256410256419</v>
          </cell>
          <cell r="S3059">
            <v>7021.538461538461</v>
          </cell>
          <cell r="T3059">
            <v>2.27</v>
          </cell>
          <cell r="U3059">
            <v>8478.3752648224945</v>
          </cell>
          <cell r="V3059">
            <v>-9.2441372756499884E-3</v>
          </cell>
          <cell r="W3059" t="str">
            <v>OK</v>
          </cell>
          <cell r="X3059">
            <v>8400</v>
          </cell>
          <cell r="Y3059">
            <v>10164</v>
          </cell>
        </row>
        <row r="3060">
          <cell r="A3060">
            <v>265356</v>
          </cell>
          <cell r="B3060" t="str">
            <v>1123/92</v>
          </cell>
          <cell r="C3060">
            <v>0</v>
          </cell>
          <cell r="D3060">
            <v>60</v>
          </cell>
          <cell r="E3060" t="str">
            <v>NATACION</v>
          </cell>
          <cell r="F3060">
            <v>3975</v>
          </cell>
          <cell r="G3060" t="str">
            <v>Gorros</v>
          </cell>
          <cell r="H3060">
            <v>12</v>
          </cell>
          <cell r="I3060" t="str">
            <v>Sonnos S.A.</v>
          </cell>
          <cell r="J3060">
            <v>0</v>
          </cell>
          <cell r="K3060" t="str">
            <v xml:space="preserve">TRINEO LASTRE SONNOS TELA PARA INTERIOR (incluye banda y cinturon) </v>
          </cell>
          <cell r="L3060">
            <v>1</v>
          </cell>
          <cell r="M3060">
            <v>339.56298607476481</v>
          </cell>
          <cell r="N3060">
            <v>0</v>
          </cell>
          <cell r="O3060">
            <v>339.56298607476481</v>
          </cell>
          <cell r="P3060">
            <v>0.21</v>
          </cell>
          <cell r="Q3060">
            <v>410.87121315046539</v>
          </cell>
          <cell r="R3060">
            <v>0.16410256410256419</v>
          </cell>
          <cell r="S3060">
            <v>610.20512820512818</v>
          </cell>
          <cell r="T3060">
            <v>2.27</v>
          </cell>
          <cell r="U3060">
            <v>770.80797838971614</v>
          </cell>
          <cell r="V3060">
            <v>-5.2941821483176055E-2</v>
          </cell>
          <cell r="W3060" t="str">
            <v>BAJO</v>
          </cell>
          <cell r="X3060">
            <v>730</v>
          </cell>
          <cell r="Y3060">
            <v>883.3</v>
          </cell>
        </row>
        <row r="3061">
          <cell r="A3061">
            <v>265357</v>
          </cell>
          <cell r="B3061" t="str">
            <v>1125/93</v>
          </cell>
          <cell r="C3061">
            <v>0</v>
          </cell>
          <cell r="D3061">
            <v>60</v>
          </cell>
          <cell r="E3061" t="str">
            <v>NATACION</v>
          </cell>
          <cell r="F3061">
            <v>3975</v>
          </cell>
          <cell r="G3061" t="str">
            <v>Gorros</v>
          </cell>
          <cell r="H3061">
            <v>12</v>
          </cell>
          <cell r="I3061" t="str">
            <v>Sonnos S.A.</v>
          </cell>
          <cell r="J3061">
            <v>0</v>
          </cell>
          <cell r="K3061" t="str">
            <v>CARRETILLA SONNOS Ø30mm (no incluye discos)</v>
          </cell>
          <cell r="L3061">
            <v>0.2</v>
          </cell>
          <cell r="M3061">
            <v>1645.7783301060397</v>
          </cell>
          <cell r="N3061">
            <v>0</v>
          </cell>
          <cell r="O3061">
            <v>1645.7783301060397</v>
          </cell>
          <cell r="P3061">
            <v>0.21</v>
          </cell>
          <cell r="Q3061">
            <v>1991.3917794283079</v>
          </cell>
          <cell r="R3061">
            <v>0.16410256410256419</v>
          </cell>
          <cell r="S3061">
            <v>3134.6153846153843</v>
          </cell>
          <cell r="T3061">
            <v>2.27</v>
          </cell>
          <cell r="U3061">
            <v>3735.9168093407102</v>
          </cell>
          <cell r="V3061">
            <v>3.7696745880630989E-3</v>
          </cell>
          <cell r="W3061" t="str">
            <v>OK</v>
          </cell>
          <cell r="X3061">
            <v>3750</v>
          </cell>
          <cell r="Y3061">
            <v>4537.5</v>
          </cell>
        </row>
        <row r="3062">
          <cell r="A3062">
            <v>265358</v>
          </cell>
          <cell r="B3062" t="str">
            <v>1123/93</v>
          </cell>
          <cell r="C3062">
            <v>0</v>
          </cell>
          <cell r="D3062">
            <v>60</v>
          </cell>
          <cell r="E3062" t="str">
            <v>NATACION</v>
          </cell>
          <cell r="F3062">
            <v>3975</v>
          </cell>
          <cell r="G3062" t="str">
            <v>Gorros</v>
          </cell>
          <cell r="H3062">
            <v>12</v>
          </cell>
          <cell r="I3062" t="str">
            <v>Sonnos S.A.</v>
          </cell>
          <cell r="J3062">
            <v>0</v>
          </cell>
          <cell r="K3062" t="str">
            <v xml:space="preserve">CAJON SONNOS SALTO PLIOMETRICO 30cm </v>
          </cell>
          <cell r="L3062">
            <v>0.2</v>
          </cell>
          <cell r="M3062">
            <v>526.46681361293258</v>
          </cell>
          <cell r="N3062">
            <v>0</v>
          </cell>
          <cell r="O3062">
            <v>526.46681361293258</v>
          </cell>
          <cell r="P3062">
            <v>0.21</v>
          </cell>
          <cell r="Q3062">
            <v>637.02484447164841</v>
          </cell>
          <cell r="R3062">
            <v>0.16410256410256419</v>
          </cell>
          <cell r="S3062">
            <v>1003.076923076923</v>
          </cell>
          <cell r="T3062">
            <v>2.27</v>
          </cell>
          <cell r="U3062">
            <v>1195.0796669013571</v>
          </cell>
          <cell r="V3062">
            <v>4.1171590772692834E-3</v>
          </cell>
          <cell r="W3062" t="str">
            <v>OK</v>
          </cell>
          <cell r="X3062">
            <v>1200</v>
          </cell>
          <cell r="Y3062">
            <v>1452</v>
          </cell>
        </row>
        <row r="3063">
          <cell r="A3063">
            <v>265359</v>
          </cell>
          <cell r="B3063" t="str">
            <v>1123/6</v>
          </cell>
          <cell r="C3063">
            <v>0</v>
          </cell>
          <cell r="D3063">
            <v>60</v>
          </cell>
          <cell r="E3063" t="str">
            <v>NATACION</v>
          </cell>
          <cell r="F3063">
            <v>3975</v>
          </cell>
          <cell r="G3063" t="str">
            <v>Gorros</v>
          </cell>
          <cell r="H3063">
            <v>12</v>
          </cell>
          <cell r="I3063" t="str">
            <v>Sonnos S.A.</v>
          </cell>
          <cell r="J3063">
            <v>0</v>
          </cell>
          <cell r="K3063" t="str">
            <v xml:space="preserve">CAJON SONNOS SALTO PLIOMETRICO 35cm </v>
          </cell>
          <cell r="L3063">
            <v>0.2</v>
          </cell>
          <cell r="M3063">
            <v>536.19150131218248</v>
          </cell>
          <cell r="N3063">
            <v>0</v>
          </cell>
          <cell r="O3063">
            <v>536.19150131218248</v>
          </cell>
          <cell r="P3063">
            <v>0.21</v>
          </cell>
          <cell r="Q3063">
            <v>648.79171658774078</v>
          </cell>
          <cell r="R3063">
            <v>0.16410256410256419</v>
          </cell>
          <cell r="S3063">
            <v>1003.076923076923</v>
          </cell>
          <cell r="T3063">
            <v>2.27</v>
          </cell>
          <cell r="U3063">
            <v>1217.1547079786542</v>
          </cell>
          <cell r="V3063">
            <v>-1.4094106415726948E-2</v>
          </cell>
          <cell r="W3063" t="str">
            <v>OK</v>
          </cell>
          <cell r="X3063">
            <v>1200</v>
          </cell>
          <cell r="Y3063">
            <v>1452</v>
          </cell>
        </row>
        <row r="3064">
          <cell r="A3064">
            <v>265360</v>
          </cell>
          <cell r="B3064" t="str">
            <v>1123/94</v>
          </cell>
          <cell r="C3064">
            <v>0</v>
          </cell>
          <cell r="D3064">
            <v>60</v>
          </cell>
          <cell r="E3064" t="str">
            <v>NATACION</v>
          </cell>
          <cell r="F3064">
            <v>3975</v>
          </cell>
          <cell r="G3064" t="str">
            <v>Gorros</v>
          </cell>
          <cell r="H3064">
            <v>12</v>
          </cell>
          <cell r="I3064" t="str">
            <v>Sonnos S.A.</v>
          </cell>
          <cell r="J3064">
            <v>0</v>
          </cell>
          <cell r="K3064" t="str">
            <v xml:space="preserve">CAJON SONNOS SALTO PLIOMETRICO 40cm </v>
          </cell>
          <cell r="L3064">
            <v>0.2</v>
          </cell>
          <cell r="M3064">
            <v>567.47776890093246</v>
          </cell>
          <cell r="N3064">
            <v>0</v>
          </cell>
          <cell r="O3064">
            <v>567.47776890093246</v>
          </cell>
          <cell r="P3064">
            <v>0.21</v>
          </cell>
          <cell r="Q3064">
            <v>686.6481003701283</v>
          </cell>
          <cell r="R3064">
            <v>0.16410256410256419</v>
          </cell>
          <cell r="S3064">
            <v>1069.9487179487178</v>
          </cell>
          <cell r="T3064">
            <v>2.27</v>
          </cell>
          <cell r="U3064">
            <v>1288.1745354051168</v>
          </cell>
          <cell r="V3064">
            <v>-6.3458290630982184E-3</v>
          </cell>
          <cell r="W3064" t="str">
            <v>OK</v>
          </cell>
          <cell r="X3064">
            <v>1280</v>
          </cell>
          <cell r="Y3064">
            <v>1548.8</v>
          </cell>
        </row>
        <row r="3065">
          <cell r="A3065">
            <v>265361</v>
          </cell>
          <cell r="B3065" t="str">
            <v>1123/7</v>
          </cell>
          <cell r="C3065">
            <v>0</v>
          </cell>
          <cell r="D3065">
            <v>60</v>
          </cell>
          <cell r="E3065" t="str">
            <v>NATACION</v>
          </cell>
          <cell r="F3065">
            <v>3975</v>
          </cell>
          <cell r="G3065" t="str">
            <v>Gorros</v>
          </cell>
          <cell r="H3065">
            <v>12</v>
          </cell>
          <cell r="I3065" t="str">
            <v>Sonnos S.A.</v>
          </cell>
          <cell r="J3065">
            <v>0</v>
          </cell>
          <cell r="K3065" t="str">
            <v xml:space="preserve">CAJON SONNOS SALTO PLIOMETRICO 50cm </v>
          </cell>
          <cell r="L3065">
            <v>0.2</v>
          </cell>
          <cell r="M3065">
            <v>624.24994845807532</v>
          </cell>
          <cell r="N3065">
            <v>0</v>
          </cell>
          <cell r="O3065">
            <v>624.24994845807532</v>
          </cell>
          <cell r="P3065">
            <v>0.21</v>
          </cell>
          <cell r="Q3065">
            <v>755.34243763427116</v>
          </cell>
          <cell r="R3065">
            <v>0.16410256410256419</v>
          </cell>
          <cell r="S3065">
            <v>1170.2564102564102</v>
          </cell>
          <cell r="T3065">
            <v>2.27</v>
          </cell>
          <cell r="U3065">
            <v>1417.0473829998309</v>
          </cell>
          <cell r="V3065">
            <v>-1.2030213812428969E-2</v>
          </cell>
          <cell r="W3065" t="str">
            <v>OK</v>
          </cell>
          <cell r="X3065">
            <v>1400</v>
          </cell>
          <cell r="Y3065">
            <v>1694</v>
          </cell>
        </row>
        <row r="3066">
          <cell r="A3066">
            <v>265362</v>
          </cell>
          <cell r="B3066" t="str">
            <v>1123/8</v>
          </cell>
          <cell r="C3066">
            <v>0</v>
          </cell>
          <cell r="D3066">
            <v>60</v>
          </cell>
          <cell r="E3066" t="str">
            <v>NATACION</v>
          </cell>
          <cell r="F3066">
            <v>3975</v>
          </cell>
          <cell r="G3066" t="str">
            <v>Gorros</v>
          </cell>
          <cell r="H3066">
            <v>12</v>
          </cell>
          <cell r="I3066" t="str">
            <v>Sonnos S.A.</v>
          </cell>
          <cell r="J3066">
            <v>0</v>
          </cell>
          <cell r="K3066" t="str">
            <v xml:space="preserve">CAJON SONNOS SALTO PLIOMETRICO 65cm </v>
          </cell>
          <cell r="L3066">
            <v>0.2</v>
          </cell>
          <cell r="M3066">
            <v>725.43879500093249</v>
          </cell>
          <cell r="N3066">
            <v>0</v>
          </cell>
          <cell r="O3066">
            <v>725.43879500093249</v>
          </cell>
          <cell r="P3066">
            <v>0.21</v>
          </cell>
          <cell r="Q3066">
            <v>877.78094195112828</v>
          </cell>
          <cell r="R3066">
            <v>0.16410256410256419</v>
          </cell>
          <cell r="S3066">
            <v>1370.8717948717947</v>
          </cell>
          <cell r="T3066">
            <v>2.27</v>
          </cell>
          <cell r="U3066">
            <v>1646.7460646521167</v>
          </cell>
          <cell r="V3066">
            <v>-4.0966028684829014E-3</v>
          </cell>
          <cell r="W3066" t="str">
            <v>OK</v>
          </cell>
          <cell r="X3066">
            <v>1640</v>
          </cell>
          <cell r="Y3066">
            <v>1984.3999999999999</v>
          </cell>
        </row>
        <row r="3067">
          <cell r="A3067">
            <v>265363</v>
          </cell>
          <cell r="B3067" t="str">
            <v>1123/9</v>
          </cell>
          <cell r="C3067">
            <v>0</v>
          </cell>
          <cell r="D3067">
            <v>60</v>
          </cell>
          <cell r="E3067" t="str">
            <v>NATACION</v>
          </cell>
          <cell r="F3067">
            <v>3975</v>
          </cell>
          <cell r="G3067" t="str">
            <v>Gorros</v>
          </cell>
          <cell r="H3067">
            <v>12</v>
          </cell>
          <cell r="I3067" t="str">
            <v>Sonnos S.A.</v>
          </cell>
          <cell r="J3067">
            <v>0</v>
          </cell>
          <cell r="K3067" t="str">
            <v xml:space="preserve">CAJON SONNOS SALTO PLIOMETRICO 80cm </v>
          </cell>
          <cell r="L3067">
            <v>0.2</v>
          </cell>
          <cell r="M3067">
            <v>819.55822536093251</v>
          </cell>
          <cell r="N3067">
            <v>0</v>
          </cell>
          <cell r="O3067">
            <v>819.55822536093251</v>
          </cell>
          <cell r="P3067">
            <v>0.21</v>
          </cell>
          <cell r="Q3067">
            <v>991.66545268672837</v>
          </cell>
          <cell r="R3067">
            <v>0.16410256410256419</v>
          </cell>
          <cell r="S3067">
            <v>1546.4102564102564</v>
          </cell>
          <cell r="T3067">
            <v>2.27</v>
          </cell>
          <cell r="U3067">
            <v>1860.3971715693169</v>
          </cell>
          <cell r="V3067">
            <v>-5.5886838188140553E-3</v>
          </cell>
          <cell r="W3067" t="str">
            <v>OK</v>
          </cell>
          <cell r="X3067">
            <v>1850</v>
          </cell>
          <cell r="Y3067">
            <v>2238.5</v>
          </cell>
        </row>
        <row r="3068">
          <cell r="A3068">
            <v>265364</v>
          </cell>
          <cell r="B3068" t="str">
            <v>1123/97</v>
          </cell>
          <cell r="C3068">
            <v>0</v>
          </cell>
          <cell r="D3068">
            <v>58</v>
          </cell>
          <cell r="E3068" t="str">
            <v>NATACION</v>
          </cell>
          <cell r="F3068">
            <v>3968</v>
          </cell>
          <cell r="G3068" t="str">
            <v>Gorros</v>
          </cell>
          <cell r="H3068">
            <v>12</v>
          </cell>
          <cell r="I3068" t="str">
            <v>Sonnos S.A.</v>
          </cell>
          <cell r="J3068">
            <v>0</v>
          </cell>
          <cell r="K3068" t="str">
            <v>CAJON SONNOS MADERA 76cm x 60cm x 50cm  (para crossfit)</v>
          </cell>
          <cell r="L3068">
            <v>0.2</v>
          </cell>
          <cell r="M3068">
            <v>925.64</v>
          </cell>
          <cell r="N3068">
            <v>0</v>
          </cell>
          <cell r="O3068">
            <v>925.64</v>
          </cell>
          <cell r="P3068">
            <v>0.21</v>
          </cell>
          <cell r="Q3068">
            <v>1120.0244</v>
          </cell>
          <cell r="R3068">
            <v>0.16410256410256419</v>
          </cell>
          <cell r="S3068">
            <v>1855.6923076923076</v>
          </cell>
          <cell r="T3068">
            <v>2.27</v>
          </cell>
          <cell r="U3068">
            <v>2101.2028</v>
          </cell>
          <cell r="V3068">
            <v>5.6537712590141176E-2</v>
          </cell>
          <cell r="W3068" t="str">
            <v>OK</v>
          </cell>
          <cell r="X3068">
            <v>2220</v>
          </cell>
          <cell r="Y3068">
            <v>2686.2</v>
          </cell>
        </row>
        <row r="3069">
          <cell r="A3069">
            <v>265365</v>
          </cell>
          <cell r="B3069" t="str">
            <v>1005/993</v>
          </cell>
          <cell r="C3069">
            <v>0</v>
          </cell>
          <cell r="D3069">
            <v>61</v>
          </cell>
          <cell r="E3069" t="str">
            <v>NATACION</v>
          </cell>
          <cell r="F3069">
            <v>3980</v>
          </cell>
          <cell r="G3069" t="str">
            <v>Gorros</v>
          </cell>
          <cell r="H3069">
            <v>12</v>
          </cell>
          <cell r="I3069" t="str">
            <v>Sonnos S.A.</v>
          </cell>
          <cell r="J3069">
            <v>0</v>
          </cell>
          <cell r="K3069" t="str">
            <v>MINITRAMP OPTIMUS 32 resortes SIN FUNDA (zonda)</v>
          </cell>
          <cell r="L3069">
            <v>7</v>
          </cell>
          <cell r="M3069">
            <v>0</v>
          </cell>
          <cell r="N3069">
            <v>0</v>
          </cell>
          <cell r="O3069">
            <v>0</v>
          </cell>
          <cell r="P3069">
            <v>0.21</v>
          </cell>
          <cell r="Q3069">
            <v>0</v>
          </cell>
          <cell r="R3069">
            <v>0</v>
          </cell>
          <cell r="S3069">
            <v>1400</v>
          </cell>
          <cell r="T3069">
            <v>1.75</v>
          </cell>
          <cell r="U3069">
            <v>0</v>
          </cell>
          <cell r="V3069" t="e">
            <v>#DIV/0!</v>
          </cell>
          <cell r="W3069" t="e">
            <v>#DIV/0!</v>
          </cell>
          <cell r="X3069">
            <v>1400</v>
          </cell>
          <cell r="Y3069">
            <v>1694</v>
          </cell>
        </row>
        <row r="3070">
          <cell r="A3070">
            <v>265366</v>
          </cell>
          <cell r="B3070" t="str">
            <v>1005/2</v>
          </cell>
          <cell r="C3070">
            <v>0</v>
          </cell>
          <cell r="D3070">
            <v>61</v>
          </cell>
          <cell r="E3070" t="str">
            <v>NATACION</v>
          </cell>
          <cell r="F3070">
            <v>3980</v>
          </cell>
          <cell r="G3070" t="str">
            <v>Gorros</v>
          </cell>
          <cell r="H3070">
            <v>12</v>
          </cell>
          <cell r="I3070" t="str">
            <v>Sonnos S.A.</v>
          </cell>
          <cell r="J3070">
            <v>0</v>
          </cell>
          <cell r="K3070" t="str">
            <v>MINITRAMP SONNOS ECO 32 resortes SIN FUNDA (zonda)</v>
          </cell>
          <cell r="L3070">
            <v>0.2</v>
          </cell>
          <cell r="M3070">
            <v>0</v>
          </cell>
          <cell r="N3070">
            <v>0</v>
          </cell>
          <cell r="O3070">
            <v>0</v>
          </cell>
          <cell r="P3070">
            <v>0.21</v>
          </cell>
          <cell r="Q3070">
            <v>0</v>
          </cell>
          <cell r="R3070">
            <v>0.16410256410256419</v>
          </cell>
          <cell r="S3070">
            <v>1207.8717948717947</v>
          </cell>
          <cell r="T3070">
            <v>2.27</v>
          </cell>
          <cell r="U3070">
            <v>0</v>
          </cell>
          <cell r="V3070" t="e">
            <v>#DIV/0!</v>
          </cell>
          <cell r="W3070" t="e">
            <v>#DIV/0!</v>
          </cell>
          <cell r="X3070">
            <v>1445</v>
          </cell>
          <cell r="Y3070">
            <v>1748.45</v>
          </cell>
        </row>
        <row r="3071">
          <cell r="A3071">
            <v>265367</v>
          </cell>
          <cell r="B3071" t="str">
            <v>1005/1</v>
          </cell>
          <cell r="C3071">
            <v>0</v>
          </cell>
          <cell r="D3071">
            <v>61</v>
          </cell>
          <cell r="E3071" t="str">
            <v>NATACION</v>
          </cell>
          <cell r="F3071">
            <v>3980</v>
          </cell>
          <cell r="G3071" t="str">
            <v>Gorros</v>
          </cell>
          <cell r="H3071">
            <v>12</v>
          </cell>
          <cell r="I3071" t="str">
            <v>Sonnos S.A.</v>
          </cell>
          <cell r="J3071">
            <v>0</v>
          </cell>
          <cell r="K3071" t="str">
            <v>MINITRAMP SONNOS PRO 36 resortes SIN FUNDA (zonda / coversol)</v>
          </cell>
          <cell r="L3071">
            <v>0.2</v>
          </cell>
          <cell r="M3071">
            <v>0</v>
          </cell>
          <cell r="N3071">
            <v>0</v>
          </cell>
          <cell r="O3071">
            <v>0</v>
          </cell>
          <cell r="P3071">
            <v>0.21</v>
          </cell>
          <cell r="Q3071">
            <v>0</v>
          </cell>
          <cell r="R3071">
            <v>0.16410256410256419</v>
          </cell>
          <cell r="S3071">
            <v>1354.9897435897435</v>
          </cell>
          <cell r="T3071">
            <v>2.27</v>
          </cell>
          <cell r="U3071">
            <v>0</v>
          </cell>
          <cell r="V3071" t="e">
            <v>#DIV/0!</v>
          </cell>
          <cell r="W3071" t="e">
            <v>#DIV/0!</v>
          </cell>
          <cell r="X3071">
            <v>1621</v>
          </cell>
          <cell r="Y3071">
            <v>1961.4099999999999</v>
          </cell>
        </row>
        <row r="3072">
          <cell r="A3072">
            <v>265371</v>
          </cell>
          <cell r="B3072">
            <v>265371</v>
          </cell>
          <cell r="C3072">
            <v>0</v>
          </cell>
          <cell r="D3072">
            <v>52</v>
          </cell>
          <cell r="E3072" t="str">
            <v>BOXEO</v>
          </cell>
          <cell r="F3072">
            <v>4221</v>
          </cell>
          <cell r="G3072" t="str">
            <v>Soportes y Cadenas</v>
          </cell>
          <cell r="H3072">
            <v>12</v>
          </cell>
          <cell r="I3072" t="str">
            <v>Sonnos S.A.</v>
          </cell>
          <cell r="J3072">
            <v>0</v>
          </cell>
          <cell r="K3072" t="str">
            <v>SOPORTE SONNOS BOLSA BOXEO ECO 50cm (no articulado)</v>
          </cell>
          <cell r="L3072">
            <v>1.1000000000000001</v>
          </cell>
          <cell r="M3072">
            <v>164.84684074006938</v>
          </cell>
          <cell r="N3072">
            <v>0</v>
          </cell>
          <cell r="O3072">
            <v>164.84684074006938</v>
          </cell>
          <cell r="P3072">
            <v>0.21</v>
          </cell>
          <cell r="Q3072">
            <v>199.46467729548397</v>
          </cell>
          <cell r="R3072">
            <v>0.20999999999999996</v>
          </cell>
          <cell r="S3072">
            <v>489.8</v>
          </cell>
          <cell r="T3072">
            <v>2.42</v>
          </cell>
          <cell r="U3072">
            <v>398.92935459096788</v>
          </cell>
          <cell r="V3072">
            <v>0.55415988536542105</v>
          </cell>
          <cell r="W3072" t="str">
            <v>SUBIO</v>
          </cell>
          <cell r="X3072">
            <v>620</v>
          </cell>
          <cell r="Y3072">
            <v>750.19999999999993</v>
          </cell>
        </row>
        <row r="3073">
          <cell r="A3073">
            <v>265372</v>
          </cell>
          <cell r="B3073" t="str">
            <v>1131/92</v>
          </cell>
          <cell r="C3073">
            <v>0</v>
          </cell>
          <cell r="D3073">
            <v>52</v>
          </cell>
          <cell r="E3073" t="str">
            <v>NATACION</v>
          </cell>
          <cell r="F3073">
            <v>3945</v>
          </cell>
          <cell r="G3073" t="str">
            <v>Gorros</v>
          </cell>
          <cell r="H3073">
            <v>12</v>
          </cell>
          <cell r="I3073" t="str">
            <v>Sonnos S.A.</v>
          </cell>
          <cell r="J3073">
            <v>0</v>
          </cell>
          <cell r="K3073" t="str">
            <v>CADENA SONNOS 4 TIRAS (para bolsas)</v>
          </cell>
          <cell r="L3073">
            <v>1.3</v>
          </cell>
          <cell r="M3073">
            <v>144.84043982047791</v>
          </cell>
          <cell r="N3073">
            <v>0</v>
          </cell>
          <cell r="O3073">
            <v>144.84043982047791</v>
          </cell>
          <cell r="P3073">
            <v>0.21</v>
          </cell>
          <cell r="Q3073">
            <v>175.25693218277826</v>
          </cell>
          <cell r="R3073">
            <v>0.22790697674418614</v>
          </cell>
          <cell r="S3073">
            <v>301.11627906976742</v>
          </cell>
          <cell r="T3073">
            <v>2.64</v>
          </cell>
          <cell r="U3073">
            <v>382.3787611260617</v>
          </cell>
          <cell r="V3073">
            <v>1.9931124970159475E-2</v>
          </cell>
          <cell r="W3073" t="str">
            <v>OK</v>
          </cell>
          <cell r="X3073">
            <v>390</v>
          </cell>
          <cell r="Y3073">
            <v>471.9</v>
          </cell>
        </row>
        <row r="3074">
          <cell r="A3074">
            <v>265373</v>
          </cell>
          <cell r="B3074" t="str">
            <v>1131/8</v>
          </cell>
          <cell r="C3074">
            <v>0</v>
          </cell>
          <cell r="D3074">
            <v>52</v>
          </cell>
          <cell r="E3074" t="str">
            <v>NATACION</v>
          </cell>
          <cell r="F3074">
            <v>3945</v>
          </cell>
          <cell r="G3074" t="str">
            <v>Gorros</v>
          </cell>
          <cell r="H3074">
            <v>12</v>
          </cell>
          <cell r="I3074" t="str">
            <v>Sonnos S.A.</v>
          </cell>
          <cell r="J3074">
            <v>0</v>
          </cell>
          <cell r="K3074" t="str">
            <v>SOPORTE SONNOS TECHO BOLSA BOXEO (incluye cadena 50cm)</v>
          </cell>
          <cell r="L3074">
            <v>1.2</v>
          </cell>
          <cell r="M3074">
            <v>209.85329778083297</v>
          </cell>
          <cell r="N3074">
            <v>0</v>
          </cell>
          <cell r="O3074">
            <v>209.85329778083297</v>
          </cell>
          <cell r="P3074">
            <v>0.21</v>
          </cell>
          <cell r="Q3074">
            <v>253.9224903148079</v>
          </cell>
          <cell r="R3074">
            <v>0.22330097087378631</v>
          </cell>
          <cell r="S3074">
            <v>411.65048543689329</v>
          </cell>
          <cell r="T3074">
            <v>2.52</v>
          </cell>
          <cell r="U3074">
            <v>528.83031040769913</v>
          </cell>
          <cell r="V3074">
            <v>2.2118429471242873E-3</v>
          </cell>
          <cell r="W3074" t="str">
            <v>OK</v>
          </cell>
          <cell r="X3074">
            <v>530</v>
          </cell>
          <cell r="Y3074">
            <v>641.29999999999995</v>
          </cell>
        </row>
        <row r="3075">
          <cell r="A3075">
            <v>265374</v>
          </cell>
          <cell r="B3075" t="str">
            <v>1002/9</v>
          </cell>
          <cell r="C3075">
            <v>0</v>
          </cell>
          <cell r="D3075">
            <v>52</v>
          </cell>
          <cell r="E3075" t="str">
            <v>NATACION</v>
          </cell>
          <cell r="F3075">
            <v>3945</v>
          </cell>
          <cell r="G3075" t="str">
            <v>Gorros</v>
          </cell>
          <cell r="H3075">
            <v>12</v>
          </cell>
          <cell r="I3075" t="str">
            <v>Sonnos S.A.</v>
          </cell>
          <cell r="J3075">
            <v>0</v>
          </cell>
          <cell r="K3075" t="str">
            <v>SOPORTE SONNOS BOLSA BOXEO ARTICULADO</v>
          </cell>
          <cell r="L3075">
            <v>1.1000000000000001</v>
          </cell>
          <cell r="M3075">
            <v>291.55105256133777</v>
          </cell>
          <cell r="N3075">
            <v>0</v>
          </cell>
          <cell r="O3075">
            <v>291.55105256133777</v>
          </cell>
          <cell r="P3075">
            <v>0.21</v>
          </cell>
          <cell r="Q3075">
            <v>352.7767735992187</v>
          </cell>
          <cell r="R3075">
            <v>0.20999999999999996</v>
          </cell>
          <cell r="S3075">
            <v>564.85</v>
          </cell>
          <cell r="T3075">
            <v>2.42</v>
          </cell>
          <cell r="U3075">
            <v>705.5535471984374</v>
          </cell>
          <cell r="V3075">
            <v>1.3388711372895656E-2</v>
          </cell>
          <cell r="W3075" t="str">
            <v>OK</v>
          </cell>
          <cell r="X3075">
            <v>715</v>
          </cell>
          <cell r="Y3075">
            <v>865.15</v>
          </cell>
        </row>
        <row r="3076">
          <cell r="A3076">
            <v>265375</v>
          </cell>
          <cell r="B3076" t="str">
            <v>1131/1</v>
          </cell>
          <cell r="C3076">
            <v>0</v>
          </cell>
          <cell r="D3076">
            <v>52</v>
          </cell>
          <cell r="E3076" t="str">
            <v>NATACION</v>
          </cell>
          <cell r="F3076">
            <v>3945</v>
          </cell>
          <cell r="G3076" t="str">
            <v>Gorros</v>
          </cell>
          <cell r="H3076">
            <v>12</v>
          </cell>
          <cell r="I3076" t="str">
            <v>Sonnos S.A.</v>
          </cell>
          <cell r="J3076">
            <v>0</v>
          </cell>
          <cell r="K3076" t="str">
            <v>SOPORTE SONNOS PERA PUCHING ROTOR BOLILLA</v>
          </cell>
          <cell r="L3076">
            <v>1.1000000000000001</v>
          </cell>
          <cell r="M3076">
            <v>1252.0538335976983</v>
          </cell>
          <cell r="N3076">
            <v>0</v>
          </cell>
          <cell r="O3076">
            <v>1252.0538335976983</v>
          </cell>
          <cell r="P3076">
            <v>0.21</v>
          </cell>
          <cell r="Q3076">
            <v>1514.985138653215</v>
          </cell>
          <cell r="R3076">
            <v>0.20999999999999996</v>
          </cell>
          <cell r="S3076">
            <v>2409.5</v>
          </cell>
          <cell r="T3076">
            <v>2.42</v>
          </cell>
          <cell r="U3076">
            <v>3029.9702773064296</v>
          </cell>
          <cell r="V3076">
            <v>6.610534381669364E-3</v>
          </cell>
          <cell r="W3076" t="str">
            <v>OK</v>
          </cell>
          <cell r="X3076">
            <v>3050</v>
          </cell>
          <cell r="Y3076">
            <v>3690.5</v>
          </cell>
        </row>
        <row r="3077">
          <cell r="A3077">
            <v>265376</v>
          </cell>
          <cell r="B3077" t="str">
            <v>1131/2</v>
          </cell>
          <cell r="C3077">
            <v>0</v>
          </cell>
          <cell r="D3077">
            <v>52</v>
          </cell>
          <cell r="E3077" t="str">
            <v>NATACION</v>
          </cell>
          <cell r="F3077">
            <v>3945</v>
          </cell>
          <cell r="G3077" t="str">
            <v>Gorros</v>
          </cell>
          <cell r="H3077">
            <v>12</v>
          </cell>
          <cell r="I3077" t="str">
            <v>Sonnos S.A.</v>
          </cell>
          <cell r="J3077">
            <v>0</v>
          </cell>
          <cell r="K3077" t="str">
            <v>SOPORTE SONNOS PERA PUCHING ROTOR RULEMAN</v>
          </cell>
          <cell r="L3077">
            <v>1.1000000000000001</v>
          </cell>
          <cell r="M3077">
            <v>1302.0634644474983</v>
          </cell>
          <cell r="N3077">
            <v>0</v>
          </cell>
          <cell r="O3077">
            <v>1302.0634644474983</v>
          </cell>
          <cell r="P3077">
            <v>0.21</v>
          </cell>
          <cell r="Q3077">
            <v>1575.4967919814731</v>
          </cell>
          <cell r="R3077">
            <v>0.20999999999999996</v>
          </cell>
          <cell r="S3077">
            <v>2528</v>
          </cell>
          <cell r="T3077">
            <v>2.42</v>
          </cell>
          <cell r="U3077">
            <v>3150.9935839629456</v>
          </cell>
          <cell r="V3077">
            <v>1.5552686710145425E-2</v>
          </cell>
          <cell r="W3077" t="str">
            <v>OK</v>
          </cell>
          <cell r="X3077">
            <v>3200</v>
          </cell>
          <cell r="Y3077">
            <v>3872</v>
          </cell>
        </row>
        <row r="3078">
          <cell r="A3078">
            <v>265377</v>
          </cell>
          <cell r="B3078" t="str">
            <v>1131/7</v>
          </cell>
          <cell r="C3078">
            <v>0</v>
          </cell>
          <cell r="D3078">
            <v>52</v>
          </cell>
          <cell r="E3078" t="str">
            <v>NATACION</v>
          </cell>
          <cell r="F3078">
            <v>3945</v>
          </cell>
          <cell r="G3078" t="str">
            <v>Gorros</v>
          </cell>
          <cell r="H3078">
            <v>12</v>
          </cell>
          <cell r="I3078" t="str">
            <v>Sonnos S.A.</v>
          </cell>
          <cell r="J3078">
            <v>0</v>
          </cell>
          <cell r="K3078" t="str">
            <v>SOPORTE DE PIE SONNOS BOLSA y PERA PUCHING (rotor a bolilla, no incluye accesorios)</v>
          </cell>
          <cell r="L3078">
            <v>1.1000000000000001</v>
          </cell>
          <cell r="M3078">
            <v>3581.140064982631</v>
          </cell>
          <cell r="N3078">
            <v>0</v>
          </cell>
          <cell r="O3078">
            <v>3581.140064982631</v>
          </cell>
          <cell r="P3078">
            <v>0.21</v>
          </cell>
          <cell r="Q3078">
            <v>4333.1794786289838</v>
          </cell>
          <cell r="R3078">
            <v>0.20999999999999996</v>
          </cell>
          <cell r="S3078">
            <v>6873</v>
          </cell>
          <cell r="T3078">
            <v>2.42</v>
          </cell>
          <cell r="U3078">
            <v>8666.3589572579658</v>
          </cell>
          <cell r="V3078">
            <v>3.8817966008504179E-3</v>
          </cell>
          <cell r="W3078" t="str">
            <v>OK</v>
          </cell>
          <cell r="X3078">
            <v>8700</v>
          </cell>
          <cell r="Y3078">
            <v>10527</v>
          </cell>
        </row>
        <row r="3079">
          <cell r="A3079">
            <v>265378</v>
          </cell>
          <cell r="B3079" t="str">
            <v>1193/2</v>
          </cell>
          <cell r="C3079">
            <v>0</v>
          </cell>
          <cell r="D3079">
            <v>61</v>
          </cell>
          <cell r="E3079" t="str">
            <v>NATACION</v>
          </cell>
          <cell r="F3079">
            <v>3980</v>
          </cell>
          <cell r="G3079" t="str">
            <v>Gorros</v>
          </cell>
          <cell r="H3079">
            <v>12</v>
          </cell>
          <cell r="I3079" t="str">
            <v>Sonnos S.A.</v>
          </cell>
          <cell r="J3079">
            <v>0</v>
          </cell>
          <cell r="K3079" t="str">
            <v>BARRA DOMINADAS SONNOS AMURABLE</v>
          </cell>
          <cell r="L3079">
            <v>1.1000000000000001</v>
          </cell>
          <cell r="M3079">
            <v>383.68658995834073</v>
          </cell>
          <cell r="N3079">
            <v>0</v>
          </cell>
          <cell r="O3079">
            <v>383.68658995834073</v>
          </cell>
          <cell r="P3079">
            <v>0.21</v>
          </cell>
          <cell r="Q3079">
            <v>464.26077384959228</v>
          </cell>
          <cell r="R3079">
            <v>0.20999999999999996</v>
          </cell>
          <cell r="S3079">
            <v>707.05000000000007</v>
          </cell>
          <cell r="T3079">
            <v>2.42</v>
          </cell>
          <cell r="U3079">
            <v>928.52154769918457</v>
          </cell>
          <cell r="V3079">
            <v>-3.6102067617330702E-2</v>
          </cell>
          <cell r="W3079" t="str">
            <v>BAJO</v>
          </cell>
          <cell r="X3079">
            <v>895</v>
          </cell>
          <cell r="Y3079">
            <v>1082.95</v>
          </cell>
        </row>
        <row r="3080">
          <cell r="A3080">
            <v>265379</v>
          </cell>
          <cell r="B3080" t="str">
            <v>1002/8</v>
          </cell>
          <cell r="C3080">
            <v>0</v>
          </cell>
          <cell r="D3080">
            <v>61</v>
          </cell>
          <cell r="E3080" t="str">
            <v>NATACION</v>
          </cell>
          <cell r="F3080">
            <v>3980</v>
          </cell>
          <cell r="G3080" t="str">
            <v>Gorros</v>
          </cell>
          <cell r="H3080">
            <v>12</v>
          </cell>
          <cell r="I3080" t="str">
            <v>Sonnos S.A.</v>
          </cell>
          <cell r="J3080">
            <v>0</v>
          </cell>
          <cell r="K3080" t="str">
            <v>BARRA DOMINADAS SONNOS DESARMABLE</v>
          </cell>
          <cell r="L3080">
            <v>1.1000000000000001</v>
          </cell>
          <cell r="M3080">
            <v>275.29429140137995</v>
          </cell>
          <cell r="N3080">
            <v>0</v>
          </cell>
          <cell r="O3080">
            <v>275.29429140137995</v>
          </cell>
          <cell r="P3080">
            <v>0.21</v>
          </cell>
          <cell r="Q3080">
            <v>333.10609259566974</v>
          </cell>
          <cell r="R3080">
            <v>0.20999999999999996</v>
          </cell>
          <cell r="S3080">
            <v>533.25</v>
          </cell>
          <cell r="T3080">
            <v>2.42</v>
          </cell>
          <cell r="U3080">
            <v>666.21218519133947</v>
          </cell>
          <cell r="V3080">
            <v>1.3190714616149846E-2</v>
          </cell>
          <cell r="W3080" t="str">
            <v>OK</v>
          </cell>
          <cell r="X3080">
            <v>675</v>
          </cell>
          <cell r="Y3080">
            <v>816.75</v>
          </cell>
        </row>
        <row r="3081">
          <cell r="A3081">
            <v>265380</v>
          </cell>
          <cell r="B3081" t="str">
            <v>1193/1</v>
          </cell>
          <cell r="C3081">
            <v>0</v>
          </cell>
          <cell r="D3081">
            <v>61</v>
          </cell>
          <cell r="E3081" t="str">
            <v>NATACION</v>
          </cell>
          <cell r="F3081">
            <v>3980</v>
          </cell>
          <cell r="G3081" t="str">
            <v>Gorros</v>
          </cell>
          <cell r="H3081">
            <v>12</v>
          </cell>
          <cell r="I3081" t="str">
            <v>Sonnos S.A.</v>
          </cell>
          <cell r="J3081">
            <v>0</v>
          </cell>
          <cell r="K3081" t="str">
            <v>BARRA DOMINADAS SONNOS MULTIFUNCION (con ganchos de anclaje)</v>
          </cell>
          <cell r="L3081">
            <v>1.1000000000000001</v>
          </cell>
          <cell r="M3081">
            <v>965.48812380413347</v>
          </cell>
          <cell r="N3081">
            <v>0</v>
          </cell>
          <cell r="O3081">
            <v>965.48812380413347</v>
          </cell>
          <cell r="P3081">
            <v>0.21</v>
          </cell>
          <cell r="Q3081">
            <v>1168.2406298030014</v>
          </cell>
          <cell r="R3081">
            <v>0.20999999999999996</v>
          </cell>
          <cell r="S3081">
            <v>1817</v>
          </cell>
          <cell r="T3081">
            <v>2.42</v>
          </cell>
          <cell r="U3081">
            <v>2336.4812596060028</v>
          </cell>
          <cell r="V3081">
            <v>-1.561376084486743E-2</v>
          </cell>
          <cell r="W3081" t="str">
            <v>OK</v>
          </cell>
          <cell r="X3081">
            <v>2300</v>
          </cell>
          <cell r="Y3081">
            <v>2783</v>
          </cell>
        </row>
        <row r="3082">
          <cell r="A3082">
            <v>265381</v>
          </cell>
          <cell r="B3082" t="str">
            <v>1125/94</v>
          </cell>
          <cell r="C3082">
            <v>0</v>
          </cell>
          <cell r="D3082">
            <v>61</v>
          </cell>
          <cell r="E3082" t="str">
            <v>NATACION</v>
          </cell>
          <cell r="F3082">
            <v>3980</v>
          </cell>
          <cell r="G3082" t="str">
            <v>Gorros</v>
          </cell>
          <cell r="H3082">
            <v>12</v>
          </cell>
          <cell r="I3082" t="str">
            <v>Sonnos S.A.</v>
          </cell>
          <cell r="J3082">
            <v>0</v>
          </cell>
          <cell r="K3082" t="str">
            <v>BARRA DOMINADAS SONNOS DESLIZANTE BIDIRECCIONAL</v>
          </cell>
          <cell r="L3082">
            <v>1.2</v>
          </cell>
          <cell r="M3082">
            <v>3043.7642353933948</v>
          </cell>
          <cell r="N3082">
            <v>0</v>
          </cell>
          <cell r="O3082">
            <v>3043.7642353933948</v>
          </cell>
          <cell r="P3082">
            <v>0.21</v>
          </cell>
          <cell r="Q3082">
            <v>3682.9547248260078</v>
          </cell>
          <cell r="R3082">
            <v>0.22330097087378631</v>
          </cell>
          <cell r="S3082">
            <v>5902.9126213592244</v>
          </cell>
          <cell r="T3082">
            <v>2.52</v>
          </cell>
          <cell r="U3082">
            <v>7670.2858731913548</v>
          </cell>
          <cell r="V3082">
            <v>-9.163396821624703E-3</v>
          </cell>
          <cell r="W3082" t="str">
            <v>OK</v>
          </cell>
          <cell r="X3082">
            <v>7600</v>
          </cell>
          <cell r="Y3082">
            <v>9196</v>
          </cell>
        </row>
        <row r="3083">
          <cell r="A3083">
            <v>265382</v>
          </cell>
          <cell r="B3083" t="str">
            <v>1024/93</v>
          </cell>
          <cell r="C3083">
            <v>0</v>
          </cell>
          <cell r="D3083">
            <v>60</v>
          </cell>
          <cell r="E3083" t="str">
            <v>NATACION</v>
          </cell>
          <cell r="F3083">
            <v>3978</v>
          </cell>
          <cell r="G3083" t="str">
            <v>Gorros</v>
          </cell>
          <cell r="H3083">
            <v>12</v>
          </cell>
          <cell r="I3083" t="str">
            <v>Sonnos S.A.</v>
          </cell>
          <cell r="J3083">
            <v>0</v>
          </cell>
          <cell r="K3083" t="str">
            <v>SOPORTE VERTICAL SONNOS 3 ALTURAS FIJAS 1,30mts / 1,60mts / 1,80mts (venta x par)</v>
          </cell>
          <cell r="L3083">
            <v>0.2</v>
          </cell>
          <cell r="M3083">
            <v>1653.2853870971919</v>
          </cell>
          <cell r="N3083">
            <v>0</v>
          </cell>
          <cell r="O3083">
            <v>1653.2853870971919</v>
          </cell>
          <cell r="P3083">
            <v>0.21</v>
          </cell>
          <cell r="Q3083">
            <v>2000.4753183876023</v>
          </cell>
          <cell r="R3083">
            <v>0.16410256410256419</v>
          </cell>
          <cell r="S3083">
            <v>3176.4102564102559</v>
          </cell>
          <cell r="T3083">
            <v>2.27</v>
          </cell>
          <cell r="U3083">
            <v>3752.9578287106256</v>
          </cell>
          <cell r="V3083">
            <v>1.2534692217827548E-2</v>
          </cell>
          <cell r="W3083" t="str">
            <v>OK</v>
          </cell>
          <cell r="X3083">
            <v>3800</v>
          </cell>
          <cell r="Y3083">
            <v>4598</v>
          </cell>
        </row>
        <row r="3084">
          <cell r="A3084">
            <v>265383</v>
          </cell>
          <cell r="B3084" t="str">
            <v>1024/92</v>
          </cell>
          <cell r="C3084">
            <v>0</v>
          </cell>
          <cell r="D3084">
            <v>60</v>
          </cell>
          <cell r="E3084" t="str">
            <v>NATACION</v>
          </cell>
          <cell r="F3084">
            <v>3978</v>
          </cell>
          <cell r="G3084" t="str">
            <v>Gorros</v>
          </cell>
          <cell r="H3084">
            <v>12</v>
          </cell>
          <cell r="I3084" t="str">
            <v>Sonnos S.A.</v>
          </cell>
          <cell r="J3084">
            <v>0</v>
          </cell>
          <cell r="K3084" t="str">
            <v>SOPORTE VERTICAL SONNOS ALTURAS REGULABLES 1,10mts a 1,80mts (venta x par)</v>
          </cell>
          <cell r="L3084">
            <v>1</v>
          </cell>
          <cell r="M3084">
            <v>2135.9201869283434</v>
          </cell>
          <cell r="N3084">
            <v>0</v>
          </cell>
          <cell r="O3084">
            <v>2135.9201869283434</v>
          </cell>
          <cell r="P3084">
            <v>0.21</v>
          </cell>
          <cell r="Q3084">
            <v>2584.4634261832953</v>
          </cell>
          <cell r="R3084">
            <v>0.16410256410256419</v>
          </cell>
          <cell r="S3084">
            <v>4095.8974358974356</v>
          </cell>
          <cell r="T3084">
            <v>2.27</v>
          </cell>
          <cell r="U3084">
            <v>4848.5388243273392</v>
          </cell>
          <cell r="V3084">
            <v>1.0613749324736022E-2</v>
          </cell>
          <cell r="W3084" t="str">
            <v>OK</v>
          </cell>
          <cell r="X3084">
            <v>4900</v>
          </cell>
          <cell r="Y3084">
            <v>5929</v>
          </cell>
        </row>
        <row r="3085">
          <cell r="A3085">
            <v>265384</v>
          </cell>
          <cell r="B3085" t="str">
            <v>1024/97</v>
          </cell>
          <cell r="C3085">
            <v>0</v>
          </cell>
          <cell r="D3085">
            <v>60</v>
          </cell>
          <cell r="E3085" t="str">
            <v>NATACION</v>
          </cell>
          <cell r="F3085">
            <v>3978</v>
          </cell>
          <cell r="G3085" t="str">
            <v>Gorros</v>
          </cell>
          <cell r="H3085">
            <v>12</v>
          </cell>
          <cell r="I3085" t="str">
            <v>Sonnos S.A.</v>
          </cell>
          <cell r="J3085">
            <v>0</v>
          </cell>
          <cell r="K3085" t="str">
            <v>SOPORTE VERTICAL SONNOS ALTURAS REGULABLES CON ASISTENCIA 1,10mts a 1,80mts (venta x par)</v>
          </cell>
          <cell r="L3085">
            <v>1</v>
          </cell>
          <cell r="M3085">
            <v>2902.7619850955689</v>
          </cell>
          <cell r="N3085">
            <v>0</v>
          </cell>
          <cell r="O3085">
            <v>2902.7619850955689</v>
          </cell>
          <cell r="P3085">
            <v>0.21</v>
          </cell>
          <cell r="Q3085">
            <v>3512.3420019656382</v>
          </cell>
          <cell r="R3085">
            <v>0.16410256410256419</v>
          </cell>
          <cell r="S3085">
            <v>5600.5128205128203</v>
          </cell>
          <cell r="T3085">
            <v>2.27</v>
          </cell>
          <cell r="U3085">
            <v>6589.2697061669414</v>
          </cell>
          <cell r="V3085">
            <v>1.680463826354317E-2</v>
          </cell>
          <cell r="W3085" t="str">
            <v>OK</v>
          </cell>
          <cell r="X3085">
            <v>6700</v>
          </cell>
          <cell r="Y3085">
            <v>8107</v>
          </cell>
        </row>
        <row r="3086">
          <cell r="A3086">
            <v>265385</v>
          </cell>
          <cell r="B3086" t="str">
            <v>1024/98</v>
          </cell>
          <cell r="C3086">
            <v>0</v>
          </cell>
          <cell r="D3086">
            <v>60</v>
          </cell>
          <cell r="E3086" t="str">
            <v>NATACION</v>
          </cell>
          <cell r="F3086">
            <v>3978</v>
          </cell>
          <cell r="G3086" t="str">
            <v>Gorros</v>
          </cell>
          <cell r="H3086">
            <v>12</v>
          </cell>
          <cell r="I3086" t="str">
            <v>Sonnos S.A.</v>
          </cell>
          <cell r="J3086">
            <v>0</v>
          </cell>
          <cell r="K3086" t="str">
            <v>SOPORTE VERTICAL SONNOS ALTURAS REGULABLES FULL 1,10mts a 1,80mts (venta x par)</v>
          </cell>
          <cell r="L3086">
            <v>1</v>
          </cell>
          <cell r="M3086">
            <v>3029.0734766454125</v>
          </cell>
          <cell r="N3086">
            <v>0</v>
          </cell>
          <cell r="O3086">
            <v>3029.0734766454125</v>
          </cell>
          <cell r="P3086">
            <v>0.21</v>
          </cell>
          <cell r="Q3086">
            <v>3665.1789067409491</v>
          </cell>
          <cell r="R3086">
            <v>0.16410256410256419</v>
          </cell>
          <cell r="S3086">
            <v>5842.9230769230762</v>
          </cell>
          <cell r="T3086">
            <v>2.27</v>
          </cell>
          <cell r="U3086">
            <v>6875.996791985086</v>
          </cell>
          <cell r="V3086">
            <v>1.6579880919636247E-2</v>
          </cell>
          <cell r="W3086" t="str">
            <v>OK</v>
          </cell>
          <cell r="X3086">
            <v>6990</v>
          </cell>
          <cell r="Y3086">
            <v>8457.9</v>
          </cell>
        </row>
        <row r="3087">
          <cell r="A3087">
            <v>265386</v>
          </cell>
          <cell r="B3087" t="str">
            <v>1125/2</v>
          </cell>
          <cell r="C3087">
            <v>0</v>
          </cell>
          <cell r="D3087">
            <v>60</v>
          </cell>
          <cell r="E3087" t="str">
            <v>NATACION</v>
          </cell>
          <cell r="F3087">
            <v>3978</v>
          </cell>
          <cell r="G3087" t="str">
            <v>Gorros</v>
          </cell>
          <cell r="H3087">
            <v>12</v>
          </cell>
          <cell r="I3087" t="str">
            <v>Sonnos S.A.</v>
          </cell>
          <cell r="J3087">
            <v>0</v>
          </cell>
          <cell r="K3087" t="str">
            <v>SOPORTE SONNOS TNT TRIANGULAR TECHO 2mts (hasta 6 usuarios)</v>
          </cell>
          <cell r="L3087">
            <v>1</v>
          </cell>
          <cell r="M3087">
            <v>3204.2946880277104</v>
          </cell>
          <cell r="N3087">
            <v>0</v>
          </cell>
          <cell r="O3087">
            <v>3204.2946880277104</v>
          </cell>
          <cell r="P3087">
            <v>0.21</v>
          </cell>
          <cell r="Q3087">
            <v>3877.1965725135296</v>
          </cell>
          <cell r="R3087">
            <v>0.16410256410256419</v>
          </cell>
          <cell r="S3087">
            <v>6102.0512820512813</v>
          </cell>
          <cell r="T3087">
            <v>2.27</v>
          </cell>
          <cell r="U3087">
            <v>7273.7489418229025</v>
          </cell>
          <cell r="V3087">
            <v>3.6090135069355433E-3</v>
          </cell>
          <cell r="W3087" t="str">
            <v>OK</v>
          </cell>
          <cell r="X3087">
            <v>7300</v>
          </cell>
          <cell r="Y3087">
            <v>8833</v>
          </cell>
        </row>
        <row r="3088">
          <cell r="A3088">
            <v>265387</v>
          </cell>
          <cell r="B3088" t="str">
            <v>1125/3</v>
          </cell>
          <cell r="C3088">
            <v>0</v>
          </cell>
          <cell r="D3088">
            <v>60</v>
          </cell>
          <cell r="E3088" t="str">
            <v>NATACION</v>
          </cell>
          <cell r="F3088">
            <v>3978</v>
          </cell>
          <cell r="G3088" t="str">
            <v>Gorros</v>
          </cell>
          <cell r="H3088">
            <v>12</v>
          </cell>
          <cell r="I3088" t="str">
            <v>Sonnos S.A.</v>
          </cell>
          <cell r="J3088">
            <v>0</v>
          </cell>
          <cell r="K3088" t="str">
            <v>SOPORTE SONNOS TNT TRIANGULAR TECHO 4mts (hasta 12 usuarios)</v>
          </cell>
          <cell r="L3088">
            <v>1</v>
          </cell>
          <cell r="M3088">
            <v>4963.0428671300415</v>
          </cell>
          <cell r="N3088">
            <v>0</v>
          </cell>
          <cell r="O3088">
            <v>4963.0428671300415</v>
          </cell>
          <cell r="P3088">
            <v>0.21</v>
          </cell>
          <cell r="Q3088">
            <v>6005.2818692273504</v>
          </cell>
          <cell r="R3088">
            <v>0.16410256410256419</v>
          </cell>
          <cell r="S3088">
            <v>9529.2307692307677</v>
          </cell>
          <cell r="T3088">
            <v>2.27</v>
          </cell>
          <cell r="U3088">
            <v>11266.107308385193</v>
          </cell>
          <cell r="V3088">
            <v>1.1884556746157848E-2</v>
          </cell>
          <cell r="W3088" t="str">
            <v>OK</v>
          </cell>
          <cell r="X3088">
            <v>11400</v>
          </cell>
          <cell r="Y3088">
            <v>13794</v>
          </cell>
        </row>
        <row r="3089">
          <cell r="A3089">
            <v>265388</v>
          </cell>
          <cell r="B3089" t="str">
            <v>1125/4</v>
          </cell>
          <cell r="C3089">
            <v>0</v>
          </cell>
          <cell r="D3089">
            <v>60</v>
          </cell>
          <cell r="E3089" t="str">
            <v>NATACION</v>
          </cell>
          <cell r="F3089">
            <v>3978</v>
          </cell>
          <cell r="G3089" t="str">
            <v>Gorros</v>
          </cell>
          <cell r="H3089">
            <v>12</v>
          </cell>
          <cell r="I3089" t="str">
            <v>Sonnos S.A.</v>
          </cell>
          <cell r="J3089">
            <v>0</v>
          </cell>
          <cell r="K3089" t="str">
            <v>SOPORTE SONNOS TNT TRIANGULAR TECHO 6mts (hasta 18 usuarios)</v>
          </cell>
          <cell r="L3089">
            <v>1</v>
          </cell>
          <cell r="M3089">
            <v>6856.5209469956881</v>
          </cell>
          <cell r="N3089">
            <v>0</v>
          </cell>
          <cell r="O3089">
            <v>6856.5209469956881</v>
          </cell>
          <cell r="P3089">
            <v>0.21</v>
          </cell>
          <cell r="Q3089">
            <v>8296.3903458647819</v>
          </cell>
          <cell r="R3089">
            <v>0.16410256410256419</v>
          </cell>
          <cell r="S3089">
            <v>13039.999999999998</v>
          </cell>
          <cell r="T3089">
            <v>2.27</v>
          </cell>
          <cell r="U3089">
            <v>15564.302549680213</v>
          </cell>
          <cell r="V3089">
            <v>2.2935464153208684E-3</v>
          </cell>
          <cell r="W3089" t="str">
            <v>OK</v>
          </cell>
          <cell r="X3089">
            <v>15600</v>
          </cell>
          <cell r="Y3089">
            <v>18876</v>
          </cell>
        </row>
        <row r="3090">
          <cell r="A3090">
            <v>265390</v>
          </cell>
          <cell r="B3090" t="str">
            <v>1124/999995</v>
          </cell>
          <cell r="C3090">
            <v>0</v>
          </cell>
          <cell r="D3090">
            <v>60</v>
          </cell>
          <cell r="E3090" t="str">
            <v>NATACION</v>
          </cell>
          <cell r="F3090">
            <v>3978</v>
          </cell>
          <cell r="G3090" t="str">
            <v>Gorros</v>
          </cell>
          <cell r="H3090">
            <v>12</v>
          </cell>
          <cell r="I3090" t="str">
            <v>Sonnos S.A.</v>
          </cell>
          <cell r="J3090">
            <v>0</v>
          </cell>
          <cell r="K3090" t="str">
            <v xml:space="preserve">SOPORTE SONNOS TNT TECHO 1,50mts (hasta 3 usuarios) </v>
          </cell>
          <cell r="L3090">
            <v>1</v>
          </cell>
          <cell r="M3090">
            <v>405.07604398018759</v>
          </cell>
          <cell r="N3090">
            <v>0</v>
          </cell>
          <cell r="O3090">
            <v>405.07604398018759</v>
          </cell>
          <cell r="P3090">
            <v>0.21</v>
          </cell>
          <cell r="Q3090">
            <v>490.14201321602695</v>
          </cell>
          <cell r="R3090">
            <v>0.16410256410256419</v>
          </cell>
          <cell r="S3090">
            <v>727.23076923076917</v>
          </cell>
          <cell r="T3090">
            <v>2.27</v>
          </cell>
          <cell r="U3090">
            <v>919.52261983502581</v>
          </cell>
          <cell r="V3090">
            <v>-5.3856880479906888E-2</v>
          </cell>
          <cell r="W3090" t="str">
            <v>BAJO</v>
          </cell>
          <cell r="X3090">
            <v>870</v>
          </cell>
          <cell r="Y3090">
            <v>1052.7</v>
          </cell>
        </row>
        <row r="3091">
          <cell r="A3091">
            <v>265391</v>
          </cell>
          <cell r="B3091" t="str">
            <v>1124/99999</v>
          </cell>
          <cell r="C3091">
            <v>0</v>
          </cell>
          <cell r="D3091">
            <v>60</v>
          </cell>
          <cell r="E3091" t="str">
            <v>NATACION</v>
          </cell>
          <cell r="F3091">
            <v>3978</v>
          </cell>
          <cell r="G3091" t="str">
            <v>Gorros</v>
          </cell>
          <cell r="H3091">
            <v>12</v>
          </cell>
          <cell r="I3091" t="str">
            <v>Sonnos S.A.</v>
          </cell>
          <cell r="J3091">
            <v>0</v>
          </cell>
          <cell r="K3091" t="str">
            <v>SOPORTE SONNOS BANDA POTENCIA 1,50mts (amurable a pared)</v>
          </cell>
          <cell r="L3091">
            <v>1</v>
          </cell>
          <cell r="M3091">
            <v>309.44442286542011</v>
          </cell>
          <cell r="N3091">
            <v>0</v>
          </cell>
          <cell r="O3091">
            <v>309.44442286542011</v>
          </cell>
          <cell r="P3091">
            <v>0.21</v>
          </cell>
          <cell r="Q3091">
            <v>374.4277516671583</v>
          </cell>
          <cell r="R3091">
            <v>0.16410256410256419</v>
          </cell>
          <cell r="S3091">
            <v>526.61538461538453</v>
          </cell>
          <cell r="T3091">
            <v>2.27</v>
          </cell>
          <cell r="U3091">
            <v>702.43883990450365</v>
          </cell>
          <cell r="V3091">
            <v>-0.10312476444832075</v>
          </cell>
          <cell r="W3091" t="str">
            <v>BAJO</v>
          </cell>
          <cell r="X3091">
            <v>630</v>
          </cell>
          <cell r="Y3091">
            <v>762.3</v>
          </cell>
        </row>
        <row r="3092">
          <cell r="A3092">
            <v>265392</v>
          </cell>
          <cell r="B3092" t="str">
            <v>1124/99998</v>
          </cell>
          <cell r="C3092">
            <v>0</v>
          </cell>
          <cell r="D3092">
            <v>60</v>
          </cell>
          <cell r="E3092" t="str">
            <v>NATACION</v>
          </cell>
          <cell r="F3092">
            <v>3978</v>
          </cell>
          <cell r="G3092" t="str">
            <v>Gorros</v>
          </cell>
          <cell r="H3092">
            <v>12</v>
          </cell>
          <cell r="I3092" t="str">
            <v>Sonnos S.A.</v>
          </cell>
          <cell r="J3092">
            <v>0</v>
          </cell>
          <cell r="K3092" t="str">
            <v>SOPORTE SONNOS BANDA POTENCIA 3mts (amurable a pared)</v>
          </cell>
          <cell r="L3092">
            <v>1</v>
          </cell>
          <cell r="M3092">
            <v>738.31616550026752</v>
          </cell>
          <cell r="N3092">
            <v>0</v>
          </cell>
          <cell r="O3092">
            <v>738.31616550026752</v>
          </cell>
          <cell r="P3092">
            <v>0.21</v>
          </cell>
          <cell r="Q3092">
            <v>893.36256025532373</v>
          </cell>
          <cell r="R3092">
            <v>0.16410256410256419</v>
          </cell>
          <cell r="S3092">
            <v>1304</v>
          </cell>
          <cell r="T3092">
            <v>2.27</v>
          </cell>
          <cell r="U3092">
            <v>1675.9776956856074</v>
          </cell>
          <cell r="V3092">
            <v>-6.9200023356016938E-2</v>
          </cell>
          <cell r="W3092" t="str">
            <v>BAJO</v>
          </cell>
          <cell r="X3092">
            <v>1560</v>
          </cell>
          <cell r="Y3092">
            <v>1887.6</v>
          </cell>
        </row>
        <row r="3093">
          <cell r="A3093">
            <v>265393</v>
          </cell>
          <cell r="B3093" t="str">
            <v>1124/999991</v>
          </cell>
          <cell r="C3093">
            <v>0</v>
          </cell>
          <cell r="D3093">
            <v>60</v>
          </cell>
          <cell r="E3093" t="str">
            <v>NATACION</v>
          </cell>
          <cell r="F3093">
            <v>3978</v>
          </cell>
          <cell r="G3093" t="str">
            <v>Gorros</v>
          </cell>
          <cell r="H3093">
            <v>12</v>
          </cell>
          <cell r="I3093" t="str">
            <v>Sonnos S.A.</v>
          </cell>
          <cell r="J3093">
            <v>0</v>
          </cell>
          <cell r="K3093" t="str">
            <v>SOPORTE SONNOS HAMACA 2,5mts x 2mts (hasta 6 usuarios)</v>
          </cell>
          <cell r="L3093">
            <v>1</v>
          </cell>
          <cell r="M3093">
            <v>5849.2268309810461</v>
          </cell>
          <cell r="N3093">
            <v>0</v>
          </cell>
          <cell r="O3093">
            <v>5849.2268309810461</v>
          </cell>
          <cell r="P3093">
            <v>0.21</v>
          </cell>
          <cell r="Q3093">
            <v>7077.5644654870657</v>
          </cell>
          <cell r="R3093">
            <v>0.16410256410256419</v>
          </cell>
          <cell r="S3093">
            <v>10950.25641025641</v>
          </cell>
          <cell r="T3093">
            <v>2.27</v>
          </cell>
          <cell r="U3093">
            <v>13277.744906326974</v>
          </cell>
          <cell r="V3093">
            <v>-1.3386678805847319E-2</v>
          </cell>
          <cell r="W3093" t="str">
            <v>OK</v>
          </cell>
          <cell r="X3093">
            <v>13100</v>
          </cell>
          <cell r="Y3093">
            <v>15851</v>
          </cell>
        </row>
        <row r="3094">
          <cell r="A3094">
            <v>265394</v>
          </cell>
          <cell r="B3094" t="str">
            <v>1124/999992</v>
          </cell>
          <cell r="C3094">
            <v>0</v>
          </cell>
          <cell r="D3094">
            <v>60</v>
          </cell>
          <cell r="E3094" t="str">
            <v>NATACION</v>
          </cell>
          <cell r="F3094">
            <v>3978</v>
          </cell>
          <cell r="G3094" t="str">
            <v>Gorros</v>
          </cell>
          <cell r="H3094">
            <v>12</v>
          </cell>
          <cell r="I3094" t="str">
            <v>Sonnos S.A.</v>
          </cell>
          <cell r="J3094">
            <v>0</v>
          </cell>
          <cell r="K3094" t="str">
            <v>SOPORTE SONNOS HAMACA 2,5mts x 4mts (hasta 12 usuarios)</v>
          </cell>
          <cell r="L3094">
            <v>1</v>
          </cell>
          <cell r="M3094">
            <v>7853.4881316198853</v>
          </cell>
          <cell r="N3094">
            <v>0</v>
          </cell>
          <cell r="O3094">
            <v>7853.4881316198853</v>
          </cell>
          <cell r="P3094">
            <v>0.21</v>
          </cell>
          <cell r="Q3094">
            <v>9502.7206392600601</v>
          </cell>
          <cell r="R3094">
            <v>0.16410256410256419</v>
          </cell>
          <cell r="S3094">
            <v>14878.974358974358</v>
          </cell>
          <cell r="T3094">
            <v>2.27</v>
          </cell>
          <cell r="U3094">
            <v>17827.418058777141</v>
          </cell>
          <cell r="V3094">
            <v>-1.537971381315173E-3</v>
          </cell>
          <cell r="W3094" t="str">
            <v>OK</v>
          </cell>
          <cell r="X3094">
            <v>17800</v>
          </cell>
          <cell r="Y3094">
            <v>21538</v>
          </cell>
        </row>
        <row r="3095">
          <cell r="A3095">
            <v>265395</v>
          </cell>
          <cell r="B3095" t="str">
            <v>1124/999993</v>
          </cell>
          <cell r="C3095">
            <v>0</v>
          </cell>
          <cell r="D3095">
            <v>60</v>
          </cell>
          <cell r="E3095" t="str">
            <v>NATACION</v>
          </cell>
          <cell r="F3095">
            <v>3978</v>
          </cell>
          <cell r="G3095" t="str">
            <v>Gorros</v>
          </cell>
          <cell r="H3095">
            <v>12</v>
          </cell>
          <cell r="I3095" t="str">
            <v>Sonnos S.A.</v>
          </cell>
          <cell r="J3095">
            <v>0</v>
          </cell>
          <cell r="K3095" t="str">
            <v>SOPORTE SONNOS HAMACA 2,5mts x 6mts (hasta 18 usuarios)</v>
          </cell>
          <cell r="L3095">
            <v>1</v>
          </cell>
          <cell r="M3095">
            <v>10103.256946761401</v>
          </cell>
          <cell r="N3095">
            <v>0</v>
          </cell>
          <cell r="O3095">
            <v>10103.256946761401</v>
          </cell>
          <cell r="P3095">
            <v>0.21</v>
          </cell>
          <cell r="Q3095">
            <v>12224.940905581296</v>
          </cell>
          <cell r="R3095">
            <v>0.16410256410256419</v>
          </cell>
          <cell r="S3095">
            <v>19225.641025641024</v>
          </cell>
          <cell r="T3095">
            <v>2.27</v>
          </cell>
          <cell r="U3095">
            <v>22934.393269148382</v>
          </cell>
          <cell r="V3095">
            <v>2.8606263999089165E-3</v>
          </cell>
          <cell r="W3095" t="str">
            <v>OK</v>
          </cell>
          <cell r="X3095">
            <v>23000</v>
          </cell>
          <cell r="Y3095">
            <v>27830</v>
          </cell>
        </row>
        <row r="3096">
          <cell r="A3096">
            <v>265396</v>
          </cell>
          <cell r="B3096" t="str">
            <v>1024/999</v>
          </cell>
          <cell r="C3096">
            <v>0</v>
          </cell>
          <cell r="D3096">
            <v>79</v>
          </cell>
          <cell r="E3096" t="str">
            <v>NATACION</v>
          </cell>
          <cell r="F3096">
            <v>4043</v>
          </cell>
          <cell r="G3096" t="str">
            <v>Gorros</v>
          </cell>
          <cell r="H3096">
            <v>12</v>
          </cell>
          <cell r="I3096" t="str">
            <v>Sonnos S.A.</v>
          </cell>
          <cell r="J3096">
            <v>0</v>
          </cell>
          <cell r="K3096" t="str">
            <v xml:space="preserve">ESPALDAR SONNOS POLEAS 2,40mts x 1,20mts (sin accesorios) </v>
          </cell>
          <cell r="L3096">
            <v>1.1000000000000001</v>
          </cell>
          <cell r="M3096">
            <v>2595.5807206121481</v>
          </cell>
          <cell r="N3096">
            <v>0</v>
          </cell>
          <cell r="O3096">
            <v>2595.5807206121481</v>
          </cell>
          <cell r="P3096">
            <v>0.21</v>
          </cell>
          <cell r="Q3096">
            <v>3140.6526719406993</v>
          </cell>
          <cell r="R3096">
            <v>0.20999999999999996</v>
          </cell>
          <cell r="S3096">
            <v>4700.5</v>
          </cell>
          <cell r="T3096">
            <v>2.42</v>
          </cell>
          <cell r="U3096">
            <v>6281.3053438813986</v>
          </cell>
          <cell r="V3096">
            <v>-5.2744664642696004E-2</v>
          </cell>
          <cell r="W3096" t="str">
            <v>BAJO</v>
          </cell>
          <cell r="X3096">
            <v>5950</v>
          </cell>
          <cell r="Y3096">
            <v>7199.5</v>
          </cell>
        </row>
        <row r="3097">
          <cell r="A3097">
            <v>265397</v>
          </cell>
          <cell r="B3097" t="str">
            <v>1024/998</v>
          </cell>
          <cell r="C3097">
            <v>0</v>
          </cell>
          <cell r="D3097">
            <v>79</v>
          </cell>
          <cell r="E3097" t="str">
            <v>NATACION</v>
          </cell>
          <cell r="F3097">
            <v>4043</v>
          </cell>
          <cell r="G3097" t="str">
            <v>Gorros</v>
          </cell>
          <cell r="H3097">
            <v>12</v>
          </cell>
          <cell r="I3097" t="str">
            <v>Sonnos S.A.</v>
          </cell>
          <cell r="J3097">
            <v>0</v>
          </cell>
          <cell r="K3097" t="str">
            <v xml:space="preserve">ESPALDAR SONNOS POLEAS COMPLETO 2,40mts x 1,20mts (incluye cables y porta discos) </v>
          </cell>
          <cell r="L3097">
            <v>1.1000000000000001</v>
          </cell>
          <cell r="M3097">
            <v>3596.5975929573051</v>
          </cell>
          <cell r="N3097">
            <v>0</v>
          </cell>
          <cell r="O3097">
            <v>3596.5975929573051</v>
          </cell>
          <cell r="P3097">
            <v>0.21</v>
          </cell>
          <cell r="Q3097">
            <v>4351.8830874783389</v>
          </cell>
          <cell r="R3097">
            <v>0.20999999999999996</v>
          </cell>
          <cell r="S3097">
            <v>6636</v>
          </cell>
          <cell r="T3097">
            <v>2.42</v>
          </cell>
          <cell r="U3097">
            <v>8703.7661749566778</v>
          </cell>
          <cell r="V3097">
            <v>-3.4900544069152883E-2</v>
          </cell>
          <cell r="W3097" t="str">
            <v>BAJO</v>
          </cell>
          <cell r="X3097">
            <v>8400</v>
          </cell>
          <cell r="Y3097">
            <v>10164</v>
          </cell>
        </row>
        <row r="3098">
          <cell r="A3098">
            <v>265400</v>
          </cell>
          <cell r="B3098" t="str">
            <v>1026/1</v>
          </cell>
          <cell r="C3098">
            <v>0</v>
          </cell>
          <cell r="D3098">
            <v>71</v>
          </cell>
          <cell r="E3098" t="str">
            <v>NATACION</v>
          </cell>
          <cell r="F3098">
            <v>4021</v>
          </cell>
          <cell r="G3098" t="str">
            <v>Gorros</v>
          </cell>
          <cell r="H3098">
            <v>12</v>
          </cell>
          <cell r="I3098" t="str">
            <v>Sonnos S.A.</v>
          </cell>
          <cell r="J3098">
            <v>0</v>
          </cell>
          <cell r="K3098" t="str">
            <v>BANCO ABDOMINALES SONNOS FIJO ECO 75cm</v>
          </cell>
          <cell r="L3098">
            <v>1.1000000000000001</v>
          </cell>
          <cell r="M3098">
            <v>1152.2106416511187</v>
          </cell>
          <cell r="N3098">
            <v>0</v>
          </cell>
          <cell r="O3098">
            <v>1152.2106416511187</v>
          </cell>
          <cell r="P3098">
            <v>0.21</v>
          </cell>
          <cell r="Q3098">
            <v>1394.1748763978537</v>
          </cell>
          <cell r="R3098">
            <v>0.20999999999999996</v>
          </cell>
          <cell r="S3098">
            <v>2172.5</v>
          </cell>
          <cell r="T3098">
            <v>2.42</v>
          </cell>
          <cell r="U3098">
            <v>2788.3497527957074</v>
          </cell>
          <cell r="V3098">
            <v>-1.3753566157637342E-2</v>
          </cell>
          <cell r="W3098" t="str">
            <v>OK</v>
          </cell>
          <cell r="X3098">
            <v>2750</v>
          </cell>
          <cell r="Y3098">
            <v>3327.5</v>
          </cell>
        </row>
        <row r="3099">
          <cell r="A3099">
            <v>265402</v>
          </cell>
          <cell r="B3099" t="str">
            <v>1026/3</v>
          </cell>
          <cell r="C3099">
            <v>0</v>
          </cell>
          <cell r="D3099">
            <v>71</v>
          </cell>
          <cell r="E3099" t="str">
            <v>NATACION</v>
          </cell>
          <cell r="F3099">
            <v>4021</v>
          </cell>
          <cell r="G3099" t="str">
            <v>Gorros</v>
          </cell>
          <cell r="H3099">
            <v>12</v>
          </cell>
          <cell r="I3099" t="str">
            <v>Sonnos S.A.</v>
          </cell>
          <cell r="J3099">
            <v>0</v>
          </cell>
          <cell r="K3099" t="str">
            <v xml:space="preserve">BANCO ABDOMINALES SONNOS DESARMABLE ADAPTABLE BANCO PLANO </v>
          </cell>
          <cell r="L3099">
            <v>1.1000000000000001</v>
          </cell>
          <cell r="M3099">
            <v>1466.3624008905635</v>
          </cell>
          <cell r="N3099">
            <v>0</v>
          </cell>
          <cell r="O3099">
            <v>1466.3624008905635</v>
          </cell>
          <cell r="P3099">
            <v>0.21</v>
          </cell>
          <cell r="Q3099">
            <v>1774.2985050775819</v>
          </cell>
          <cell r="R3099">
            <v>0.20999999999999996</v>
          </cell>
          <cell r="S3099">
            <v>2844</v>
          </cell>
          <cell r="T3099">
            <v>2.42</v>
          </cell>
          <cell r="U3099">
            <v>3548.5970101551638</v>
          </cell>
          <cell r="V3099">
            <v>1.4485440217002488E-2</v>
          </cell>
          <cell r="W3099" t="str">
            <v>OK</v>
          </cell>
          <cell r="X3099">
            <v>3600</v>
          </cell>
          <cell r="Y3099">
            <v>4356</v>
          </cell>
        </row>
        <row r="3100">
          <cell r="A3100">
            <v>265403</v>
          </cell>
          <cell r="B3100" t="str">
            <v>1025/999</v>
          </cell>
          <cell r="C3100">
            <v>0</v>
          </cell>
          <cell r="D3100">
            <v>71</v>
          </cell>
          <cell r="E3100" t="str">
            <v>NATACION</v>
          </cell>
          <cell r="F3100">
            <v>4019</v>
          </cell>
          <cell r="G3100" t="str">
            <v>Gorros</v>
          </cell>
          <cell r="H3100">
            <v>12</v>
          </cell>
          <cell r="I3100" t="str">
            <v>Sonnos S.A.</v>
          </cell>
          <cell r="J3100">
            <v>0</v>
          </cell>
          <cell r="K3100" t="str">
            <v>BANCO ABDOMINALES SONNOS LINEA PRO</v>
          </cell>
          <cell r="L3100">
            <v>1</v>
          </cell>
          <cell r="M3100">
            <v>3747.8268502405826</v>
          </cell>
          <cell r="N3100">
            <v>0</v>
          </cell>
          <cell r="O3100">
            <v>3747.8268502405826</v>
          </cell>
          <cell r="P3100">
            <v>0.21</v>
          </cell>
          <cell r="Q3100">
            <v>4534.8704887911053</v>
          </cell>
          <cell r="R3100">
            <v>0.16410256410256419</v>
          </cell>
          <cell r="S3100">
            <v>7105.1282051282042</v>
          </cell>
          <cell r="T3100">
            <v>2.27</v>
          </cell>
          <cell r="U3100">
            <v>8507.5669500461227</v>
          </cell>
          <cell r="V3100">
            <v>-8.8943761366244711E-4</v>
          </cell>
          <cell r="W3100" t="str">
            <v>OK</v>
          </cell>
          <cell r="X3100">
            <v>8500</v>
          </cell>
          <cell r="Y3100">
            <v>10285</v>
          </cell>
        </row>
        <row r="3101">
          <cell r="A3101">
            <v>265404</v>
          </cell>
          <cell r="B3101" t="str">
            <v>1025/9992</v>
          </cell>
          <cell r="C3101">
            <v>0</v>
          </cell>
          <cell r="D3101">
            <v>71</v>
          </cell>
          <cell r="E3101" t="str">
            <v>NATACION</v>
          </cell>
          <cell r="F3101">
            <v>4019</v>
          </cell>
          <cell r="G3101" t="str">
            <v>Gorros</v>
          </cell>
          <cell r="H3101">
            <v>12</v>
          </cell>
          <cell r="I3101" t="str">
            <v>Sonnos S.A.</v>
          </cell>
          <cell r="J3101">
            <v>0</v>
          </cell>
          <cell r="K3101" t="str">
            <v>BANCO HIPEREXTENSIONES SONNOS LINEA PRO</v>
          </cell>
          <cell r="L3101">
            <v>1</v>
          </cell>
          <cell r="M3101">
            <v>3913.7395672671009</v>
          </cell>
          <cell r="N3101">
            <v>0</v>
          </cell>
          <cell r="O3101">
            <v>3913.7395672671009</v>
          </cell>
          <cell r="P3101">
            <v>0.21</v>
          </cell>
          <cell r="Q3101">
            <v>4735.6248763931926</v>
          </cell>
          <cell r="R3101">
            <v>0.16410256410256419</v>
          </cell>
          <cell r="S3101">
            <v>7439.4871794871788</v>
          </cell>
          <cell r="T3101">
            <v>2.27</v>
          </cell>
          <cell r="U3101">
            <v>8884.1888176963184</v>
          </cell>
          <cell r="V3101">
            <v>1.7796990392850986E-3</v>
          </cell>
          <cell r="W3101" t="str">
            <v>OK</v>
          </cell>
          <cell r="X3101">
            <v>8900</v>
          </cell>
          <cell r="Y3101">
            <v>10769</v>
          </cell>
        </row>
        <row r="3102">
          <cell r="A3102">
            <v>265405</v>
          </cell>
          <cell r="B3102" t="str">
            <v>1025/9993</v>
          </cell>
          <cell r="C3102">
            <v>0</v>
          </cell>
          <cell r="D3102">
            <v>71</v>
          </cell>
          <cell r="E3102" t="str">
            <v>NATACION</v>
          </cell>
          <cell r="F3102">
            <v>4019</v>
          </cell>
          <cell r="G3102" t="str">
            <v>Gorros</v>
          </cell>
          <cell r="H3102">
            <v>12</v>
          </cell>
          <cell r="I3102" t="str">
            <v>Sonnos S.A.</v>
          </cell>
          <cell r="J3102">
            <v>0</v>
          </cell>
          <cell r="K3102" t="str">
            <v>BANCO MULTIANGULAR SONNOS LINEA ECO (7 posiciones)</v>
          </cell>
          <cell r="L3102">
            <v>1</v>
          </cell>
          <cell r="M3102">
            <v>3612.3136746712848</v>
          </cell>
          <cell r="N3102">
            <v>0</v>
          </cell>
          <cell r="O3102">
            <v>3612.3136746712848</v>
          </cell>
          <cell r="P3102">
            <v>0.21</v>
          </cell>
          <cell r="Q3102">
            <v>4370.8995463522551</v>
          </cell>
          <cell r="R3102">
            <v>0.16410256410256419</v>
          </cell>
          <cell r="S3102">
            <v>6937.9487179487169</v>
          </cell>
          <cell r="T3102">
            <v>2.27</v>
          </cell>
          <cell r="U3102">
            <v>8199.9520415038169</v>
          </cell>
          <cell r="V3102">
            <v>1.220104190729332E-2</v>
          </cell>
          <cell r="W3102" t="str">
            <v>OK</v>
          </cell>
          <cell r="X3102">
            <v>8300</v>
          </cell>
          <cell r="Y3102">
            <v>10043</v>
          </cell>
        </row>
        <row r="3103">
          <cell r="A3103">
            <v>265406</v>
          </cell>
          <cell r="B3103" t="str">
            <v>1025/9991</v>
          </cell>
          <cell r="C3103">
            <v>0</v>
          </cell>
          <cell r="D3103">
            <v>71</v>
          </cell>
          <cell r="E3103" t="str">
            <v>NATACION</v>
          </cell>
          <cell r="F3103">
            <v>4019</v>
          </cell>
          <cell r="G3103" t="str">
            <v>Gorros</v>
          </cell>
          <cell r="H3103">
            <v>12</v>
          </cell>
          <cell r="I3103" t="str">
            <v>Sonnos S.A.</v>
          </cell>
          <cell r="J3103">
            <v>0</v>
          </cell>
          <cell r="K3103" t="str">
            <v>BANCO MULTIANGULAR SONNOS LINEA PRO (con rulemanes / reemplazo modelo bananita)</v>
          </cell>
          <cell r="L3103">
            <v>1</v>
          </cell>
          <cell r="M3103">
            <v>5200.1268093055269</v>
          </cell>
          <cell r="N3103">
            <v>0</v>
          </cell>
          <cell r="O3103">
            <v>5200.1268093055269</v>
          </cell>
          <cell r="P3103">
            <v>0.21</v>
          </cell>
          <cell r="Q3103">
            <v>6292.1534392596877</v>
          </cell>
          <cell r="R3103">
            <v>0.16410256410256419</v>
          </cell>
          <cell r="S3103">
            <v>9445.6410256410254</v>
          </cell>
          <cell r="T3103">
            <v>2.27</v>
          </cell>
          <cell r="U3103">
            <v>11804.287857123547</v>
          </cell>
          <cell r="V3103">
            <v>-4.2720735314771607E-2</v>
          </cell>
          <cell r="W3103" t="str">
            <v>BAJO</v>
          </cell>
          <cell r="X3103">
            <v>11300</v>
          </cell>
          <cell r="Y3103">
            <v>13673</v>
          </cell>
        </row>
        <row r="3104">
          <cell r="A3104">
            <v>265407</v>
          </cell>
          <cell r="B3104" t="str">
            <v>1025/6</v>
          </cell>
          <cell r="C3104">
            <v>0</v>
          </cell>
          <cell r="D3104">
            <v>71</v>
          </cell>
          <cell r="E3104" t="str">
            <v>NATACION</v>
          </cell>
          <cell r="F3104">
            <v>4019</v>
          </cell>
          <cell r="G3104" t="str">
            <v>Gorros</v>
          </cell>
          <cell r="H3104">
            <v>12</v>
          </cell>
          <cell r="I3104" t="str">
            <v>Sonnos S.A.</v>
          </cell>
          <cell r="J3104">
            <v>0</v>
          </cell>
          <cell r="K3104" t="str">
            <v>BANCO PLANO SONNOS SIN PARANTES LINEA STD</v>
          </cell>
          <cell r="L3104">
            <v>1</v>
          </cell>
          <cell r="M3104">
            <v>1656.149837061369</v>
          </cell>
          <cell r="N3104">
            <v>0</v>
          </cell>
          <cell r="O3104">
            <v>1656.149837061369</v>
          </cell>
          <cell r="P3104">
            <v>0.21</v>
          </cell>
          <cell r="Q3104">
            <v>2003.9413028442564</v>
          </cell>
          <cell r="R3104">
            <v>0.16410256410256419</v>
          </cell>
          <cell r="S3104">
            <v>3092.8205128205127</v>
          </cell>
          <cell r="T3104">
            <v>2.27</v>
          </cell>
          <cell r="U3104">
            <v>3759.4601301293078</v>
          </cell>
          <cell r="V3104">
            <v>-1.5816135314956181E-2</v>
          </cell>
          <cell r="W3104" t="str">
            <v>OK</v>
          </cell>
          <cell r="X3104">
            <v>3700</v>
          </cell>
          <cell r="Y3104">
            <v>4477</v>
          </cell>
        </row>
        <row r="3105">
          <cell r="A3105">
            <v>265408</v>
          </cell>
          <cell r="B3105" t="str">
            <v>1025/5</v>
          </cell>
          <cell r="C3105">
            <v>0</v>
          </cell>
          <cell r="D3105">
            <v>71</v>
          </cell>
          <cell r="E3105" t="str">
            <v>NATACION</v>
          </cell>
          <cell r="F3105">
            <v>4021</v>
          </cell>
          <cell r="G3105" t="str">
            <v>Gorros</v>
          </cell>
          <cell r="H3105">
            <v>12</v>
          </cell>
          <cell r="I3105" t="str">
            <v>Sonnos S.A.</v>
          </cell>
          <cell r="J3105">
            <v>0</v>
          </cell>
          <cell r="K3105" t="str">
            <v>BANCO PLANO SONNOS CON PARANTES LINEA ECO</v>
          </cell>
          <cell r="L3105">
            <v>1</v>
          </cell>
          <cell r="M3105">
            <v>1380.9618978816086</v>
          </cell>
          <cell r="N3105">
            <v>0</v>
          </cell>
          <cell r="O3105">
            <v>1380.9618978816086</v>
          </cell>
          <cell r="P3105">
            <v>0.21</v>
          </cell>
          <cell r="Q3105">
            <v>1670.9638964367464</v>
          </cell>
          <cell r="R3105">
            <v>0.16410256410256419</v>
          </cell>
          <cell r="S3105">
            <v>2674.8717948717945</v>
          </cell>
          <cell r="T3105">
            <v>2.27</v>
          </cell>
          <cell r="U3105">
            <v>3134.7835081912517</v>
          </cell>
          <cell r="V3105">
            <v>2.0804145370274085E-2</v>
          </cell>
          <cell r="W3105" t="str">
            <v>OK</v>
          </cell>
          <cell r="X3105">
            <v>3200</v>
          </cell>
          <cell r="Y3105">
            <v>3872</v>
          </cell>
        </row>
        <row r="3106">
          <cell r="A3106">
            <v>265409</v>
          </cell>
          <cell r="B3106" t="str">
            <v>1025/7</v>
          </cell>
          <cell r="C3106">
            <v>0</v>
          </cell>
          <cell r="D3106">
            <v>71</v>
          </cell>
          <cell r="E3106" t="str">
            <v>NATACION</v>
          </cell>
          <cell r="F3106">
            <v>4019</v>
          </cell>
          <cell r="G3106" t="str">
            <v>Gorros</v>
          </cell>
          <cell r="H3106">
            <v>12</v>
          </cell>
          <cell r="I3106" t="str">
            <v>Sonnos S.A.</v>
          </cell>
          <cell r="J3106">
            <v>0</v>
          </cell>
          <cell r="K3106" t="str">
            <v>BANCO PLANO SONNOS CON  PARANTES LINEA STD</v>
          </cell>
          <cell r="L3106">
            <v>1</v>
          </cell>
          <cell r="M3106">
            <v>2186.5888017825496</v>
          </cell>
          <cell r="N3106">
            <v>0</v>
          </cell>
          <cell r="O3106">
            <v>2186.5888017825496</v>
          </cell>
          <cell r="P3106">
            <v>0.21</v>
          </cell>
          <cell r="Q3106">
            <v>2645.772450156885</v>
          </cell>
          <cell r="R3106">
            <v>0.16410256410256419</v>
          </cell>
          <cell r="S3106">
            <v>4171.1282051282051</v>
          </cell>
          <cell r="T3106">
            <v>2.27</v>
          </cell>
          <cell r="U3106">
            <v>4963.5565800463874</v>
          </cell>
          <cell r="V3106">
            <v>5.3275145608122632E-3</v>
          </cell>
          <cell r="W3106" t="str">
            <v>OK</v>
          </cell>
          <cell r="X3106">
            <v>4990</v>
          </cell>
          <cell r="Y3106">
            <v>6037.9</v>
          </cell>
        </row>
        <row r="3107">
          <cell r="A3107">
            <v>265410</v>
          </cell>
          <cell r="B3107" t="str">
            <v>1025/93</v>
          </cell>
          <cell r="C3107">
            <v>0</v>
          </cell>
          <cell r="D3107">
            <v>71</v>
          </cell>
          <cell r="E3107" t="str">
            <v>NATACION</v>
          </cell>
          <cell r="F3107">
            <v>4019</v>
          </cell>
          <cell r="G3107" t="str">
            <v>Gorros</v>
          </cell>
          <cell r="H3107">
            <v>12</v>
          </cell>
          <cell r="I3107" t="str">
            <v>Sonnos S.A.</v>
          </cell>
          <cell r="J3107">
            <v>0</v>
          </cell>
          <cell r="K3107" t="str">
            <v>BANCO PLANO SONNOS CON  PARANTES OLIMPICO LINEA STD</v>
          </cell>
          <cell r="L3107">
            <v>1</v>
          </cell>
          <cell r="M3107">
            <v>1800.0747354435896</v>
          </cell>
          <cell r="N3107">
            <v>0</v>
          </cell>
          <cell r="O3107">
            <v>1800.0747354435896</v>
          </cell>
          <cell r="P3107">
            <v>0.21</v>
          </cell>
          <cell r="Q3107">
            <v>2178.0904298867436</v>
          </cell>
          <cell r="R3107">
            <v>0.16410256410256419</v>
          </cell>
          <cell r="S3107">
            <v>3259.164102564102</v>
          </cell>
          <cell r="T3107">
            <v>2.27</v>
          </cell>
          <cell r="U3107">
            <v>4086.1696494569483</v>
          </cell>
          <cell r="V3107">
            <v>-4.5805648202057125E-2</v>
          </cell>
          <cell r="W3107" t="str">
            <v>BAJO</v>
          </cell>
          <cell r="X3107">
            <v>3899</v>
          </cell>
          <cell r="Y3107">
            <v>4717.79</v>
          </cell>
        </row>
        <row r="3108">
          <cell r="A3108">
            <v>265411</v>
          </cell>
          <cell r="B3108" t="str">
            <v>1025/99</v>
          </cell>
          <cell r="C3108">
            <v>0</v>
          </cell>
          <cell r="D3108">
            <v>71</v>
          </cell>
          <cell r="E3108" t="str">
            <v>NATACION</v>
          </cell>
          <cell r="F3108">
            <v>4019</v>
          </cell>
          <cell r="G3108" t="str">
            <v>Gorros</v>
          </cell>
          <cell r="H3108">
            <v>12</v>
          </cell>
          <cell r="I3108" t="str">
            <v>Sonnos S.A.</v>
          </cell>
          <cell r="J3108">
            <v>0</v>
          </cell>
          <cell r="K3108" t="str">
            <v>BANCO PLANO SONNOS CON PARANTES LINEA PRO</v>
          </cell>
          <cell r="L3108">
            <v>1</v>
          </cell>
          <cell r="M3108">
            <v>2213.8543377649671</v>
          </cell>
          <cell r="N3108">
            <v>0</v>
          </cell>
          <cell r="O3108">
            <v>2213.8543377649671</v>
          </cell>
          <cell r="P3108">
            <v>0.21</v>
          </cell>
          <cell r="Q3108">
            <v>2678.76374869561</v>
          </cell>
          <cell r="R3108">
            <v>0.16410256410256419</v>
          </cell>
          <cell r="S3108">
            <v>4095.061538461538</v>
          </cell>
          <cell r="T3108">
            <v>2.27</v>
          </cell>
          <cell r="U3108">
            <v>5025.4493467264756</v>
          </cell>
          <cell r="V3108">
            <v>-2.5161799075508196E-2</v>
          </cell>
          <cell r="W3108" t="str">
            <v>BAJO</v>
          </cell>
          <cell r="X3108">
            <v>4899</v>
          </cell>
          <cell r="Y3108">
            <v>5927.79</v>
          </cell>
        </row>
        <row r="3109">
          <cell r="A3109">
            <v>265412</v>
          </cell>
          <cell r="B3109" t="str">
            <v>1025/991</v>
          </cell>
          <cell r="C3109">
            <v>0</v>
          </cell>
          <cell r="D3109">
            <v>71</v>
          </cell>
          <cell r="E3109" t="str">
            <v>NATACION</v>
          </cell>
          <cell r="F3109">
            <v>4019</v>
          </cell>
          <cell r="G3109" t="str">
            <v>Gorros</v>
          </cell>
          <cell r="H3109">
            <v>12</v>
          </cell>
          <cell r="I3109" t="str">
            <v>Sonnos S.A.</v>
          </cell>
          <cell r="J3109">
            <v>0</v>
          </cell>
          <cell r="K3109" t="str">
            <v>BANCO PLANO SONNOS CON PARANTES OLIMPICO LINEA PRO</v>
          </cell>
          <cell r="L3109">
            <v>1</v>
          </cell>
          <cell r="M3109">
            <v>2713.1934258099868</v>
          </cell>
          <cell r="N3109">
            <v>0</v>
          </cell>
          <cell r="O3109">
            <v>2713.1934258099868</v>
          </cell>
          <cell r="P3109">
            <v>0.21</v>
          </cell>
          <cell r="Q3109">
            <v>3282.9640452300841</v>
          </cell>
          <cell r="R3109">
            <v>0.16410256410256419</v>
          </cell>
          <cell r="S3109">
            <v>5098.9743589743584</v>
          </cell>
          <cell r="T3109">
            <v>2.27</v>
          </cell>
          <cell r="U3109">
            <v>6158.9490765886703</v>
          </cell>
          <cell r="V3109">
            <v>-9.5712881947257467E-3</v>
          </cell>
          <cell r="W3109" t="str">
            <v>OK</v>
          </cell>
          <cell r="X3109">
            <v>6100</v>
          </cell>
          <cell r="Y3109">
            <v>7381</v>
          </cell>
        </row>
        <row r="3110">
          <cell r="A3110">
            <v>265413</v>
          </cell>
          <cell r="B3110" t="str">
            <v>1025/8</v>
          </cell>
          <cell r="C3110">
            <v>0</v>
          </cell>
          <cell r="D3110">
            <v>71</v>
          </cell>
          <cell r="E3110" t="str">
            <v>NATACION</v>
          </cell>
          <cell r="F3110">
            <v>4019</v>
          </cell>
          <cell r="G3110" t="str">
            <v>Gorros</v>
          </cell>
          <cell r="H3110">
            <v>12</v>
          </cell>
          <cell r="I3110" t="str">
            <v>Sonnos S.A.</v>
          </cell>
          <cell r="J3110">
            <v>0</v>
          </cell>
          <cell r="K3110" t="str">
            <v>BANCO INCLINADO SONNOS CON PARANTES OLIMPICO LINEA STD</v>
          </cell>
          <cell r="L3110">
            <v>1</v>
          </cell>
          <cell r="M3110">
            <v>3402.8574150070926</v>
          </cell>
          <cell r="N3110">
            <v>0</v>
          </cell>
          <cell r="O3110">
            <v>3402.8574150070926</v>
          </cell>
          <cell r="P3110">
            <v>0.21</v>
          </cell>
          <cell r="Q3110">
            <v>4117.4574721585823</v>
          </cell>
          <cell r="R3110">
            <v>0.16410256410256419</v>
          </cell>
          <cell r="S3110">
            <v>6519.9999999999991</v>
          </cell>
          <cell r="T3110">
            <v>2.27</v>
          </cell>
          <cell r="U3110">
            <v>7724.4863320661007</v>
          </cell>
          <cell r="V3110">
            <v>9.7758821347673219E-3</v>
          </cell>
          <cell r="W3110" t="str">
            <v>OK</v>
          </cell>
          <cell r="X3110">
            <v>7800</v>
          </cell>
          <cell r="Y3110">
            <v>9438</v>
          </cell>
        </row>
        <row r="3111">
          <cell r="A3111">
            <v>265414</v>
          </cell>
          <cell r="B3111" t="str">
            <v>1025/94</v>
          </cell>
          <cell r="C3111">
            <v>0</v>
          </cell>
          <cell r="D3111">
            <v>71</v>
          </cell>
          <cell r="E3111" t="str">
            <v>NATACION</v>
          </cell>
          <cell r="F3111">
            <v>4019</v>
          </cell>
          <cell r="G3111" t="str">
            <v>Gorros</v>
          </cell>
          <cell r="H3111">
            <v>12</v>
          </cell>
          <cell r="I3111" t="str">
            <v>Sonnos S.A.</v>
          </cell>
          <cell r="J3111">
            <v>0</v>
          </cell>
          <cell r="K3111" t="str">
            <v>BANCO INCLINADO SONNOS CON PARANTES LINEA STD</v>
          </cell>
          <cell r="L3111">
            <v>1</v>
          </cell>
          <cell r="M3111">
            <v>3969.6266907556915</v>
          </cell>
          <cell r="N3111">
            <v>0</v>
          </cell>
          <cell r="O3111">
            <v>3969.6266907556915</v>
          </cell>
          <cell r="P3111">
            <v>0.21</v>
          </cell>
          <cell r="Q3111">
            <v>4803.2482958143864</v>
          </cell>
          <cell r="R3111">
            <v>0.16410256410256419</v>
          </cell>
          <cell r="S3111">
            <v>7606.6666666666661</v>
          </cell>
          <cell r="T3111">
            <v>2.27</v>
          </cell>
          <cell r="U3111">
            <v>9011.05258801542</v>
          </cell>
          <cell r="V3111">
            <v>9.8709236369209918E-3</v>
          </cell>
          <cell r="W3111" t="str">
            <v>OK</v>
          </cell>
          <cell r="X3111">
            <v>9100</v>
          </cell>
          <cell r="Y3111">
            <v>11011</v>
          </cell>
        </row>
        <row r="3112">
          <cell r="A3112">
            <v>265415</v>
          </cell>
          <cell r="B3112" t="str">
            <v>1025/994</v>
          </cell>
          <cell r="C3112">
            <v>0</v>
          </cell>
          <cell r="D3112">
            <v>71</v>
          </cell>
          <cell r="E3112" t="str">
            <v>NATACION</v>
          </cell>
          <cell r="F3112">
            <v>4019</v>
          </cell>
          <cell r="G3112" t="str">
            <v>Gorros</v>
          </cell>
          <cell r="H3112">
            <v>12</v>
          </cell>
          <cell r="I3112" t="str">
            <v>Sonnos S.A.</v>
          </cell>
          <cell r="J3112">
            <v>0</v>
          </cell>
          <cell r="K3112" t="str">
            <v>BANCO INCLINADO SONNOS CON PARANTES OLIMPICO LINEA PRO</v>
          </cell>
          <cell r="L3112">
            <v>1</v>
          </cell>
          <cell r="M3112">
            <v>4461.6651453128725</v>
          </cell>
          <cell r="N3112">
            <v>0</v>
          </cell>
          <cell r="O3112">
            <v>4461.6651453128725</v>
          </cell>
          <cell r="P3112">
            <v>0.21</v>
          </cell>
          <cell r="Q3112">
            <v>5398.6148258285757</v>
          </cell>
          <cell r="R3112">
            <v>0.16410256410256419</v>
          </cell>
          <cell r="S3112">
            <v>8609.7435897435898</v>
          </cell>
          <cell r="T3112">
            <v>2.27</v>
          </cell>
          <cell r="U3112">
            <v>10127.979879860221</v>
          </cell>
          <cell r="V3112">
            <v>1.6984642759988677E-2</v>
          </cell>
          <cell r="W3112" t="str">
            <v>OK</v>
          </cell>
          <cell r="X3112">
            <v>10300</v>
          </cell>
          <cell r="Y3112">
            <v>12463</v>
          </cell>
        </row>
        <row r="3113">
          <cell r="A3113">
            <v>265416</v>
          </cell>
          <cell r="B3113" t="str">
            <v>1025/995</v>
          </cell>
          <cell r="C3113">
            <v>0</v>
          </cell>
          <cell r="D3113">
            <v>71</v>
          </cell>
          <cell r="E3113" t="str">
            <v>NATACION</v>
          </cell>
          <cell r="F3113">
            <v>4019</v>
          </cell>
          <cell r="G3113" t="str">
            <v>Gorros</v>
          </cell>
          <cell r="H3113">
            <v>12</v>
          </cell>
          <cell r="I3113" t="str">
            <v>Sonnos S.A.</v>
          </cell>
          <cell r="J3113">
            <v>0</v>
          </cell>
          <cell r="K3113" t="str">
            <v>BANCO INCLINADO SONNOS CON PARANTES LINEA PRO</v>
          </cell>
          <cell r="L3113">
            <v>1</v>
          </cell>
          <cell r="M3113">
            <v>4930.0137868245074</v>
          </cell>
          <cell r="N3113">
            <v>0</v>
          </cell>
          <cell r="O3113">
            <v>4930.0137868245074</v>
          </cell>
          <cell r="P3113">
            <v>0.21</v>
          </cell>
          <cell r="Q3113">
            <v>5965.3166820576535</v>
          </cell>
          <cell r="R3113">
            <v>0.16410256410256419</v>
          </cell>
          <cell r="S3113">
            <v>9362.0512820512813</v>
          </cell>
          <cell r="T3113">
            <v>2.27</v>
          </cell>
          <cell r="U3113">
            <v>11191.131296091631</v>
          </cell>
          <cell r="V3113">
            <v>7.9247608429589E-4</v>
          </cell>
          <cell r="W3113" t="str">
            <v>OK</v>
          </cell>
          <cell r="X3113">
            <v>11200</v>
          </cell>
          <cell r="Y3113">
            <v>13552</v>
          </cell>
        </row>
        <row r="3114">
          <cell r="A3114">
            <v>265417</v>
          </cell>
          <cell r="B3114" t="str">
            <v>1025/91</v>
          </cell>
          <cell r="C3114">
            <v>0</v>
          </cell>
          <cell r="D3114">
            <v>71</v>
          </cell>
          <cell r="E3114" t="str">
            <v>NATACION</v>
          </cell>
          <cell r="F3114">
            <v>4019</v>
          </cell>
          <cell r="G3114" t="str">
            <v>Gorros</v>
          </cell>
          <cell r="H3114">
            <v>12</v>
          </cell>
          <cell r="I3114" t="str">
            <v>Sonnos S.A.</v>
          </cell>
          <cell r="J3114">
            <v>0</v>
          </cell>
          <cell r="K3114" t="str">
            <v>BANCO HOMBROS SONNOS CON PARANTES LINEA STD</v>
          </cell>
          <cell r="L3114">
            <v>1</v>
          </cell>
          <cell r="M3114">
            <v>2087.4603357363694</v>
          </cell>
          <cell r="N3114">
            <v>0</v>
          </cell>
          <cell r="O3114">
            <v>2087.4603357363694</v>
          </cell>
          <cell r="P3114">
            <v>0.21</v>
          </cell>
          <cell r="Q3114">
            <v>2525.827006241007</v>
          </cell>
          <cell r="R3114">
            <v>0.16410256410256419</v>
          </cell>
          <cell r="S3114">
            <v>3928.7179487179483</v>
          </cell>
          <cell r="T3114">
            <v>2.27</v>
          </cell>
          <cell r="U3114">
            <v>4738.5349621215582</v>
          </cell>
          <cell r="V3114">
            <v>-8.1322523585022344E-3</v>
          </cell>
          <cell r="W3114" t="str">
            <v>OK</v>
          </cell>
          <cell r="X3114">
            <v>4700</v>
          </cell>
          <cell r="Y3114">
            <v>5687</v>
          </cell>
        </row>
        <row r="3115">
          <cell r="A3115">
            <v>265418</v>
          </cell>
          <cell r="B3115" t="str">
            <v>1025/95</v>
          </cell>
          <cell r="C3115">
            <v>0</v>
          </cell>
          <cell r="D3115">
            <v>71</v>
          </cell>
          <cell r="E3115" t="str">
            <v>NATACION</v>
          </cell>
          <cell r="F3115">
            <v>4019</v>
          </cell>
          <cell r="G3115" t="str">
            <v>Gorros</v>
          </cell>
          <cell r="H3115">
            <v>12</v>
          </cell>
          <cell r="I3115" t="str">
            <v>Sonnos S.A.</v>
          </cell>
          <cell r="J3115">
            <v>0</v>
          </cell>
          <cell r="K3115" t="str">
            <v>BANCO HOMBROS SONNOS CON PARANTES OLIMPICO LINEA STD</v>
          </cell>
          <cell r="L3115">
            <v>1</v>
          </cell>
          <cell r="M3115">
            <v>1972.4141672442947</v>
          </cell>
          <cell r="N3115">
            <v>0</v>
          </cell>
          <cell r="O3115">
            <v>1972.4141672442947</v>
          </cell>
          <cell r="P3115">
            <v>0.21</v>
          </cell>
          <cell r="Q3115">
            <v>2386.6211423655968</v>
          </cell>
          <cell r="R3115">
            <v>0.16410256410256419</v>
          </cell>
          <cell r="S3115">
            <v>3593.5230769230766</v>
          </cell>
          <cell r="T3115">
            <v>2.27</v>
          </cell>
          <cell r="U3115">
            <v>4477.3801596445492</v>
          </cell>
          <cell r="V3115">
            <v>-3.9840297960919702E-2</v>
          </cell>
          <cell r="W3115" t="str">
            <v>BAJO</v>
          </cell>
          <cell r="X3115">
            <v>4299</v>
          </cell>
          <cell r="Y3115">
            <v>5201.79</v>
          </cell>
        </row>
        <row r="3116">
          <cell r="A3116">
            <v>265419</v>
          </cell>
          <cell r="B3116" t="str">
            <v>1025/992</v>
          </cell>
          <cell r="C3116">
            <v>0</v>
          </cell>
          <cell r="D3116">
            <v>71</v>
          </cell>
          <cell r="E3116" t="str">
            <v>NATACION</v>
          </cell>
          <cell r="F3116">
            <v>4019</v>
          </cell>
          <cell r="G3116" t="str">
            <v>Gorros</v>
          </cell>
          <cell r="H3116">
            <v>12</v>
          </cell>
          <cell r="I3116" t="str">
            <v>Sonnos S.A.</v>
          </cell>
          <cell r="J3116">
            <v>0</v>
          </cell>
          <cell r="K3116" t="str">
            <v>BANCO HOMBROS SONNOS CON PARANTES LINEA PRO</v>
          </cell>
          <cell r="L3116">
            <v>1</v>
          </cell>
          <cell r="M3116">
            <v>2291.6365120555693</v>
          </cell>
          <cell r="N3116">
            <v>0</v>
          </cell>
          <cell r="O3116">
            <v>2291.6365120555693</v>
          </cell>
          <cell r="P3116">
            <v>0.21</v>
          </cell>
          <cell r="Q3116">
            <v>2772.8801795872387</v>
          </cell>
          <cell r="R3116">
            <v>0.16410256410256419</v>
          </cell>
          <cell r="S3116">
            <v>4388.4615384615381</v>
          </cell>
          <cell r="T3116">
            <v>2.27</v>
          </cell>
          <cell r="U3116">
            <v>5202.014882366142</v>
          </cell>
          <cell r="V3116">
            <v>9.2243330169081705E-3</v>
          </cell>
          <cell r="W3116" t="str">
            <v>OK</v>
          </cell>
          <cell r="X3116">
            <v>5250</v>
          </cell>
          <cell r="Y3116">
            <v>6352.5</v>
          </cell>
        </row>
        <row r="3117">
          <cell r="A3117">
            <v>265420</v>
          </cell>
          <cell r="B3117" t="str">
            <v>1025/993</v>
          </cell>
          <cell r="C3117">
            <v>0</v>
          </cell>
          <cell r="D3117">
            <v>71</v>
          </cell>
          <cell r="E3117" t="str">
            <v>NATACION</v>
          </cell>
          <cell r="F3117">
            <v>4019</v>
          </cell>
          <cell r="G3117" t="str">
            <v>Gorros</v>
          </cell>
          <cell r="H3117">
            <v>12</v>
          </cell>
          <cell r="I3117" t="str">
            <v>Sonnos S.A.</v>
          </cell>
          <cell r="J3117">
            <v>0</v>
          </cell>
          <cell r="K3117" t="str">
            <v>BANCO HOMBROS SONNOS CON PARANTES OLIMPICO LINEA PRO</v>
          </cell>
          <cell r="L3117">
            <v>1</v>
          </cell>
          <cell r="M3117">
            <v>2876.1068991103343</v>
          </cell>
          <cell r="N3117">
            <v>0</v>
          </cell>
          <cell r="O3117">
            <v>2876.1068991103343</v>
          </cell>
          <cell r="P3117">
            <v>0.21</v>
          </cell>
          <cell r="Q3117">
            <v>3480.0893479235046</v>
          </cell>
          <cell r="R3117">
            <v>0.16410256410256419</v>
          </cell>
          <cell r="S3117">
            <v>5433.333333333333</v>
          </cell>
          <cell r="T3117">
            <v>2.27</v>
          </cell>
          <cell r="U3117">
            <v>6528.7626609804593</v>
          </cell>
          <cell r="V3117">
            <v>-4.4055301860429497E-3</v>
          </cell>
          <cell r="W3117" t="str">
            <v>OK</v>
          </cell>
          <cell r="X3117">
            <v>6500</v>
          </cell>
          <cell r="Y3117">
            <v>7865</v>
          </cell>
        </row>
        <row r="3118">
          <cell r="A3118">
            <v>265421</v>
          </cell>
          <cell r="B3118" t="str">
            <v>1025/92</v>
          </cell>
          <cell r="C3118">
            <v>0</v>
          </cell>
          <cell r="D3118">
            <v>71</v>
          </cell>
          <cell r="E3118" t="str">
            <v>NATACION</v>
          </cell>
          <cell r="F3118">
            <v>4019</v>
          </cell>
          <cell r="G3118" t="str">
            <v>Gorros</v>
          </cell>
          <cell r="H3118">
            <v>12</v>
          </cell>
          <cell r="I3118" t="str">
            <v>Sonnos S.A.</v>
          </cell>
          <cell r="J3118">
            <v>0</v>
          </cell>
          <cell r="K3118" t="str">
            <v>BANCO DECLINADO SONNOS CON PARANTES LINEA STD</v>
          </cell>
          <cell r="L3118">
            <v>1</v>
          </cell>
          <cell r="M3118">
            <v>3374.307519344854</v>
          </cell>
          <cell r="N3118">
            <v>0</v>
          </cell>
          <cell r="O3118">
            <v>3374.307519344854</v>
          </cell>
          <cell r="P3118">
            <v>0.21</v>
          </cell>
          <cell r="Q3118">
            <v>4082.9120984072733</v>
          </cell>
          <cell r="R3118">
            <v>0.16410256410256419</v>
          </cell>
          <cell r="S3118">
            <v>6352.8205128205118</v>
          </cell>
          <cell r="T3118">
            <v>2.27</v>
          </cell>
          <cell r="U3118">
            <v>7659.6780689128182</v>
          </cell>
          <cell r="V3118">
            <v>-7.7911980602715092E-3</v>
          </cell>
          <cell r="W3118" t="str">
            <v>OK</v>
          </cell>
          <cell r="X3118">
            <v>7600</v>
          </cell>
          <cell r="Y3118">
            <v>9196</v>
          </cell>
        </row>
        <row r="3119">
          <cell r="A3119">
            <v>265422</v>
          </cell>
          <cell r="B3119" t="str">
            <v>1025/96</v>
          </cell>
          <cell r="C3119">
            <v>0</v>
          </cell>
          <cell r="D3119">
            <v>71</v>
          </cell>
          <cell r="E3119" t="str">
            <v>NATACION</v>
          </cell>
          <cell r="F3119">
            <v>4019</v>
          </cell>
          <cell r="G3119" t="str">
            <v>Gorros</v>
          </cell>
          <cell r="H3119">
            <v>12</v>
          </cell>
          <cell r="I3119" t="str">
            <v>Sonnos S.A.</v>
          </cell>
          <cell r="J3119">
            <v>0</v>
          </cell>
          <cell r="K3119" t="str">
            <v>BANCO DECLINADO SONNOS CON PARANTES OLIMPICO LINEA ECO</v>
          </cell>
          <cell r="L3119">
            <v>1</v>
          </cell>
          <cell r="M3119">
            <v>4133.8524399545513</v>
          </cell>
          <cell r="N3119">
            <v>0</v>
          </cell>
          <cell r="O3119">
            <v>4133.8524399545513</v>
          </cell>
          <cell r="P3119">
            <v>0.21</v>
          </cell>
          <cell r="Q3119">
            <v>5001.9614523450073</v>
          </cell>
          <cell r="R3119">
            <v>0.16410256410256419</v>
          </cell>
          <cell r="S3119">
            <v>7941.0256410256407</v>
          </cell>
          <cell r="T3119">
            <v>2.27</v>
          </cell>
          <cell r="U3119">
            <v>9383.8450386968307</v>
          </cell>
          <cell r="V3119">
            <v>1.2378184083834842E-2</v>
          </cell>
          <cell r="W3119" t="str">
            <v>OK</v>
          </cell>
          <cell r="X3119">
            <v>9500</v>
          </cell>
          <cell r="Y3119">
            <v>11495</v>
          </cell>
        </row>
        <row r="3120">
          <cell r="A3120">
            <v>265423</v>
          </cell>
          <cell r="B3120" t="str">
            <v>1025/996</v>
          </cell>
          <cell r="C3120">
            <v>0</v>
          </cell>
          <cell r="D3120">
            <v>71</v>
          </cell>
          <cell r="E3120" t="str">
            <v>NATACION</v>
          </cell>
          <cell r="F3120">
            <v>4019</v>
          </cell>
          <cell r="G3120" t="str">
            <v>Gorros</v>
          </cell>
          <cell r="H3120">
            <v>12</v>
          </cell>
          <cell r="I3120" t="str">
            <v>Sonnos S.A.</v>
          </cell>
          <cell r="J3120">
            <v>0</v>
          </cell>
          <cell r="K3120" t="str">
            <v>BANCO DECLINADO SONNOS CON PARANTES LINEA PRO</v>
          </cell>
          <cell r="L3120">
            <v>1</v>
          </cell>
          <cell r="M3120">
            <v>3563.5132196942518</v>
          </cell>
          <cell r="N3120">
            <v>0</v>
          </cell>
          <cell r="O3120">
            <v>3563.5132196942518</v>
          </cell>
          <cell r="P3120">
            <v>0.21</v>
          </cell>
          <cell r="Q3120">
            <v>4311.8509958300447</v>
          </cell>
          <cell r="R3120">
            <v>0.16410256410256419</v>
          </cell>
          <cell r="S3120">
            <v>6854.3589743589737</v>
          </cell>
          <cell r="T3120">
            <v>2.27</v>
          </cell>
          <cell r="U3120">
            <v>8089.1750087059518</v>
          </cell>
          <cell r="V3120">
            <v>1.3700407170666118E-2</v>
          </cell>
          <cell r="W3120" t="str">
            <v>OK</v>
          </cell>
          <cell r="X3120">
            <v>8200</v>
          </cell>
          <cell r="Y3120">
            <v>9922</v>
          </cell>
        </row>
        <row r="3121">
          <cell r="A3121">
            <v>265424</v>
          </cell>
          <cell r="B3121" t="str">
            <v>1025/997</v>
          </cell>
          <cell r="C3121">
            <v>0</v>
          </cell>
          <cell r="D3121">
            <v>71</v>
          </cell>
          <cell r="E3121" t="str">
            <v>NATACION</v>
          </cell>
          <cell r="F3121">
            <v>4019</v>
          </cell>
          <cell r="G3121" t="str">
            <v>Gorros</v>
          </cell>
          <cell r="H3121">
            <v>12</v>
          </cell>
          <cell r="I3121" t="str">
            <v>Sonnos S.A.</v>
          </cell>
          <cell r="J3121">
            <v>0</v>
          </cell>
          <cell r="K3121" t="str">
            <v>BANCO DECLINADO SONNOS CON PARANTES OLIMPICO LINEA PRO</v>
          </cell>
          <cell r="L3121">
            <v>1</v>
          </cell>
          <cell r="M3121">
            <v>4322.0387557979857</v>
          </cell>
          <cell r="N3121">
            <v>0</v>
          </cell>
          <cell r="O3121">
            <v>4322.0387557979857</v>
          </cell>
          <cell r="P3121">
            <v>0.21</v>
          </cell>
          <cell r="Q3121">
            <v>5229.6668945155625</v>
          </cell>
          <cell r="R3121">
            <v>0.16410256410256419</v>
          </cell>
          <cell r="S3121">
            <v>8275.3846153846152</v>
          </cell>
          <cell r="T3121">
            <v>2.27</v>
          </cell>
          <cell r="U3121">
            <v>9811.0279756614273</v>
          </cell>
          <cell r="V3121">
            <v>9.0685730954278565E-3</v>
          </cell>
          <cell r="W3121" t="str">
            <v>OK</v>
          </cell>
          <cell r="X3121">
            <v>9900</v>
          </cell>
          <cell r="Y3121">
            <v>11979</v>
          </cell>
        </row>
        <row r="3122">
          <cell r="A3122">
            <v>265425</v>
          </cell>
          <cell r="B3122" t="str">
            <v>1025/97</v>
          </cell>
          <cell r="C3122">
            <v>0</v>
          </cell>
          <cell r="D3122">
            <v>71</v>
          </cell>
          <cell r="E3122" t="str">
            <v>NATACION</v>
          </cell>
          <cell r="F3122">
            <v>4019</v>
          </cell>
          <cell r="G3122" t="str">
            <v>Gorros</v>
          </cell>
          <cell r="H3122">
            <v>12</v>
          </cell>
          <cell r="I3122" t="str">
            <v>Sonnos S.A.</v>
          </cell>
          <cell r="J3122">
            <v>0</v>
          </cell>
          <cell r="K3122" t="str">
            <v>BANCO MULTIANGULAR SONNOS CON PARANTES DECLINADO 0º 45 90º LINEA PRO</v>
          </cell>
          <cell r="L3122">
            <v>1</v>
          </cell>
          <cell r="M3122">
            <v>6851.8519679019319</v>
          </cell>
          <cell r="N3122">
            <v>0</v>
          </cell>
          <cell r="O3122">
            <v>6851.8519679019319</v>
          </cell>
          <cell r="P3122">
            <v>0.21</v>
          </cell>
          <cell r="Q3122">
            <v>8290.7408811613368</v>
          </cell>
          <cell r="R3122">
            <v>0.16410256410256419</v>
          </cell>
          <cell r="S3122">
            <v>13123.589743589742</v>
          </cell>
          <cell r="T3122">
            <v>2.27</v>
          </cell>
          <cell r="U3122">
            <v>15553.703967137386</v>
          </cell>
          <cell r="V3122">
            <v>9.4058645562313803E-3</v>
          </cell>
          <cell r="W3122" t="str">
            <v>OK</v>
          </cell>
          <cell r="X3122">
            <v>15700</v>
          </cell>
          <cell r="Y3122">
            <v>18997</v>
          </cell>
        </row>
        <row r="3123">
          <cell r="A3123">
            <v>265426</v>
          </cell>
          <cell r="B3123" t="str">
            <v>1025/98</v>
          </cell>
          <cell r="C3123">
            <v>0</v>
          </cell>
          <cell r="D3123">
            <v>71</v>
          </cell>
          <cell r="E3123" t="str">
            <v>NATACION</v>
          </cell>
          <cell r="F3123">
            <v>4019</v>
          </cell>
          <cell r="G3123" t="str">
            <v>Gorros</v>
          </cell>
          <cell r="H3123">
            <v>12</v>
          </cell>
          <cell r="I3123" t="str">
            <v>Sonnos S.A.</v>
          </cell>
          <cell r="J3123">
            <v>0</v>
          </cell>
          <cell r="K3123" t="str">
            <v>BANCO MULTIANGULAR SONNOS CON PARANTES OLIMPICO DECLINADO 0º 45 90º LINEA PRO</v>
          </cell>
          <cell r="L3123">
            <v>1</v>
          </cell>
          <cell r="M3123">
            <v>7251.0384479019312</v>
          </cell>
          <cell r="N3123">
            <v>0</v>
          </cell>
          <cell r="O3123">
            <v>7251.0384479019312</v>
          </cell>
          <cell r="P3123">
            <v>0.21</v>
          </cell>
          <cell r="Q3123">
            <v>8773.7565219613371</v>
          </cell>
          <cell r="R3123">
            <v>0.16410256410256419</v>
          </cell>
          <cell r="S3123">
            <v>13875.897435897434</v>
          </cell>
          <cell r="T3123">
            <v>2.27</v>
          </cell>
          <cell r="U3123">
            <v>16459.857276737384</v>
          </cell>
          <cell r="V3123">
            <v>8.5142125418473658E-3</v>
          </cell>
          <cell r="W3123" t="str">
            <v>OK</v>
          </cell>
          <cell r="X3123">
            <v>16600</v>
          </cell>
          <cell r="Y3123">
            <v>20086</v>
          </cell>
        </row>
        <row r="3124">
          <cell r="A3124">
            <v>265427</v>
          </cell>
          <cell r="B3124" t="str">
            <v>1025/998</v>
          </cell>
          <cell r="C3124">
            <v>0</v>
          </cell>
          <cell r="D3124">
            <v>71</v>
          </cell>
          <cell r="E3124" t="str">
            <v>NATACION</v>
          </cell>
          <cell r="F3124">
            <v>4019</v>
          </cell>
          <cell r="G3124" t="str">
            <v>Gorros</v>
          </cell>
          <cell r="H3124">
            <v>12</v>
          </cell>
          <cell r="I3124" t="str">
            <v>Sonnos S.A.</v>
          </cell>
          <cell r="J3124">
            <v>0</v>
          </cell>
          <cell r="K3124" t="str">
            <v>BANCO SCOTT SENTADO SONNOS LINEA PRO</v>
          </cell>
          <cell r="L3124">
            <v>1</v>
          </cell>
          <cell r="M3124">
            <v>3400.6700030464567</v>
          </cell>
          <cell r="N3124">
            <v>0</v>
          </cell>
          <cell r="O3124">
            <v>3400.6700030464567</v>
          </cell>
          <cell r="P3124">
            <v>0.21</v>
          </cell>
          <cell r="Q3124">
            <v>4114.8107036862129</v>
          </cell>
          <cell r="R3124">
            <v>0.16410256410256419</v>
          </cell>
          <cell r="S3124">
            <v>6519.9999999999991</v>
          </cell>
          <cell r="T3124">
            <v>2.27</v>
          </cell>
          <cell r="U3124">
            <v>7719.5209069154571</v>
          </cell>
          <cell r="V3124">
            <v>1.0425399976887961E-2</v>
          </cell>
          <cell r="W3124" t="str">
            <v>OK</v>
          </cell>
          <cell r="X3124">
            <v>7800</v>
          </cell>
          <cell r="Y3124">
            <v>9438</v>
          </cell>
        </row>
        <row r="3125">
          <cell r="A3125">
            <v>265428</v>
          </cell>
          <cell r="B3125" t="str">
            <v>1026/4</v>
          </cell>
          <cell r="C3125">
            <v>0</v>
          </cell>
          <cell r="D3125">
            <v>71</v>
          </cell>
          <cell r="E3125" t="str">
            <v>NATACION</v>
          </cell>
          <cell r="F3125">
            <v>4019</v>
          </cell>
          <cell r="G3125" t="str">
            <v>Gorros</v>
          </cell>
          <cell r="H3125">
            <v>12</v>
          </cell>
          <cell r="I3125" t="str">
            <v>Sonnos S.A.</v>
          </cell>
          <cell r="J3125">
            <v>0</v>
          </cell>
          <cell r="K3125" t="str">
            <v>SILLA ROMANA SONNOS FONDOS DOMINADAS LINEA PRO</v>
          </cell>
          <cell r="L3125">
            <v>1.1000000000000001</v>
          </cell>
          <cell r="M3125">
            <v>4977.3336560346279</v>
          </cell>
          <cell r="N3125">
            <v>0</v>
          </cell>
          <cell r="O3125">
            <v>4977.3336560346279</v>
          </cell>
          <cell r="P3125">
            <v>0.21</v>
          </cell>
          <cell r="Q3125">
            <v>6022.5737238018992</v>
          </cell>
          <cell r="R3125">
            <v>0.20999999999999996</v>
          </cell>
          <cell r="S3125">
            <v>9638</v>
          </cell>
          <cell r="T3125">
            <v>2.42</v>
          </cell>
          <cell r="U3125">
            <v>12045.147447603798</v>
          </cell>
          <cell r="V3125">
            <v>1.2856011358084896E-2</v>
          </cell>
          <cell r="W3125" t="str">
            <v>OK</v>
          </cell>
          <cell r="X3125">
            <v>12200</v>
          </cell>
          <cell r="Y3125">
            <v>14762</v>
          </cell>
        </row>
        <row r="3126">
          <cell r="A3126">
            <v>265429</v>
          </cell>
          <cell r="B3126" t="str">
            <v>1024/91</v>
          </cell>
          <cell r="C3126">
            <v>0</v>
          </cell>
          <cell r="D3126">
            <v>71</v>
          </cell>
          <cell r="E3126" t="str">
            <v>NATACION</v>
          </cell>
          <cell r="F3126">
            <v>4019</v>
          </cell>
          <cell r="G3126" t="str">
            <v>Gorros</v>
          </cell>
          <cell r="H3126">
            <v>12</v>
          </cell>
          <cell r="I3126" t="str">
            <v>Sonnos S.A.</v>
          </cell>
          <cell r="J3126">
            <v>0</v>
          </cell>
          <cell r="K3126" t="str">
            <v>RACK SENTADILLAS SONNOS LINEA PRO (organizador discos Ø30)</v>
          </cell>
          <cell r="L3126">
            <v>1.1000000000000001</v>
          </cell>
          <cell r="M3126">
            <v>5828.1690115276633</v>
          </cell>
          <cell r="N3126">
            <v>0</v>
          </cell>
          <cell r="O3126">
            <v>5828.1690115276633</v>
          </cell>
          <cell r="P3126">
            <v>0.21</v>
          </cell>
          <cell r="Q3126">
            <v>7052.084503948472</v>
          </cell>
          <cell r="R3126">
            <v>0.20999999999999996</v>
          </cell>
          <cell r="S3126">
            <v>10981</v>
          </cell>
          <cell r="T3126">
            <v>2.42</v>
          </cell>
          <cell r="U3126">
            <v>14104.169007896944</v>
          </cell>
          <cell r="V3126">
            <v>-1.4475791362300705E-2</v>
          </cell>
          <cell r="W3126" t="str">
            <v>OK</v>
          </cell>
          <cell r="X3126">
            <v>13900</v>
          </cell>
          <cell r="Y3126">
            <v>16819</v>
          </cell>
        </row>
        <row r="3127">
          <cell r="A3127">
            <v>265430</v>
          </cell>
          <cell r="B3127" t="str">
            <v>1024/9992</v>
          </cell>
          <cell r="C3127">
            <v>0</v>
          </cell>
          <cell r="D3127">
            <v>71</v>
          </cell>
          <cell r="E3127" t="str">
            <v>NATACION</v>
          </cell>
          <cell r="F3127">
            <v>4019</v>
          </cell>
          <cell r="G3127" t="str">
            <v>Gorros</v>
          </cell>
          <cell r="H3127">
            <v>12</v>
          </cell>
          <cell r="I3127" t="str">
            <v>Sonnos S.A.</v>
          </cell>
          <cell r="J3127">
            <v>0</v>
          </cell>
          <cell r="K3127" t="str">
            <v>RACK SENTADILLAS SONNOS LINEA PRO (organizador discos Ø50)</v>
          </cell>
          <cell r="L3127">
            <v>1.2</v>
          </cell>
          <cell r="M3127">
            <v>8669.4773714889488</v>
          </cell>
          <cell r="N3127">
            <v>0</v>
          </cell>
          <cell r="O3127">
            <v>8669.4773714889488</v>
          </cell>
          <cell r="P3127">
            <v>0.21</v>
          </cell>
          <cell r="Q3127">
            <v>10490.067619501628</v>
          </cell>
          <cell r="R3127">
            <v>0.22330097087378631</v>
          </cell>
          <cell r="S3127">
            <v>17087.3786407767</v>
          </cell>
          <cell r="T3127">
            <v>2.52</v>
          </cell>
          <cell r="U3127">
            <v>21847.082976152153</v>
          </cell>
          <cell r="V3127">
            <v>6.9994252328682283E-3</v>
          </cell>
          <cell r="W3127" t="str">
            <v>OK</v>
          </cell>
          <cell r="X3127">
            <v>22000</v>
          </cell>
          <cell r="Y3127">
            <v>26620</v>
          </cell>
        </row>
        <row r="3128">
          <cell r="A3128">
            <v>265431</v>
          </cell>
          <cell r="B3128" t="str">
            <v>1024/9994</v>
          </cell>
          <cell r="C3128">
            <v>0</v>
          </cell>
          <cell r="D3128">
            <v>71</v>
          </cell>
          <cell r="E3128" t="str">
            <v>NATACION</v>
          </cell>
          <cell r="F3128">
            <v>4019</v>
          </cell>
          <cell r="G3128" t="str">
            <v>Gorros</v>
          </cell>
          <cell r="H3128">
            <v>12</v>
          </cell>
          <cell r="I3128" t="str">
            <v>Sonnos S.A.</v>
          </cell>
          <cell r="J3128">
            <v>0</v>
          </cell>
          <cell r="K3128" t="str">
            <v>RACK SENTADILLAS  SONNOS POWER RACK LINEA ECO (alturas regulables)</v>
          </cell>
          <cell r="L3128">
            <v>1.1000000000000001</v>
          </cell>
          <cell r="M3128">
            <v>5680.4849856235305</v>
          </cell>
          <cell r="N3128">
            <v>0</v>
          </cell>
          <cell r="O3128">
            <v>5680.4849856235305</v>
          </cell>
          <cell r="P3128">
            <v>0.21</v>
          </cell>
          <cell r="Q3128">
            <v>6873.3868326044721</v>
          </cell>
          <cell r="R3128">
            <v>0.20999999999999996</v>
          </cell>
          <cell r="S3128">
            <v>10744</v>
          </cell>
          <cell r="T3128">
            <v>2.42</v>
          </cell>
          <cell r="U3128">
            <v>13746.773665208944</v>
          </cell>
          <cell r="V3128">
            <v>-1.0676953646251319E-2</v>
          </cell>
          <cell r="W3128" t="str">
            <v>OK</v>
          </cell>
          <cell r="X3128">
            <v>13600</v>
          </cell>
          <cell r="Y3128">
            <v>16456</v>
          </cell>
        </row>
        <row r="3129">
          <cell r="A3129">
            <v>265432</v>
          </cell>
          <cell r="B3129" t="str">
            <v>1016/95</v>
          </cell>
          <cell r="C3129">
            <v>0</v>
          </cell>
          <cell r="D3129">
            <v>71</v>
          </cell>
          <cell r="E3129" t="str">
            <v>NATACION</v>
          </cell>
          <cell r="F3129">
            <v>4019</v>
          </cell>
          <cell r="G3129" t="str">
            <v>Gorros</v>
          </cell>
          <cell r="H3129">
            <v>12</v>
          </cell>
          <cell r="I3129" t="str">
            <v>Sonnos S.A.</v>
          </cell>
          <cell r="J3129">
            <v>0</v>
          </cell>
          <cell r="K3129" t="str">
            <v>PLATAFORMA LEVANTAMIENTO SONNOS LINEA STD</v>
          </cell>
          <cell r="L3129">
            <v>1.1000000000000001</v>
          </cell>
          <cell r="M3129">
            <v>9688.2664131211568</v>
          </cell>
          <cell r="N3129">
            <v>0</v>
          </cell>
          <cell r="O3129">
            <v>9688.2664131211568</v>
          </cell>
          <cell r="P3129">
            <v>0.21</v>
          </cell>
          <cell r="Q3129">
            <v>11722.802359876599</v>
          </cell>
          <cell r="R3129">
            <v>0.20999999999999996</v>
          </cell>
          <cell r="S3129">
            <v>18960</v>
          </cell>
          <cell r="T3129">
            <v>2.42</v>
          </cell>
          <cell r="U3129">
            <v>23445.604719753199</v>
          </cell>
          <cell r="V3129">
            <v>2.364602179698605E-2</v>
          </cell>
          <cell r="W3129" t="str">
            <v>OK</v>
          </cell>
          <cell r="X3129">
            <v>24000</v>
          </cell>
          <cell r="Y3129">
            <v>29040</v>
          </cell>
        </row>
        <row r="3130">
          <cell r="A3130">
            <v>265433</v>
          </cell>
          <cell r="B3130" t="str">
            <v>1024/9995</v>
          </cell>
          <cell r="C3130">
            <v>0</v>
          </cell>
          <cell r="D3130">
            <v>71</v>
          </cell>
          <cell r="E3130" t="str">
            <v>NATACION</v>
          </cell>
          <cell r="F3130">
            <v>4019</v>
          </cell>
          <cell r="G3130" t="str">
            <v>Gorros</v>
          </cell>
          <cell r="H3130">
            <v>12</v>
          </cell>
          <cell r="I3130" t="str">
            <v>Sonnos S.A.</v>
          </cell>
          <cell r="J3130">
            <v>0</v>
          </cell>
          <cell r="K3130" t="str">
            <v>PLATAFORMA LEVANTAMIENTO SONNOS POWER RACK LINEA PRO</v>
          </cell>
          <cell r="L3130">
            <v>1.2</v>
          </cell>
          <cell r="M3130">
            <v>21897.642666067957</v>
          </cell>
          <cell r="N3130">
            <v>0</v>
          </cell>
          <cell r="O3130">
            <v>21897.642666067957</v>
          </cell>
          <cell r="P3130">
            <v>0.21</v>
          </cell>
          <cell r="Q3130">
            <v>26496.147625942227</v>
          </cell>
          <cell r="R3130">
            <v>0.22330097087378631</v>
          </cell>
          <cell r="S3130">
            <v>43184.466019417479</v>
          </cell>
          <cell r="T3130">
            <v>2.52</v>
          </cell>
          <cell r="U3130">
            <v>55182.059518491253</v>
          </cell>
          <cell r="V3130">
            <v>7.5738471009532127E-3</v>
          </cell>
          <cell r="W3130" t="str">
            <v>OK</v>
          </cell>
          <cell r="X3130">
            <v>55600</v>
          </cell>
          <cell r="Y3130">
            <v>67276</v>
          </cell>
        </row>
        <row r="3131">
          <cell r="A3131">
            <v>265434</v>
          </cell>
          <cell r="B3131" t="str">
            <v>1500/5</v>
          </cell>
          <cell r="C3131">
            <v>0</v>
          </cell>
          <cell r="D3131">
            <v>71</v>
          </cell>
          <cell r="E3131" t="str">
            <v>NATACION</v>
          </cell>
          <cell r="F3131">
            <v>4020</v>
          </cell>
          <cell r="G3131" t="str">
            <v>Gorros</v>
          </cell>
          <cell r="H3131">
            <v>12</v>
          </cell>
          <cell r="I3131" t="str">
            <v>Sonnos S.A.</v>
          </cell>
          <cell r="J3131">
            <v>0</v>
          </cell>
          <cell r="K3131" t="str">
            <v>SILLON CUADRICEPS y FEMORALES SONNOS LINEA PRO 75kg (articulado)</v>
          </cell>
          <cell r="L3131">
            <v>4</v>
          </cell>
          <cell r="M3131">
            <v>24830.185099896666</v>
          </cell>
          <cell r="N3131">
            <v>0</v>
          </cell>
          <cell r="O3131">
            <v>24830.185099896666</v>
          </cell>
          <cell r="P3131">
            <v>0.21</v>
          </cell>
          <cell r="Q3131">
            <v>30044.523970874965</v>
          </cell>
          <cell r="R3131">
            <v>0</v>
          </cell>
          <cell r="S3131">
            <v>25400</v>
          </cell>
          <cell r="T3131">
            <v>1</v>
          </cell>
          <cell r="U3131">
            <v>24830.185099896666</v>
          </cell>
          <cell r="V3131">
            <v>2.2948475728668871E-2</v>
          </cell>
          <cell r="W3131" t="str">
            <v>OK</v>
          </cell>
          <cell r="X3131">
            <v>25400</v>
          </cell>
          <cell r="Y3131">
            <v>30734</v>
          </cell>
        </row>
        <row r="3132">
          <cell r="A3132">
            <v>265435</v>
          </cell>
          <cell r="B3132" t="str">
            <v>1500/2</v>
          </cell>
          <cell r="C3132">
            <v>0</v>
          </cell>
          <cell r="D3132">
            <v>71</v>
          </cell>
          <cell r="E3132" t="str">
            <v>NATACION</v>
          </cell>
          <cell r="F3132">
            <v>4020</v>
          </cell>
          <cell r="G3132" t="str">
            <v>Gorros</v>
          </cell>
          <cell r="H3132">
            <v>12</v>
          </cell>
          <cell r="I3132" t="str">
            <v>Sonnos S.A.</v>
          </cell>
          <cell r="J3132">
            <v>0</v>
          </cell>
          <cell r="K3132" t="str">
            <v>SILLON CUADRICEPS SONNOS LINEA PRO 100kg</v>
          </cell>
          <cell r="L3132">
            <v>4</v>
          </cell>
          <cell r="M3132">
            <v>29123.667046696897</v>
          </cell>
          <cell r="N3132">
            <v>0</v>
          </cell>
          <cell r="O3132">
            <v>29123.667046696897</v>
          </cell>
          <cell r="P3132">
            <v>0.21</v>
          </cell>
          <cell r="Q3132">
            <v>35239.637126503243</v>
          </cell>
          <cell r="R3132">
            <v>0</v>
          </cell>
          <cell r="S3132">
            <v>0</v>
          </cell>
          <cell r="T3132">
            <v>1</v>
          </cell>
          <cell r="U3132">
            <v>29123.667046696897</v>
          </cell>
          <cell r="V3132">
            <v>-1</v>
          </cell>
          <cell r="W3132" t="str">
            <v>BAJO</v>
          </cell>
          <cell r="X3132">
            <v>0</v>
          </cell>
          <cell r="Y3132">
            <v>0</v>
          </cell>
        </row>
        <row r="3133">
          <cell r="A3133">
            <v>265436</v>
          </cell>
          <cell r="B3133" t="str">
            <v>1500/4</v>
          </cell>
          <cell r="C3133">
            <v>0</v>
          </cell>
          <cell r="D3133">
            <v>71</v>
          </cell>
          <cell r="E3133" t="str">
            <v>NATACION</v>
          </cell>
          <cell r="F3133">
            <v>4020</v>
          </cell>
          <cell r="G3133" t="str">
            <v>Gorros</v>
          </cell>
          <cell r="H3133">
            <v>12</v>
          </cell>
          <cell r="I3133" t="str">
            <v>Sonnos S.A.</v>
          </cell>
          <cell r="J3133">
            <v>0</v>
          </cell>
          <cell r="K3133" t="str">
            <v>CAMILLA ISQUIOTIBIALES SONNOS LINEA PRO 75kg</v>
          </cell>
          <cell r="L3133">
            <v>4</v>
          </cell>
          <cell r="M3133">
            <v>31873.667046696897</v>
          </cell>
          <cell r="N3133">
            <v>0</v>
          </cell>
          <cell r="O3133">
            <v>31873.667046696897</v>
          </cell>
          <cell r="P3133">
            <v>0.21</v>
          </cell>
          <cell r="Q3133">
            <v>38567.137126503243</v>
          </cell>
          <cell r="R3133">
            <v>0</v>
          </cell>
          <cell r="S3133">
            <v>0</v>
          </cell>
          <cell r="T3133">
            <v>1</v>
          </cell>
          <cell r="U3133">
            <v>31873.667046696897</v>
          </cell>
          <cell r="V3133">
            <v>-1</v>
          </cell>
          <cell r="W3133" t="str">
            <v>BAJO</v>
          </cell>
          <cell r="X3133">
            <v>0</v>
          </cell>
          <cell r="Y3133">
            <v>0</v>
          </cell>
        </row>
        <row r="3134">
          <cell r="A3134">
            <v>265437</v>
          </cell>
          <cell r="B3134" t="str">
            <v>1500/92</v>
          </cell>
          <cell r="C3134">
            <v>0</v>
          </cell>
          <cell r="D3134">
            <v>71</v>
          </cell>
          <cell r="E3134" t="str">
            <v>NATACION</v>
          </cell>
          <cell r="F3134">
            <v>4020</v>
          </cell>
          <cell r="G3134" t="str">
            <v>Gorros</v>
          </cell>
          <cell r="H3134">
            <v>12</v>
          </cell>
          <cell r="I3134" t="str">
            <v>Sonnos S.A.</v>
          </cell>
          <cell r="J3134">
            <v>0</v>
          </cell>
          <cell r="K3134" t="str">
            <v>SILLON ADUCTORES / ABDUCTORES SONNOS LINEA PRO 75kg</v>
          </cell>
          <cell r="L3134">
            <v>4</v>
          </cell>
          <cell r="M3134">
            <v>27292.129508889855</v>
          </cell>
          <cell r="N3134">
            <v>0</v>
          </cell>
          <cell r="O3134">
            <v>27292.129508889855</v>
          </cell>
          <cell r="P3134">
            <v>0.21</v>
          </cell>
          <cell r="Q3134">
            <v>33023.476705756722</v>
          </cell>
          <cell r="R3134">
            <v>0</v>
          </cell>
          <cell r="S3134">
            <v>0</v>
          </cell>
          <cell r="T3134">
            <v>1</v>
          </cell>
          <cell r="U3134">
            <v>27292.129508889855</v>
          </cell>
          <cell r="V3134">
            <v>-1</v>
          </cell>
          <cell r="W3134" t="str">
            <v>BAJO</v>
          </cell>
          <cell r="X3134">
            <v>0</v>
          </cell>
          <cell r="Y3134">
            <v>0</v>
          </cell>
        </row>
        <row r="3135">
          <cell r="A3135">
            <v>265438</v>
          </cell>
          <cell r="B3135" t="str">
            <v>1500/93</v>
          </cell>
          <cell r="C3135">
            <v>0</v>
          </cell>
          <cell r="D3135">
            <v>71</v>
          </cell>
          <cell r="E3135" t="str">
            <v>NATACION</v>
          </cell>
          <cell r="F3135">
            <v>4020</v>
          </cell>
          <cell r="G3135" t="str">
            <v>Gorros</v>
          </cell>
          <cell r="H3135">
            <v>12</v>
          </cell>
          <cell r="I3135" t="str">
            <v>Sonnos S.A.</v>
          </cell>
          <cell r="J3135">
            <v>0</v>
          </cell>
          <cell r="K3135" t="str">
            <v>MULTICADERA SONNOS LINEA PRO 75kg</v>
          </cell>
          <cell r="L3135">
            <v>4</v>
          </cell>
          <cell r="M3135">
            <v>28423.58769696924</v>
          </cell>
          <cell r="N3135">
            <v>0</v>
          </cell>
          <cell r="O3135">
            <v>28423.58769696924</v>
          </cell>
          <cell r="P3135">
            <v>0.21</v>
          </cell>
          <cell r="Q3135">
            <v>34392.54111333278</v>
          </cell>
          <cell r="R3135">
            <v>0</v>
          </cell>
          <cell r="S3135">
            <v>0</v>
          </cell>
          <cell r="T3135">
            <v>1</v>
          </cell>
          <cell r="U3135">
            <v>28423.58769696924</v>
          </cell>
          <cell r="V3135">
            <v>-1</v>
          </cell>
          <cell r="W3135" t="str">
            <v>BAJO</v>
          </cell>
          <cell r="X3135">
            <v>0</v>
          </cell>
          <cell r="Y3135">
            <v>0</v>
          </cell>
        </row>
        <row r="3136">
          <cell r="A3136">
            <v>265439</v>
          </cell>
          <cell r="B3136" t="str">
            <v>1500/1</v>
          </cell>
          <cell r="C3136">
            <v>0</v>
          </cell>
          <cell r="D3136">
            <v>71</v>
          </cell>
          <cell r="E3136" t="str">
            <v>NATACION</v>
          </cell>
          <cell r="F3136">
            <v>4020</v>
          </cell>
          <cell r="G3136" t="str">
            <v>Gorros</v>
          </cell>
          <cell r="H3136">
            <v>12</v>
          </cell>
          <cell r="I3136" t="str">
            <v>Sonnos S.A.</v>
          </cell>
          <cell r="J3136">
            <v>0</v>
          </cell>
          <cell r="K3136" t="str">
            <v>PATADA GLUTEOS SONNOS LINEA PRO 75kg</v>
          </cell>
          <cell r="L3136">
            <v>4</v>
          </cell>
          <cell r="M3136">
            <v>28061.630004521998</v>
          </cell>
          <cell r="N3136">
            <v>0</v>
          </cell>
          <cell r="O3136">
            <v>28061.630004521998</v>
          </cell>
          <cell r="P3136">
            <v>0.21</v>
          </cell>
          <cell r="Q3136">
            <v>33954.572305471615</v>
          </cell>
          <cell r="R3136">
            <v>0</v>
          </cell>
          <cell r="S3136">
            <v>0</v>
          </cell>
          <cell r="T3136">
            <v>1</v>
          </cell>
          <cell r="U3136">
            <v>28061.630004521998</v>
          </cell>
          <cell r="V3136">
            <v>-1</v>
          </cell>
          <cell r="W3136" t="str">
            <v>BAJO</v>
          </cell>
          <cell r="X3136">
            <v>0</v>
          </cell>
          <cell r="Y3136">
            <v>0</v>
          </cell>
        </row>
        <row r="3137">
          <cell r="A3137">
            <v>265440</v>
          </cell>
          <cell r="B3137" t="str">
            <v>1500/9</v>
          </cell>
          <cell r="C3137">
            <v>0</v>
          </cell>
          <cell r="D3137">
            <v>71</v>
          </cell>
          <cell r="E3137" t="str">
            <v>NATACION</v>
          </cell>
          <cell r="F3137">
            <v>4020</v>
          </cell>
          <cell r="G3137" t="str">
            <v>Gorros</v>
          </cell>
          <cell r="H3137">
            <v>12</v>
          </cell>
          <cell r="I3137" t="str">
            <v>Sonnos S.A.</v>
          </cell>
          <cell r="J3137">
            <v>0</v>
          </cell>
          <cell r="K3137" t="str">
            <v>PRENSA GLUTEOS SONNOS LINEA PRO PESO LIBRE (rodamientos nylon)</v>
          </cell>
          <cell r="L3137">
            <v>4</v>
          </cell>
          <cell r="M3137">
            <v>22095.370283026699</v>
          </cell>
          <cell r="N3137">
            <v>0</v>
          </cell>
          <cell r="O3137">
            <v>22095.370283026699</v>
          </cell>
          <cell r="P3137">
            <v>0.21</v>
          </cell>
          <cell r="Q3137">
            <v>26735.398042462308</v>
          </cell>
          <cell r="R3137">
            <v>0</v>
          </cell>
          <cell r="S3137">
            <v>0</v>
          </cell>
          <cell r="T3137">
            <v>1</v>
          </cell>
          <cell r="U3137">
            <v>22095.370283026699</v>
          </cell>
          <cell r="V3137">
            <v>-1</v>
          </cell>
          <cell r="W3137" t="str">
            <v>BAJO</v>
          </cell>
          <cell r="X3137">
            <v>0</v>
          </cell>
          <cell r="Y3137">
            <v>0</v>
          </cell>
        </row>
        <row r="3138">
          <cell r="A3138">
            <v>265441</v>
          </cell>
          <cell r="B3138" t="str">
            <v>1500/91</v>
          </cell>
          <cell r="C3138">
            <v>0</v>
          </cell>
          <cell r="D3138">
            <v>71</v>
          </cell>
          <cell r="E3138" t="str">
            <v>NATACION</v>
          </cell>
          <cell r="F3138">
            <v>4020</v>
          </cell>
          <cell r="G3138" t="str">
            <v>Gorros</v>
          </cell>
          <cell r="H3138">
            <v>12</v>
          </cell>
          <cell r="I3138" t="str">
            <v>Sonnos S.A.</v>
          </cell>
          <cell r="J3138">
            <v>0</v>
          </cell>
          <cell r="K3138" t="str">
            <v>PRENSA GLUTEOS SONNOS LINEA PRO PESO LIBRE (rodamientos lineales)</v>
          </cell>
          <cell r="L3138">
            <v>4</v>
          </cell>
          <cell r="M3138">
            <v>27595.371619750003</v>
          </cell>
          <cell r="N3138">
            <v>0</v>
          </cell>
          <cell r="O3138">
            <v>27595.371619750003</v>
          </cell>
          <cell r="P3138">
            <v>0.21</v>
          </cell>
          <cell r="Q3138">
            <v>33390.399659897506</v>
          </cell>
          <cell r="R3138">
            <v>0</v>
          </cell>
          <cell r="S3138">
            <v>0</v>
          </cell>
          <cell r="T3138">
            <v>1</v>
          </cell>
          <cell r="U3138">
            <v>27595.371619750003</v>
          </cell>
          <cell r="V3138">
            <v>-1</v>
          </cell>
          <cell r="W3138" t="str">
            <v>BAJO</v>
          </cell>
          <cell r="X3138">
            <v>0</v>
          </cell>
          <cell r="Y3138">
            <v>0</v>
          </cell>
        </row>
        <row r="3139">
          <cell r="A3139">
            <v>265442</v>
          </cell>
          <cell r="B3139" t="str">
            <v>1500/6</v>
          </cell>
          <cell r="C3139">
            <v>0</v>
          </cell>
          <cell r="D3139">
            <v>71</v>
          </cell>
          <cell r="E3139" t="str">
            <v>NATACION</v>
          </cell>
          <cell r="F3139">
            <v>4020</v>
          </cell>
          <cell r="G3139" t="str">
            <v>Gorros</v>
          </cell>
          <cell r="H3139">
            <v>12</v>
          </cell>
          <cell r="I3139" t="str">
            <v>Sonnos S.A.</v>
          </cell>
          <cell r="J3139">
            <v>0</v>
          </cell>
          <cell r="K3139" t="str">
            <v>PRENSA 45º SONNOS LINEA PRO (rodamientos nylon)</v>
          </cell>
          <cell r="L3139">
            <v>4</v>
          </cell>
          <cell r="M3139">
            <v>23752.962874591725</v>
          </cell>
          <cell r="N3139">
            <v>0</v>
          </cell>
          <cell r="O3139">
            <v>23752.962874591725</v>
          </cell>
          <cell r="P3139">
            <v>0.21</v>
          </cell>
          <cell r="Q3139">
            <v>28741.085078255986</v>
          </cell>
          <cell r="R3139">
            <v>0</v>
          </cell>
          <cell r="S3139">
            <v>0</v>
          </cell>
          <cell r="T3139">
            <v>1</v>
          </cell>
          <cell r="U3139">
            <v>23752.962874591725</v>
          </cell>
          <cell r="V3139">
            <v>-1</v>
          </cell>
          <cell r="W3139" t="str">
            <v>BAJO</v>
          </cell>
          <cell r="X3139">
            <v>0</v>
          </cell>
          <cell r="Y3139">
            <v>0</v>
          </cell>
        </row>
        <row r="3140">
          <cell r="A3140">
            <v>265443</v>
          </cell>
          <cell r="B3140" t="str">
            <v>1500/7</v>
          </cell>
          <cell r="C3140">
            <v>0</v>
          </cell>
          <cell r="D3140">
            <v>71</v>
          </cell>
          <cell r="E3140" t="str">
            <v>NATACION</v>
          </cell>
          <cell r="F3140">
            <v>4020</v>
          </cell>
          <cell r="G3140" t="str">
            <v>Gorros</v>
          </cell>
          <cell r="H3140">
            <v>12</v>
          </cell>
          <cell r="I3140" t="str">
            <v>Sonnos S.A.</v>
          </cell>
          <cell r="J3140">
            <v>0</v>
          </cell>
          <cell r="K3140" t="str">
            <v>PRENSA 45º SONNOS LINEA PRO (rodamientos lineales)</v>
          </cell>
          <cell r="L3140">
            <v>4</v>
          </cell>
          <cell r="M3140">
            <v>28024.403994947417</v>
          </cell>
          <cell r="N3140">
            <v>0</v>
          </cell>
          <cell r="O3140">
            <v>28024.403994947417</v>
          </cell>
          <cell r="P3140">
            <v>0.21</v>
          </cell>
          <cell r="Q3140">
            <v>33909.528833886376</v>
          </cell>
          <cell r="R3140">
            <v>0</v>
          </cell>
          <cell r="S3140">
            <v>0</v>
          </cell>
          <cell r="T3140">
            <v>1</v>
          </cell>
          <cell r="U3140">
            <v>28024.403994947417</v>
          </cell>
          <cell r="V3140">
            <v>-1</v>
          </cell>
          <cell r="W3140" t="str">
            <v>BAJO</v>
          </cell>
          <cell r="X3140">
            <v>0</v>
          </cell>
          <cell r="Y3140">
            <v>0</v>
          </cell>
        </row>
        <row r="3141">
          <cell r="A3141">
            <v>265444</v>
          </cell>
          <cell r="B3141" t="str">
            <v>1500/8</v>
          </cell>
          <cell r="C3141">
            <v>0</v>
          </cell>
          <cell r="D3141">
            <v>71</v>
          </cell>
          <cell r="E3141" t="str">
            <v>NATACION</v>
          </cell>
          <cell r="F3141">
            <v>4020</v>
          </cell>
          <cell r="G3141" t="str">
            <v>Gorros</v>
          </cell>
          <cell r="H3141">
            <v>12</v>
          </cell>
          <cell r="I3141" t="str">
            <v>Sonnos S.A.</v>
          </cell>
          <cell r="J3141">
            <v>0</v>
          </cell>
          <cell r="K3141" t="str">
            <v>PANTORRILLERA SENTADO SONNOS LINEA PRO (a discos)</v>
          </cell>
          <cell r="L3141">
            <v>4</v>
          </cell>
          <cell r="M3141">
            <v>4921.1102617206634</v>
          </cell>
          <cell r="N3141">
            <v>0</v>
          </cell>
          <cell r="O3141">
            <v>4921.1102617206634</v>
          </cell>
          <cell r="P3141">
            <v>0.21</v>
          </cell>
          <cell r="Q3141">
            <v>5954.5434166820032</v>
          </cell>
          <cell r="R3141">
            <v>0</v>
          </cell>
          <cell r="S3141">
            <v>0</v>
          </cell>
          <cell r="T3141">
            <v>1</v>
          </cell>
          <cell r="U3141">
            <v>4921.1102617206634</v>
          </cell>
          <cell r="V3141">
            <v>-1</v>
          </cell>
          <cell r="W3141" t="str">
            <v>BAJO</v>
          </cell>
          <cell r="X3141">
            <v>0</v>
          </cell>
          <cell r="Y3141">
            <v>0</v>
          </cell>
        </row>
        <row r="3142">
          <cell r="A3142">
            <v>265445</v>
          </cell>
          <cell r="B3142" t="str">
            <v>1500/94</v>
          </cell>
          <cell r="C3142">
            <v>0</v>
          </cell>
          <cell r="D3142">
            <v>71</v>
          </cell>
          <cell r="E3142" t="str">
            <v>NATACION</v>
          </cell>
          <cell r="F3142">
            <v>4020</v>
          </cell>
          <cell r="G3142" t="str">
            <v>Gorros</v>
          </cell>
          <cell r="H3142">
            <v>12</v>
          </cell>
          <cell r="I3142" t="str">
            <v>Sonnos S.A.</v>
          </cell>
          <cell r="J3142">
            <v>0</v>
          </cell>
          <cell r="K3142" t="str">
            <v>PANTORRILLERA DE PIE SONNOS LINEA PRO 100kg</v>
          </cell>
          <cell r="L3142">
            <v>4</v>
          </cell>
          <cell r="M3142">
            <v>24295.370283026703</v>
          </cell>
          <cell r="N3142">
            <v>0</v>
          </cell>
          <cell r="O3142">
            <v>24295.370283026703</v>
          </cell>
          <cell r="P3142">
            <v>0.21</v>
          </cell>
          <cell r="Q3142">
            <v>29397.398042462311</v>
          </cell>
          <cell r="R3142">
            <v>0</v>
          </cell>
          <cell r="S3142">
            <v>0</v>
          </cell>
          <cell r="T3142">
            <v>1</v>
          </cell>
          <cell r="U3142">
            <v>24295.370283026703</v>
          </cell>
          <cell r="V3142">
            <v>-1</v>
          </cell>
          <cell r="W3142" t="str">
            <v>BAJO</v>
          </cell>
          <cell r="X3142">
            <v>0</v>
          </cell>
          <cell r="Y3142">
            <v>0</v>
          </cell>
        </row>
        <row r="3143">
          <cell r="A3143">
            <v>265446</v>
          </cell>
          <cell r="B3143" t="str">
            <v>1500/993</v>
          </cell>
          <cell r="C3143">
            <v>0</v>
          </cell>
          <cell r="D3143">
            <v>71</v>
          </cell>
          <cell r="E3143" t="str">
            <v>NATACION</v>
          </cell>
          <cell r="F3143">
            <v>4020</v>
          </cell>
          <cell r="G3143" t="str">
            <v>Gorros</v>
          </cell>
          <cell r="H3143">
            <v>12</v>
          </cell>
          <cell r="I3143" t="str">
            <v>Sonnos S.A.</v>
          </cell>
          <cell r="J3143">
            <v>0</v>
          </cell>
          <cell r="K3143" t="str">
            <v>REMO SENTADO SONNOS LINEA PRO 75kg</v>
          </cell>
          <cell r="L3143">
            <v>4</v>
          </cell>
          <cell r="M3143">
            <v>25252.905274287747</v>
          </cell>
          <cell r="N3143">
            <v>0</v>
          </cell>
          <cell r="O3143">
            <v>25252.905274287747</v>
          </cell>
          <cell r="P3143">
            <v>0.21</v>
          </cell>
          <cell r="Q3143">
            <v>30556.015381888174</v>
          </cell>
          <cell r="R3143">
            <v>0</v>
          </cell>
          <cell r="S3143">
            <v>0</v>
          </cell>
          <cell r="T3143">
            <v>1</v>
          </cell>
          <cell r="U3143">
            <v>25252.905274287747</v>
          </cell>
          <cell r="V3143">
            <v>-1</v>
          </cell>
          <cell r="W3143" t="str">
            <v>BAJO</v>
          </cell>
          <cell r="X3143">
            <v>0</v>
          </cell>
          <cell r="Y3143">
            <v>0</v>
          </cell>
        </row>
        <row r="3144">
          <cell r="A3144">
            <v>265447</v>
          </cell>
          <cell r="B3144" t="str">
            <v>1500/992</v>
          </cell>
          <cell r="C3144">
            <v>0</v>
          </cell>
          <cell r="D3144">
            <v>71</v>
          </cell>
          <cell r="E3144" t="str">
            <v>NATACION</v>
          </cell>
          <cell r="F3144">
            <v>4020</v>
          </cell>
          <cell r="G3144" t="str">
            <v>Gorros</v>
          </cell>
          <cell r="H3144">
            <v>12</v>
          </cell>
          <cell r="I3144" t="str">
            <v>Sonnos S.A.</v>
          </cell>
          <cell r="J3144">
            <v>0</v>
          </cell>
          <cell r="K3144" t="str">
            <v>REMO SENTADO SONNOS LINEA PRO 100kg</v>
          </cell>
          <cell r="L3144">
            <v>4</v>
          </cell>
          <cell r="M3144">
            <v>26902.901529852003</v>
          </cell>
          <cell r="N3144">
            <v>0</v>
          </cell>
          <cell r="O3144">
            <v>26902.901529852003</v>
          </cell>
          <cell r="P3144">
            <v>0.21</v>
          </cell>
          <cell r="Q3144">
            <v>32552.510851120922</v>
          </cell>
          <cell r="R3144">
            <v>0</v>
          </cell>
          <cell r="S3144">
            <v>0</v>
          </cell>
          <cell r="T3144">
            <v>1</v>
          </cell>
          <cell r="U3144">
            <v>26902.901529852003</v>
          </cell>
          <cell r="V3144">
            <v>-1</v>
          </cell>
          <cell r="W3144" t="str">
            <v>BAJO</v>
          </cell>
          <cell r="X3144">
            <v>0</v>
          </cell>
          <cell r="Y3144">
            <v>0</v>
          </cell>
        </row>
        <row r="3145">
          <cell r="A3145">
            <v>265448</v>
          </cell>
          <cell r="B3145" t="str">
            <v>1500/99</v>
          </cell>
          <cell r="C3145">
            <v>0</v>
          </cell>
          <cell r="D3145">
            <v>71</v>
          </cell>
          <cell r="E3145" t="str">
            <v>NATACION</v>
          </cell>
          <cell r="F3145">
            <v>4020</v>
          </cell>
          <cell r="G3145" t="str">
            <v>Gorros</v>
          </cell>
          <cell r="H3145">
            <v>12</v>
          </cell>
          <cell r="I3145" t="str">
            <v>Sonnos S.A.</v>
          </cell>
          <cell r="J3145">
            <v>0</v>
          </cell>
          <cell r="K3145" t="str">
            <v>POLEA DORSALES SONNOS LINEA PRO 100kg</v>
          </cell>
          <cell r="L3145">
            <v>4</v>
          </cell>
          <cell r="M3145">
            <v>27597.039221495299</v>
          </cell>
          <cell r="N3145">
            <v>0</v>
          </cell>
          <cell r="O3145">
            <v>27597.039221495299</v>
          </cell>
          <cell r="P3145">
            <v>0.21</v>
          </cell>
          <cell r="Q3145">
            <v>33392.417458009309</v>
          </cell>
          <cell r="R3145">
            <v>0</v>
          </cell>
          <cell r="S3145">
            <v>0</v>
          </cell>
          <cell r="T3145">
            <v>1</v>
          </cell>
          <cell r="U3145">
            <v>27597.039221495299</v>
          </cell>
          <cell r="V3145">
            <v>-1</v>
          </cell>
          <cell r="W3145" t="str">
            <v>BAJO</v>
          </cell>
          <cell r="X3145">
            <v>0</v>
          </cell>
          <cell r="Y3145">
            <v>0</v>
          </cell>
        </row>
        <row r="3146">
          <cell r="A3146">
            <v>265449</v>
          </cell>
          <cell r="B3146" t="str">
            <v>1500/991</v>
          </cell>
          <cell r="C3146">
            <v>0</v>
          </cell>
          <cell r="D3146">
            <v>71</v>
          </cell>
          <cell r="E3146" t="str">
            <v>NATACION</v>
          </cell>
          <cell r="F3146">
            <v>4020</v>
          </cell>
          <cell r="G3146" t="str">
            <v>Gorros</v>
          </cell>
          <cell r="H3146">
            <v>12</v>
          </cell>
          <cell r="I3146" t="str">
            <v>Sonnos S.A.</v>
          </cell>
          <cell r="J3146">
            <v>0</v>
          </cell>
          <cell r="K3146" t="str">
            <v>POLEA DORSALES SONNOS LINEA PRO 100kg (combinada con remo)</v>
          </cell>
          <cell r="L3146">
            <v>4</v>
          </cell>
          <cell r="M3146">
            <v>28447.709096495299</v>
          </cell>
          <cell r="N3146">
            <v>0</v>
          </cell>
          <cell r="O3146">
            <v>28447.709096495299</v>
          </cell>
          <cell r="P3146">
            <v>0.21</v>
          </cell>
          <cell r="Q3146">
            <v>34421.728006759309</v>
          </cell>
          <cell r="R3146">
            <v>0</v>
          </cell>
          <cell r="S3146">
            <v>0</v>
          </cell>
          <cell r="T3146">
            <v>1</v>
          </cell>
          <cell r="U3146">
            <v>28447.709096495299</v>
          </cell>
          <cell r="V3146">
            <v>-1</v>
          </cell>
          <cell r="W3146" t="str">
            <v>BAJO</v>
          </cell>
          <cell r="X3146">
            <v>0</v>
          </cell>
          <cell r="Y3146">
            <v>0</v>
          </cell>
        </row>
        <row r="3147">
          <cell r="A3147">
            <v>265450</v>
          </cell>
          <cell r="B3147" t="str">
            <v>1500/994</v>
          </cell>
          <cell r="C3147">
            <v>0</v>
          </cell>
          <cell r="D3147">
            <v>71</v>
          </cell>
          <cell r="E3147" t="str">
            <v>NATACION</v>
          </cell>
          <cell r="F3147">
            <v>4020</v>
          </cell>
          <cell r="G3147" t="str">
            <v>Gorros</v>
          </cell>
          <cell r="H3147">
            <v>12</v>
          </cell>
          <cell r="I3147" t="str">
            <v>Sonnos S.A.</v>
          </cell>
          <cell r="J3147">
            <v>0</v>
          </cell>
          <cell r="K3147" t="str">
            <v>REMO A CABALLO SONNOS LINEA PRO (remo T)</v>
          </cell>
          <cell r="L3147">
            <v>4</v>
          </cell>
          <cell r="M3147">
            <v>13490.537185949248</v>
          </cell>
          <cell r="N3147">
            <v>0</v>
          </cell>
          <cell r="O3147">
            <v>13490.537185949248</v>
          </cell>
          <cell r="P3147">
            <v>0.21</v>
          </cell>
          <cell r="Q3147">
            <v>16323.54999499859</v>
          </cell>
          <cell r="R3147">
            <v>0</v>
          </cell>
          <cell r="S3147">
            <v>0</v>
          </cell>
          <cell r="T3147">
            <v>1</v>
          </cell>
          <cell r="U3147">
            <v>13490.537185949248</v>
          </cell>
          <cell r="V3147">
            <v>-1</v>
          </cell>
          <cell r="W3147" t="str">
            <v>BAJO</v>
          </cell>
          <cell r="X3147">
            <v>0</v>
          </cell>
          <cell r="Y3147">
            <v>0</v>
          </cell>
        </row>
        <row r="3148">
          <cell r="A3148">
            <v>265451</v>
          </cell>
          <cell r="B3148" t="str">
            <v>1500/96</v>
          </cell>
          <cell r="C3148">
            <v>0</v>
          </cell>
          <cell r="D3148">
            <v>71</v>
          </cell>
          <cell r="E3148" t="str">
            <v>NATACION</v>
          </cell>
          <cell r="F3148">
            <v>4020</v>
          </cell>
          <cell r="G3148" t="str">
            <v>Gorros</v>
          </cell>
          <cell r="H3148">
            <v>12</v>
          </cell>
          <cell r="I3148" t="str">
            <v>Sonnos S.A.</v>
          </cell>
          <cell r="J3148">
            <v>0</v>
          </cell>
          <cell r="K3148" t="str">
            <v>PECK DECK SONNOS LINEA PRO 75kg</v>
          </cell>
          <cell r="L3148">
            <v>4</v>
          </cell>
          <cell r="M3148">
            <v>28630.61148343455</v>
          </cell>
          <cell r="N3148">
            <v>0</v>
          </cell>
          <cell r="O3148">
            <v>28630.61148343455</v>
          </cell>
          <cell r="P3148">
            <v>0.21</v>
          </cell>
          <cell r="Q3148">
            <v>34643.039894955808</v>
          </cell>
          <cell r="R3148">
            <v>0</v>
          </cell>
          <cell r="S3148">
            <v>0</v>
          </cell>
          <cell r="T3148">
            <v>1</v>
          </cell>
          <cell r="U3148">
            <v>28630.61148343455</v>
          </cell>
          <cell r="V3148">
            <v>-1</v>
          </cell>
          <cell r="W3148" t="str">
            <v>BAJO</v>
          </cell>
          <cell r="X3148">
            <v>0</v>
          </cell>
          <cell r="Y3148">
            <v>0</v>
          </cell>
        </row>
        <row r="3149">
          <cell r="A3149">
            <v>265452</v>
          </cell>
          <cell r="B3149" t="str">
            <v>1500/97</v>
          </cell>
          <cell r="C3149">
            <v>0</v>
          </cell>
          <cell r="D3149">
            <v>71</v>
          </cell>
          <cell r="E3149" t="str">
            <v>NATACION</v>
          </cell>
          <cell r="F3149">
            <v>4020</v>
          </cell>
          <cell r="G3149" t="str">
            <v>Gorros</v>
          </cell>
          <cell r="H3149">
            <v>12</v>
          </cell>
          <cell r="I3149" t="str">
            <v>Sonnos S.A.</v>
          </cell>
          <cell r="J3149">
            <v>0</v>
          </cell>
          <cell r="K3149" t="str">
            <v>PECK DECK SONNOS LINEA PRO 100kg</v>
          </cell>
          <cell r="L3149">
            <v>4</v>
          </cell>
          <cell r="M3149">
            <v>27064.351761939255</v>
          </cell>
          <cell r="N3149">
            <v>0</v>
          </cell>
          <cell r="O3149">
            <v>27064.351761939255</v>
          </cell>
          <cell r="P3149">
            <v>0.21</v>
          </cell>
          <cell r="Q3149">
            <v>32747.865631946497</v>
          </cell>
          <cell r="R3149">
            <v>0</v>
          </cell>
          <cell r="S3149">
            <v>0</v>
          </cell>
          <cell r="T3149">
            <v>1</v>
          </cell>
          <cell r="U3149">
            <v>27064.351761939255</v>
          </cell>
          <cell r="V3149">
            <v>-1</v>
          </cell>
          <cell r="W3149" t="str">
            <v>BAJO</v>
          </cell>
          <cell r="X3149">
            <v>0</v>
          </cell>
          <cell r="Y3149">
            <v>0</v>
          </cell>
        </row>
        <row r="3150">
          <cell r="A3150">
            <v>265453</v>
          </cell>
          <cell r="B3150" t="str">
            <v>1500/98</v>
          </cell>
          <cell r="C3150">
            <v>0</v>
          </cell>
          <cell r="D3150">
            <v>71</v>
          </cell>
          <cell r="E3150" t="str">
            <v>NATACION</v>
          </cell>
          <cell r="F3150">
            <v>4020</v>
          </cell>
          <cell r="G3150" t="str">
            <v>Gorros</v>
          </cell>
          <cell r="H3150">
            <v>12</v>
          </cell>
          <cell r="I3150" t="str">
            <v>Sonnos S.A.</v>
          </cell>
          <cell r="J3150">
            <v>0</v>
          </cell>
          <cell r="K3150" t="str">
            <v>FLY DECK SONNOS LINEA PRO 100kg</v>
          </cell>
          <cell r="L3150">
            <v>4</v>
          </cell>
          <cell r="M3150">
            <v>30516.760251079024</v>
          </cell>
          <cell r="N3150">
            <v>0</v>
          </cell>
          <cell r="O3150">
            <v>30516.760251079024</v>
          </cell>
          <cell r="P3150">
            <v>0.21</v>
          </cell>
          <cell r="Q3150">
            <v>36925.279903805618</v>
          </cell>
          <cell r="R3150">
            <v>0</v>
          </cell>
          <cell r="S3150">
            <v>0</v>
          </cell>
          <cell r="T3150">
            <v>1</v>
          </cell>
          <cell r="U3150">
            <v>30516.760251079024</v>
          </cell>
          <cell r="V3150">
            <v>-1</v>
          </cell>
          <cell r="W3150" t="str">
            <v>BAJO</v>
          </cell>
          <cell r="X3150">
            <v>0</v>
          </cell>
          <cell r="Y3150">
            <v>0</v>
          </cell>
        </row>
        <row r="3151">
          <cell r="A3151">
            <v>265454</v>
          </cell>
          <cell r="B3151" t="str">
            <v>1500/9991</v>
          </cell>
          <cell r="C3151">
            <v>0</v>
          </cell>
          <cell r="D3151">
            <v>71</v>
          </cell>
          <cell r="E3151" t="str">
            <v>NATACION</v>
          </cell>
          <cell r="F3151">
            <v>4020</v>
          </cell>
          <cell r="G3151" t="str">
            <v>Gorros</v>
          </cell>
          <cell r="H3151">
            <v>12</v>
          </cell>
          <cell r="I3151" t="str">
            <v>Sonnos S.A.</v>
          </cell>
          <cell r="J3151">
            <v>0</v>
          </cell>
          <cell r="K3151" t="str">
            <v>MAQUINA ABDOMINALES SONNOS LINEA PRO 60kg (accion simple tren superior)</v>
          </cell>
          <cell r="L3151">
            <v>4</v>
          </cell>
          <cell r="M3151">
            <v>26430.611483434546</v>
          </cell>
          <cell r="N3151">
            <v>0</v>
          </cell>
          <cell r="O3151">
            <v>26430.611483434546</v>
          </cell>
          <cell r="P3151">
            <v>0.21</v>
          </cell>
          <cell r="Q3151">
            <v>31981.0398949558</v>
          </cell>
          <cell r="R3151">
            <v>0</v>
          </cell>
          <cell r="S3151">
            <v>0</v>
          </cell>
          <cell r="T3151">
            <v>1</v>
          </cell>
          <cell r="U3151">
            <v>26430.611483434546</v>
          </cell>
          <cell r="V3151">
            <v>-1</v>
          </cell>
          <cell r="W3151" t="str">
            <v>BAJO</v>
          </cell>
          <cell r="X3151">
            <v>0</v>
          </cell>
          <cell r="Y3151">
            <v>0</v>
          </cell>
        </row>
        <row r="3152">
          <cell r="A3152">
            <v>265455</v>
          </cell>
          <cell r="B3152" t="str">
            <v>1500/9992</v>
          </cell>
          <cell r="C3152">
            <v>0</v>
          </cell>
          <cell r="D3152">
            <v>71</v>
          </cell>
          <cell r="E3152" t="str">
            <v>NATACION</v>
          </cell>
          <cell r="F3152">
            <v>4020</v>
          </cell>
          <cell r="G3152" t="str">
            <v>Gorros</v>
          </cell>
          <cell r="H3152">
            <v>12</v>
          </cell>
          <cell r="I3152" t="str">
            <v>Sonnos S.A.</v>
          </cell>
          <cell r="J3152">
            <v>0</v>
          </cell>
          <cell r="K3152" t="str">
            <v>MAQUINA ABDOMINALES SONNOS LINEA PRO 60kg (accion doble tren superior y tren inferior)</v>
          </cell>
          <cell r="L3152">
            <v>4</v>
          </cell>
          <cell r="M3152">
            <v>27530.615227870298</v>
          </cell>
          <cell r="N3152">
            <v>0</v>
          </cell>
          <cell r="O3152">
            <v>27530.615227870298</v>
          </cell>
          <cell r="P3152">
            <v>0.21</v>
          </cell>
          <cell r="Q3152">
            <v>33312.044425723063</v>
          </cell>
          <cell r="R3152">
            <v>0</v>
          </cell>
          <cell r="S3152">
            <v>0</v>
          </cell>
          <cell r="T3152">
            <v>1</v>
          </cell>
          <cell r="U3152">
            <v>27530.615227870298</v>
          </cell>
          <cell r="V3152">
            <v>-1</v>
          </cell>
          <cell r="W3152" t="str">
            <v>BAJO</v>
          </cell>
          <cell r="X3152">
            <v>0</v>
          </cell>
          <cell r="Y3152">
            <v>0</v>
          </cell>
        </row>
        <row r="3153">
          <cell r="A3153">
            <v>265456</v>
          </cell>
          <cell r="B3153" t="str">
            <v>1500/995</v>
          </cell>
          <cell r="C3153">
            <v>0</v>
          </cell>
          <cell r="D3153">
            <v>71</v>
          </cell>
          <cell r="E3153" t="str">
            <v>NATACION</v>
          </cell>
          <cell r="F3153">
            <v>4020</v>
          </cell>
          <cell r="G3153" t="str">
            <v>Gorros</v>
          </cell>
          <cell r="H3153">
            <v>12</v>
          </cell>
          <cell r="I3153" t="str">
            <v>Sonnos S.A.</v>
          </cell>
          <cell r="J3153">
            <v>0</v>
          </cell>
          <cell r="K3153" t="str">
            <v xml:space="preserve">POLEA DOBLE PARED SONNOS LINEA PRO 100kg (50kg x lingotera) </v>
          </cell>
          <cell r="L3153">
            <v>4</v>
          </cell>
          <cell r="M3153">
            <v>33908.648738744945</v>
          </cell>
          <cell r="N3153">
            <v>0</v>
          </cell>
          <cell r="O3153">
            <v>33908.648738744945</v>
          </cell>
          <cell r="P3153">
            <v>0.21</v>
          </cell>
          <cell r="Q3153">
            <v>41029.464973881382</v>
          </cell>
          <cell r="R3153">
            <v>0</v>
          </cell>
          <cell r="S3153">
            <v>0</v>
          </cell>
          <cell r="T3153">
            <v>1</v>
          </cell>
          <cell r="U3153">
            <v>33908.648738744945</v>
          </cell>
          <cell r="V3153">
            <v>-1</v>
          </cell>
          <cell r="W3153" t="str">
            <v>BAJO</v>
          </cell>
          <cell r="X3153">
            <v>0</v>
          </cell>
          <cell r="Y3153">
            <v>0</v>
          </cell>
        </row>
        <row r="3154">
          <cell r="A3154">
            <v>265457</v>
          </cell>
          <cell r="B3154" t="str">
            <v>1500/996</v>
          </cell>
          <cell r="C3154">
            <v>0</v>
          </cell>
          <cell r="D3154">
            <v>71</v>
          </cell>
          <cell r="E3154" t="str">
            <v>NATACION</v>
          </cell>
          <cell r="F3154">
            <v>4020</v>
          </cell>
          <cell r="G3154" t="str">
            <v>Gorros</v>
          </cell>
          <cell r="H3154">
            <v>12</v>
          </cell>
          <cell r="I3154" t="str">
            <v>Sonnos S.A.</v>
          </cell>
          <cell r="J3154">
            <v>0</v>
          </cell>
          <cell r="K3154" t="str">
            <v xml:space="preserve">POLEA DOBLE PARED SONNOS LINEA PRO 150kg (50kg x lingotera) </v>
          </cell>
          <cell r="L3154">
            <v>4</v>
          </cell>
          <cell r="M3154">
            <v>37208.644390367946</v>
          </cell>
          <cell r="N3154">
            <v>0</v>
          </cell>
          <cell r="O3154">
            <v>37208.644390367946</v>
          </cell>
          <cell r="P3154">
            <v>0.21</v>
          </cell>
          <cell r="Q3154">
            <v>45022.459712345211</v>
          </cell>
          <cell r="R3154">
            <v>0</v>
          </cell>
          <cell r="S3154">
            <v>0</v>
          </cell>
          <cell r="T3154">
            <v>1</v>
          </cell>
          <cell r="U3154">
            <v>37208.644390367946</v>
          </cell>
          <cell r="V3154">
            <v>-1</v>
          </cell>
          <cell r="W3154" t="str">
            <v>BAJO</v>
          </cell>
          <cell r="X3154">
            <v>0</v>
          </cell>
          <cell r="Y3154">
            <v>0</v>
          </cell>
        </row>
        <row r="3155">
          <cell r="A3155">
            <v>265458</v>
          </cell>
          <cell r="B3155" t="str">
            <v>1500/998</v>
          </cell>
          <cell r="C3155">
            <v>0</v>
          </cell>
          <cell r="D3155">
            <v>71</v>
          </cell>
          <cell r="E3155" t="str">
            <v>NATACION</v>
          </cell>
          <cell r="F3155">
            <v>4020</v>
          </cell>
          <cell r="G3155" t="str">
            <v>Gorros</v>
          </cell>
          <cell r="H3155">
            <v>12</v>
          </cell>
          <cell r="I3155" t="str">
            <v>Sonnos S.A.</v>
          </cell>
          <cell r="J3155">
            <v>0</v>
          </cell>
          <cell r="K3155" t="str">
            <v xml:space="preserve">POLEA DOBLE ENFRENTADA SONNOS LINEA PRO 100kg (50kg x lingotera) </v>
          </cell>
          <cell r="L3155">
            <v>4</v>
          </cell>
          <cell r="M3155">
            <v>37351.384082242948</v>
          </cell>
          <cell r="N3155">
            <v>0</v>
          </cell>
          <cell r="O3155">
            <v>37351.384082242948</v>
          </cell>
          <cell r="P3155">
            <v>0.21</v>
          </cell>
          <cell r="Q3155">
            <v>45195.174739513968</v>
          </cell>
          <cell r="R3155">
            <v>0</v>
          </cell>
          <cell r="S3155">
            <v>0</v>
          </cell>
          <cell r="T3155">
            <v>1</v>
          </cell>
          <cell r="U3155">
            <v>37351.384082242948</v>
          </cell>
          <cell r="V3155">
            <v>-1</v>
          </cell>
          <cell r="W3155" t="str">
            <v>BAJO</v>
          </cell>
          <cell r="X3155">
            <v>0</v>
          </cell>
          <cell r="Y3155">
            <v>0</v>
          </cell>
        </row>
        <row r="3156">
          <cell r="A3156">
            <v>265459</v>
          </cell>
          <cell r="B3156" t="str">
            <v>1500/999</v>
          </cell>
          <cell r="C3156">
            <v>0</v>
          </cell>
          <cell r="D3156">
            <v>71</v>
          </cell>
          <cell r="E3156" t="str">
            <v>NATACION</v>
          </cell>
          <cell r="F3156">
            <v>4020</v>
          </cell>
          <cell r="G3156" t="str">
            <v>Gorros</v>
          </cell>
          <cell r="H3156">
            <v>12</v>
          </cell>
          <cell r="I3156" t="str">
            <v>Sonnos S.A.</v>
          </cell>
          <cell r="J3156">
            <v>0</v>
          </cell>
          <cell r="K3156" t="str">
            <v xml:space="preserve">POLEA DOBLE ENFRENTADA SONNOS LINEA PRO 150kg (50kg x lingotera) </v>
          </cell>
          <cell r="L3156">
            <v>4</v>
          </cell>
          <cell r="M3156">
            <v>37269.380748742944</v>
          </cell>
          <cell r="N3156">
            <v>0</v>
          </cell>
          <cell r="O3156">
            <v>37269.380748742944</v>
          </cell>
          <cell r="P3156">
            <v>0.21</v>
          </cell>
          <cell r="Q3156">
            <v>45095.950705978961</v>
          </cell>
          <cell r="R3156">
            <v>0</v>
          </cell>
          <cell r="S3156">
            <v>0</v>
          </cell>
          <cell r="T3156">
            <v>1</v>
          </cell>
          <cell r="U3156">
            <v>37269.380748742944</v>
          </cell>
          <cell r="V3156">
            <v>-1</v>
          </cell>
          <cell r="W3156" t="str">
            <v>BAJO</v>
          </cell>
          <cell r="X3156">
            <v>0</v>
          </cell>
          <cell r="Y3156">
            <v>0</v>
          </cell>
        </row>
        <row r="3157">
          <cell r="A3157">
            <v>265460</v>
          </cell>
          <cell r="B3157" t="str">
            <v>1500/997</v>
          </cell>
          <cell r="C3157">
            <v>0</v>
          </cell>
          <cell r="D3157">
            <v>71</v>
          </cell>
          <cell r="E3157" t="str">
            <v>NATACION</v>
          </cell>
          <cell r="F3157">
            <v>4020</v>
          </cell>
          <cell r="G3157" t="str">
            <v>Gorros</v>
          </cell>
          <cell r="H3157">
            <v>12</v>
          </cell>
          <cell r="I3157" t="str">
            <v>Sonnos S.A.</v>
          </cell>
          <cell r="J3157">
            <v>0</v>
          </cell>
          <cell r="K3157" t="str">
            <v>SMITH SONNOS LINEA PRO (gravedad cero)</v>
          </cell>
          <cell r="L3157">
            <v>4</v>
          </cell>
          <cell r="M3157">
            <v>39175.518877997296</v>
          </cell>
          <cell r="N3157">
            <v>0</v>
          </cell>
          <cell r="O3157">
            <v>39175.518877997296</v>
          </cell>
          <cell r="P3157">
            <v>0.21</v>
          </cell>
          <cell r="Q3157">
            <v>47402.377842376729</v>
          </cell>
          <cell r="R3157">
            <v>0</v>
          </cell>
          <cell r="S3157">
            <v>0</v>
          </cell>
          <cell r="T3157">
            <v>1</v>
          </cell>
          <cell r="U3157">
            <v>39175.518877997296</v>
          </cell>
          <cell r="V3157">
            <v>-1</v>
          </cell>
          <cell r="W3157" t="str">
            <v>BAJO</v>
          </cell>
          <cell r="X3157">
            <v>0</v>
          </cell>
          <cell r="Y3157">
            <v>0</v>
          </cell>
        </row>
        <row r="3158">
          <cell r="A3158">
            <v>265461</v>
          </cell>
          <cell r="B3158" t="str">
            <v>1501/9</v>
          </cell>
          <cell r="C3158">
            <v>0</v>
          </cell>
          <cell r="D3158">
            <v>71</v>
          </cell>
          <cell r="E3158" t="str">
            <v>NATACION</v>
          </cell>
          <cell r="F3158">
            <v>4020</v>
          </cell>
          <cell r="G3158" t="str">
            <v>Gorros</v>
          </cell>
          <cell r="H3158">
            <v>12</v>
          </cell>
          <cell r="I3158" t="str">
            <v>Sonnos S.A.</v>
          </cell>
          <cell r="J3158">
            <v>0</v>
          </cell>
          <cell r="K3158" t="str">
            <v xml:space="preserve">MAQUINA CONVERGENTE SONNOS LINEA PRO BICEPS (a discos) </v>
          </cell>
          <cell r="L3158">
            <v>1.1000000000000001</v>
          </cell>
          <cell r="M3158">
            <v>4306.9193659045386</v>
          </cell>
          <cell r="N3158">
            <v>0</v>
          </cell>
          <cell r="O3158">
            <v>4306.9193659045386</v>
          </cell>
          <cell r="P3158">
            <v>0.21</v>
          </cell>
          <cell r="Q3158">
            <v>5211.3724327444916</v>
          </cell>
          <cell r="R3158">
            <v>0.20999999999999996</v>
          </cell>
          <cell r="S3158">
            <v>0</v>
          </cell>
          <cell r="T3158">
            <v>2.42</v>
          </cell>
          <cell r="U3158">
            <v>10422.744865488983</v>
          </cell>
          <cell r="V3158">
            <v>-1</v>
          </cell>
          <cell r="W3158" t="str">
            <v>BAJO</v>
          </cell>
          <cell r="X3158">
            <v>0</v>
          </cell>
          <cell r="Y3158">
            <v>0</v>
          </cell>
        </row>
        <row r="3159">
          <cell r="A3159">
            <v>265462</v>
          </cell>
          <cell r="B3159" t="str">
            <v>1501/4</v>
          </cell>
          <cell r="C3159">
            <v>0</v>
          </cell>
          <cell r="D3159">
            <v>71</v>
          </cell>
          <cell r="E3159" t="str">
            <v>NATACION</v>
          </cell>
          <cell r="F3159">
            <v>4020</v>
          </cell>
          <cell r="G3159" t="str">
            <v>Gorros</v>
          </cell>
          <cell r="H3159">
            <v>12</v>
          </cell>
          <cell r="I3159" t="str">
            <v>Sonnos S.A.</v>
          </cell>
          <cell r="J3159">
            <v>0</v>
          </cell>
          <cell r="K3159" t="str">
            <v>MAQUINA CONVERGENTE SONNOS LINEA PRO HOMBROS (a discos)</v>
          </cell>
          <cell r="L3159">
            <v>4</v>
          </cell>
          <cell r="M3159">
            <v>18324.107594836431</v>
          </cell>
          <cell r="N3159">
            <v>0</v>
          </cell>
          <cell r="O3159">
            <v>18324.107594836431</v>
          </cell>
          <cell r="P3159">
            <v>0.21</v>
          </cell>
          <cell r="Q3159">
            <v>22172.17018975208</v>
          </cell>
          <cell r="R3159">
            <v>0</v>
          </cell>
          <cell r="S3159">
            <v>0</v>
          </cell>
          <cell r="T3159">
            <v>1</v>
          </cell>
          <cell r="U3159">
            <v>18324.107594836431</v>
          </cell>
          <cell r="V3159">
            <v>-1</v>
          </cell>
          <cell r="W3159" t="str">
            <v>BAJO</v>
          </cell>
          <cell r="X3159">
            <v>0</v>
          </cell>
          <cell r="Y3159">
            <v>0</v>
          </cell>
        </row>
        <row r="3160">
          <cell r="A3160">
            <v>265463</v>
          </cell>
          <cell r="B3160" t="str">
            <v>1501/1</v>
          </cell>
          <cell r="C3160">
            <v>0</v>
          </cell>
          <cell r="D3160">
            <v>71</v>
          </cell>
          <cell r="E3160" t="str">
            <v>NATACION</v>
          </cell>
          <cell r="F3160">
            <v>4020</v>
          </cell>
          <cell r="G3160" t="str">
            <v>Gorros</v>
          </cell>
          <cell r="H3160">
            <v>12</v>
          </cell>
          <cell r="I3160" t="str">
            <v>Sonnos S.A.</v>
          </cell>
          <cell r="J3160">
            <v>0</v>
          </cell>
          <cell r="K3160" t="str">
            <v>MAQUINA CONVERGENTE SONNOS LINEA PRO PECHO PLANO (a discos)</v>
          </cell>
          <cell r="L3160">
            <v>4</v>
          </cell>
          <cell r="M3160">
            <v>16202.574228124149</v>
          </cell>
          <cell r="N3160">
            <v>0</v>
          </cell>
          <cell r="O3160">
            <v>16202.574228124149</v>
          </cell>
          <cell r="P3160">
            <v>0.21</v>
          </cell>
          <cell r="Q3160">
            <v>19605.114816030222</v>
          </cell>
          <cell r="R3160">
            <v>0</v>
          </cell>
          <cell r="S3160">
            <v>0</v>
          </cell>
          <cell r="T3160">
            <v>1</v>
          </cell>
          <cell r="U3160">
            <v>16202.574228124149</v>
          </cell>
          <cell r="V3160">
            <v>-1</v>
          </cell>
          <cell r="W3160" t="str">
            <v>BAJO</v>
          </cell>
          <cell r="X3160">
            <v>0</v>
          </cell>
          <cell r="Y3160">
            <v>0</v>
          </cell>
        </row>
        <row r="3161">
          <cell r="A3161">
            <v>265464</v>
          </cell>
          <cell r="B3161" t="str">
            <v>1501/2</v>
          </cell>
          <cell r="C3161">
            <v>0</v>
          </cell>
          <cell r="D3161">
            <v>71</v>
          </cell>
          <cell r="E3161" t="str">
            <v>NATACION</v>
          </cell>
          <cell r="F3161">
            <v>4020</v>
          </cell>
          <cell r="G3161" t="str">
            <v>Gorros</v>
          </cell>
          <cell r="H3161">
            <v>12</v>
          </cell>
          <cell r="I3161" t="str">
            <v>Sonnos S.A.</v>
          </cell>
          <cell r="J3161">
            <v>0</v>
          </cell>
          <cell r="K3161" t="str">
            <v>MAQUINA CONVERGENTE SONNOS LINEA PRO PECHO INCLINADO (a discos)</v>
          </cell>
          <cell r="L3161">
            <v>4</v>
          </cell>
          <cell r="M3161">
            <v>17302.574228124151</v>
          </cell>
          <cell r="N3161">
            <v>0</v>
          </cell>
          <cell r="O3161">
            <v>17302.574228124151</v>
          </cell>
          <cell r="P3161">
            <v>0.21</v>
          </cell>
          <cell r="Q3161">
            <v>20936.114816030222</v>
          </cell>
          <cell r="R3161">
            <v>0</v>
          </cell>
          <cell r="S3161">
            <v>0</v>
          </cell>
          <cell r="T3161">
            <v>1</v>
          </cell>
          <cell r="U3161">
            <v>17302.574228124151</v>
          </cell>
          <cell r="V3161">
            <v>-1</v>
          </cell>
          <cell r="W3161" t="str">
            <v>BAJO</v>
          </cell>
          <cell r="X3161">
            <v>0</v>
          </cell>
          <cell r="Y3161">
            <v>0</v>
          </cell>
        </row>
        <row r="3162">
          <cell r="A3162">
            <v>265465</v>
          </cell>
          <cell r="B3162" t="str">
            <v>1501/3</v>
          </cell>
          <cell r="C3162">
            <v>0</v>
          </cell>
          <cell r="D3162">
            <v>71</v>
          </cell>
          <cell r="E3162" t="str">
            <v>NATACION</v>
          </cell>
          <cell r="F3162">
            <v>4020</v>
          </cell>
          <cell r="G3162" t="str">
            <v>Gorros</v>
          </cell>
          <cell r="H3162">
            <v>12</v>
          </cell>
          <cell r="I3162" t="str">
            <v>Sonnos S.A.</v>
          </cell>
          <cell r="J3162">
            <v>0</v>
          </cell>
          <cell r="K3162" t="str">
            <v>MAQUINA CONVERGENTE PECHO SONNOS LINEA PRO PECHO DECLINADO (a discos)</v>
          </cell>
          <cell r="L3162">
            <v>4</v>
          </cell>
          <cell r="M3162">
            <v>17129.200200273681</v>
          </cell>
          <cell r="N3162">
            <v>0</v>
          </cell>
          <cell r="O3162">
            <v>17129.200200273681</v>
          </cell>
          <cell r="P3162">
            <v>0.21</v>
          </cell>
          <cell r="Q3162">
            <v>20726.332242331155</v>
          </cell>
          <cell r="R3162">
            <v>0</v>
          </cell>
          <cell r="S3162">
            <v>0</v>
          </cell>
          <cell r="T3162">
            <v>1</v>
          </cell>
          <cell r="U3162">
            <v>17129.200200273681</v>
          </cell>
          <cell r="V3162">
            <v>-1</v>
          </cell>
          <cell r="W3162" t="str">
            <v>BAJO</v>
          </cell>
          <cell r="X3162">
            <v>0</v>
          </cell>
          <cell r="Y3162">
            <v>0</v>
          </cell>
        </row>
        <row r="3163">
          <cell r="A3163">
            <v>265466</v>
          </cell>
          <cell r="B3163" t="str">
            <v>1501/6</v>
          </cell>
          <cell r="C3163">
            <v>0</v>
          </cell>
          <cell r="D3163">
            <v>71</v>
          </cell>
          <cell r="E3163" t="str">
            <v>NATACION</v>
          </cell>
          <cell r="F3163">
            <v>4020</v>
          </cell>
          <cell r="G3163" t="str">
            <v>Gorros</v>
          </cell>
          <cell r="H3163">
            <v>12</v>
          </cell>
          <cell r="I3163" t="str">
            <v>Sonnos S.A.</v>
          </cell>
          <cell r="J3163">
            <v>0</v>
          </cell>
          <cell r="K3163" t="str">
            <v>MAQUINA CONVERGENTE SONNOS LINEA PRO REMO (a discos)</v>
          </cell>
          <cell r="L3163">
            <v>4</v>
          </cell>
          <cell r="M3163">
            <v>19481.05203157408</v>
          </cell>
          <cell r="N3163">
            <v>0</v>
          </cell>
          <cell r="O3163">
            <v>19481.05203157408</v>
          </cell>
          <cell r="P3163">
            <v>0.21</v>
          </cell>
          <cell r="Q3163">
            <v>23572.072958204637</v>
          </cell>
          <cell r="R3163">
            <v>0</v>
          </cell>
          <cell r="S3163">
            <v>0</v>
          </cell>
          <cell r="T3163">
            <v>1</v>
          </cell>
          <cell r="U3163">
            <v>19481.05203157408</v>
          </cell>
          <cell r="V3163">
            <v>-1</v>
          </cell>
          <cell r="W3163" t="str">
            <v>BAJO</v>
          </cell>
          <cell r="X3163">
            <v>0</v>
          </cell>
          <cell r="Y3163">
            <v>0</v>
          </cell>
        </row>
        <row r="3164">
          <cell r="A3164">
            <v>265467</v>
          </cell>
          <cell r="B3164" t="str">
            <v>1501/5</v>
          </cell>
          <cell r="C3164">
            <v>0</v>
          </cell>
          <cell r="D3164">
            <v>71</v>
          </cell>
          <cell r="E3164" t="str">
            <v>NATACION</v>
          </cell>
          <cell r="F3164">
            <v>4020</v>
          </cell>
          <cell r="G3164" t="str">
            <v>Gorros</v>
          </cell>
          <cell r="H3164">
            <v>12</v>
          </cell>
          <cell r="I3164" t="str">
            <v>Sonnos S.A.</v>
          </cell>
          <cell r="J3164">
            <v>0</v>
          </cell>
          <cell r="K3164" t="str">
            <v>MAQUINA CONVERGENTE SONNOS LINEA PRO DORSALES (a discos)</v>
          </cell>
          <cell r="L3164">
            <v>4</v>
          </cell>
          <cell r="M3164">
            <v>18381.05203157408</v>
          </cell>
          <cell r="N3164">
            <v>0</v>
          </cell>
          <cell r="O3164">
            <v>18381.05203157408</v>
          </cell>
          <cell r="P3164">
            <v>0.21</v>
          </cell>
          <cell r="Q3164">
            <v>22241.072958204637</v>
          </cell>
          <cell r="R3164">
            <v>0</v>
          </cell>
          <cell r="S3164">
            <v>0</v>
          </cell>
          <cell r="T3164">
            <v>1</v>
          </cell>
          <cell r="U3164">
            <v>18381.05203157408</v>
          </cell>
          <cell r="V3164">
            <v>-1</v>
          </cell>
          <cell r="W3164" t="str">
            <v>BAJO</v>
          </cell>
          <cell r="X3164">
            <v>0</v>
          </cell>
          <cell r="Y3164">
            <v>0</v>
          </cell>
        </row>
        <row r="3165">
          <cell r="A3165">
            <v>265468</v>
          </cell>
          <cell r="B3165" t="str">
            <v>1501/7</v>
          </cell>
          <cell r="C3165">
            <v>0</v>
          </cell>
          <cell r="D3165">
            <v>71</v>
          </cell>
          <cell r="E3165" t="str">
            <v>NATACION</v>
          </cell>
          <cell r="F3165">
            <v>4020</v>
          </cell>
          <cell r="G3165" t="str">
            <v>Gorros</v>
          </cell>
          <cell r="H3165">
            <v>12</v>
          </cell>
          <cell r="I3165" t="str">
            <v>Sonnos S.A.</v>
          </cell>
          <cell r="J3165">
            <v>0</v>
          </cell>
          <cell r="K3165" t="str">
            <v>MAQUINA CONVERGENTE SONNOS LINEA PRO EMPUJE PIERNAS (a discos)</v>
          </cell>
          <cell r="L3165">
            <v>4</v>
          </cell>
          <cell r="M3165">
            <v>29817.704515142796</v>
          </cell>
          <cell r="N3165">
            <v>0</v>
          </cell>
          <cell r="O3165">
            <v>29817.704515142796</v>
          </cell>
          <cell r="P3165">
            <v>0.21</v>
          </cell>
          <cell r="Q3165">
            <v>36079.422463322786</v>
          </cell>
          <cell r="R3165">
            <v>0</v>
          </cell>
          <cell r="S3165">
            <v>0</v>
          </cell>
          <cell r="T3165">
            <v>1</v>
          </cell>
          <cell r="U3165">
            <v>29817.704515142796</v>
          </cell>
          <cell r="V3165">
            <v>-1</v>
          </cell>
          <cell r="W3165" t="str">
            <v>BAJO</v>
          </cell>
          <cell r="X3165">
            <v>0</v>
          </cell>
          <cell r="Y3165">
            <v>0</v>
          </cell>
        </row>
        <row r="3166">
          <cell r="A3166">
            <v>265480</v>
          </cell>
          <cell r="B3166" t="str">
            <v>1030/99991</v>
          </cell>
          <cell r="C3166">
            <v>0</v>
          </cell>
          <cell r="D3166">
            <v>80</v>
          </cell>
          <cell r="E3166" t="str">
            <v>NATACION</v>
          </cell>
          <cell r="F3166">
            <v>4045</v>
          </cell>
          <cell r="G3166" t="str">
            <v>Gorros</v>
          </cell>
          <cell r="H3166">
            <v>12</v>
          </cell>
          <cell r="I3166" t="str">
            <v>Sonnos S.A.</v>
          </cell>
          <cell r="J3166">
            <v>0</v>
          </cell>
          <cell r="K3166" t="str">
            <v>REPUESTO SONNOS BULON PERFORADO LANZA (1/2 plg)</v>
          </cell>
          <cell r="L3166">
            <v>1.1000000000000001</v>
          </cell>
          <cell r="M3166">
            <v>1.5222824249343752</v>
          </cell>
          <cell r="N3166">
            <v>0</v>
          </cell>
          <cell r="O3166">
            <v>1.5222824249343752</v>
          </cell>
          <cell r="P3166">
            <v>0.21</v>
          </cell>
          <cell r="Q3166">
            <v>1.8419617341705941</v>
          </cell>
          <cell r="R3166">
            <v>0.20999999999999996</v>
          </cell>
          <cell r="S3166">
            <v>2.9102995399895386</v>
          </cell>
          <cell r="T3166">
            <v>2.42</v>
          </cell>
          <cell r="U3166">
            <v>3.6839234683411877</v>
          </cell>
          <cell r="V3166">
            <v>0</v>
          </cell>
          <cell r="W3166" t="str">
            <v>OK</v>
          </cell>
          <cell r="X3166">
            <v>3.6839234683411877</v>
          </cell>
          <cell r="Y3166">
            <v>4.4575473966928367</v>
          </cell>
        </row>
        <row r="3167">
          <cell r="A3167">
            <v>265482</v>
          </cell>
          <cell r="B3167" t="str">
            <v>1028/7</v>
          </cell>
          <cell r="C3167">
            <v>0</v>
          </cell>
          <cell r="D3167">
            <v>80</v>
          </cell>
          <cell r="E3167" t="str">
            <v>NATACION</v>
          </cell>
          <cell r="F3167">
            <v>4045</v>
          </cell>
          <cell r="G3167" t="str">
            <v>Gorros</v>
          </cell>
          <cell r="H3167">
            <v>12</v>
          </cell>
          <cell r="I3167" t="str">
            <v>Sonnos S.A.</v>
          </cell>
          <cell r="J3167">
            <v>0</v>
          </cell>
          <cell r="K3167" t="str">
            <v>REPUESTO SONNOS REGISTRO CORTO</v>
          </cell>
          <cell r="L3167">
            <v>1.2</v>
          </cell>
          <cell r="M3167">
            <v>28.415610444000002</v>
          </cell>
          <cell r="N3167">
            <v>0</v>
          </cell>
          <cell r="O3167">
            <v>28.415610444000002</v>
          </cell>
          <cell r="P3167">
            <v>0.21</v>
          </cell>
          <cell r="Q3167">
            <v>34.382888637240001</v>
          </cell>
          <cell r="R3167">
            <v>0.22330097087378631</v>
          </cell>
          <cell r="S3167">
            <v>56.699029126213603</v>
          </cell>
          <cell r="T3167">
            <v>2.52</v>
          </cell>
          <cell r="U3167">
            <v>71.607338318880011</v>
          </cell>
          <cell r="V3167">
            <v>1.944858884320233E-2</v>
          </cell>
          <cell r="W3167" t="str">
            <v>OK</v>
          </cell>
          <cell r="X3167">
            <v>73</v>
          </cell>
          <cell r="Y3167">
            <v>88.33</v>
          </cell>
        </row>
        <row r="3168">
          <cell r="A3168">
            <v>265483</v>
          </cell>
          <cell r="B3168">
            <v>265483</v>
          </cell>
          <cell r="C3168">
            <v>0</v>
          </cell>
          <cell r="D3168">
            <v>60</v>
          </cell>
          <cell r="E3168" t="str">
            <v>NATACION</v>
          </cell>
          <cell r="F3168">
            <v>3978</v>
          </cell>
          <cell r="G3168" t="str">
            <v>Gorros</v>
          </cell>
          <cell r="H3168">
            <v>12</v>
          </cell>
          <cell r="I3168" t="str">
            <v>Sonnos S.A.</v>
          </cell>
          <cell r="J3168">
            <v>0</v>
          </cell>
          <cell r="K3168" t="str">
            <v>BARRA DOMINADAS SONNOS 90cm de vuelo (para crossfit)</v>
          </cell>
          <cell r="L3168">
            <v>1.1000000000000001</v>
          </cell>
          <cell r="M3168">
            <v>717.44995183240371</v>
          </cell>
          <cell r="N3168">
            <v>0</v>
          </cell>
          <cell r="O3168">
            <v>717.44995183240371</v>
          </cell>
          <cell r="P3168">
            <v>0.21</v>
          </cell>
          <cell r="Q3168">
            <v>868.11444171720848</v>
          </cell>
          <cell r="R3168">
            <v>0.20999999999999996</v>
          </cell>
          <cell r="S3168">
            <v>1406.2</v>
          </cell>
          <cell r="T3168">
            <v>2.42</v>
          </cell>
          <cell r="U3168">
            <v>1736.228883434417</v>
          </cell>
          <cell r="V3168">
            <v>2.5210452943853712E-2</v>
          </cell>
          <cell r="W3168" t="str">
            <v>OK</v>
          </cell>
          <cell r="X3168">
            <v>1780</v>
          </cell>
          <cell r="Y3168">
            <v>2153.7999999999997</v>
          </cell>
        </row>
        <row r="3169">
          <cell r="A3169">
            <v>265484</v>
          </cell>
          <cell r="B3169">
            <v>265484</v>
          </cell>
          <cell r="C3169">
            <v>0</v>
          </cell>
          <cell r="D3169">
            <v>60</v>
          </cell>
          <cell r="E3169" t="str">
            <v>NATACION</v>
          </cell>
          <cell r="F3169">
            <v>3978</v>
          </cell>
          <cell r="G3169" t="str">
            <v>Gorros</v>
          </cell>
          <cell r="H3169">
            <v>12</v>
          </cell>
          <cell r="I3169" t="str">
            <v>Sonnos S.A.</v>
          </cell>
          <cell r="J3169">
            <v>0</v>
          </cell>
          <cell r="K3169" t="str">
            <v>BARRA DOMINADAS SONNOS con ESCALADA (para crossfit)</v>
          </cell>
          <cell r="L3169">
            <v>1.1000000000000001</v>
          </cell>
          <cell r="M3169">
            <v>1135.9508086289136</v>
          </cell>
          <cell r="N3169">
            <v>0</v>
          </cell>
          <cell r="O3169">
            <v>1135.9508086289136</v>
          </cell>
          <cell r="P3169">
            <v>0.21</v>
          </cell>
          <cell r="Q3169">
            <v>1374.5004784409855</v>
          </cell>
          <cell r="R3169">
            <v>0.20999999999999996</v>
          </cell>
          <cell r="S3169">
            <v>2212</v>
          </cell>
          <cell r="T3169">
            <v>2.42</v>
          </cell>
          <cell r="U3169">
            <v>2749.000956881971</v>
          </cell>
          <cell r="V3169">
            <v>1.8551846259040383E-2</v>
          </cell>
          <cell r="W3169" t="str">
            <v>OK</v>
          </cell>
          <cell r="X3169">
            <v>2800</v>
          </cell>
          <cell r="Y3169">
            <v>3388</v>
          </cell>
        </row>
        <row r="3170">
          <cell r="A3170">
            <v>265485</v>
          </cell>
          <cell r="B3170">
            <v>265485</v>
          </cell>
          <cell r="C3170">
            <v>0</v>
          </cell>
          <cell r="D3170">
            <v>71</v>
          </cell>
          <cell r="E3170" t="str">
            <v>NATACION</v>
          </cell>
          <cell r="F3170">
            <v>4019</v>
          </cell>
          <cell r="G3170" t="str">
            <v>Gorros</v>
          </cell>
          <cell r="H3170">
            <v>12</v>
          </cell>
          <cell r="I3170" t="str">
            <v>Sonnos S.A.</v>
          </cell>
          <cell r="J3170">
            <v>0</v>
          </cell>
          <cell r="K3170" t="str">
            <v>BARRA DOMINADAS + RACK SENTADILLAS SONNOS ALTURA REGULABLE (1,25mts dist. entre parantes)</v>
          </cell>
          <cell r="L3170">
            <v>1.1000000000000001</v>
          </cell>
          <cell r="M3170">
            <v>1216.526492200931</v>
          </cell>
          <cell r="N3170">
            <v>0</v>
          </cell>
          <cell r="O3170">
            <v>1216.526492200931</v>
          </cell>
          <cell r="P3170">
            <v>0.21</v>
          </cell>
          <cell r="Q3170">
            <v>1471.9970555631264</v>
          </cell>
          <cell r="R3170">
            <v>0.20999999999999996</v>
          </cell>
          <cell r="S3170">
            <v>2409.5</v>
          </cell>
          <cell r="T3170">
            <v>2.42</v>
          </cell>
          <cell r="U3170">
            <v>2943.9941111262528</v>
          </cell>
          <cell r="V3170">
            <v>3.6007507105098702E-2</v>
          </cell>
          <cell r="W3170" t="str">
            <v>OK</v>
          </cell>
          <cell r="X3170">
            <v>3050</v>
          </cell>
          <cell r="Y3170">
            <v>3690.5</v>
          </cell>
        </row>
        <row r="3171">
          <cell r="A3171">
            <v>265486</v>
          </cell>
          <cell r="B3171">
            <v>265486</v>
          </cell>
          <cell r="C3171">
            <v>0</v>
          </cell>
          <cell r="D3171">
            <v>71</v>
          </cell>
          <cell r="E3171" t="str">
            <v>NATACION</v>
          </cell>
          <cell r="F3171">
            <v>4019</v>
          </cell>
          <cell r="G3171" t="str">
            <v>Gorros</v>
          </cell>
          <cell r="H3171">
            <v>12</v>
          </cell>
          <cell r="I3171" t="str">
            <v>Sonnos S.A.</v>
          </cell>
          <cell r="J3171">
            <v>0</v>
          </cell>
          <cell r="K3171" t="str">
            <v xml:space="preserve">BANCO SENTADILLAS SONNOS SISSY </v>
          </cell>
          <cell r="L3171">
            <v>1.1000000000000001</v>
          </cell>
          <cell r="M3171">
            <v>1518.0609793408676</v>
          </cell>
          <cell r="N3171">
            <v>0</v>
          </cell>
          <cell r="O3171">
            <v>0</v>
          </cell>
          <cell r="P3171">
            <v>0.21</v>
          </cell>
          <cell r="Q3171">
            <v>1836.8537850024497</v>
          </cell>
          <cell r="R3171">
            <v>0.20999999999999996</v>
          </cell>
          <cell r="S3171">
            <v>2275.1999999999998</v>
          </cell>
          <cell r="T3171">
            <v>2.42</v>
          </cell>
          <cell r="U3171">
            <v>0</v>
          </cell>
          <cell r="V3171" t="e">
            <v>#DIV/0!</v>
          </cell>
          <cell r="W3171" t="e">
            <v>#DIV/0!</v>
          </cell>
          <cell r="X3171">
            <v>2880</v>
          </cell>
          <cell r="Y3171">
            <v>3484.7999999999997</v>
          </cell>
        </row>
        <row r="3172">
          <cell r="A3172">
            <v>265500</v>
          </cell>
          <cell r="B3172" t="str">
            <v>1125/99</v>
          </cell>
          <cell r="C3172">
            <v>0</v>
          </cell>
          <cell r="D3172">
            <v>60</v>
          </cell>
          <cell r="E3172" t="str">
            <v>NATACION</v>
          </cell>
          <cell r="F3172">
            <v>3978</v>
          </cell>
          <cell r="G3172" t="str">
            <v>Gorros</v>
          </cell>
          <cell r="H3172">
            <v>12</v>
          </cell>
          <cell r="I3172" t="str">
            <v>Sonnos S.A.</v>
          </cell>
          <cell r="J3172">
            <v>0</v>
          </cell>
          <cell r="K3172" t="str">
            <v>JAULA SONNOS FUNCIONAL (sin accesorios)</v>
          </cell>
          <cell r="L3172">
            <v>1</v>
          </cell>
          <cell r="M3172">
            <v>18831.298607476481</v>
          </cell>
          <cell r="N3172">
            <v>0</v>
          </cell>
          <cell r="O3172">
            <v>18831.298607476481</v>
          </cell>
          <cell r="P3172">
            <v>0.21</v>
          </cell>
          <cell r="Q3172">
            <v>22785.871315046541</v>
          </cell>
          <cell r="R3172">
            <v>0.16410256410256419</v>
          </cell>
          <cell r="S3172">
            <v>37615.38461538461</v>
          </cell>
          <cell r="T3172">
            <v>2.27</v>
          </cell>
          <cell r="U3172">
            <v>42747.047838971615</v>
          </cell>
          <cell r="V3172">
            <v>5.2704274913095039E-2</v>
          </cell>
          <cell r="W3172" t="str">
            <v>OK</v>
          </cell>
          <cell r="X3172">
            <v>45000</v>
          </cell>
          <cell r="Y3172">
            <v>54450</v>
          </cell>
        </row>
        <row r="3173">
          <cell r="A3173">
            <v>265501</v>
          </cell>
          <cell r="B3173" t="str">
            <v>1024/9996</v>
          </cell>
          <cell r="C3173">
            <v>0</v>
          </cell>
          <cell r="D3173">
            <v>58</v>
          </cell>
          <cell r="E3173" t="str">
            <v>NATACION</v>
          </cell>
          <cell r="F3173">
            <v>3968</v>
          </cell>
          <cell r="G3173" t="str">
            <v>Gorros</v>
          </cell>
          <cell r="H3173">
            <v>12</v>
          </cell>
          <cell r="I3173" t="str">
            <v>Sonnos S.A.</v>
          </cell>
          <cell r="J3173">
            <v>0</v>
          </cell>
          <cell r="K3173" t="str">
            <v>MODULO SONNOS JAULA CROSSFIT (x unid)</v>
          </cell>
          <cell r="L3173">
            <v>1.1000000000000001</v>
          </cell>
          <cell r="M3173">
            <v>7453.75</v>
          </cell>
          <cell r="N3173">
            <v>0</v>
          </cell>
          <cell r="O3173">
            <v>7453.75</v>
          </cell>
          <cell r="P3173">
            <v>0.21</v>
          </cell>
          <cell r="Q3173">
            <v>9019.0375000000004</v>
          </cell>
          <cell r="R3173">
            <v>0.20999999999999996</v>
          </cell>
          <cell r="S3173">
            <v>14299</v>
          </cell>
          <cell r="T3173">
            <v>2.42</v>
          </cell>
          <cell r="U3173">
            <v>18038.075000000001</v>
          </cell>
          <cell r="V3173">
            <v>3.4330159953319672E-3</v>
          </cell>
          <cell r="W3173" t="str">
            <v>OK</v>
          </cell>
          <cell r="X3173">
            <v>18100</v>
          </cell>
          <cell r="Y3173">
            <v>21901</v>
          </cell>
        </row>
        <row r="3174">
          <cell r="A3174">
            <v>265502</v>
          </cell>
          <cell r="B3174" t="str">
            <v>2900/1</v>
          </cell>
          <cell r="C3174">
            <v>0</v>
          </cell>
          <cell r="D3174">
            <v>46</v>
          </cell>
          <cell r="E3174" t="str">
            <v>NATACION</v>
          </cell>
          <cell r="F3174">
            <v>3927</v>
          </cell>
          <cell r="G3174" t="str">
            <v>Gorros</v>
          </cell>
          <cell r="H3174">
            <v>12</v>
          </cell>
          <cell r="I3174" t="str">
            <v>Sonnos S.A.</v>
          </cell>
          <cell r="J3174">
            <v>0</v>
          </cell>
          <cell r="K3174" t="str">
            <v>JAULA SONNOS MMA 5mts x 5 mts x 60cm (paneles 2mts x 2mts)</v>
          </cell>
          <cell r="L3174">
            <v>1.21</v>
          </cell>
          <cell r="M3174">
            <v>109429.08732205546</v>
          </cell>
          <cell r="N3174">
            <v>0</v>
          </cell>
          <cell r="O3174">
            <v>109429.08732205546</v>
          </cell>
          <cell r="P3174">
            <v>0.21</v>
          </cell>
          <cell r="Q3174">
            <v>132409.1956596871</v>
          </cell>
          <cell r="R3174">
            <v>0</v>
          </cell>
          <cell r="S3174">
            <v>265000</v>
          </cell>
          <cell r="T3174">
            <v>2.62</v>
          </cell>
          <cell r="U3174">
            <v>286704.20878378535</v>
          </cell>
          <cell r="V3174">
            <v>-7.570244216454225E-2</v>
          </cell>
          <cell r="W3174" t="str">
            <v>BAJO</v>
          </cell>
          <cell r="X3174">
            <v>265000</v>
          </cell>
          <cell r="Y3174">
            <v>320650</v>
          </cell>
        </row>
        <row r="3175">
          <cell r="A3175">
            <v>265510</v>
          </cell>
          <cell r="B3175" t="str">
            <v>2800/4</v>
          </cell>
          <cell r="C3175">
            <v>0</v>
          </cell>
          <cell r="D3175">
            <v>52</v>
          </cell>
          <cell r="E3175" t="str">
            <v>NATACION</v>
          </cell>
          <cell r="F3175">
            <v>3945</v>
          </cell>
          <cell r="G3175" t="str">
            <v>Gorros</v>
          </cell>
          <cell r="H3175">
            <v>12</v>
          </cell>
          <cell r="I3175" t="str">
            <v>Sonnos S.A.</v>
          </cell>
          <cell r="J3175">
            <v>0</v>
          </cell>
          <cell r="K3175" t="str">
            <v xml:space="preserve">RING BOXEO SONNOS AL PISO 4mts x 4mts </v>
          </cell>
          <cell r="L3175">
            <v>1.1100000000000001</v>
          </cell>
          <cell r="M3175">
            <v>41870.631286900571</v>
          </cell>
          <cell r="N3175">
            <v>0</v>
          </cell>
          <cell r="O3175">
            <v>41870.631286900571</v>
          </cell>
          <cell r="P3175">
            <v>0.21</v>
          </cell>
          <cell r="Q3175">
            <v>50663.463857149691</v>
          </cell>
          <cell r="R3175">
            <v>0</v>
          </cell>
          <cell r="S3175">
            <v>99900</v>
          </cell>
          <cell r="T3175">
            <v>2.42</v>
          </cell>
          <cell r="U3175">
            <v>101326.92771429938</v>
          </cell>
          <cell r="V3175">
            <v>-1.4082413692861007E-2</v>
          </cell>
          <cell r="W3175" t="str">
            <v>OK</v>
          </cell>
          <cell r="X3175">
            <v>99900</v>
          </cell>
          <cell r="Y3175">
            <v>120879</v>
          </cell>
        </row>
        <row r="3176">
          <cell r="A3176">
            <v>265511</v>
          </cell>
          <cell r="B3176" t="str">
            <v>2800/2</v>
          </cell>
          <cell r="C3176">
            <v>0</v>
          </cell>
          <cell r="D3176">
            <v>52</v>
          </cell>
          <cell r="E3176" t="str">
            <v>NATACION</v>
          </cell>
          <cell r="F3176">
            <v>3945</v>
          </cell>
          <cell r="G3176" t="str">
            <v>Gorros</v>
          </cell>
          <cell r="H3176">
            <v>12</v>
          </cell>
          <cell r="I3176" t="str">
            <v>Sonnos S.A.</v>
          </cell>
          <cell r="J3176">
            <v>0</v>
          </cell>
          <cell r="K3176" t="str">
            <v>RING BOXEO SONNOS PROFESIONAL 6mts x 6mts x 90cm (medidas oficiales FAB FIB)</v>
          </cell>
          <cell r="L3176">
            <v>1.2</v>
          </cell>
          <cell r="M3176">
            <v>89248.773867276279</v>
          </cell>
          <cell r="N3176">
            <v>0</v>
          </cell>
          <cell r="O3176">
            <v>89248.773867276279</v>
          </cell>
          <cell r="P3176">
            <v>0.21</v>
          </cell>
          <cell r="Q3176">
            <v>107991.01637940429</v>
          </cell>
          <cell r="R3176">
            <v>0</v>
          </cell>
          <cell r="S3176">
            <v>225000</v>
          </cell>
          <cell r="T3176">
            <v>2.52</v>
          </cell>
          <cell r="U3176">
            <v>224906.91014553621</v>
          </cell>
          <cell r="V3176">
            <v>4.1390393209161935E-4</v>
          </cell>
          <cell r="W3176" t="str">
            <v>OK</v>
          </cell>
          <cell r="X3176">
            <v>225000</v>
          </cell>
          <cell r="Y3176">
            <v>272250</v>
          </cell>
        </row>
        <row r="3177">
          <cell r="A3177">
            <v>265512</v>
          </cell>
          <cell r="B3177" t="str">
            <v>2800/1</v>
          </cell>
          <cell r="C3177">
            <v>0</v>
          </cell>
          <cell r="D3177">
            <v>52</v>
          </cell>
          <cell r="E3177" t="str">
            <v>NATACION</v>
          </cell>
          <cell r="F3177">
            <v>3945</v>
          </cell>
          <cell r="G3177" t="str">
            <v>Gorros</v>
          </cell>
          <cell r="H3177">
            <v>12</v>
          </cell>
          <cell r="I3177" t="str">
            <v>Sonnos S.A.</v>
          </cell>
          <cell r="J3177">
            <v>0</v>
          </cell>
          <cell r="K3177" t="str">
            <v>RING BOXEO SONNOS PROFESIONAL 5mts x 5mts x 50cm (medidas NO oficiales)</v>
          </cell>
          <cell r="L3177">
            <v>1.2</v>
          </cell>
          <cell r="M3177">
            <v>72497.765788612785</v>
          </cell>
          <cell r="N3177">
            <v>0</v>
          </cell>
          <cell r="O3177">
            <v>72497.765788612785</v>
          </cell>
          <cell r="P3177">
            <v>0.21</v>
          </cell>
          <cell r="Q3177">
            <v>87722.296604221468</v>
          </cell>
          <cell r="R3177">
            <v>0</v>
          </cell>
          <cell r="S3177">
            <v>188000</v>
          </cell>
          <cell r="T3177">
            <v>2.52</v>
          </cell>
          <cell r="U3177">
            <v>182694.36978730423</v>
          </cell>
          <cell r="V3177">
            <v>2.9041016528712271E-2</v>
          </cell>
          <cell r="W3177" t="str">
            <v>OK</v>
          </cell>
          <cell r="X3177">
            <v>188000</v>
          </cell>
          <cell r="Y3177">
            <v>227480</v>
          </cell>
        </row>
        <row r="3178">
          <cell r="A3178">
            <v>265513</v>
          </cell>
          <cell r="B3178" t="str">
            <v>2800/3</v>
          </cell>
          <cell r="C3178">
            <v>0</v>
          </cell>
          <cell r="D3178">
            <v>52</v>
          </cell>
          <cell r="E3178" t="str">
            <v>NATACION</v>
          </cell>
          <cell r="F3178">
            <v>3945</v>
          </cell>
          <cell r="G3178" t="str">
            <v>Gorros</v>
          </cell>
          <cell r="H3178">
            <v>12</v>
          </cell>
          <cell r="I3178" t="str">
            <v>Sonnos S.A.</v>
          </cell>
          <cell r="J3178">
            <v>0</v>
          </cell>
          <cell r="K3178" t="str">
            <v>RING BOXEO SONNOS INICIAL 4mts x 4mts (Amurable SIN PISO)</v>
          </cell>
          <cell r="L3178">
            <v>1.1000000000000001</v>
          </cell>
          <cell r="M3178">
            <v>15696.39616626142</v>
          </cell>
          <cell r="N3178">
            <v>0</v>
          </cell>
          <cell r="O3178">
            <v>15696.39616626142</v>
          </cell>
          <cell r="P3178">
            <v>0.21</v>
          </cell>
          <cell r="Q3178">
            <v>18992.63936117632</v>
          </cell>
          <cell r="R3178">
            <v>0</v>
          </cell>
          <cell r="S3178">
            <v>37500</v>
          </cell>
          <cell r="T3178">
            <v>2.42</v>
          </cell>
          <cell r="U3178">
            <v>37985.278722352632</v>
          </cell>
          <cell r="V3178">
            <v>-1.2775441925797049E-2</v>
          </cell>
          <cell r="W3178" t="str">
            <v>OK</v>
          </cell>
          <cell r="X3178">
            <v>37500</v>
          </cell>
          <cell r="Y3178">
            <v>45375</v>
          </cell>
        </row>
        <row r="3179">
          <cell r="A3179">
            <v>265514</v>
          </cell>
          <cell r="B3179" t="str">
            <v>2800/4</v>
          </cell>
          <cell r="C3179">
            <v>0</v>
          </cell>
          <cell r="D3179">
            <v>52</v>
          </cell>
          <cell r="E3179" t="str">
            <v>NATACION</v>
          </cell>
          <cell r="F3179">
            <v>3945</v>
          </cell>
          <cell r="G3179" t="str">
            <v>Gorros</v>
          </cell>
          <cell r="H3179">
            <v>12</v>
          </cell>
          <cell r="I3179" t="str">
            <v>Sonnos S.A.</v>
          </cell>
          <cell r="J3179">
            <v>0</v>
          </cell>
          <cell r="K3179" t="str">
            <v>RING BOXEO SONNOS INICIAL 4mts x 4mts (Amurable CON PISO)</v>
          </cell>
          <cell r="L3179">
            <v>1</v>
          </cell>
          <cell r="M3179">
            <v>29475.16860654045</v>
          </cell>
          <cell r="N3179">
            <v>0</v>
          </cell>
          <cell r="O3179">
            <v>29475.16860654045</v>
          </cell>
          <cell r="P3179">
            <v>0.21</v>
          </cell>
          <cell r="Q3179">
            <v>35664.954013913943</v>
          </cell>
          <cell r="R3179">
            <v>0</v>
          </cell>
          <cell r="S3179">
            <v>67000</v>
          </cell>
          <cell r="T3179">
            <v>2.27</v>
          </cell>
          <cell r="U3179">
            <v>66908.632736846819</v>
          </cell>
          <cell r="V3179">
            <v>1.36555268604166E-3</v>
          </cell>
          <cell r="W3179" t="str">
            <v>OK</v>
          </cell>
          <cell r="X3179">
            <v>67000</v>
          </cell>
          <cell r="Y3179">
            <v>81070</v>
          </cell>
        </row>
        <row r="3180">
          <cell r="A3180">
            <v>265515</v>
          </cell>
          <cell r="B3180" t="str">
            <v>2800/3</v>
          </cell>
          <cell r="C3180">
            <v>0</v>
          </cell>
          <cell r="D3180">
            <v>52</v>
          </cell>
          <cell r="E3180" t="str">
            <v>NATACION</v>
          </cell>
          <cell r="F3180">
            <v>3945</v>
          </cell>
          <cell r="G3180" t="str">
            <v>Gorros</v>
          </cell>
          <cell r="H3180">
            <v>12</v>
          </cell>
          <cell r="I3180" t="str">
            <v>Sonnos S.A.</v>
          </cell>
          <cell r="J3180">
            <v>0</v>
          </cell>
          <cell r="K3180" t="str">
            <v>ESTACION DE COMBATE SONNOS AL PISO 4mts x 4mts (esquinas funcionales)</v>
          </cell>
          <cell r="L3180">
            <v>1.1000000000000001</v>
          </cell>
          <cell r="M3180">
            <v>64483.725556035126</v>
          </cell>
          <cell r="N3180">
            <v>0</v>
          </cell>
          <cell r="O3180">
            <v>64483.725556035126</v>
          </cell>
          <cell r="P3180">
            <v>0.21</v>
          </cell>
          <cell r="Q3180">
            <v>78025.307922802502</v>
          </cell>
          <cell r="R3180">
            <v>0</v>
          </cell>
          <cell r="S3180">
            <v>155000</v>
          </cell>
          <cell r="T3180">
            <v>2.42</v>
          </cell>
          <cell r="U3180">
            <v>156050.615845605</v>
          </cell>
          <cell r="V3180">
            <v>-6.7325325178112516E-3</v>
          </cell>
          <cell r="W3180" t="str">
            <v>OK</v>
          </cell>
          <cell r="X3180">
            <v>155000</v>
          </cell>
          <cell r="Y3180">
            <v>187550</v>
          </cell>
        </row>
        <row r="3181">
          <cell r="A3181">
            <v>265516</v>
          </cell>
          <cell r="B3181" t="str">
            <v>2800/4</v>
          </cell>
          <cell r="C3181">
            <v>0</v>
          </cell>
          <cell r="D3181">
            <v>52</v>
          </cell>
          <cell r="E3181" t="str">
            <v>NATACION</v>
          </cell>
          <cell r="F3181">
            <v>3945</v>
          </cell>
          <cell r="G3181" t="str">
            <v>Gorros</v>
          </cell>
          <cell r="H3181">
            <v>12</v>
          </cell>
          <cell r="I3181" t="str">
            <v>Sonnos S.A.</v>
          </cell>
          <cell r="J3181">
            <v>0</v>
          </cell>
          <cell r="K3181" t="str">
            <v>ESCALERA SONNOS PARA RING O JAULA (desarmable)</v>
          </cell>
          <cell r="L3181">
            <v>1.1000000000000001</v>
          </cell>
          <cell r="M3181">
            <v>2758.2211048530235</v>
          </cell>
          <cell r="N3181">
            <v>0</v>
          </cell>
          <cell r="O3181">
            <v>2758.2211048530235</v>
          </cell>
          <cell r="P3181">
            <v>0.21</v>
          </cell>
          <cell r="Q3181">
            <v>3337.4475368721583</v>
          </cell>
          <cell r="R3181">
            <v>0</v>
          </cell>
          <cell r="S3181">
            <v>6300</v>
          </cell>
          <cell r="T3181">
            <v>2.2999999999999998</v>
          </cell>
          <cell r="U3181">
            <v>6343.9085411619535</v>
          </cell>
          <cell r="V3181">
            <v>-6.9213704575115109E-3</v>
          </cell>
          <cell r="W3181" t="str">
            <v>OK</v>
          </cell>
          <cell r="X3181">
            <v>6300</v>
          </cell>
          <cell r="Y3181">
            <v>7623</v>
          </cell>
        </row>
        <row r="3182">
          <cell r="A3182">
            <v>265850</v>
          </cell>
          <cell r="B3182" t="str">
            <v>1125/1</v>
          </cell>
          <cell r="C3182">
            <v>0</v>
          </cell>
          <cell r="D3182">
            <v>63</v>
          </cell>
          <cell r="E3182" t="str">
            <v>NATACION</v>
          </cell>
          <cell r="F3182">
            <v>3987</v>
          </cell>
          <cell r="G3182" t="str">
            <v>Gorros</v>
          </cell>
          <cell r="H3182">
            <v>12</v>
          </cell>
          <cell r="I3182" t="str">
            <v>Sonnos S.A.</v>
          </cell>
          <cell r="J3182">
            <v>0</v>
          </cell>
          <cell r="K3182" t="str">
            <v>SILUETA SONNOS INDIVIDUAL (para barrera futbol)</v>
          </cell>
          <cell r="L3182">
            <v>1.21</v>
          </cell>
          <cell r="M3182">
            <v>655.03967026685984</v>
          </cell>
          <cell r="N3182">
            <v>0</v>
          </cell>
          <cell r="O3182">
            <v>655.03967026685984</v>
          </cell>
          <cell r="P3182">
            <v>0.21</v>
          </cell>
          <cell r="Q3182">
            <v>792.59800102290046</v>
          </cell>
          <cell r="R3182">
            <v>0.21860465116279082</v>
          </cell>
          <cell r="S3182">
            <v>1328.3720930232557</v>
          </cell>
          <cell r="T3182">
            <v>2.62</v>
          </cell>
          <cell r="U3182">
            <v>1716.2039360991728</v>
          </cell>
          <cell r="V3182">
            <v>-9.4417311126807624E-3</v>
          </cell>
          <cell r="W3182" t="str">
            <v>OK</v>
          </cell>
          <cell r="X3182">
            <v>1700</v>
          </cell>
          <cell r="Y3182">
            <v>2057</v>
          </cell>
        </row>
        <row r="3183">
          <cell r="A3183">
            <v>265851</v>
          </cell>
          <cell r="B3183" t="str">
            <v>1125/91</v>
          </cell>
          <cell r="C3183">
            <v>0</v>
          </cell>
          <cell r="D3183">
            <v>63</v>
          </cell>
          <cell r="E3183" t="str">
            <v>NATACION</v>
          </cell>
          <cell r="F3183">
            <v>3987</v>
          </cell>
          <cell r="G3183" t="str">
            <v>Gorros</v>
          </cell>
          <cell r="H3183">
            <v>12</v>
          </cell>
          <cell r="I3183" t="str">
            <v>Sonnos S.A.</v>
          </cell>
          <cell r="J3183">
            <v>0</v>
          </cell>
          <cell r="K3183" t="str">
            <v>BARRERA FUTBOL SONNOS (4 siluetas)</v>
          </cell>
          <cell r="L3183">
            <v>1.21</v>
          </cell>
          <cell r="M3183">
            <v>3394.3253177089045</v>
          </cell>
          <cell r="N3183">
            <v>0</v>
          </cell>
          <cell r="O3183">
            <v>3394.3253177089045</v>
          </cell>
          <cell r="P3183">
            <v>0.21</v>
          </cell>
          <cell r="Q3183">
            <v>4107.1336344277743</v>
          </cell>
          <cell r="R3183">
            <v>0.21860465116279082</v>
          </cell>
          <cell r="S3183">
            <v>6876.2790697674409</v>
          </cell>
          <cell r="T3183">
            <v>2.62</v>
          </cell>
          <cell r="U3183">
            <v>8893.1323323973302</v>
          </cell>
          <cell r="V3183">
            <v>-1.0472388008671896E-2</v>
          </cell>
          <cell r="W3183" t="str">
            <v>OK</v>
          </cell>
          <cell r="X3183">
            <v>8800</v>
          </cell>
          <cell r="Y3183">
            <v>10648</v>
          </cell>
        </row>
        <row r="3184">
          <cell r="A3184">
            <v>265852</v>
          </cell>
          <cell r="B3184">
            <v>265852</v>
          </cell>
          <cell r="C3184">
            <v>0</v>
          </cell>
          <cell r="D3184">
            <v>61</v>
          </cell>
          <cell r="E3184" t="str">
            <v>NATACION</v>
          </cell>
          <cell r="F3184">
            <v>3980</v>
          </cell>
          <cell r="G3184" t="str">
            <v>Gorros</v>
          </cell>
          <cell r="H3184">
            <v>138</v>
          </cell>
          <cell r="I3184" t="str">
            <v>Sonnos S.A.</v>
          </cell>
          <cell r="J3184" t="str">
            <v>FB2026</v>
          </cell>
          <cell r="K3184" t="str">
            <v>STEP JUNIOR SONNOS (con goma)</v>
          </cell>
          <cell r="L3184">
            <v>6.4</v>
          </cell>
          <cell r="M3184">
            <v>584.99195591735781</v>
          </cell>
          <cell r="N3184">
            <v>0</v>
          </cell>
          <cell r="O3184">
            <v>584.99195591735781</v>
          </cell>
          <cell r="P3184">
            <v>0.21</v>
          </cell>
          <cell r="Q3184">
            <v>707.84026666000295</v>
          </cell>
          <cell r="R3184">
            <v>-7.344632768361592E-2</v>
          </cell>
          <cell r="S3184">
            <v>1051.9774011299437</v>
          </cell>
          <cell r="T3184">
            <v>1.64</v>
          </cell>
          <cell r="U3184">
            <v>959.38680770446672</v>
          </cell>
          <cell r="V3184">
            <v>2.1485799189645549E-2</v>
          </cell>
          <cell r="W3184" t="str">
            <v>OK</v>
          </cell>
          <cell r="X3184">
            <v>980</v>
          </cell>
          <cell r="Y3184">
            <v>1185.8</v>
          </cell>
        </row>
        <row r="3185">
          <cell r="A3185">
            <v>265853</v>
          </cell>
          <cell r="B3185">
            <v>265853</v>
          </cell>
          <cell r="C3185">
            <v>0</v>
          </cell>
          <cell r="D3185">
            <v>61</v>
          </cell>
          <cell r="E3185" t="str">
            <v>NATACION</v>
          </cell>
          <cell r="F3185">
            <v>3980</v>
          </cell>
          <cell r="G3185" t="str">
            <v>Gorros</v>
          </cell>
          <cell r="H3185">
            <v>138</v>
          </cell>
          <cell r="I3185" t="str">
            <v>Sonnos S.A.</v>
          </cell>
          <cell r="J3185" t="str">
            <v>FB2025N</v>
          </cell>
          <cell r="K3185" t="str">
            <v>STEP PROFESIONAL SONNOS (con goma)</v>
          </cell>
          <cell r="L3185">
            <v>6.4</v>
          </cell>
          <cell r="M3185">
            <v>722.07452772864201</v>
          </cell>
          <cell r="N3185">
            <v>0</v>
          </cell>
          <cell r="O3185">
            <v>722.07452772864201</v>
          </cell>
          <cell r="P3185">
            <v>0.21</v>
          </cell>
          <cell r="Q3185">
            <v>873.71017855165678</v>
          </cell>
          <cell r="R3185">
            <v>-7.344632768361592E-2</v>
          </cell>
          <cell r="S3185">
            <v>1288.1355932203392</v>
          </cell>
          <cell r="T3185">
            <v>1.64</v>
          </cell>
          <cell r="U3185">
            <v>1184.2022254749729</v>
          </cell>
          <cell r="V3185">
            <v>1.3340436443353809E-2</v>
          </cell>
          <cell r="W3185" t="str">
            <v>OK</v>
          </cell>
          <cell r="X3185">
            <v>1200</v>
          </cell>
          <cell r="Y3185">
            <v>1452</v>
          </cell>
        </row>
        <row r="3186">
          <cell r="A3186">
            <v>265854</v>
          </cell>
          <cell r="B3186">
            <v>265854</v>
          </cell>
          <cell r="C3186">
            <v>0</v>
          </cell>
          <cell r="D3186">
            <v>61</v>
          </cell>
          <cell r="E3186" t="str">
            <v>NATACION</v>
          </cell>
          <cell r="F3186">
            <v>3980</v>
          </cell>
          <cell r="G3186" t="str">
            <v>Gorros</v>
          </cell>
          <cell r="H3186">
            <v>12</v>
          </cell>
          <cell r="I3186" t="str">
            <v>Sonnos S.A.</v>
          </cell>
          <cell r="J3186">
            <v>0</v>
          </cell>
          <cell r="K3186" t="str">
            <v>RUEDA MOVILIDAD ARTICULAR SONNOS</v>
          </cell>
          <cell r="L3186">
            <v>5.2</v>
          </cell>
          <cell r="M3186">
            <v>670</v>
          </cell>
          <cell r="N3186">
            <v>0</v>
          </cell>
          <cell r="O3186">
            <v>670</v>
          </cell>
          <cell r="P3186">
            <v>0.21</v>
          </cell>
          <cell r="Q3186">
            <v>810.7</v>
          </cell>
          <cell r="R3186">
            <v>-9.2485549132947931E-2</v>
          </cell>
          <cell r="S3186">
            <v>1201.7341040462427</v>
          </cell>
          <cell r="T3186">
            <v>1.57</v>
          </cell>
          <cell r="U3186">
            <v>1051.9000000000001</v>
          </cell>
          <cell r="V3186">
            <v>4.5726780112177901E-2</v>
          </cell>
          <cell r="W3186" t="str">
            <v>OK</v>
          </cell>
          <cell r="X3186">
            <v>1100</v>
          </cell>
          <cell r="Y3186">
            <v>1331</v>
          </cell>
        </row>
        <row r="3187">
          <cell r="A3187">
            <v>265855</v>
          </cell>
          <cell r="B3187">
            <v>265855</v>
          </cell>
          <cell r="C3187">
            <v>0</v>
          </cell>
          <cell r="D3187">
            <v>61</v>
          </cell>
          <cell r="E3187" t="str">
            <v>NATACION</v>
          </cell>
          <cell r="F3187">
            <v>3980</v>
          </cell>
          <cell r="G3187" t="str">
            <v>Gorros</v>
          </cell>
          <cell r="H3187">
            <v>138</v>
          </cell>
          <cell r="I3187" t="str">
            <v>Sonnos S.A.</v>
          </cell>
          <cell r="J3187" t="str">
            <v>FB1024</v>
          </cell>
          <cell r="K3187" t="str">
            <v>STEP MINI SONNOS 5cm (con goma)</v>
          </cell>
          <cell r="L3187">
            <v>6.6</v>
          </cell>
          <cell r="M3187">
            <v>348.1772637757266</v>
          </cell>
          <cell r="N3187">
            <v>0</v>
          </cell>
          <cell r="O3187">
            <v>348.1772637757266</v>
          </cell>
          <cell r="P3187">
            <v>0.21</v>
          </cell>
          <cell r="Q3187">
            <v>421.29448916862918</v>
          </cell>
          <cell r="R3187">
            <v>-8.1081081081081141E-2</v>
          </cell>
          <cell r="S3187">
            <v>1000</v>
          </cell>
          <cell r="T3187">
            <v>1.7</v>
          </cell>
          <cell r="U3187">
            <v>591.90134841873521</v>
          </cell>
          <cell r="V3187">
            <v>0.56276042024762751</v>
          </cell>
          <cell r="W3187" t="str">
            <v>SUBIO</v>
          </cell>
          <cell r="X3187">
            <v>925</v>
          </cell>
          <cell r="Y3187">
            <v>1119.25</v>
          </cell>
        </row>
        <row r="3188">
          <cell r="A3188">
            <v>265900</v>
          </cell>
          <cell r="B3188">
            <v>265900</v>
          </cell>
          <cell r="C3188">
            <v>0</v>
          </cell>
          <cell r="D3188">
            <v>61</v>
          </cell>
          <cell r="E3188" t="str">
            <v>NATACION</v>
          </cell>
          <cell r="F3188">
            <v>3980</v>
          </cell>
          <cell r="G3188" t="str">
            <v>Gorros</v>
          </cell>
          <cell r="H3188">
            <v>12</v>
          </cell>
          <cell r="I3188" t="str">
            <v>Sonnos S.A.</v>
          </cell>
          <cell r="J3188">
            <v>0</v>
          </cell>
          <cell r="K3188" t="str">
            <v>COLCHONETA SONNOS RIVER PLATE 1mt x 50cm x 4cm (densidad 50kg)</v>
          </cell>
          <cell r="L3188">
            <v>6.3</v>
          </cell>
          <cell r="M3188">
            <v>368.39016050593057</v>
          </cell>
          <cell r="N3188">
            <v>0</v>
          </cell>
          <cell r="O3188">
            <v>368.39016050593057</v>
          </cell>
          <cell r="P3188">
            <v>0.21</v>
          </cell>
          <cell r="Q3188">
            <v>445.75209421217596</v>
          </cell>
          <cell r="R3188">
            <v>0.31578947368421062</v>
          </cell>
          <cell r="S3188">
            <v>444.73684210526312</v>
          </cell>
          <cell r="T3188">
            <v>2.5</v>
          </cell>
          <cell r="U3188">
            <v>920.97540126482636</v>
          </cell>
          <cell r="V3188">
            <v>-0.29422653514163444</v>
          </cell>
          <cell r="W3188" t="str">
            <v>BAJO</v>
          </cell>
          <cell r="X3188">
            <v>650</v>
          </cell>
          <cell r="Y3188">
            <v>786.5</v>
          </cell>
        </row>
        <row r="3189">
          <cell r="A3189">
            <v>265901</v>
          </cell>
          <cell r="B3189">
            <v>265901</v>
          </cell>
          <cell r="C3189">
            <v>0</v>
          </cell>
          <cell r="D3189">
            <v>61</v>
          </cell>
          <cell r="E3189" t="str">
            <v>NATACION</v>
          </cell>
          <cell r="F3189">
            <v>3980</v>
          </cell>
          <cell r="G3189" t="str">
            <v>Gorros</v>
          </cell>
          <cell r="H3189">
            <v>12</v>
          </cell>
          <cell r="I3189" t="str">
            <v>Sonnos S.A.</v>
          </cell>
          <cell r="J3189">
            <v>0</v>
          </cell>
          <cell r="K3189" t="str">
            <v>MINITRAMP SONNOS RIVER PLATE 32 resortes SIN FUNDA (zonda)</v>
          </cell>
          <cell r="L3189">
            <v>6.3</v>
          </cell>
          <cell r="M3189">
            <v>1181.3469648802206</v>
          </cell>
          <cell r="N3189">
            <v>-0.13</v>
          </cell>
          <cell r="O3189">
            <v>1334.9220703146493</v>
          </cell>
          <cell r="P3189">
            <v>0.21</v>
          </cell>
          <cell r="Q3189">
            <v>1429.4298275050669</v>
          </cell>
          <cell r="R3189">
            <v>0.31578947368421062</v>
          </cell>
          <cell r="S3189">
            <v>1094.7368421052629</v>
          </cell>
          <cell r="T3189">
            <v>2.5</v>
          </cell>
          <cell r="U3189">
            <v>3337.3051757866233</v>
          </cell>
          <cell r="V3189">
            <v>-0.52057126462135117</v>
          </cell>
          <cell r="W3189" t="str">
            <v>BAJO</v>
          </cell>
          <cell r="X3189">
            <v>1600</v>
          </cell>
          <cell r="Y3189">
            <v>1936</v>
          </cell>
        </row>
        <row r="3190">
          <cell r="A3190">
            <v>265902</v>
          </cell>
          <cell r="B3190">
            <v>265902</v>
          </cell>
          <cell r="C3190">
            <v>0</v>
          </cell>
          <cell r="D3190">
            <v>52</v>
          </cell>
          <cell r="E3190" t="str">
            <v>NATACION</v>
          </cell>
          <cell r="F3190">
            <v>3945</v>
          </cell>
          <cell r="G3190" t="str">
            <v>Gorros</v>
          </cell>
          <cell r="H3190">
            <v>12</v>
          </cell>
          <cell r="I3190" t="str">
            <v>Sonnos S.A.</v>
          </cell>
          <cell r="J3190">
            <v>0</v>
          </cell>
          <cell r="K3190" t="str">
            <v>BOLSA BOXEO SONNOS RIVER PLATE 90cm x Ø35cm (negro / negro)</v>
          </cell>
          <cell r="L3190">
            <v>6.3</v>
          </cell>
          <cell r="M3190">
            <v>349.88954245656578</v>
          </cell>
          <cell r="N3190">
            <v>0</v>
          </cell>
          <cell r="O3190">
            <v>349.88954245656578</v>
          </cell>
          <cell r="P3190">
            <v>0.21</v>
          </cell>
          <cell r="Q3190">
            <v>423.36634637244458</v>
          </cell>
          <cell r="R3190">
            <v>0.31578947368421062</v>
          </cell>
          <cell r="S3190">
            <v>526.8421052631578</v>
          </cell>
          <cell r="T3190">
            <v>2.5</v>
          </cell>
          <cell r="U3190">
            <v>874.72385614141444</v>
          </cell>
          <cell r="V3190">
            <v>-0.11972219050178046</v>
          </cell>
          <cell r="W3190" t="str">
            <v>BAJO</v>
          </cell>
          <cell r="X3190">
            <v>770</v>
          </cell>
          <cell r="Y3190">
            <v>931.69999999999993</v>
          </cell>
        </row>
        <row r="3191">
          <cell r="A3191">
            <v>265903</v>
          </cell>
          <cell r="B3191">
            <v>265903</v>
          </cell>
          <cell r="C3191">
            <v>0</v>
          </cell>
          <cell r="D3191">
            <v>52</v>
          </cell>
          <cell r="E3191" t="str">
            <v>NATACION</v>
          </cell>
          <cell r="F3191">
            <v>3949</v>
          </cell>
          <cell r="G3191" t="str">
            <v>Gorros</v>
          </cell>
          <cell r="H3191">
            <v>12</v>
          </cell>
          <cell r="I3191" t="str">
            <v>Sonnos S.A.</v>
          </cell>
          <cell r="J3191">
            <v>0</v>
          </cell>
          <cell r="K3191" t="str">
            <v>GUANTIN BOXEO SONNOS RIVER PLATE JR (blanco / negro)</v>
          </cell>
          <cell r="L3191">
            <v>6.3</v>
          </cell>
          <cell r="M3191">
            <v>309.91371739282852</v>
          </cell>
          <cell r="N3191">
            <v>0</v>
          </cell>
          <cell r="O3191">
            <v>309.91371739282852</v>
          </cell>
          <cell r="P3191">
            <v>0.21</v>
          </cell>
          <cell r="Q3191">
            <v>374.99559804532248</v>
          </cell>
          <cell r="R3191">
            <v>0.31578947368421062</v>
          </cell>
          <cell r="S3191">
            <v>314.73684210526312</v>
          </cell>
          <cell r="T3191">
            <v>2.5</v>
          </cell>
          <cell r="U3191">
            <v>774.78429348207123</v>
          </cell>
          <cell r="V3191">
            <v>-0.40628636399862106</v>
          </cell>
          <cell r="W3191" t="str">
            <v>BAJO</v>
          </cell>
          <cell r="X3191">
            <v>460</v>
          </cell>
          <cell r="Y3191">
            <v>556.6</v>
          </cell>
        </row>
        <row r="3192">
          <cell r="A3192">
            <v>265904</v>
          </cell>
          <cell r="B3192">
            <v>265904</v>
          </cell>
          <cell r="C3192">
            <v>0</v>
          </cell>
          <cell r="D3192">
            <v>52</v>
          </cell>
          <cell r="E3192" t="str">
            <v>NATACION</v>
          </cell>
          <cell r="F3192">
            <v>3949</v>
          </cell>
          <cell r="G3192" t="str">
            <v>Gorros</v>
          </cell>
          <cell r="H3192">
            <v>12</v>
          </cell>
          <cell r="I3192" t="str">
            <v>Sonnos S.A.</v>
          </cell>
          <cell r="J3192">
            <v>0</v>
          </cell>
          <cell r="K3192" t="str">
            <v>GUANTIN BOXEO SONNOS RIVER PLATE SR (blanco / negro)</v>
          </cell>
          <cell r="L3192">
            <v>6.3</v>
          </cell>
          <cell r="M3192">
            <v>316.36645339282853</v>
          </cell>
          <cell r="N3192">
            <v>0</v>
          </cell>
          <cell r="O3192">
            <v>316.36645339282853</v>
          </cell>
          <cell r="P3192">
            <v>0.21</v>
          </cell>
          <cell r="Q3192">
            <v>382.80340860532249</v>
          </cell>
          <cell r="R3192">
            <v>0.31578947368421062</v>
          </cell>
          <cell r="S3192">
            <v>328.4210526315789</v>
          </cell>
          <cell r="T3192">
            <v>2.5</v>
          </cell>
          <cell r="U3192">
            <v>790.91613348207136</v>
          </cell>
          <cell r="V3192">
            <v>-0.39310885227898729</v>
          </cell>
          <cell r="W3192" t="str">
            <v>BAJO</v>
          </cell>
          <cell r="X3192">
            <v>480</v>
          </cell>
          <cell r="Y3192">
            <v>580.79999999999995</v>
          </cell>
        </row>
        <row r="3193">
          <cell r="A3193">
            <v>265905</v>
          </cell>
          <cell r="B3193">
            <v>265905</v>
          </cell>
          <cell r="C3193">
            <v>0</v>
          </cell>
          <cell r="D3193">
            <v>52</v>
          </cell>
          <cell r="E3193" t="str">
            <v>NATACION</v>
          </cell>
          <cell r="F3193">
            <v>3945</v>
          </cell>
          <cell r="G3193" t="str">
            <v>Gorros</v>
          </cell>
          <cell r="H3193">
            <v>12</v>
          </cell>
          <cell r="I3193" t="str">
            <v>Sonnos S.A.</v>
          </cell>
          <cell r="J3193">
            <v>0</v>
          </cell>
          <cell r="K3193" t="str">
            <v>VENDA BOXEO SONNOS RIVER PLATE NEGRO 3mts (venta x par)</v>
          </cell>
          <cell r="L3193">
            <v>1.21</v>
          </cell>
          <cell r="M3193">
            <v>64.683077227233341</v>
          </cell>
          <cell r="N3193">
            <v>0</v>
          </cell>
          <cell r="O3193">
            <v>64.683077227233341</v>
          </cell>
          <cell r="P3193">
            <v>0.21</v>
          </cell>
          <cell r="Q3193">
            <v>78.266523444952341</v>
          </cell>
          <cell r="R3193">
            <v>0.21860465116279082</v>
          </cell>
          <cell r="S3193">
            <v>136.7441860465116</v>
          </cell>
          <cell r="T3193">
            <v>2.62</v>
          </cell>
          <cell r="U3193">
            <v>169.46966233535136</v>
          </cell>
          <cell r="V3193">
            <v>3.263320165060013E-2</v>
          </cell>
          <cell r="W3193" t="str">
            <v>OK</v>
          </cell>
          <cell r="X3193">
            <v>175</v>
          </cell>
          <cell r="Y3193">
            <v>211.75</v>
          </cell>
        </row>
        <row r="3194">
          <cell r="A3194">
            <v>265906</v>
          </cell>
          <cell r="B3194">
            <v>265906</v>
          </cell>
          <cell r="C3194">
            <v>0</v>
          </cell>
          <cell r="D3194">
            <v>52</v>
          </cell>
          <cell r="E3194" t="str">
            <v>NATACION</v>
          </cell>
          <cell r="F3194">
            <v>3946</v>
          </cell>
          <cell r="G3194" t="str">
            <v>Gorros</v>
          </cell>
          <cell r="H3194">
            <v>12</v>
          </cell>
          <cell r="I3194" t="str">
            <v>Sonnos S.A.</v>
          </cell>
          <cell r="J3194">
            <v>0</v>
          </cell>
          <cell r="K3194" t="str">
            <v xml:space="preserve">SHORT BOXEO SONNOS RIVER PLATE (XS-S-M-L-XL) </v>
          </cell>
          <cell r="L3194">
            <v>6.3</v>
          </cell>
          <cell r="M3194">
            <v>236.27061512049505</v>
          </cell>
          <cell r="N3194">
            <v>0</v>
          </cell>
          <cell r="O3194">
            <v>236.27061512049505</v>
          </cell>
          <cell r="P3194">
            <v>0.21</v>
          </cell>
          <cell r="Q3194">
            <v>285.88744429579901</v>
          </cell>
          <cell r="R3194">
            <v>0.31578947368421062</v>
          </cell>
          <cell r="S3194">
            <v>383.15789473684208</v>
          </cell>
          <cell r="T3194">
            <v>2.5</v>
          </cell>
          <cell r="U3194">
            <v>590.6765378012376</v>
          </cell>
          <cell r="V3194">
            <v>-5.1934579821689586E-2</v>
          </cell>
          <cell r="W3194" t="str">
            <v>BAJO</v>
          </cell>
          <cell r="X3194">
            <v>560</v>
          </cell>
          <cell r="Y3194">
            <v>677.6</v>
          </cell>
        </row>
        <row r="3195">
          <cell r="A3195">
            <v>265907</v>
          </cell>
          <cell r="B3195">
            <v>265907</v>
          </cell>
          <cell r="C3195">
            <v>0</v>
          </cell>
          <cell r="D3195">
            <v>51</v>
          </cell>
          <cell r="E3195" t="str">
            <v>NATACION</v>
          </cell>
          <cell r="F3195">
            <v>3941</v>
          </cell>
          <cell r="G3195" t="str">
            <v>Gorros</v>
          </cell>
          <cell r="H3195">
            <v>12</v>
          </cell>
          <cell r="I3195" t="str">
            <v>Sonnos S.A.</v>
          </cell>
          <cell r="J3195">
            <v>0</v>
          </cell>
          <cell r="K3195" t="str">
            <v>BOLSO PELOTERO SONNOS RIVER 85cm x 45cm (marinero)</v>
          </cell>
          <cell r="L3195">
            <v>6.3</v>
          </cell>
          <cell r="M3195">
            <v>147.55259012282883</v>
          </cell>
          <cell r="N3195">
            <v>0</v>
          </cell>
          <cell r="O3195">
            <v>147.55259012282883</v>
          </cell>
          <cell r="P3195">
            <v>0.21</v>
          </cell>
          <cell r="Q3195">
            <v>178.5386340486229</v>
          </cell>
          <cell r="R3195">
            <v>0.31578947368421062</v>
          </cell>
          <cell r="S3195">
            <v>266.84210526315786</v>
          </cell>
          <cell r="T3195">
            <v>2.5</v>
          </cell>
          <cell r="U3195">
            <v>368.88147530707209</v>
          </cell>
          <cell r="V3195">
            <v>5.7250163281709954E-2</v>
          </cell>
          <cell r="W3195" t="str">
            <v>OK</v>
          </cell>
          <cell r="X3195">
            <v>390</v>
          </cell>
          <cell r="Y3195">
            <v>471.9</v>
          </cell>
        </row>
        <row r="3196">
          <cell r="A3196">
            <v>265908</v>
          </cell>
          <cell r="B3196">
            <v>265332</v>
          </cell>
          <cell r="C3196">
            <v>0</v>
          </cell>
          <cell r="D3196">
            <v>69</v>
          </cell>
          <cell r="E3196" t="str">
            <v>NATACION</v>
          </cell>
          <cell r="F3196">
            <v>4006</v>
          </cell>
          <cell r="G3196" t="str">
            <v>Gorros</v>
          </cell>
          <cell r="H3196">
            <v>12</v>
          </cell>
          <cell r="I3196" t="str">
            <v>Sonnos S.A.</v>
          </cell>
          <cell r="J3196">
            <v>0</v>
          </cell>
          <cell r="K3196" t="str">
            <v>EXHIBIDOR SONNOS RIVER ENREJADO (con ganchos)</v>
          </cell>
          <cell r="L3196">
            <v>1.1000000000000001</v>
          </cell>
          <cell r="N3196">
            <v>0</v>
          </cell>
          <cell r="O3196">
            <v>0</v>
          </cell>
          <cell r="P3196">
            <v>0.21</v>
          </cell>
          <cell r="Q3196">
            <v>0</v>
          </cell>
          <cell r="R3196">
            <v>0.20999999999999996</v>
          </cell>
          <cell r="S3196">
            <v>2737.3500000000004</v>
          </cell>
          <cell r="T3196">
            <v>2.42</v>
          </cell>
          <cell r="U3196">
            <v>0</v>
          </cell>
          <cell r="V3196" t="e">
            <v>#DIV/0!</v>
          </cell>
          <cell r="W3196" t="e">
            <v>#DIV/0!</v>
          </cell>
          <cell r="X3196">
            <v>3465</v>
          </cell>
          <cell r="Y3196">
            <v>4192.6499999999996</v>
          </cell>
        </row>
        <row r="3197">
          <cell r="A3197">
            <v>265909</v>
          </cell>
          <cell r="B3197">
            <v>265909</v>
          </cell>
          <cell r="C3197">
            <v>0</v>
          </cell>
          <cell r="D3197">
            <v>52</v>
          </cell>
          <cell r="E3197" t="str">
            <v>BOXEO</v>
          </cell>
          <cell r="F3197">
            <v>4105</v>
          </cell>
          <cell r="G3197" t="str">
            <v>Bolsas de Boxeo</v>
          </cell>
          <cell r="H3197">
            <v>12</v>
          </cell>
          <cell r="I3197" t="str">
            <v>Sonnos S.A.</v>
          </cell>
          <cell r="J3197">
            <v>0</v>
          </cell>
          <cell r="K3197" t="str">
            <v>RELLENO + BOLSA BOXEO SONNOS RIVER PLATE 90cm x Ø35cm (negro / negro)</v>
          </cell>
          <cell r="L3197">
            <v>6.3</v>
          </cell>
          <cell r="M3197">
            <v>609.64047415518667</v>
          </cell>
          <cell r="N3197">
            <v>0</v>
          </cell>
          <cell r="O3197">
            <v>609.64047415518667</v>
          </cell>
          <cell r="P3197">
            <v>0.21</v>
          </cell>
          <cell r="Q3197">
            <v>737.66497372777587</v>
          </cell>
          <cell r="R3197">
            <v>0.31578947368421062</v>
          </cell>
          <cell r="S3197">
            <v>677.36842105263145</v>
          </cell>
          <cell r="T3197">
            <v>2.5</v>
          </cell>
          <cell r="U3197">
            <v>1524.1011853879668</v>
          </cell>
          <cell r="V3197">
            <v>-0.35043682828184985</v>
          </cell>
          <cell r="W3197" t="str">
            <v>BAJO</v>
          </cell>
          <cell r="X3197">
            <v>990</v>
          </cell>
          <cell r="Y3197">
            <v>1197.8999999999999</v>
          </cell>
        </row>
        <row r="3198">
          <cell r="A3198">
            <v>265950</v>
          </cell>
          <cell r="B3198">
            <v>265950</v>
          </cell>
          <cell r="C3198">
            <v>0</v>
          </cell>
          <cell r="D3198">
            <v>61</v>
          </cell>
          <cell r="E3198" t="str">
            <v>NATACION</v>
          </cell>
          <cell r="F3198">
            <v>3980</v>
          </cell>
          <cell r="G3198" t="str">
            <v>Gorros</v>
          </cell>
          <cell r="H3198">
            <v>12</v>
          </cell>
          <cell r="I3198" t="str">
            <v>Sonnos S.A.</v>
          </cell>
          <cell r="J3198">
            <v>0</v>
          </cell>
          <cell r="K3198" t="str">
            <v>COLCHONETA SONNOS BOCA JRS 1mt x 50cm x 4cm (densidad 50kg)</v>
          </cell>
          <cell r="L3198">
            <v>6.3</v>
          </cell>
          <cell r="M3198">
            <v>368.39016050593057</v>
          </cell>
          <cell r="N3198">
            <v>0</v>
          </cell>
          <cell r="O3198">
            <v>368.39016050593057</v>
          </cell>
          <cell r="P3198">
            <v>0.21</v>
          </cell>
          <cell r="Q3198">
            <v>445.75209421217596</v>
          </cell>
          <cell r="R3198">
            <v>0.31578947368421062</v>
          </cell>
          <cell r="S3198">
            <v>444.73684210526312</v>
          </cell>
          <cell r="T3198">
            <v>2.5</v>
          </cell>
          <cell r="U3198">
            <v>920.97540126482636</v>
          </cell>
          <cell r="V3198">
            <v>-0.29422653514163444</v>
          </cell>
          <cell r="W3198" t="str">
            <v>BAJO</v>
          </cell>
          <cell r="X3198">
            <v>650</v>
          </cell>
          <cell r="Y3198">
            <v>786.5</v>
          </cell>
        </row>
        <row r="3199">
          <cell r="A3199">
            <v>265951</v>
          </cell>
          <cell r="B3199">
            <v>265951</v>
          </cell>
          <cell r="C3199">
            <v>0</v>
          </cell>
          <cell r="D3199">
            <v>61</v>
          </cell>
          <cell r="E3199" t="str">
            <v>NATACION</v>
          </cell>
          <cell r="F3199">
            <v>3980</v>
          </cell>
          <cell r="G3199" t="str">
            <v>Gorros</v>
          </cell>
          <cell r="H3199">
            <v>12</v>
          </cell>
          <cell r="I3199" t="str">
            <v>Sonnos S.A.</v>
          </cell>
          <cell r="J3199">
            <v>0</v>
          </cell>
          <cell r="K3199" t="str">
            <v>MINITRAMP SONNOS BOCA JRS 32 resortes SIN FUNDA (zonda)</v>
          </cell>
          <cell r="L3199">
            <v>6.3</v>
          </cell>
          <cell r="M3199">
            <v>1213.8101782428164</v>
          </cell>
          <cell r="N3199">
            <v>0</v>
          </cell>
          <cell r="O3199">
            <v>1213.8101782428164</v>
          </cell>
          <cell r="P3199">
            <v>0.21</v>
          </cell>
          <cell r="Q3199">
            <v>1468.7103156738078</v>
          </cell>
          <cell r="R3199">
            <v>0.31578947368421062</v>
          </cell>
          <cell r="S3199">
            <v>1094.7368421052629</v>
          </cell>
          <cell r="T3199">
            <v>2.5</v>
          </cell>
          <cell r="U3199">
            <v>3034.5254456070411</v>
          </cell>
          <cell r="V3199">
            <v>-0.47273468992779255</v>
          </cell>
          <cell r="W3199" t="str">
            <v>BAJO</v>
          </cell>
          <cell r="X3199">
            <v>1600</v>
          </cell>
          <cell r="Y3199">
            <v>1936</v>
          </cell>
        </row>
        <row r="3200">
          <cell r="A3200">
            <v>265952</v>
          </cell>
          <cell r="B3200">
            <v>265952</v>
          </cell>
          <cell r="C3200">
            <v>0</v>
          </cell>
          <cell r="D3200">
            <v>52</v>
          </cell>
          <cell r="E3200" t="str">
            <v>NATACION</v>
          </cell>
          <cell r="F3200">
            <v>3945</v>
          </cell>
          <cell r="G3200" t="str">
            <v>Gorros</v>
          </cell>
          <cell r="H3200">
            <v>12</v>
          </cell>
          <cell r="I3200" t="str">
            <v>Sonnos S.A.</v>
          </cell>
          <cell r="J3200">
            <v>0</v>
          </cell>
          <cell r="K3200" t="str">
            <v>BOLSA BOXEO SONNOS BOCA JRS 90cm x Ø35cm (azul / azul)</v>
          </cell>
          <cell r="L3200">
            <v>6.3</v>
          </cell>
          <cell r="M3200">
            <v>467.68852201246057</v>
          </cell>
          <cell r="N3200">
            <v>0</v>
          </cell>
          <cell r="O3200">
            <v>467.68852201246057</v>
          </cell>
          <cell r="P3200">
            <v>0.21</v>
          </cell>
          <cell r="Q3200">
            <v>565.90311163507727</v>
          </cell>
          <cell r="R3200">
            <v>0.31578947368421062</v>
          </cell>
          <cell r="S3200">
            <v>526.8421052631578</v>
          </cell>
          <cell r="T3200">
            <v>2.5</v>
          </cell>
          <cell r="U3200">
            <v>1169.2213050311514</v>
          </cell>
          <cell r="V3200">
            <v>-0.34144203780183002</v>
          </cell>
          <cell r="W3200" t="str">
            <v>BAJO</v>
          </cell>
          <cell r="X3200">
            <v>770</v>
          </cell>
          <cell r="Y3200">
            <v>931.69999999999993</v>
          </cell>
        </row>
        <row r="3201">
          <cell r="A3201">
            <v>265953</v>
          </cell>
          <cell r="B3201">
            <v>265953</v>
          </cell>
          <cell r="C3201">
            <v>0</v>
          </cell>
          <cell r="D3201">
            <v>52</v>
          </cell>
          <cell r="E3201" t="str">
            <v>NATACION</v>
          </cell>
          <cell r="F3201">
            <v>3949</v>
          </cell>
          <cell r="G3201" t="str">
            <v>Gorros</v>
          </cell>
          <cell r="H3201">
            <v>12</v>
          </cell>
          <cell r="I3201" t="str">
            <v>Sonnos S.A.</v>
          </cell>
          <cell r="J3201">
            <v>0</v>
          </cell>
          <cell r="K3201" t="str">
            <v>GUANTIN BOXEO SONNOS BOCA JRS JR (azul / negro)</v>
          </cell>
          <cell r="L3201">
            <v>6.3</v>
          </cell>
          <cell r="M3201">
            <v>337.03687733141402</v>
          </cell>
          <cell r="N3201">
            <v>0</v>
          </cell>
          <cell r="O3201">
            <v>337.03687733141402</v>
          </cell>
          <cell r="P3201">
            <v>0.21</v>
          </cell>
          <cell r="Q3201">
            <v>407.81462157101095</v>
          </cell>
          <cell r="R3201">
            <v>0.31578947368421062</v>
          </cell>
          <cell r="S3201">
            <v>314.73684210526312</v>
          </cell>
          <cell r="T3201">
            <v>2.5</v>
          </cell>
          <cell r="U3201">
            <v>842.59219332853502</v>
          </cell>
          <cell r="V3201">
            <v>-0.45406567537394515</v>
          </cell>
          <cell r="W3201" t="str">
            <v>BAJO</v>
          </cell>
          <cell r="X3201">
            <v>460</v>
          </cell>
          <cell r="Y3201">
            <v>556.6</v>
          </cell>
        </row>
        <row r="3202">
          <cell r="A3202">
            <v>265954</v>
          </cell>
          <cell r="B3202">
            <v>265954</v>
          </cell>
          <cell r="C3202">
            <v>0</v>
          </cell>
          <cell r="D3202">
            <v>52</v>
          </cell>
          <cell r="E3202" t="str">
            <v>NATACION</v>
          </cell>
          <cell r="F3202">
            <v>3949</v>
          </cell>
          <cell r="G3202" t="str">
            <v>Gorros</v>
          </cell>
          <cell r="H3202">
            <v>12</v>
          </cell>
          <cell r="I3202" t="str">
            <v>Sonnos S.A.</v>
          </cell>
          <cell r="J3202">
            <v>0</v>
          </cell>
          <cell r="K3202" t="str">
            <v>GUANTIN BOXEO SONNOS BOCA JRS SR (azul / negro)</v>
          </cell>
          <cell r="L3202">
            <v>6.3</v>
          </cell>
          <cell r="M3202">
            <v>316.71845339282851</v>
          </cell>
          <cell r="N3202">
            <v>0</v>
          </cell>
          <cell r="O3202">
            <v>316.71845339282851</v>
          </cell>
          <cell r="P3202">
            <v>0.21</v>
          </cell>
          <cell r="Q3202">
            <v>383.22932860532251</v>
          </cell>
          <cell r="R3202">
            <v>0.31578947368421062</v>
          </cell>
          <cell r="S3202">
            <v>328.4210526315789</v>
          </cell>
          <cell r="T3202">
            <v>2.5</v>
          </cell>
          <cell r="U3202">
            <v>791.79613348207124</v>
          </cell>
          <cell r="V3202">
            <v>-0.39378334939688275</v>
          </cell>
          <cell r="W3202" t="str">
            <v>BAJO</v>
          </cell>
          <cell r="X3202">
            <v>480</v>
          </cell>
          <cell r="Y3202">
            <v>580.79999999999995</v>
          </cell>
        </row>
        <row r="3203">
          <cell r="A3203">
            <v>265955</v>
          </cell>
          <cell r="B3203">
            <v>265955</v>
          </cell>
          <cell r="C3203">
            <v>0</v>
          </cell>
          <cell r="D3203">
            <v>52</v>
          </cell>
          <cell r="E3203" t="str">
            <v>NATACION</v>
          </cell>
          <cell r="F3203">
            <v>3945</v>
          </cell>
          <cell r="G3203" t="str">
            <v>Gorros</v>
          </cell>
          <cell r="H3203">
            <v>12</v>
          </cell>
          <cell r="I3203" t="str">
            <v>Sonnos S.A.</v>
          </cell>
          <cell r="J3203">
            <v>0</v>
          </cell>
          <cell r="K3203" t="str">
            <v>VENDA BOXEO SONNOS BOCA JRS NEGRO 3mts (venta x par)</v>
          </cell>
          <cell r="L3203">
            <v>6.3</v>
          </cell>
          <cell r="M3203">
            <v>64.683077227233341</v>
          </cell>
          <cell r="N3203">
            <v>0</v>
          </cell>
          <cell r="O3203">
            <v>64.683077227233341</v>
          </cell>
          <cell r="P3203">
            <v>0.21</v>
          </cell>
          <cell r="Q3203">
            <v>78.266523444952341</v>
          </cell>
          <cell r="R3203">
            <v>0.31578947368421062</v>
          </cell>
          <cell r="S3203">
            <v>119.73684210526315</v>
          </cell>
          <cell r="T3203">
            <v>2.75</v>
          </cell>
          <cell r="U3203">
            <v>177.87846237489168</v>
          </cell>
          <cell r="V3203">
            <v>-1.6182186063791737E-2</v>
          </cell>
          <cell r="W3203" t="str">
            <v>OK</v>
          </cell>
          <cell r="X3203">
            <v>175</v>
          </cell>
          <cell r="Y3203">
            <v>211.75</v>
          </cell>
        </row>
        <row r="3204">
          <cell r="A3204">
            <v>265956</v>
          </cell>
          <cell r="B3204">
            <v>265956</v>
          </cell>
          <cell r="C3204">
            <v>0</v>
          </cell>
          <cell r="D3204">
            <v>52</v>
          </cell>
          <cell r="E3204" t="str">
            <v>NATACION</v>
          </cell>
          <cell r="F3204">
            <v>3946</v>
          </cell>
          <cell r="G3204" t="str">
            <v>Gorros</v>
          </cell>
          <cell r="H3204">
            <v>12</v>
          </cell>
          <cell r="I3204" t="str">
            <v>Sonnos S.A.</v>
          </cell>
          <cell r="J3204">
            <v>0</v>
          </cell>
          <cell r="K3204" t="str">
            <v>SHORT BOXEO SONNOS BOCA JRS (XS-S-M-L-XL)</v>
          </cell>
          <cell r="L3204">
            <v>6.3</v>
          </cell>
          <cell r="M3204">
            <v>427.27061512049505</v>
          </cell>
          <cell r="N3204">
            <v>0</v>
          </cell>
          <cell r="O3204">
            <v>427.27061512049505</v>
          </cell>
          <cell r="P3204">
            <v>0.21</v>
          </cell>
          <cell r="Q3204">
            <v>516.99744429579903</v>
          </cell>
          <cell r="R3204">
            <v>0.31578947368421062</v>
          </cell>
          <cell r="S3204">
            <v>383.15789473684208</v>
          </cell>
          <cell r="T3204">
            <v>2.75</v>
          </cell>
          <cell r="U3204">
            <v>1174.9941915813613</v>
          </cell>
          <cell r="V3204">
            <v>-0.52340189933507142</v>
          </cell>
          <cell r="W3204" t="str">
            <v>BAJO</v>
          </cell>
          <cell r="X3204">
            <v>560</v>
          </cell>
          <cell r="Y3204">
            <v>677.6</v>
          </cell>
        </row>
        <row r="3205">
          <cell r="A3205">
            <v>265957</v>
          </cell>
          <cell r="B3205">
            <v>265957</v>
          </cell>
          <cell r="C3205">
            <v>0</v>
          </cell>
          <cell r="D3205">
            <v>51</v>
          </cell>
          <cell r="E3205" t="str">
            <v>NATACION</v>
          </cell>
          <cell r="F3205">
            <v>3941</v>
          </cell>
          <cell r="G3205" t="str">
            <v>Gorros</v>
          </cell>
          <cell r="H3205">
            <v>12</v>
          </cell>
          <cell r="I3205" t="str">
            <v>Sonnos S.A.</v>
          </cell>
          <cell r="J3205">
            <v>0</v>
          </cell>
          <cell r="K3205" t="str">
            <v>BOLSO PELOTERO SONNOS BOCA 85cm x 45cm (marinero)</v>
          </cell>
          <cell r="L3205">
            <v>6.3</v>
          </cell>
          <cell r="M3205">
            <v>378.8644983665651</v>
          </cell>
          <cell r="N3205">
            <v>0</v>
          </cell>
          <cell r="O3205">
            <v>378.8644983665651</v>
          </cell>
          <cell r="P3205">
            <v>0.21</v>
          </cell>
          <cell r="Q3205">
            <v>458.4260430235438</v>
          </cell>
          <cell r="R3205">
            <v>0.31578947368421062</v>
          </cell>
          <cell r="S3205">
            <v>266.84210526315786</v>
          </cell>
          <cell r="T3205">
            <v>2.875</v>
          </cell>
          <cell r="U3205">
            <v>1089.2354328038746</v>
          </cell>
          <cell r="V3205">
            <v>-0.64195068554088941</v>
          </cell>
          <cell r="W3205" t="str">
            <v>BAJO</v>
          </cell>
          <cell r="X3205">
            <v>390</v>
          </cell>
          <cell r="Y3205">
            <v>471.9</v>
          </cell>
        </row>
        <row r="3206">
          <cell r="A3206">
            <v>265958</v>
          </cell>
          <cell r="B3206">
            <v>265332</v>
          </cell>
          <cell r="C3206">
            <v>0</v>
          </cell>
          <cell r="D3206">
            <v>69</v>
          </cell>
          <cell r="E3206" t="str">
            <v>NATACION</v>
          </cell>
          <cell r="F3206">
            <v>4006</v>
          </cell>
          <cell r="G3206" t="str">
            <v>Gorros</v>
          </cell>
          <cell r="H3206">
            <v>12</v>
          </cell>
          <cell r="I3206" t="str">
            <v>Sonnos S.A.</v>
          </cell>
          <cell r="J3206">
            <v>0</v>
          </cell>
          <cell r="K3206" t="str">
            <v>EXHIBIDOR SONNOS BOCA ENREJADO (con ganchos)</v>
          </cell>
          <cell r="L3206">
            <v>1.1000000000000001</v>
          </cell>
          <cell r="N3206">
            <v>0</v>
          </cell>
          <cell r="O3206">
            <v>0</v>
          </cell>
          <cell r="P3206">
            <v>0.21</v>
          </cell>
          <cell r="Q3206">
            <v>0</v>
          </cell>
          <cell r="R3206">
            <v>0.20999999999999996</v>
          </cell>
          <cell r="S3206">
            <v>2737.3500000000004</v>
          </cell>
          <cell r="T3206">
            <v>2.42</v>
          </cell>
          <cell r="U3206">
            <v>0</v>
          </cell>
          <cell r="V3206" t="e">
            <v>#DIV/0!</v>
          </cell>
          <cell r="W3206" t="e">
            <v>#DIV/0!</v>
          </cell>
          <cell r="X3206">
            <v>3465</v>
          </cell>
          <cell r="Y3206">
            <v>4192.6499999999996</v>
          </cell>
        </row>
        <row r="3207">
          <cell r="A3207">
            <v>265959</v>
          </cell>
          <cell r="B3207">
            <v>265959</v>
          </cell>
          <cell r="C3207">
            <v>0</v>
          </cell>
          <cell r="D3207">
            <v>52</v>
          </cell>
          <cell r="E3207" t="str">
            <v>BOXEO</v>
          </cell>
          <cell r="F3207">
            <v>4105</v>
          </cell>
          <cell r="G3207" t="str">
            <v>Bolsas de Boxeo</v>
          </cell>
          <cell r="H3207">
            <v>12</v>
          </cell>
          <cell r="I3207" t="str">
            <v>Sonnos S.A.</v>
          </cell>
          <cell r="J3207">
            <v>0</v>
          </cell>
          <cell r="K3207" t="str">
            <v>RELLENO + BOLSA BOXEO SONNOS BOCA JRS 90cm x Ø35cm (azul / azul)</v>
          </cell>
          <cell r="L3207">
            <v>6.3</v>
          </cell>
          <cell r="M3207">
            <v>248.51950805356972</v>
          </cell>
          <cell r="N3207">
            <v>0</v>
          </cell>
          <cell r="O3207">
            <v>248.51950805356972</v>
          </cell>
          <cell r="P3207">
            <v>0.21</v>
          </cell>
          <cell r="Q3207">
            <v>300.70860474481935</v>
          </cell>
          <cell r="R3207">
            <v>0.31578947368421062</v>
          </cell>
          <cell r="S3207">
            <v>615.78947368421041</v>
          </cell>
          <cell r="T3207">
            <v>2.5</v>
          </cell>
          <cell r="U3207">
            <v>621.29877013392434</v>
          </cell>
          <cell r="V3207">
            <v>0.44857843482613058</v>
          </cell>
          <cell r="W3207" t="str">
            <v>SUBIO</v>
          </cell>
          <cell r="X3207">
            <v>900</v>
          </cell>
          <cell r="Y3207">
            <v>1089</v>
          </cell>
        </row>
        <row r="3208">
          <cell r="A3208">
            <v>265999</v>
          </cell>
          <cell r="B3208">
            <v>0</v>
          </cell>
          <cell r="C3208">
            <v>0</v>
          </cell>
          <cell r="D3208">
            <v>60</v>
          </cell>
          <cell r="E3208" t="str">
            <v>NATACION</v>
          </cell>
          <cell r="F3208">
            <v>3978</v>
          </cell>
          <cell r="G3208" t="str">
            <v>Gorros</v>
          </cell>
          <cell r="H3208">
            <v>12</v>
          </cell>
          <cell r="I3208" t="str">
            <v>Sonnos S.A.</v>
          </cell>
          <cell r="J3208">
            <v>0</v>
          </cell>
          <cell r="K3208" t="str">
            <v>ESTRUCTURA A MEDIDA SEGUN PLANO</v>
          </cell>
          <cell r="L3208" t="str">
            <v>rentab a mano</v>
          </cell>
          <cell r="M3208">
            <v>15000</v>
          </cell>
          <cell r="N3208">
            <v>0</v>
          </cell>
          <cell r="O3208">
            <v>15000</v>
          </cell>
          <cell r="P3208">
            <v>0.21</v>
          </cell>
          <cell r="Q3208">
            <v>18150</v>
          </cell>
          <cell r="R3208">
            <v>1</v>
          </cell>
          <cell r="S3208">
            <v>15000</v>
          </cell>
          <cell r="T3208">
            <v>1</v>
          </cell>
          <cell r="U3208">
            <v>15000</v>
          </cell>
          <cell r="V3208">
            <v>0</v>
          </cell>
          <cell r="W3208" t="str">
            <v>OK</v>
          </cell>
          <cell r="X3208">
            <v>15000</v>
          </cell>
          <cell r="Y3208">
            <v>18150</v>
          </cell>
        </row>
        <row r="3209">
          <cell r="A3209">
            <v>266001</v>
          </cell>
          <cell r="B3209" t="str">
            <v>1007/5</v>
          </cell>
          <cell r="C3209">
            <v>0</v>
          </cell>
          <cell r="D3209">
            <v>60</v>
          </cell>
          <cell r="E3209" t="str">
            <v>NATACION</v>
          </cell>
          <cell r="F3209">
            <v>3975</v>
          </cell>
          <cell r="G3209" t="str">
            <v>Gorros</v>
          </cell>
          <cell r="H3209">
            <v>409</v>
          </cell>
          <cell r="I3209" t="str">
            <v>GUILLERMO ROCHA</v>
          </cell>
          <cell r="J3209">
            <v>0</v>
          </cell>
          <cell r="K3209" t="str">
            <v>BOSU 60cm SONNOS (Con enganche para tensor)</v>
          </cell>
          <cell r="L3209">
            <v>6.5</v>
          </cell>
          <cell r="M3209">
            <v>959.82024836656501</v>
          </cell>
          <cell r="N3209">
            <v>0</v>
          </cell>
          <cell r="O3209">
            <v>959.82024836656501</v>
          </cell>
          <cell r="P3209">
            <v>0.21</v>
          </cell>
          <cell r="Q3209">
            <v>1161.3825005235437</v>
          </cell>
          <cell r="R3209">
            <v>-2.7027027027027084E-2</v>
          </cell>
          <cell r="S3209">
            <v>1774.3704050884608</v>
          </cell>
          <cell r="T3209">
            <v>1.8</v>
          </cell>
          <cell r="U3209">
            <v>1727.6764470598171</v>
          </cell>
          <cell r="X3209">
            <v>1727.6764470598171</v>
          </cell>
          <cell r="Y3209">
            <v>2090.4885009423788</v>
          </cell>
        </row>
        <row r="3210">
          <cell r="A3210">
            <v>266002</v>
          </cell>
          <cell r="B3210">
            <v>266002</v>
          </cell>
          <cell r="C3210">
            <v>0</v>
          </cell>
          <cell r="D3210">
            <v>69</v>
          </cell>
          <cell r="E3210" t="str">
            <v>NATACION</v>
          </cell>
          <cell r="F3210">
            <v>4006</v>
          </cell>
          <cell r="G3210" t="str">
            <v>Gorros</v>
          </cell>
          <cell r="H3210">
            <v>409</v>
          </cell>
          <cell r="I3210" t="str">
            <v>GUILLERMO ROCHA</v>
          </cell>
          <cell r="J3210">
            <v>0</v>
          </cell>
          <cell r="K3210" t="str">
            <v xml:space="preserve">PERCHA SONNOS </v>
          </cell>
          <cell r="L3210">
            <v>1.1000000000000001</v>
          </cell>
          <cell r="M3210">
            <v>22.8</v>
          </cell>
          <cell r="N3210">
            <v>0</v>
          </cell>
          <cell r="O3210">
            <v>22.8</v>
          </cell>
          <cell r="P3210">
            <v>0.21</v>
          </cell>
          <cell r="Q3210">
            <v>27.588000000000001</v>
          </cell>
          <cell r="R3210">
            <v>0.20999999999999996</v>
          </cell>
          <cell r="S3210">
            <v>43.589040000000004</v>
          </cell>
          <cell r="T3210">
            <v>2.42</v>
          </cell>
          <cell r="U3210">
            <v>55.176000000000002</v>
          </cell>
          <cell r="X3210">
            <v>55.176000000000002</v>
          </cell>
          <cell r="Y3210">
            <v>66.762960000000007</v>
          </cell>
        </row>
        <row r="3211">
          <cell r="A3211">
            <v>266003</v>
          </cell>
          <cell r="B3211">
            <v>266003</v>
          </cell>
          <cell r="C3211">
            <v>0</v>
          </cell>
          <cell r="D3211">
            <v>69</v>
          </cell>
          <cell r="E3211" t="str">
            <v>NATACION</v>
          </cell>
          <cell r="F3211">
            <v>4006</v>
          </cell>
          <cell r="G3211" t="str">
            <v>Gorros</v>
          </cell>
          <cell r="H3211">
            <v>409</v>
          </cell>
          <cell r="I3211" t="str">
            <v>GUILLERMO ROCHA</v>
          </cell>
          <cell r="J3211">
            <v>0</v>
          </cell>
          <cell r="K3211" t="str">
            <v>LLAVERO SONNOS GUANTE BOXEO (acrilico)</v>
          </cell>
          <cell r="L3211">
            <v>1.3</v>
          </cell>
          <cell r="M3211">
            <v>22</v>
          </cell>
          <cell r="N3211">
            <v>0</v>
          </cell>
          <cell r="O3211">
            <v>22</v>
          </cell>
          <cell r="P3211">
            <v>0.21</v>
          </cell>
          <cell r="Q3211">
            <v>26.62</v>
          </cell>
          <cell r="R3211">
            <v>0.22790697674418614</v>
          </cell>
          <cell r="S3211">
            <v>44.843162790697676</v>
          </cell>
          <cell r="T3211">
            <v>2.64</v>
          </cell>
          <cell r="U3211">
            <v>58.080000000000005</v>
          </cell>
          <cell r="X3211">
            <v>58.080000000000005</v>
          </cell>
          <cell r="Y3211">
            <v>70.276800000000009</v>
          </cell>
        </row>
        <row r="3212">
          <cell r="A3212">
            <v>266004</v>
          </cell>
          <cell r="B3212">
            <v>266004</v>
          </cell>
          <cell r="C3212">
            <v>0</v>
          </cell>
          <cell r="D3212">
            <v>69</v>
          </cell>
          <cell r="E3212" t="str">
            <v>NATACION</v>
          </cell>
          <cell r="F3212">
            <v>4006</v>
          </cell>
          <cell r="G3212" t="str">
            <v>Gorros</v>
          </cell>
          <cell r="H3212">
            <v>409</v>
          </cell>
          <cell r="I3212" t="str">
            <v>GUILLERMO ROCHA</v>
          </cell>
          <cell r="J3212">
            <v>0</v>
          </cell>
          <cell r="K3212" t="str">
            <v>LLAVERO SONNOS ENTRENAMIENTO FUNCIONAL (acrilico)</v>
          </cell>
          <cell r="L3212">
            <v>1.3</v>
          </cell>
          <cell r="M3212">
            <v>22</v>
          </cell>
          <cell r="N3212">
            <v>0</v>
          </cell>
          <cell r="O3212">
            <v>22</v>
          </cell>
          <cell r="P3212">
            <v>0.21</v>
          </cell>
          <cell r="Q3212">
            <v>26.62</v>
          </cell>
          <cell r="R3212">
            <v>0.22790697674418614</v>
          </cell>
          <cell r="S3212">
            <v>44.843162790697676</v>
          </cell>
          <cell r="T3212">
            <v>2.64</v>
          </cell>
          <cell r="U3212">
            <v>58.080000000000005</v>
          </cell>
          <cell r="X3212">
            <v>58.080000000000005</v>
          </cell>
          <cell r="Y3212">
            <v>70.276800000000009</v>
          </cell>
        </row>
        <row r="3213">
          <cell r="A3213">
            <v>266005</v>
          </cell>
          <cell r="B3213">
            <v>266005</v>
          </cell>
          <cell r="C3213">
            <v>0</v>
          </cell>
          <cell r="D3213">
            <v>69</v>
          </cell>
          <cell r="E3213" t="str">
            <v>NATACION</v>
          </cell>
          <cell r="F3213">
            <v>4006</v>
          </cell>
          <cell r="G3213" t="str">
            <v>Gorros</v>
          </cell>
          <cell r="H3213">
            <v>409</v>
          </cell>
          <cell r="I3213" t="str">
            <v>GUILLERMO ROCHA</v>
          </cell>
          <cell r="J3213">
            <v>0</v>
          </cell>
          <cell r="K3213" t="str">
            <v>LLAVERO SONNOS CROSSFIT (acrilico)</v>
          </cell>
          <cell r="L3213">
            <v>1.3</v>
          </cell>
          <cell r="M3213">
            <v>22</v>
          </cell>
          <cell r="N3213">
            <v>0</v>
          </cell>
          <cell r="O3213">
            <v>22</v>
          </cell>
          <cell r="P3213">
            <v>0.21</v>
          </cell>
          <cell r="Q3213">
            <v>26.62</v>
          </cell>
          <cell r="R3213">
            <v>0.22790697674418614</v>
          </cell>
          <cell r="S3213">
            <v>44.843162790697676</v>
          </cell>
          <cell r="T3213">
            <v>2.64</v>
          </cell>
          <cell r="U3213">
            <v>58.080000000000005</v>
          </cell>
          <cell r="X3213">
            <v>58.080000000000005</v>
          </cell>
          <cell r="Y3213">
            <v>70.276800000000009</v>
          </cell>
        </row>
        <row r="3214">
          <cell r="A3214">
            <v>266006</v>
          </cell>
          <cell r="B3214">
            <v>266006</v>
          </cell>
          <cell r="C3214">
            <v>0</v>
          </cell>
          <cell r="D3214">
            <v>69</v>
          </cell>
          <cell r="E3214" t="str">
            <v>NATACION</v>
          </cell>
          <cell r="F3214">
            <v>4006</v>
          </cell>
          <cell r="G3214" t="str">
            <v>Gorros</v>
          </cell>
          <cell r="H3214">
            <v>409</v>
          </cell>
          <cell r="I3214" t="str">
            <v>GUILLERMO ROCHA</v>
          </cell>
          <cell r="J3214">
            <v>0</v>
          </cell>
          <cell r="K3214" t="str">
            <v>LLAVERO SONNOS PESA RUSA (acrilico)</v>
          </cell>
          <cell r="L3214">
            <v>1.3</v>
          </cell>
          <cell r="M3214">
            <v>22</v>
          </cell>
          <cell r="N3214">
            <v>0</v>
          </cell>
          <cell r="O3214">
            <v>22</v>
          </cell>
          <cell r="P3214">
            <v>0.21</v>
          </cell>
          <cell r="Q3214">
            <v>26.62</v>
          </cell>
          <cell r="R3214">
            <v>0.22790697674418614</v>
          </cell>
          <cell r="S3214">
            <v>44.843162790697676</v>
          </cell>
          <cell r="T3214">
            <v>2.64</v>
          </cell>
          <cell r="U3214">
            <v>58.080000000000005</v>
          </cell>
          <cell r="X3214">
            <v>58.080000000000005</v>
          </cell>
          <cell r="Y3214">
            <v>70.276800000000009</v>
          </cell>
        </row>
        <row r="3215">
          <cell r="A3215">
            <v>270001</v>
          </cell>
          <cell r="B3215" t="str">
            <v>1136/94</v>
          </cell>
          <cell r="C3215">
            <v>0</v>
          </cell>
          <cell r="D3215">
            <v>52</v>
          </cell>
          <cell r="E3215" t="str">
            <v>NATACION</v>
          </cell>
          <cell r="F3215">
            <v>3948</v>
          </cell>
          <cell r="G3215" t="str">
            <v>Gorros</v>
          </cell>
          <cell r="H3215">
            <v>383</v>
          </cell>
          <cell r="I3215" t="str">
            <v>DISCONTINUO</v>
          </cell>
          <cell r="J3215">
            <v>0</v>
          </cell>
          <cell r="K3215" t="str">
            <v>GUANTE BOX CUERO SINTETICO (8 Onz.) SONNOS</v>
          </cell>
          <cell r="L3215">
            <v>6.5</v>
          </cell>
          <cell r="M3215">
            <v>236.52419993193158</v>
          </cell>
          <cell r="N3215">
            <v>0</v>
          </cell>
          <cell r="O3215">
            <v>236.52419993193158</v>
          </cell>
          <cell r="P3215">
            <v>0.21</v>
          </cell>
          <cell r="Q3215">
            <v>286.19428191763723</v>
          </cell>
          <cell r="R3215">
            <v>-2.7027027027027084E-2</v>
          </cell>
          <cell r="S3215">
            <v>437.25014257686814</v>
          </cell>
          <cell r="T3215">
            <v>1.8</v>
          </cell>
          <cell r="U3215">
            <v>425.74355987747686</v>
          </cell>
          <cell r="X3215">
            <v>425.74355987747686</v>
          </cell>
          <cell r="Y3215">
            <v>515.14970745174696</v>
          </cell>
        </row>
        <row r="3216">
          <cell r="A3216">
            <v>270002</v>
          </cell>
          <cell r="B3216" t="str">
            <v>1136/95</v>
          </cell>
          <cell r="C3216">
            <v>0</v>
          </cell>
          <cell r="D3216">
            <v>52</v>
          </cell>
          <cell r="E3216" t="str">
            <v>NATACION</v>
          </cell>
          <cell r="F3216">
            <v>3948</v>
          </cell>
          <cell r="G3216" t="str">
            <v>Gorros</v>
          </cell>
          <cell r="H3216">
            <v>383</v>
          </cell>
          <cell r="I3216" t="str">
            <v>DISCONTINUO</v>
          </cell>
          <cell r="J3216">
            <v>0</v>
          </cell>
          <cell r="K3216" t="str">
            <v>GUANTE BOX CUERO SINTETICO (10 Onz.) SONNOS</v>
          </cell>
          <cell r="L3216">
            <v>6.5</v>
          </cell>
          <cell r="M3216">
            <v>243.52419993193158</v>
          </cell>
          <cell r="N3216">
            <v>0</v>
          </cell>
          <cell r="O3216">
            <v>243.52419993193158</v>
          </cell>
          <cell r="P3216">
            <v>0.21</v>
          </cell>
          <cell r="Q3216">
            <v>294.6642819176372</v>
          </cell>
          <cell r="R3216">
            <v>-2.7027027027027084E-2</v>
          </cell>
          <cell r="S3216">
            <v>450.19068311740864</v>
          </cell>
          <cell r="T3216">
            <v>1.8</v>
          </cell>
          <cell r="U3216">
            <v>438.34355987747682</v>
          </cell>
          <cell r="X3216">
            <v>438.34355987747682</v>
          </cell>
          <cell r="Y3216">
            <v>530.39570745174694</v>
          </cell>
        </row>
        <row r="3217">
          <cell r="A3217">
            <v>270003</v>
          </cell>
          <cell r="B3217" t="str">
            <v>1136/96</v>
          </cell>
          <cell r="C3217">
            <v>0</v>
          </cell>
          <cell r="D3217">
            <v>52</v>
          </cell>
          <cell r="E3217" t="str">
            <v>NATACION</v>
          </cell>
          <cell r="F3217">
            <v>3948</v>
          </cell>
          <cell r="G3217" t="str">
            <v>Gorros</v>
          </cell>
          <cell r="H3217">
            <v>383</v>
          </cell>
          <cell r="I3217" t="str">
            <v>DISCONTINUO</v>
          </cell>
          <cell r="J3217">
            <v>0</v>
          </cell>
          <cell r="K3217" t="str">
            <v>GUANTE BOX CUERO SINTETICO (12 Onz.) SONNOS</v>
          </cell>
          <cell r="L3217">
            <v>6.5</v>
          </cell>
          <cell r="M3217">
            <v>249.52419993193158</v>
          </cell>
          <cell r="N3217">
            <v>0</v>
          </cell>
          <cell r="O3217">
            <v>249.52419993193158</v>
          </cell>
          <cell r="P3217">
            <v>0.21</v>
          </cell>
          <cell r="Q3217">
            <v>301.92428191763719</v>
          </cell>
          <cell r="R3217">
            <v>-2.7027027027027084E-2</v>
          </cell>
          <cell r="S3217">
            <v>461.28257500930056</v>
          </cell>
          <cell r="T3217">
            <v>1.8</v>
          </cell>
          <cell r="U3217">
            <v>449.14355987747683</v>
          </cell>
          <cell r="X3217">
            <v>449.14355987747683</v>
          </cell>
          <cell r="Y3217">
            <v>543.46370745174693</v>
          </cell>
        </row>
        <row r="3218">
          <cell r="A3218">
            <v>270004</v>
          </cell>
          <cell r="B3218" t="str">
            <v>1136/97</v>
          </cell>
          <cell r="C3218">
            <v>0</v>
          </cell>
          <cell r="D3218">
            <v>52</v>
          </cell>
          <cell r="E3218" t="str">
            <v>NATACION</v>
          </cell>
          <cell r="F3218">
            <v>3948</v>
          </cell>
          <cell r="G3218" t="str">
            <v>Gorros</v>
          </cell>
          <cell r="H3218">
            <v>383</v>
          </cell>
          <cell r="I3218" t="str">
            <v>DISCONTINUO</v>
          </cell>
          <cell r="J3218">
            <v>0</v>
          </cell>
          <cell r="K3218" t="str">
            <v>GUANTE BOX CUERO SINTETICO (14  Onz.) SONNOS</v>
          </cell>
          <cell r="L3218">
            <v>6.5</v>
          </cell>
          <cell r="M3218">
            <v>255.52419993193158</v>
          </cell>
          <cell r="N3218">
            <v>0</v>
          </cell>
          <cell r="O3218">
            <v>255.52419993193158</v>
          </cell>
          <cell r="P3218">
            <v>0.21</v>
          </cell>
          <cell r="Q3218">
            <v>309.18428191763724</v>
          </cell>
          <cell r="R3218">
            <v>-2.7027027027027084E-2</v>
          </cell>
          <cell r="S3218">
            <v>472.37446690119248</v>
          </cell>
          <cell r="T3218">
            <v>1.8</v>
          </cell>
          <cell r="U3218">
            <v>459.94355987747684</v>
          </cell>
          <cell r="X3218">
            <v>459.94355987747684</v>
          </cell>
          <cell r="Y3218">
            <v>556.53170745174691</v>
          </cell>
        </row>
        <row r="3219">
          <cell r="A3219">
            <v>270005</v>
          </cell>
          <cell r="B3219" t="str">
            <v>1136/98</v>
          </cell>
          <cell r="C3219">
            <v>0</v>
          </cell>
          <cell r="D3219">
            <v>52</v>
          </cell>
          <cell r="E3219" t="str">
            <v>NATACION</v>
          </cell>
          <cell r="F3219">
            <v>3948</v>
          </cell>
          <cell r="G3219" t="str">
            <v>Gorros</v>
          </cell>
          <cell r="H3219">
            <v>383</v>
          </cell>
          <cell r="I3219" t="str">
            <v>DISCONTINUO</v>
          </cell>
          <cell r="J3219">
            <v>0</v>
          </cell>
          <cell r="K3219" t="str">
            <v>GUANTE BOX CUERO SINTETICO (16 Onz.) SONNOS</v>
          </cell>
          <cell r="L3219">
            <v>6.5</v>
          </cell>
          <cell r="M3219">
            <v>261.52419993193155</v>
          </cell>
          <cell r="N3219">
            <v>0</v>
          </cell>
          <cell r="O3219">
            <v>261.52419993193155</v>
          </cell>
          <cell r="P3219">
            <v>0.21</v>
          </cell>
          <cell r="Q3219">
            <v>316.44428191763717</v>
          </cell>
          <cell r="R3219">
            <v>-2.7027027027027084E-2</v>
          </cell>
          <cell r="S3219">
            <v>483.46635879308428</v>
          </cell>
          <cell r="T3219">
            <v>1.8</v>
          </cell>
          <cell r="U3219">
            <v>470.7435598774768</v>
          </cell>
          <cell r="X3219">
            <v>470.7435598774768</v>
          </cell>
          <cell r="Y3219">
            <v>569.59970745174689</v>
          </cell>
        </row>
        <row r="3220">
          <cell r="A3220">
            <v>270006</v>
          </cell>
          <cell r="B3220" t="str">
            <v>1136/994</v>
          </cell>
          <cell r="C3220">
            <v>0</v>
          </cell>
          <cell r="D3220">
            <v>52</v>
          </cell>
          <cell r="E3220" t="str">
            <v>NATACION</v>
          </cell>
          <cell r="F3220">
            <v>3947</v>
          </cell>
          <cell r="G3220" t="str">
            <v>Gorros</v>
          </cell>
          <cell r="H3220">
            <v>383</v>
          </cell>
          <cell r="I3220" t="str">
            <v>DISCONTINUO</v>
          </cell>
          <cell r="J3220">
            <v>0</v>
          </cell>
          <cell r="K3220" t="str">
            <v>FOCO CURVO x Par SONNOS</v>
          </cell>
          <cell r="L3220">
            <v>6.5</v>
          </cell>
          <cell r="M3220">
            <v>212.52419993193158</v>
          </cell>
          <cell r="N3220">
            <v>0</v>
          </cell>
          <cell r="O3220">
            <v>212.52419993193158</v>
          </cell>
          <cell r="P3220">
            <v>0.21</v>
          </cell>
          <cell r="Q3220">
            <v>257.15428191763721</v>
          </cell>
          <cell r="R3220">
            <v>-2.7027027027027084E-2</v>
          </cell>
          <cell r="S3220">
            <v>392.88257500930058</v>
          </cell>
          <cell r="T3220">
            <v>1.8</v>
          </cell>
          <cell r="U3220">
            <v>382.54355987747687</v>
          </cell>
          <cell r="X3220">
            <v>382.54355987747687</v>
          </cell>
          <cell r="Y3220">
            <v>462.87770745174697</v>
          </cell>
        </row>
        <row r="3221">
          <cell r="A3221">
            <v>270007</v>
          </cell>
          <cell r="B3221" t="str">
            <v>1136/995</v>
          </cell>
          <cell r="C3221">
            <v>0</v>
          </cell>
          <cell r="D3221">
            <v>52</v>
          </cell>
          <cell r="E3221" t="str">
            <v>NATACION</v>
          </cell>
          <cell r="F3221">
            <v>3947</v>
          </cell>
          <cell r="G3221" t="str">
            <v>Gorros</v>
          </cell>
          <cell r="H3221">
            <v>383</v>
          </cell>
          <cell r="I3221" t="str">
            <v>DISCONTINUO</v>
          </cell>
          <cell r="J3221">
            <v>0</v>
          </cell>
          <cell r="K3221" t="str">
            <v>FOCO Cuero Profesional x Par SONNOS</v>
          </cell>
          <cell r="L3221">
            <v>6.5</v>
          </cell>
          <cell r="M3221">
            <v>24.524199931931573</v>
          </cell>
          <cell r="N3221">
            <v>0</v>
          </cell>
          <cell r="O3221">
            <v>24.524199931931573</v>
          </cell>
          <cell r="P3221">
            <v>0.21</v>
          </cell>
          <cell r="Q3221">
            <v>29.674281917637202</v>
          </cell>
          <cell r="R3221">
            <v>-2.7027027027027084E-2</v>
          </cell>
          <cell r="S3221">
            <v>45.336629063354586</v>
          </cell>
          <cell r="T3221">
            <v>1.8</v>
          </cell>
          <cell r="U3221">
            <v>44.143559877476832</v>
          </cell>
          <cell r="X3221">
            <v>44.143559877476832</v>
          </cell>
          <cell r="Y3221">
            <v>53.413707451746966</v>
          </cell>
        </row>
        <row r="3222">
          <cell r="A3222">
            <v>270008</v>
          </cell>
          <cell r="B3222" t="str">
            <v>1136/996</v>
          </cell>
          <cell r="C3222">
            <v>0</v>
          </cell>
          <cell r="D3222">
            <v>52</v>
          </cell>
          <cell r="E3222" t="str">
            <v>NATACION</v>
          </cell>
          <cell r="F3222">
            <v>3947</v>
          </cell>
          <cell r="G3222" t="str">
            <v>Gorros</v>
          </cell>
          <cell r="H3222">
            <v>383</v>
          </cell>
          <cell r="I3222" t="str">
            <v>DISCONTINUO</v>
          </cell>
          <cell r="J3222">
            <v>0</v>
          </cell>
          <cell r="K3222" t="str">
            <v>FOCO PLANO Con Manopla x Par SONNOS</v>
          </cell>
          <cell r="L3222">
            <v>6.5</v>
          </cell>
          <cell r="M3222">
            <v>212.52419993193158</v>
          </cell>
          <cell r="N3222">
            <v>0</v>
          </cell>
          <cell r="O3222">
            <v>212.52419993193158</v>
          </cell>
          <cell r="P3222">
            <v>0.21</v>
          </cell>
          <cell r="Q3222">
            <v>257.15428191763721</v>
          </cell>
          <cell r="R3222">
            <v>-2.7027027027027084E-2</v>
          </cell>
          <cell r="S3222">
            <v>392.88257500930058</v>
          </cell>
          <cell r="T3222">
            <v>1.8</v>
          </cell>
          <cell r="U3222">
            <v>382.54355987747687</v>
          </cell>
          <cell r="X3222">
            <v>382.54355987747687</v>
          </cell>
          <cell r="Y3222">
            <v>462.87770745174697</v>
          </cell>
        </row>
        <row r="3223">
          <cell r="A3223">
            <v>270009</v>
          </cell>
          <cell r="B3223" t="str">
            <v>1136/99998</v>
          </cell>
          <cell r="C3223">
            <v>0</v>
          </cell>
          <cell r="D3223">
            <v>46</v>
          </cell>
          <cell r="E3223" t="str">
            <v>NATACION</v>
          </cell>
          <cell r="F3223">
            <v>4089</v>
          </cell>
          <cell r="G3223" t="str">
            <v>Gorros</v>
          </cell>
          <cell r="H3223">
            <v>383</v>
          </cell>
          <cell r="I3223" t="str">
            <v>DISCONTINUO</v>
          </cell>
          <cell r="J3223">
            <v>0</v>
          </cell>
          <cell r="K3223" t="str">
            <v>GUANTE MMA SONNOS PRO GLOVES TALLE 1</v>
          </cell>
          <cell r="L3223">
            <v>6.5</v>
          </cell>
          <cell r="M3223">
            <v>148.22419993193157</v>
          </cell>
          <cell r="N3223">
            <v>0</v>
          </cell>
          <cell r="O3223">
            <v>148.22419993193157</v>
          </cell>
          <cell r="P3223">
            <v>0.21</v>
          </cell>
          <cell r="Q3223">
            <v>179.35128191763718</v>
          </cell>
          <cell r="R3223">
            <v>-2.7027027027027084E-2</v>
          </cell>
          <cell r="S3223">
            <v>274.01446690119241</v>
          </cell>
          <cell r="T3223">
            <v>1.8</v>
          </cell>
          <cell r="U3223">
            <v>266.8035598774768</v>
          </cell>
          <cell r="X3223">
            <v>266.8035598774768</v>
          </cell>
          <cell r="Y3223">
            <v>322.83230745174694</v>
          </cell>
        </row>
        <row r="3224">
          <cell r="A3224">
            <v>270010</v>
          </cell>
          <cell r="B3224" t="str">
            <v>1136/99996</v>
          </cell>
          <cell r="C3224">
            <v>0</v>
          </cell>
          <cell r="D3224">
            <v>46</v>
          </cell>
          <cell r="E3224" t="str">
            <v>NATACION</v>
          </cell>
          <cell r="F3224">
            <v>4089</v>
          </cell>
          <cell r="G3224" t="str">
            <v>Gorros</v>
          </cell>
          <cell r="H3224">
            <v>383</v>
          </cell>
          <cell r="I3224" t="str">
            <v>DISCONTINUO</v>
          </cell>
          <cell r="J3224">
            <v>0</v>
          </cell>
          <cell r="K3224" t="str">
            <v>GUANTE MMA SONNOS PRO GLOVES TALLE 2</v>
          </cell>
          <cell r="L3224">
            <v>6.5</v>
          </cell>
          <cell r="M3224">
            <v>148.22419993193157</v>
          </cell>
          <cell r="N3224">
            <v>0</v>
          </cell>
          <cell r="O3224">
            <v>148.22419993193157</v>
          </cell>
          <cell r="P3224">
            <v>0.21</v>
          </cell>
          <cell r="Q3224">
            <v>179.35128191763718</v>
          </cell>
          <cell r="R3224">
            <v>-2.7027027027027084E-2</v>
          </cell>
          <cell r="S3224">
            <v>274.01446690119241</v>
          </cell>
          <cell r="T3224">
            <v>1.8</v>
          </cell>
          <cell r="U3224">
            <v>266.8035598774768</v>
          </cell>
          <cell r="X3224">
            <v>266.8035598774768</v>
          </cell>
          <cell r="Y3224">
            <v>322.83230745174694</v>
          </cell>
        </row>
        <row r="3225">
          <cell r="A3225">
            <v>270011</v>
          </cell>
          <cell r="B3225" t="str">
            <v>1136/99999</v>
          </cell>
          <cell r="C3225">
            <v>0</v>
          </cell>
          <cell r="D3225">
            <v>46</v>
          </cell>
          <cell r="E3225" t="str">
            <v>NATACION</v>
          </cell>
          <cell r="F3225">
            <v>4089</v>
          </cell>
          <cell r="G3225" t="str">
            <v>Gorros</v>
          </cell>
          <cell r="H3225">
            <v>383</v>
          </cell>
          <cell r="I3225" t="str">
            <v>DISCONTINUO</v>
          </cell>
          <cell r="J3225">
            <v>0</v>
          </cell>
          <cell r="K3225" t="str">
            <v>GUANTE MMA SONNOS PRO GLOVES TALLE 3</v>
          </cell>
          <cell r="L3225">
            <v>6.5</v>
          </cell>
          <cell r="M3225">
            <v>153.22419993193157</v>
          </cell>
          <cell r="N3225">
            <v>0</v>
          </cell>
          <cell r="O3225">
            <v>153.22419993193157</v>
          </cell>
          <cell r="P3225">
            <v>0.21</v>
          </cell>
          <cell r="Q3225">
            <v>185.40128191763719</v>
          </cell>
          <cell r="R3225">
            <v>-2.7027027027027084E-2</v>
          </cell>
          <cell r="S3225">
            <v>283.25771014443563</v>
          </cell>
          <cell r="T3225">
            <v>1.8</v>
          </cell>
          <cell r="U3225">
            <v>275.8035598774768</v>
          </cell>
          <cell r="X3225">
            <v>275.8035598774768</v>
          </cell>
          <cell r="Y3225">
            <v>333.72230745174693</v>
          </cell>
        </row>
        <row r="3226">
          <cell r="A3226">
            <v>270012</v>
          </cell>
          <cell r="B3226" t="str">
            <v>1136/99997</v>
          </cell>
          <cell r="C3226">
            <v>0</v>
          </cell>
          <cell r="D3226">
            <v>46</v>
          </cell>
          <cell r="E3226" t="str">
            <v>NATACION</v>
          </cell>
          <cell r="F3226">
            <v>4089</v>
          </cell>
          <cell r="G3226" t="str">
            <v>Gorros</v>
          </cell>
          <cell r="H3226">
            <v>383</v>
          </cell>
          <cell r="I3226" t="str">
            <v>DISCONTINUO</v>
          </cell>
          <cell r="J3226">
            <v>0</v>
          </cell>
          <cell r="K3226" t="str">
            <v>GUANTE MMA SONNOS PRO GLOVES TALLE 4</v>
          </cell>
          <cell r="L3226">
            <v>6.5</v>
          </cell>
          <cell r="M3226">
            <v>153.22419993193157</v>
          </cell>
          <cell r="N3226">
            <v>0</v>
          </cell>
          <cell r="O3226">
            <v>153.22419993193157</v>
          </cell>
          <cell r="P3226">
            <v>0.21</v>
          </cell>
          <cell r="Q3226">
            <v>185.40128191763719</v>
          </cell>
          <cell r="R3226">
            <v>-2.7027027027027084E-2</v>
          </cell>
          <cell r="S3226">
            <v>283.25771014443563</v>
          </cell>
          <cell r="T3226">
            <v>1.8</v>
          </cell>
          <cell r="U3226">
            <v>275.8035598774768</v>
          </cell>
          <cell r="X3226">
            <v>275.8035598774768</v>
          </cell>
          <cell r="Y3226">
            <v>333.72230745174693</v>
          </cell>
        </row>
        <row r="3227">
          <cell r="A3227">
            <v>279001</v>
          </cell>
          <cell r="B3227">
            <v>279001</v>
          </cell>
          <cell r="C3227">
            <v>0</v>
          </cell>
          <cell r="D3227">
            <v>57</v>
          </cell>
          <cell r="E3227" t="str">
            <v>NATACION</v>
          </cell>
          <cell r="F3227">
            <v>3967</v>
          </cell>
          <cell r="G3227" t="str">
            <v>Gorros</v>
          </cell>
          <cell r="H3227">
            <v>383</v>
          </cell>
          <cell r="I3227" t="str">
            <v>DISCONTINUO</v>
          </cell>
          <cell r="J3227">
            <v>4041</v>
          </cell>
          <cell r="K3227" t="str">
            <v>BICICLETA CROSS FUTURA NENA R16 (guardabarro plastico)</v>
          </cell>
          <cell r="L3227">
            <v>6.5</v>
          </cell>
          <cell r="M3227">
            <v>1512</v>
          </cell>
          <cell r="N3227">
            <v>0</v>
          </cell>
          <cell r="O3227">
            <v>1512</v>
          </cell>
          <cell r="P3227">
            <v>0.21</v>
          </cell>
          <cell r="Q3227">
            <v>1829.52</v>
          </cell>
          <cell r="R3227">
            <v>-2.7027027027027084E-2</v>
          </cell>
          <cell r="S3227">
            <v>2795.1567567567567</v>
          </cell>
          <cell r="T3227">
            <v>1.8</v>
          </cell>
          <cell r="U3227">
            <v>2721.6</v>
          </cell>
          <cell r="X3227">
            <v>2721.6</v>
          </cell>
          <cell r="Y3227">
            <v>3293.136</v>
          </cell>
        </row>
        <row r="3228">
          <cell r="A3228">
            <v>279002</v>
          </cell>
          <cell r="B3228">
            <v>279002</v>
          </cell>
          <cell r="C3228">
            <v>0</v>
          </cell>
          <cell r="D3228">
            <v>57</v>
          </cell>
          <cell r="E3228" t="str">
            <v>NATACION</v>
          </cell>
          <cell r="F3228">
            <v>3967</v>
          </cell>
          <cell r="G3228" t="str">
            <v>Gorros</v>
          </cell>
          <cell r="H3228">
            <v>383</v>
          </cell>
          <cell r="I3228" t="str">
            <v>DISCONTINUO</v>
          </cell>
          <cell r="J3228">
            <v>4045</v>
          </cell>
          <cell r="K3228" t="str">
            <v>BICICLETA CROSS FUTURA NENA R16 (guardabarro metalico)</v>
          </cell>
          <cell r="L3228">
            <v>6.5</v>
          </cell>
          <cell r="M3228">
            <v>1720</v>
          </cell>
          <cell r="N3228">
            <v>0</v>
          </cell>
          <cell r="O3228">
            <v>1720</v>
          </cell>
          <cell r="P3228">
            <v>0.21</v>
          </cell>
          <cell r="Q3228">
            <v>2081.1999999999998</v>
          </cell>
          <cell r="R3228">
            <v>-2.7027027027027084E-2</v>
          </cell>
          <cell r="S3228">
            <v>3179.6756756756758</v>
          </cell>
          <cell r="T3228">
            <v>1.8</v>
          </cell>
          <cell r="U3228">
            <v>3096</v>
          </cell>
          <cell r="X3228">
            <v>3096</v>
          </cell>
          <cell r="Y3228">
            <v>3746.16</v>
          </cell>
        </row>
        <row r="3229">
          <cell r="A3229">
            <v>279003</v>
          </cell>
          <cell r="B3229">
            <v>279003</v>
          </cell>
          <cell r="C3229">
            <v>0</v>
          </cell>
          <cell r="D3229">
            <v>57</v>
          </cell>
          <cell r="E3229" t="str">
            <v>NATACION</v>
          </cell>
          <cell r="F3229">
            <v>3967</v>
          </cell>
          <cell r="G3229" t="str">
            <v>Gorros</v>
          </cell>
          <cell r="H3229">
            <v>383</v>
          </cell>
          <cell r="I3229" t="str">
            <v>DISCONTINUO</v>
          </cell>
          <cell r="J3229">
            <v>4047</v>
          </cell>
          <cell r="K3229" t="str">
            <v>BICICLETA CROSS FUTURA NENA R16 (bicolor)</v>
          </cell>
          <cell r="L3229">
            <v>6.5</v>
          </cell>
          <cell r="M3229">
            <v>1470</v>
          </cell>
          <cell r="N3229">
            <v>0</v>
          </cell>
          <cell r="O3229">
            <v>1470</v>
          </cell>
          <cell r="P3229">
            <v>0.21</v>
          </cell>
          <cell r="Q3229">
            <v>1778.7</v>
          </cell>
          <cell r="R3229">
            <v>-2.7027027027027084E-2</v>
          </cell>
          <cell r="S3229">
            <v>2717.5135135135138</v>
          </cell>
          <cell r="T3229">
            <v>1.8</v>
          </cell>
          <cell r="U3229">
            <v>2646</v>
          </cell>
          <cell r="X3229">
            <v>2646</v>
          </cell>
          <cell r="Y3229">
            <v>3201.66</v>
          </cell>
        </row>
        <row r="3230">
          <cell r="A3230">
            <v>279004</v>
          </cell>
          <cell r="B3230">
            <v>279004</v>
          </cell>
          <cell r="C3230">
            <v>0</v>
          </cell>
          <cell r="D3230">
            <v>57</v>
          </cell>
          <cell r="E3230" t="str">
            <v>NATACION</v>
          </cell>
          <cell r="F3230">
            <v>3967</v>
          </cell>
          <cell r="G3230" t="str">
            <v>Gorros</v>
          </cell>
          <cell r="H3230">
            <v>383</v>
          </cell>
          <cell r="I3230" t="str">
            <v>DISCONTINUO</v>
          </cell>
          <cell r="J3230">
            <v>4050</v>
          </cell>
          <cell r="K3230" t="str">
            <v>BICICLETA CROSS FUTURA NENE R16 (bicolor)</v>
          </cell>
          <cell r="L3230">
            <v>6.5</v>
          </cell>
          <cell r="M3230">
            <v>1470</v>
          </cell>
          <cell r="N3230">
            <v>0</v>
          </cell>
          <cell r="O3230">
            <v>1470</v>
          </cell>
          <cell r="P3230">
            <v>0.21</v>
          </cell>
          <cell r="Q3230">
            <v>1778.7</v>
          </cell>
          <cell r="R3230">
            <v>-2.7027027027027084E-2</v>
          </cell>
          <cell r="S3230">
            <v>2717.5135135135138</v>
          </cell>
          <cell r="T3230">
            <v>1.8</v>
          </cell>
          <cell r="U3230">
            <v>2646</v>
          </cell>
          <cell r="X3230">
            <v>2646</v>
          </cell>
          <cell r="Y3230">
            <v>3201.66</v>
          </cell>
        </row>
        <row r="3231">
          <cell r="A3231">
            <v>279005</v>
          </cell>
          <cell r="B3231">
            <v>279005</v>
          </cell>
          <cell r="C3231">
            <v>0</v>
          </cell>
          <cell r="D3231">
            <v>57</v>
          </cell>
          <cell r="E3231" t="str">
            <v>NATACION</v>
          </cell>
          <cell r="F3231">
            <v>3967</v>
          </cell>
          <cell r="G3231" t="str">
            <v>Gorros</v>
          </cell>
          <cell r="H3231">
            <v>383</v>
          </cell>
          <cell r="I3231" t="str">
            <v>DISCONTINUO</v>
          </cell>
          <cell r="J3231">
            <v>7150</v>
          </cell>
          <cell r="K3231" t="str">
            <v>BICICLETA PLEGABLE FUTURA ORIGAMI FULL R20 1 veloc. (cuadro acero)</v>
          </cell>
          <cell r="L3231">
            <v>6.5</v>
          </cell>
          <cell r="M3231">
            <v>2981</v>
          </cell>
          <cell r="N3231">
            <v>0</v>
          </cell>
          <cell r="O3231">
            <v>2981</v>
          </cell>
          <cell r="P3231">
            <v>0.21</v>
          </cell>
          <cell r="Q3231">
            <v>3607.01</v>
          </cell>
          <cell r="R3231">
            <v>-2.7027027027027084E-2</v>
          </cell>
          <cell r="S3231">
            <v>5510.8216216216224</v>
          </cell>
          <cell r="T3231">
            <v>1.8</v>
          </cell>
          <cell r="U3231">
            <v>5365.8</v>
          </cell>
          <cell r="X3231">
            <v>5365.8</v>
          </cell>
          <cell r="Y3231">
            <v>6492.6180000000004</v>
          </cell>
        </row>
        <row r="3232">
          <cell r="A3232">
            <v>283001</v>
          </cell>
          <cell r="B3232">
            <v>283001</v>
          </cell>
          <cell r="C3232">
            <v>0</v>
          </cell>
          <cell r="D3232">
            <v>85</v>
          </cell>
          <cell r="E3232" t="str">
            <v>NATACION</v>
          </cell>
          <cell r="F3232">
            <v>4064</v>
          </cell>
          <cell r="G3232" t="str">
            <v>Gorros</v>
          </cell>
          <cell r="H3232">
            <v>375</v>
          </cell>
          <cell r="I3232" t="str">
            <v>Web Supplements S.R.L.</v>
          </cell>
          <cell r="J3232">
            <v>20</v>
          </cell>
          <cell r="K3232" t="str">
            <v>POTENCIADOR CREATINA ULTRATECH CREATINE x 150grms</v>
          </cell>
          <cell r="L3232">
            <v>5.3</v>
          </cell>
          <cell r="M3232">
            <v>167</v>
          </cell>
          <cell r="N3232">
            <v>0</v>
          </cell>
          <cell r="O3232">
            <v>167</v>
          </cell>
          <cell r="P3232">
            <v>0.21</v>
          </cell>
          <cell r="Q3232">
            <v>202.07</v>
          </cell>
          <cell r="R3232">
            <v>-0.16000000000000003</v>
          </cell>
          <cell r="S3232">
            <v>284.76840000000004</v>
          </cell>
          <cell r="T3232">
            <v>1.47</v>
          </cell>
          <cell r="U3232">
            <v>245.49</v>
          </cell>
          <cell r="X3232">
            <v>245.49</v>
          </cell>
          <cell r="Y3232">
            <v>297.04289999999997</v>
          </cell>
        </row>
        <row r="3233">
          <cell r="A3233">
            <v>283002</v>
          </cell>
          <cell r="B3233">
            <v>283002</v>
          </cell>
          <cell r="C3233">
            <v>0</v>
          </cell>
          <cell r="D3233">
            <v>85</v>
          </cell>
          <cell r="E3233" t="str">
            <v>NATACION</v>
          </cell>
          <cell r="F3233">
            <v>4064</v>
          </cell>
          <cell r="G3233" t="str">
            <v>Gorros</v>
          </cell>
          <cell r="H3233">
            <v>375</v>
          </cell>
          <cell r="I3233" t="str">
            <v>Web Supplements S.R.L.</v>
          </cell>
          <cell r="J3233">
            <v>21</v>
          </cell>
          <cell r="K3233" t="str">
            <v>POTENCIADOR CREATINA ULTRATECH CREATINE x 300grms</v>
          </cell>
          <cell r="L3233">
            <v>5.3</v>
          </cell>
          <cell r="M3233">
            <v>257</v>
          </cell>
          <cell r="N3233">
            <v>0</v>
          </cell>
          <cell r="O3233">
            <v>257</v>
          </cell>
          <cell r="P3233">
            <v>0.21</v>
          </cell>
          <cell r="Q3233">
            <v>310.97000000000003</v>
          </cell>
          <cell r="R3233">
            <v>-0.16000000000000003</v>
          </cell>
          <cell r="S3233">
            <v>438.23640000000006</v>
          </cell>
          <cell r="T3233">
            <v>1.47</v>
          </cell>
          <cell r="U3233">
            <v>377.79</v>
          </cell>
          <cell r="X3233">
            <v>377.79</v>
          </cell>
          <cell r="Y3233">
            <v>457.1259</v>
          </cell>
        </row>
        <row r="3234">
          <cell r="A3234">
            <v>283003</v>
          </cell>
          <cell r="B3234">
            <v>283003</v>
          </cell>
          <cell r="C3234">
            <v>0</v>
          </cell>
          <cell r="D3234">
            <v>85</v>
          </cell>
          <cell r="E3234" t="str">
            <v>NATACION</v>
          </cell>
          <cell r="F3234">
            <v>4064</v>
          </cell>
          <cell r="G3234" t="str">
            <v>Gorros</v>
          </cell>
          <cell r="H3234">
            <v>375</v>
          </cell>
          <cell r="I3234" t="str">
            <v>Web Supplements S.R.L.</v>
          </cell>
          <cell r="J3234">
            <v>22</v>
          </cell>
          <cell r="K3234" t="str">
            <v>POTENCIADOR CREATINA ULTRATECH CREATINE x 500grms</v>
          </cell>
          <cell r="L3234">
            <v>5.3</v>
          </cell>
          <cell r="M3234">
            <v>400</v>
          </cell>
          <cell r="N3234">
            <v>0</v>
          </cell>
          <cell r="O3234">
            <v>400</v>
          </cell>
          <cell r="P3234">
            <v>0.21</v>
          </cell>
          <cell r="Q3234">
            <v>484</v>
          </cell>
          <cell r="R3234">
            <v>-0.16000000000000003</v>
          </cell>
          <cell r="S3234">
            <v>682.08</v>
          </cell>
          <cell r="T3234">
            <v>1.47</v>
          </cell>
          <cell r="U3234">
            <v>588</v>
          </cell>
          <cell r="X3234">
            <v>588</v>
          </cell>
          <cell r="Y3234">
            <v>711.48</v>
          </cell>
        </row>
        <row r="3235">
          <cell r="A3235">
            <v>283004</v>
          </cell>
          <cell r="B3235">
            <v>283004</v>
          </cell>
          <cell r="C3235">
            <v>0</v>
          </cell>
          <cell r="D3235">
            <v>85</v>
          </cell>
          <cell r="E3235" t="str">
            <v>NATACION</v>
          </cell>
          <cell r="F3235">
            <v>4064</v>
          </cell>
          <cell r="G3235" t="str">
            <v>Gorros</v>
          </cell>
          <cell r="H3235">
            <v>375</v>
          </cell>
          <cell r="I3235" t="str">
            <v>Web Supplements S.R.L.</v>
          </cell>
          <cell r="J3235">
            <v>163</v>
          </cell>
          <cell r="K3235" t="str">
            <v>POTENCIADOR CREATINA ULTRATECH CREATINE x 1kg</v>
          </cell>
          <cell r="L3235">
            <v>5.3</v>
          </cell>
          <cell r="M3235">
            <v>719</v>
          </cell>
          <cell r="N3235">
            <v>0</v>
          </cell>
          <cell r="O3235">
            <v>719</v>
          </cell>
          <cell r="P3235">
            <v>0.21</v>
          </cell>
          <cell r="Q3235">
            <v>869.99</v>
          </cell>
          <cell r="R3235">
            <v>-0.16000000000000003</v>
          </cell>
          <cell r="S3235">
            <v>1226.0388</v>
          </cell>
          <cell r="T3235">
            <v>1.47</v>
          </cell>
          <cell r="U3235">
            <v>1056.93</v>
          </cell>
          <cell r="X3235">
            <v>1056.93</v>
          </cell>
          <cell r="Y3235">
            <v>1278.8853000000001</v>
          </cell>
        </row>
        <row r="3236">
          <cell r="A3236">
            <v>283005</v>
          </cell>
          <cell r="B3236">
            <v>283005</v>
          </cell>
          <cell r="C3236">
            <v>0</v>
          </cell>
          <cell r="D3236">
            <v>85</v>
          </cell>
          <cell r="E3236" t="str">
            <v>NATACION</v>
          </cell>
          <cell r="F3236">
            <v>4066</v>
          </cell>
          <cell r="G3236" t="str">
            <v>Gorros</v>
          </cell>
          <cell r="H3236">
            <v>375</v>
          </cell>
          <cell r="I3236" t="str">
            <v>Web Supplements S.R.L.</v>
          </cell>
          <cell r="J3236">
            <v>180</v>
          </cell>
          <cell r="K3236" t="str">
            <v>PROTEINAS ULTRATECH ENERGY PRO DRINK x 20grms</v>
          </cell>
          <cell r="L3236">
            <v>5.3</v>
          </cell>
          <cell r="M3236">
            <v>764</v>
          </cell>
          <cell r="N3236">
            <v>0</v>
          </cell>
          <cell r="O3236">
            <v>38.200000000000003</v>
          </cell>
          <cell r="P3236">
            <v>0.21</v>
          </cell>
          <cell r="Q3236">
            <v>46.222000000000001</v>
          </cell>
          <cell r="R3236">
            <v>-0.16000000000000003</v>
          </cell>
          <cell r="S3236">
            <v>65.138640000000009</v>
          </cell>
          <cell r="T3236">
            <v>1.47</v>
          </cell>
          <cell r="U3236">
            <v>56.154000000000003</v>
          </cell>
          <cell r="X3236">
            <v>56.154000000000003</v>
          </cell>
          <cell r="Y3236">
            <v>67.946340000000006</v>
          </cell>
        </row>
        <row r="3237">
          <cell r="A3237">
            <v>283006</v>
          </cell>
          <cell r="B3237">
            <v>283006</v>
          </cell>
          <cell r="C3237">
            <v>0</v>
          </cell>
          <cell r="D3237">
            <v>85</v>
          </cell>
          <cell r="E3237" t="str">
            <v>NATACION</v>
          </cell>
          <cell r="F3237">
            <v>4067</v>
          </cell>
          <cell r="G3237" t="str">
            <v>Gorros</v>
          </cell>
          <cell r="H3237">
            <v>375</v>
          </cell>
          <cell r="I3237" t="str">
            <v>Web Supplements S.R.L.</v>
          </cell>
          <cell r="J3237">
            <v>15</v>
          </cell>
          <cell r="K3237" t="str">
            <v>QUEMADOR ULTRATECH FAT BURNER x 120caps (men)</v>
          </cell>
          <cell r="L3237">
            <v>5.3</v>
          </cell>
          <cell r="M3237">
            <v>24</v>
          </cell>
          <cell r="N3237">
            <v>0</v>
          </cell>
          <cell r="O3237">
            <v>24</v>
          </cell>
          <cell r="P3237">
            <v>0.21</v>
          </cell>
          <cell r="Q3237">
            <v>29.04</v>
          </cell>
          <cell r="R3237">
            <v>-0.16000000000000003</v>
          </cell>
          <cell r="S3237">
            <v>40.924800000000005</v>
          </cell>
          <cell r="T3237">
            <v>1.47</v>
          </cell>
          <cell r="U3237">
            <v>35.28</v>
          </cell>
          <cell r="X3237">
            <v>35.28</v>
          </cell>
          <cell r="Y3237">
            <v>42.688800000000001</v>
          </cell>
        </row>
        <row r="3238">
          <cell r="A3238">
            <v>283007</v>
          </cell>
          <cell r="B3238">
            <v>283007</v>
          </cell>
          <cell r="C3238">
            <v>0</v>
          </cell>
          <cell r="D3238">
            <v>85</v>
          </cell>
          <cell r="E3238" t="str">
            <v>NATACION</v>
          </cell>
          <cell r="F3238">
            <v>4067</v>
          </cell>
          <cell r="G3238" t="str">
            <v>Gorros</v>
          </cell>
          <cell r="H3238">
            <v>375</v>
          </cell>
          <cell r="I3238" t="str">
            <v>Web Supplements S.R.L.</v>
          </cell>
          <cell r="J3238">
            <v>49</v>
          </cell>
          <cell r="K3238" t="str">
            <v>QUEMADOR ULTRATECH FAT BURNER x 120caps (women)</v>
          </cell>
          <cell r="L3238">
            <v>5.3</v>
          </cell>
          <cell r="M3238">
            <v>242</v>
          </cell>
          <cell r="N3238">
            <v>0</v>
          </cell>
          <cell r="O3238">
            <v>242</v>
          </cell>
          <cell r="P3238">
            <v>0.21</v>
          </cell>
          <cell r="Q3238">
            <v>292.82</v>
          </cell>
          <cell r="R3238">
            <v>-0.16000000000000003</v>
          </cell>
          <cell r="S3238">
            <v>412.65840000000003</v>
          </cell>
          <cell r="T3238">
            <v>1.47</v>
          </cell>
          <cell r="U3238">
            <v>355.74</v>
          </cell>
          <cell r="X3238">
            <v>355.74</v>
          </cell>
          <cell r="Y3238">
            <v>430.44540000000001</v>
          </cell>
        </row>
        <row r="3239">
          <cell r="A3239">
            <v>283008</v>
          </cell>
          <cell r="B3239">
            <v>283008</v>
          </cell>
          <cell r="C3239">
            <v>0</v>
          </cell>
          <cell r="D3239">
            <v>85</v>
          </cell>
          <cell r="E3239" t="str">
            <v>NATACION</v>
          </cell>
          <cell r="F3239">
            <v>4066</v>
          </cell>
          <cell r="G3239" t="str">
            <v>Gorros</v>
          </cell>
          <cell r="H3239">
            <v>375</v>
          </cell>
          <cell r="I3239" t="str">
            <v>Web Supplements S.R.L.</v>
          </cell>
          <cell r="J3239" t="str">
            <v>245 / 246 / 273</v>
          </cell>
          <cell r="K3239" t="str">
            <v>PROTEINAS ULTRATECH ISOLATED SOY PROTEIN x 1kg</v>
          </cell>
          <cell r="L3239">
            <v>5.3</v>
          </cell>
          <cell r="M3239">
            <v>706</v>
          </cell>
          <cell r="N3239">
            <v>0</v>
          </cell>
          <cell r="O3239">
            <v>706</v>
          </cell>
          <cell r="P3239">
            <v>0.21</v>
          </cell>
          <cell r="Q3239">
            <v>854.26</v>
          </cell>
          <cell r="R3239">
            <v>-0.16000000000000003</v>
          </cell>
          <cell r="S3239">
            <v>1203.8712</v>
          </cell>
          <cell r="T3239">
            <v>1.47</v>
          </cell>
          <cell r="U3239">
            <v>1037.82</v>
          </cell>
          <cell r="X3239">
            <v>1037.82</v>
          </cell>
          <cell r="Y3239">
            <v>1255.7621999999999</v>
          </cell>
        </row>
        <row r="3240">
          <cell r="A3240">
            <v>283009</v>
          </cell>
          <cell r="B3240">
            <v>283009</v>
          </cell>
          <cell r="C3240">
            <v>0</v>
          </cell>
          <cell r="D3240">
            <v>85</v>
          </cell>
          <cell r="E3240" t="str">
            <v>NATACION</v>
          </cell>
          <cell r="F3240">
            <v>4067</v>
          </cell>
          <cell r="G3240" t="str">
            <v>Gorros</v>
          </cell>
          <cell r="H3240">
            <v>375</v>
          </cell>
          <cell r="I3240" t="str">
            <v>Web Supplements S.R.L.</v>
          </cell>
          <cell r="J3240">
            <v>139</v>
          </cell>
          <cell r="K3240" t="str">
            <v>QUEMADOR ULTRATECH L-CARNITINA x 60caps</v>
          </cell>
          <cell r="L3240">
            <v>5.3</v>
          </cell>
          <cell r="M3240">
            <v>318</v>
          </cell>
          <cell r="N3240">
            <v>0</v>
          </cell>
          <cell r="O3240">
            <v>318</v>
          </cell>
          <cell r="P3240">
            <v>0.21</v>
          </cell>
          <cell r="Q3240">
            <v>384.78</v>
          </cell>
          <cell r="R3240">
            <v>-0.16000000000000003</v>
          </cell>
          <cell r="S3240">
            <v>542.25360000000001</v>
          </cell>
          <cell r="T3240">
            <v>1.47</v>
          </cell>
          <cell r="U3240">
            <v>467.46</v>
          </cell>
          <cell r="X3240">
            <v>467.46</v>
          </cell>
          <cell r="Y3240">
            <v>565.62659999999994</v>
          </cell>
        </row>
        <row r="3241">
          <cell r="A3241">
            <v>283010</v>
          </cell>
          <cell r="B3241">
            <v>283010</v>
          </cell>
          <cell r="C3241">
            <v>0</v>
          </cell>
          <cell r="D3241">
            <v>85</v>
          </cell>
          <cell r="E3241" t="str">
            <v>NATACION</v>
          </cell>
          <cell r="F3241">
            <v>4063</v>
          </cell>
          <cell r="G3241" t="str">
            <v>Gorros</v>
          </cell>
          <cell r="H3241">
            <v>375</v>
          </cell>
          <cell r="I3241" t="str">
            <v>Web Supplements S.R.L.</v>
          </cell>
          <cell r="J3241">
            <v>25</v>
          </cell>
          <cell r="K3241" t="str">
            <v>MEGA SUPLEMENTO ULTRATECH ULTRA ANIMAL PAK x 44paks</v>
          </cell>
          <cell r="L3241">
            <v>5.3</v>
          </cell>
          <cell r="M3241">
            <v>1131</v>
          </cell>
          <cell r="N3241">
            <v>0</v>
          </cell>
          <cell r="O3241">
            <v>1131</v>
          </cell>
          <cell r="P3241">
            <v>0.21</v>
          </cell>
          <cell r="Q3241">
            <v>1368.51</v>
          </cell>
          <cell r="R3241">
            <v>-0.16000000000000003</v>
          </cell>
          <cell r="S3241">
            <v>1928.5812000000001</v>
          </cell>
          <cell r="T3241">
            <v>1.47</v>
          </cell>
          <cell r="U3241">
            <v>1662.57</v>
          </cell>
          <cell r="X3241">
            <v>1662.57</v>
          </cell>
          <cell r="Y3241">
            <v>2011.7096999999999</v>
          </cell>
        </row>
        <row r="3242">
          <cell r="A3242">
            <v>283011</v>
          </cell>
          <cell r="B3242">
            <v>283011</v>
          </cell>
          <cell r="C3242">
            <v>0</v>
          </cell>
          <cell r="D3242">
            <v>85</v>
          </cell>
          <cell r="E3242" t="str">
            <v>NATACION</v>
          </cell>
          <cell r="F3242">
            <v>4062</v>
          </cell>
          <cell r="G3242" t="str">
            <v>Gorros</v>
          </cell>
          <cell r="H3242">
            <v>375</v>
          </cell>
          <cell r="I3242" t="str">
            <v>Web Supplements S.R.L.</v>
          </cell>
          <cell r="J3242" t="str">
            <v>16 / 50</v>
          </cell>
          <cell r="K3242" t="str">
            <v>GANADOR ULTRATECH ULTRA WEIGHT GAINER x 1,5kg</v>
          </cell>
          <cell r="L3242">
            <v>5.3</v>
          </cell>
          <cell r="M3242">
            <v>450</v>
          </cell>
          <cell r="N3242">
            <v>0</v>
          </cell>
          <cell r="O3242">
            <v>450</v>
          </cell>
          <cell r="P3242">
            <v>0.21</v>
          </cell>
          <cell r="Q3242">
            <v>544.5</v>
          </cell>
          <cell r="R3242">
            <v>-0.16000000000000003</v>
          </cell>
          <cell r="S3242">
            <v>767.34</v>
          </cell>
          <cell r="T3242">
            <v>1.47</v>
          </cell>
          <cell r="U3242">
            <v>661.5</v>
          </cell>
          <cell r="X3242">
            <v>661.5</v>
          </cell>
          <cell r="Y3242">
            <v>800.41499999999996</v>
          </cell>
        </row>
        <row r="3243">
          <cell r="A3243">
            <v>283012</v>
          </cell>
          <cell r="B3243">
            <v>283012</v>
          </cell>
          <cell r="C3243">
            <v>0</v>
          </cell>
          <cell r="D3243">
            <v>85</v>
          </cell>
          <cell r="E3243" t="str">
            <v>NATACION</v>
          </cell>
          <cell r="F3243">
            <v>4062</v>
          </cell>
          <cell r="G3243" t="str">
            <v>Gorros</v>
          </cell>
          <cell r="H3243">
            <v>375</v>
          </cell>
          <cell r="I3243" t="str">
            <v>Web Supplements S.R.L.</v>
          </cell>
          <cell r="J3243" t="str">
            <v>17 / 51</v>
          </cell>
          <cell r="K3243" t="str">
            <v>GANADOR ULTRATECH ULTRA WEIGHT GAINER x 4,5kg</v>
          </cell>
          <cell r="L3243">
            <v>5.3</v>
          </cell>
          <cell r="M3243">
            <v>1285</v>
          </cell>
          <cell r="N3243">
            <v>0</v>
          </cell>
          <cell r="O3243">
            <v>1285</v>
          </cell>
          <cell r="P3243">
            <v>0.21</v>
          </cell>
          <cell r="Q3243">
            <v>1554.85</v>
          </cell>
          <cell r="R3243">
            <v>-0.16000000000000003</v>
          </cell>
          <cell r="S3243">
            <v>2191.1820000000002</v>
          </cell>
          <cell r="T3243">
            <v>1.47</v>
          </cell>
          <cell r="U3243">
            <v>1888.95</v>
          </cell>
          <cell r="X3243">
            <v>1888.95</v>
          </cell>
          <cell r="Y3243">
            <v>2285.6295</v>
          </cell>
        </row>
        <row r="3244">
          <cell r="A3244">
            <v>283013</v>
          </cell>
          <cell r="B3244">
            <v>283013</v>
          </cell>
          <cell r="C3244">
            <v>0</v>
          </cell>
          <cell r="D3244">
            <v>85</v>
          </cell>
          <cell r="E3244" t="str">
            <v>NATACION</v>
          </cell>
          <cell r="F3244">
            <v>4066</v>
          </cell>
          <cell r="G3244" t="str">
            <v>Gorros</v>
          </cell>
          <cell r="H3244">
            <v>375</v>
          </cell>
          <cell r="I3244" t="str">
            <v>Web Supplements S.R.L.</v>
          </cell>
          <cell r="J3244">
            <v>85</v>
          </cell>
          <cell r="K3244" t="str">
            <v>PROTEINAS ULTRATECH ULTRA WHEY PRO x 1,5kg</v>
          </cell>
          <cell r="L3244">
            <v>5.3</v>
          </cell>
          <cell r="M3244">
            <v>918</v>
          </cell>
          <cell r="N3244">
            <v>0</v>
          </cell>
          <cell r="O3244">
            <v>918</v>
          </cell>
          <cell r="P3244">
            <v>0.21</v>
          </cell>
          <cell r="Q3244">
            <v>1110.78</v>
          </cell>
          <cell r="R3244">
            <v>-0.16000000000000003</v>
          </cell>
          <cell r="S3244">
            <v>1565.3736000000001</v>
          </cell>
          <cell r="T3244">
            <v>1.47</v>
          </cell>
          <cell r="U3244">
            <v>1349.46</v>
          </cell>
          <cell r="X3244">
            <v>1349.46</v>
          </cell>
          <cell r="Y3244">
            <v>1632.8466000000001</v>
          </cell>
        </row>
        <row r="3245">
          <cell r="A3245">
            <v>283014</v>
          </cell>
          <cell r="B3245">
            <v>283014</v>
          </cell>
          <cell r="C3245">
            <v>0</v>
          </cell>
          <cell r="D3245">
            <v>85</v>
          </cell>
          <cell r="E3245" t="str">
            <v>NATACION</v>
          </cell>
          <cell r="F3245">
            <v>4066</v>
          </cell>
          <cell r="G3245" t="str">
            <v>Gorros</v>
          </cell>
          <cell r="H3245">
            <v>375</v>
          </cell>
          <cell r="I3245" t="str">
            <v>Web Supplements S.R.L.</v>
          </cell>
          <cell r="J3245" t="str">
            <v>18 / 52 / 272</v>
          </cell>
          <cell r="K3245" t="str">
            <v>PROTEINAS ULTRATECH ULTRA WHEY PRO x 1kg</v>
          </cell>
          <cell r="L3245">
            <v>5.3</v>
          </cell>
          <cell r="M3245">
            <v>645</v>
          </cell>
          <cell r="N3245">
            <v>0</v>
          </cell>
          <cell r="O3245">
            <v>645</v>
          </cell>
          <cell r="P3245">
            <v>0.21</v>
          </cell>
          <cell r="Q3245">
            <v>780.45</v>
          </cell>
          <cell r="R3245">
            <v>-0.16000000000000003</v>
          </cell>
          <cell r="S3245">
            <v>1099.854</v>
          </cell>
          <cell r="T3245">
            <v>1.47</v>
          </cell>
          <cell r="U3245">
            <v>948.15</v>
          </cell>
          <cell r="X3245">
            <v>948.15</v>
          </cell>
          <cell r="Y3245">
            <v>1147.2614999999998</v>
          </cell>
        </row>
        <row r="3246">
          <cell r="A3246">
            <v>283015</v>
          </cell>
          <cell r="B3246">
            <v>283015</v>
          </cell>
          <cell r="C3246">
            <v>0</v>
          </cell>
          <cell r="D3246">
            <v>85</v>
          </cell>
          <cell r="E3246" t="str">
            <v>NATACION</v>
          </cell>
          <cell r="F3246">
            <v>4066</v>
          </cell>
          <cell r="G3246" t="str">
            <v>Gorros</v>
          </cell>
          <cell r="H3246">
            <v>375</v>
          </cell>
          <cell r="I3246" t="str">
            <v>Web Supplements S.R.L.</v>
          </cell>
          <cell r="J3246" t="str">
            <v>367 / 368 / 369</v>
          </cell>
          <cell r="K3246" t="str">
            <v>PROTEINAS ULTRATECH ULTRA WHEY PRO x 3kg</v>
          </cell>
          <cell r="L3246">
            <v>5.3</v>
          </cell>
          <cell r="M3246">
            <v>1740</v>
          </cell>
          <cell r="N3246">
            <v>0</v>
          </cell>
          <cell r="O3246">
            <v>1740</v>
          </cell>
          <cell r="P3246">
            <v>0.21</v>
          </cell>
          <cell r="Q3246">
            <v>2105.4</v>
          </cell>
          <cell r="R3246">
            <v>-0.16000000000000003</v>
          </cell>
          <cell r="S3246">
            <v>2967.0479999999998</v>
          </cell>
          <cell r="T3246">
            <v>1.47</v>
          </cell>
          <cell r="U3246">
            <v>2557.7999999999997</v>
          </cell>
          <cell r="X3246">
            <v>2557.7999999999997</v>
          </cell>
          <cell r="Y3246">
            <v>3094.9379999999996</v>
          </cell>
        </row>
        <row r="3247">
          <cell r="A3247">
            <v>283016</v>
          </cell>
          <cell r="B3247">
            <v>283016</v>
          </cell>
          <cell r="C3247">
            <v>0</v>
          </cell>
          <cell r="D3247">
            <v>85</v>
          </cell>
          <cell r="E3247" t="str">
            <v>NATACION</v>
          </cell>
          <cell r="F3247">
            <v>4060</v>
          </cell>
          <cell r="G3247" t="str">
            <v>Gorros</v>
          </cell>
          <cell r="H3247">
            <v>375</v>
          </cell>
          <cell r="I3247" t="str">
            <v>Web Supplements S.R.L.</v>
          </cell>
          <cell r="J3247">
            <v>330</v>
          </cell>
          <cell r="K3247" t="str">
            <v>AMINOACIDOS ULTRATECH AMINO 2500 x 150tabs</v>
          </cell>
          <cell r="L3247">
            <v>5.3</v>
          </cell>
          <cell r="M3247">
            <v>411</v>
          </cell>
          <cell r="N3247">
            <v>0</v>
          </cell>
          <cell r="O3247">
            <v>411</v>
          </cell>
          <cell r="P3247">
            <v>0.21</v>
          </cell>
          <cell r="Q3247">
            <v>497.31</v>
          </cell>
          <cell r="R3247">
            <v>-0.16000000000000003</v>
          </cell>
          <cell r="S3247">
            <v>700.83719999999994</v>
          </cell>
          <cell r="T3247">
            <v>1.47</v>
          </cell>
          <cell r="U3247">
            <v>604.16999999999996</v>
          </cell>
          <cell r="X3247">
            <v>604.16999999999996</v>
          </cell>
          <cell r="Y3247">
            <v>731.0456999999999</v>
          </cell>
        </row>
        <row r="3248">
          <cell r="A3248">
            <v>283017</v>
          </cell>
          <cell r="B3248">
            <v>283017</v>
          </cell>
          <cell r="C3248">
            <v>0</v>
          </cell>
          <cell r="D3248">
            <v>85</v>
          </cell>
          <cell r="E3248" t="str">
            <v>NATACION</v>
          </cell>
          <cell r="F3248">
            <v>4060</v>
          </cell>
          <cell r="G3248" t="str">
            <v>Gorros</v>
          </cell>
          <cell r="H3248">
            <v>375</v>
          </cell>
          <cell r="I3248" t="str">
            <v>Web Supplements S.R.L.</v>
          </cell>
          <cell r="J3248">
            <v>366</v>
          </cell>
          <cell r="K3248" t="str">
            <v>AMINOACIDOS ULTRATECH AMINO 2500 x 300tabs</v>
          </cell>
          <cell r="L3248">
            <v>5.3</v>
          </cell>
          <cell r="M3248">
            <v>751</v>
          </cell>
          <cell r="N3248">
            <v>0</v>
          </cell>
          <cell r="O3248">
            <v>751</v>
          </cell>
          <cell r="P3248">
            <v>0.21</v>
          </cell>
          <cell r="Q3248">
            <v>908.71</v>
          </cell>
          <cell r="R3248">
            <v>-0.16000000000000003</v>
          </cell>
          <cell r="S3248">
            <v>1280.6052</v>
          </cell>
          <cell r="T3248">
            <v>1.47</v>
          </cell>
          <cell r="U3248">
            <v>1103.97</v>
          </cell>
          <cell r="X3248">
            <v>1103.97</v>
          </cell>
          <cell r="Y3248">
            <v>1335.8036999999999</v>
          </cell>
        </row>
        <row r="3249">
          <cell r="A3249">
            <v>283018</v>
          </cell>
          <cell r="B3249">
            <v>283018</v>
          </cell>
          <cell r="C3249">
            <v>0</v>
          </cell>
          <cell r="D3249">
            <v>85</v>
          </cell>
          <cell r="E3249" t="str">
            <v>NATACION</v>
          </cell>
          <cell r="F3249">
            <v>4067</v>
          </cell>
          <cell r="G3249" t="str">
            <v>Gorros</v>
          </cell>
          <cell r="H3249">
            <v>375</v>
          </cell>
          <cell r="I3249" t="str">
            <v>Web Supplements S.R.L.</v>
          </cell>
          <cell r="J3249">
            <v>162</v>
          </cell>
          <cell r="K3249" t="str">
            <v>QUEMADOR ULTRATECH THERMOGENIC BURNER x 120caps</v>
          </cell>
          <cell r="L3249">
            <v>5.3</v>
          </cell>
          <cell r="M3249">
            <v>419</v>
          </cell>
          <cell r="N3249">
            <v>0</v>
          </cell>
          <cell r="O3249">
            <v>419</v>
          </cell>
          <cell r="P3249">
            <v>0.21</v>
          </cell>
          <cell r="Q3249">
            <v>506.99</v>
          </cell>
          <cell r="R3249">
            <v>-0.16000000000000003</v>
          </cell>
          <cell r="S3249">
            <v>714.47879999999998</v>
          </cell>
          <cell r="T3249">
            <v>1.47</v>
          </cell>
          <cell r="U3249">
            <v>615.92999999999995</v>
          </cell>
          <cell r="X3249">
            <v>615.92999999999995</v>
          </cell>
          <cell r="Y3249">
            <v>745.2752999999999</v>
          </cell>
        </row>
        <row r="3250">
          <cell r="A3250">
            <v>283019</v>
          </cell>
          <cell r="B3250">
            <v>283019</v>
          </cell>
          <cell r="C3250">
            <v>0</v>
          </cell>
          <cell r="D3250">
            <v>85</v>
          </cell>
          <cell r="E3250" t="str">
            <v>NATACION</v>
          </cell>
          <cell r="F3250">
            <v>4067</v>
          </cell>
          <cell r="G3250" t="str">
            <v>Gorros</v>
          </cell>
          <cell r="H3250">
            <v>375</v>
          </cell>
          <cell r="I3250" t="str">
            <v>Web Supplements S.R.L.</v>
          </cell>
          <cell r="J3250">
            <v>119</v>
          </cell>
          <cell r="K3250" t="str">
            <v>QUEMADOR ULTRATECH 3 IN 1 FAT BURNER SYSTEM</v>
          </cell>
          <cell r="L3250">
            <v>5.3</v>
          </cell>
          <cell r="M3250">
            <v>933</v>
          </cell>
          <cell r="N3250">
            <v>0</v>
          </cell>
          <cell r="O3250">
            <v>933</v>
          </cell>
          <cell r="P3250">
            <v>0.21</v>
          </cell>
          <cell r="Q3250">
            <v>1128.93</v>
          </cell>
          <cell r="R3250">
            <v>-0.16000000000000003</v>
          </cell>
          <cell r="S3250">
            <v>1590.9516000000001</v>
          </cell>
          <cell r="T3250">
            <v>1.47</v>
          </cell>
          <cell r="U3250">
            <v>1371.51</v>
          </cell>
          <cell r="X3250">
            <v>1371.51</v>
          </cell>
          <cell r="Y3250">
            <v>1659.5271</v>
          </cell>
        </row>
        <row r="3251">
          <cell r="A3251">
            <v>283020</v>
          </cell>
          <cell r="B3251">
            <v>283020</v>
          </cell>
          <cell r="C3251">
            <v>0</v>
          </cell>
          <cell r="D3251">
            <v>85</v>
          </cell>
          <cell r="E3251" t="str">
            <v>NATACION</v>
          </cell>
          <cell r="F3251">
            <v>4061</v>
          </cell>
          <cell r="G3251" t="str">
            <v>Gorros</v>
          </cell>
          <cell r="H3251">
            <v>375</v>
          </cell>
          <cell r="I3251" t="str">
            <v>Web Supplements S.R.L.</v>
          </cell>
          <cell r="J3251">
            <v>35</v>
          </cell>
          <cell r="K3251" t="str">
            <v>ENERGIZANTE ULTRATECH BASKET x PACK (4comp)</v>
          </cell>
          <cell r="L3251">
            <v>5.3</v>
          </cell>
          <cell r="M3251">
            <v>485</v>
          </cell>
          <cell r="N3251">
            <v>0</v>
          </cell>
          <cell r="O3251">
            <v>485</v>
          </cell>
          <cell r="P3251">
            <v>0.21</v>
          </cell>
          <cell r="Q3251">
            <v>586.85</v>
          </cell>
          <cell r="R3251">
            <v>-0.16000000000000003</v>
          </cell>
          <cell r="S3251">
            <v>827.02199999999993</v>
          </cell>
          <cell r="T3251">
            <v>1.47</v>
          </cell>
          <cell r="U3251">
            <v>712.94999999999993</v>
          </cell>
          <cell r="X3251">
            <v>712.94999999999993</v>
          </cell>
          <cell r="Y3251">
            <v>862.66949999999986</v>
          </cell>
        </row>
        <row r="3252">
          <cell r="A3252">
            <v>283021</v>
          </cell>
          <cell r="B3252">
            <v>283021</v>
          </cell>
          <cell r="C3252">
            <v>0</v>
          </cell>
          <cell r="D3252">
            <v>85</v>
          </cell>
          <cell r="E3252" t="str">
            <v>NATACION</v>
          </cell>
          <cell r="F3252">
            <v>4061</v>
          </cell>
          <cell r="G3252" t="str">
            <v>Gorros</v>
          </cell>
          <cell r="H3252">
            <v>375</v>
          </cell>
          <cell r="I3252" t="str">
            <v>Web Supplements S.R.L.</v>
          </cell>
          <cell r="J3252">
            <v>31</v>
          </cell>
          <cell r="K3252" t="str">
            <v>ENERGIZANTE ULTRATECH FITNESS x PACK (4comp)</v>
          </cell>
          <cell r="L3252">
            <v>5.3</v>
          </cell>
          <cell r="M3252">
            <v>445</v>
          </cell>
          <cell r="N3252">
            <v>0</v>
          </cell>
          <cell r="O3252">
            <v>445</v>
          </cell>
          <cell r="P3252">
            <v>0.21</v>
          </cell>
          <cell r="Q3252">
            <v>538.45000000000005</v>
          </cell>
          <cell r="R3252">
            <v>-0.16000000000000003</v>
          </cell>
          <cell r="S3252">
            <v>758.81399999999996</v>
          </cell>
          <cell r="T3252">
            <v>1.47</v>
          </cell>
          <cell r="U3252">
            <v>654.15</v>
          </cell>
          <cell r="X3252">
            <v>654.15</v>
          </cell>
          <cell r="Y3252">
            <v>791.52149999999995</v>
          </cell>
        </row>
        <row r="3253">
          <cell r="A3253">
            <v>283022</v>
          </cell>
          <cell r="B3253">
            <v>283022</v>
          </cell>
          <cell r="C3253">
            <v>0</v>
          </cell>
          <cell r="D3253">
            <v>85</v>
          </cell>
          <cell r="E3253" t="str">
            <v>NATACION</v>
          </cell>
          <cell r="F3253">
            <v>4061</v>
          </cell>
          <cell r="G3253" t="str">
            <v>Gorros</v>
          </cell>
          <cell r="H3253">
            <v>375</v>
          </cell>
          <cell r="I3253" t="str">
            <v>Web Supplements S.R.L.</v>
          </cell>
          <cell r="J3253">
            <v>33</v>
          </cell>
          <cell r="K3253" t="str">
            <v>ENERGIZANTE ULTRATECH FUTBOL x PACK (3comp)</v>
          </cell>
          <cell r="L3253">
            <v>5.3</v>
          </cell>
          <cell r="M3253">
            <v>445</v>
          </cell>
          <cell r="N3253">
            <v>0</v>
          </cell>
          <cell r="O3253">
            <v>445</v>
          </cell>
          <cell r="P3253">
            <v>0.21</v>
          </cell>
          <cell r="Q3253">
            <v>538.45000000000005</v>
          </cell>
          <cell r="R3253">
            <v>-0.16000000000000003</v>
          </cell>
          <cell r="S3253">
            <v>758.81399999999996</v>
          </cell>
          <cell r="T3253">
            <v>1.47</v>
          </cell>
          <cell r="U3253">
            <v>654.15</v>
          </cell>
          <cell r="X3253">
            <v>654.15</v>
          </cell>
          <cell r="Y3253">
            <v>791.52149999999995</v>
          </cell>
        </row>
        <row r="3254">
          <cell r="A3254">
            <v>283023</v>
          </cell>
          <cell r="B3254">
            <v>283023</v>
          </cell>
          <cell r="C3254">
            <v>0</v>
          </cell>
          <cell r="D3254">
            <v>85</v>
          </cell>
          <cell r="E3254" t="str">
            <v>NATACION</v>
          </cell>
          <cell r="F3254">
            <v>4061</v>
          </cell>
          <cell r="G3254" t="str">
            <v>Gorros</v>
          </cell>
          <cell r="H3254">
            <v>375</v>
          </cell>
          <cell r="I3254" t="str">
            <v>Web Supplements S.R.L.</v>
          </cell>
          <cell r="J3254">
            <v>34</v>
          </cell>
          <cell r="K3254" t="str">
            <v>ENERGIZANTE ULTRATECH RUGBY x PACK (5comp)</v>
          </cell>
          <cell r="L3254">
            <v>5.3</v>
          </cell>
          <cell r="M3254">
            <v>485</v>
          </cell>
          <cell r="N3254">
            <v>0</v>
          </cell>
          <cell r="O3254">
            <v>485</v>
          </cell>
          <cell r="P3254">
            <v>0.21</v>
          </cell>
          <cell r="Q3254">
            <v>586.85</v>
          </cell>
          <cell r="R3254">
            <v>-0.16000000000000003</v>
          </cell>
          <cell r="S3254">
            <v>827.02199999999993</v>
          </cell>
          <cell r="T3254">
            <v>1.47</v>
          </cell>
          <cell r="U3254">
            <v>712.94999999999993</v>
          </cell>
          <cell r="X3254">
            <v>712.94999999999993</v>
          </cell>
          <cell r="Y3254">
            <v>862.66949999999986</v>
          </cell>
        </row>
        <row r="3255">
          <cell r="A3255">
            <v>283024</v>
          </cell>
          <cell r="B3255">
            <v>283024</v>
          </cell>
          <cell r="C3255">
            <v>0</v>
          </cell>
          <cell r="D3255">
            <v>85</v>
          </cell>
          <cell r="E3255" t="str">
            <v>NATACION</v>
          </cell>
          <cell r="F3255">
            <v>4061</v>
          </cell>
          <cell r="G3255" t="str">
            <v>Gorros</v>
          </cell>
          <cell r="H3255">
            <v>375</v>
          </cell>
          <cell r="I3255" t="str">
            <v>Web Supplements S.R.L.</v>
          </cell>
          <cell r="J3255">
            <v>187</v>
          </cell>
          <cell r="K3255" t="str">
            <v>ENERGIZANTE ULTRATECH RUNNER x PACK (4comp)</v>
          </cell>
          <cell r="L3255">
            <v>5.3</v>
          </cell>
          <cell r="M3255">
            <v>500</v>
          </cell>
          <cell r="N3255">
            <v>0</v>
          </cell>
          <cell r="O3255">
            <v>500</v>
          </cell>
          <cell r="P3255">
            <v>0.21</v>
          </cell>
          <cell r="Q3255">
            <v>605</v>
          </cell>
          <cell r="R3255">
            <v>-0.16000000000000003</v>
          </cell>
          <cell r="S3255">
            <v>852.6</v>
          </cell>
          <cell r="T3255">
            <v>1.47</v>
          </cell>
          <cell r="U3255">
            <v>735</v>
          </cell>
          <cell r="X3255">
            <v>735</v>
          </cell>
          <cell r="Y3255">
            <v>889.35</v>
          </cell>
        </row>
        <row r="3256">
          <cell r="A3256">
            <v>283025</v>
          </cell>
          <cell r="B3256">
            <v>283025</v>
          </cell>
          <cell r="C3256">
            <v>0</v>
          </cell>
          <cell r="D3256">
            <v>85</v>
          </cell>
          <cell r="E3256" t="str">
            <v>NATACION</v>
          </cell>
          <cell r="F3256">
            <v>4066</v>
          </cell>
          <cell r="G3256" t="str">
            <v>Gorros</v>
          </cell>
          <cell r="H3256">
            <v>375</v>
          </cell>
          <cell r="I3256" t="str">
            <v>Web Supplements S.R.L.</v>
          </cell>
          <cell r="J3256" t="str">
            <v>251 / 252</v>
          </cell>
          <cell r="K3256" t="str">
            <v>PROTEINAS ULTRATECH ISOLATED NITRO NO2 x 1kg</v>
          </cell>
          <cell r="L3256">
            <v>5.3</v>
          </cell>
          <cell r="M3256">
            <v>797</v>
          </cell>
          <cell r="N3256">
            <v>0</v>
          </cell>
          <cell r="O3256">
            <v>797</v>
          </cell>
          <cell r="P3256">
            <v>0.21</v>
          </cell>
          <cell r="Q3256">
            <v>964.37</v>
          </cell>
          <cell r="R3256">
            <v>-0.16000000000000003</v>
          </cell>
          <cell r="S3256">
            <v>1359.0444</v>
          </cell>
          <cell r="T3256">
            <v>1.47</v>
          </cell>
          <cell r="U3256">
            <v>1171.5899999999999</v>
          </cell>
          <cell r="X3256">
            <v>1171.5899999999999</v>
          </cell>
          <cell r="Y3256">
            <v>1417.6238999999998</v>
          </cell>
        </row>
        <row r="3257">
          <cell r="A3257">
            <v>283026</v>
          </cell>
          <cell r="B3257">
            <v>283026</v>
          </cell>
          <cell r="C3257">
            <v>0</v>
          </cell>
          <cell r="D3257">
            <v>85</v>
          </cell>
          <cell r="E3257" t="str">
            <v>NATACION</v>
          </cell>
          <cell r="F3257">
            <v>4062</v>
          </cell>
          <cell r="G3257" t="str">
            <v>Gorros</v>
          </cell>
          <cell r="H3257">
            <v>375</v>
          </cell>
          <cell r="I3257" t="str">
            <v>Web Supplements S.R.L.</v>
          </cell>
          <cell r="J3257">
            <v>74</v>
          </cell>
          <cell r="K3257" t="str">
            <v>GANADOR ULTRATECH MASSIVE TECH x 1,5kg</v>
          </cell>
          <cell r="L3257">
            <v>5.3</v>
          </cell>
          <cell r="M3257">
            <v>601</v>
          </cell>
          <cell r="N3257">
            <v>0</v>
          </cell>
          <cell r="O3257">
            <v>601</v>
          </cell>
          <cell r="P3257">
            <v>0.21</v>
          </cell>
          <cell r="Q3257">
            <v>727.21</v>
          </cell>
          <cell r="R3257">
            <v>-0.16000000000000003</v>
          </cell>
          <cell r="S3257">
            <v>1024.8252</v>
          </cell>
          <cell r="T3257">
            <v>1.47</v>
          </cell>
          <cell r="U3257">
            <v>883.47</v>
          </cell>
          <cell r="X3257">
            <v>883.47</v>
          </cell>
          <cell r="Y3257">
            <v>1068.9987000000001</v>
          </cell>
        </row>
        <row r="3258">
          <cell r="A3258">
            <v>283027</v>
          </cell>
          <cell r="B3258">
            <v>283027</v>
          </cell>
          <cell r="C3258">
            <v>0</v>
          </cell>
          <cell r="D3258">
            <v>85</v>
          </cell>
          <cell r="E3258" t="str">
            <v>NATACION</v>
          </cell>
          <cell r="F3258">
            <v>4066</v>
          </cell>
          <cell r="G3258" t="str">
            <v>Gorros</v>
          </cell>
          <cell r="H3258">
            <v>375</v>
          </cell>
          <cell r="I3258" t="str">
            <v>Web Supplements S.R.L.</v>
          </cell>
          <cell r="J3258" t="str">
            <v>191 / 617</v>
          </cell>
          <cell r="K3258" t="str">
            <v>PROTEINAS ULTRATECH WHEY NITRO NO2 x 1kg</v>
          </cell>
          <cell r="L3258">
            <v>5.3</v>
          </cell>
          <cell r="M3258">
            <v>701</v>
          </cell>
          <cell r="N3258">
            <v>0</v>
          </cell>
          <cell r="O3258">
            <v>701</v>
          </cell>
          <cell r="P3258">
            <v>0.21</v>
          </cell>
          <cell r="Q3258">
            <v>848.21</v>
          </cell>
          <cell r="R3258">
            <v>-0.16000000000000003</v>
          </cell>
          <cell r="S3258">
            <v>1195.3452</v>
          </cell>
          <cell r="T3258">
            <v>1.47</v>
          </cell>
          <cell r="U3258">
            <v>1030.47</v>
          </cell>
          <cell r="X3258">
            <v>1030.47</v>
          </cell>
          <cell r="Y3258">
            <v>1246.8687</v>
          </cell>
        </row>
        <row r="3259">
          <cell r="A3259">
            <v>283028</v>
          </cell>
          <cell r="B3259">
            <v>283028</v>
          </cell>
          <cell r="C3259">
            <v>0</v>
          </cell>
          <cell r="D3259">
            <v>85</v>
          </cell>
          <cell r="E3259" t="str">
            <v>NATACION</v>
          </cell>
          <cell r="F3259">
            <v>4061</v>
          </cell>
          <cell r="G3259" t="str">
            <v>Gorros</v>
          </cell>
          <cell r="H3259">
            <v>375</v>
          </cell>
          <cell r="I3259" t="str">
            <v>Web Supplements S.R.L.</v>
          </cell>
          <cell r="J3259">
            <v>198</v>
          </cell>
          <cell r="K3259" t="str">
            <v>ENERGIZANTE ULTRATECH PRE TRAINING x 450grms (pre entrenamiento)</v>
          </cell>
          <cell r="L3259">
            <v>5.3</v>
          </cell>
          <cell r="M3259">
            <v>440</v>
          </cell>
          <cell r="N3259">
            <v>0</v>
          </cell>
          <cell r="O3259">
            <v>440</v>
          </cell>
          <cell r="P3259">
            <v>0.21</v>
          </cell>
          <cell r="Q3259">
            <v>532.4</v>
          </cell>
          <cell r="R3259">
            <v>-0.16000000000000003</v>
          </cell>
          <cell r="S3259">
            <v>750.28800000000001</v>
          </cell>
          <cell r="T3259">
            <v>1.47</v>
          </cell>
          <cell r="U3259">
            <v>646.79999999999995</v>
          </cell>
          <cell r="X3259">
            <v>646.79999999999995</v>
          </cell>
          <cell r="Y3259">
            <v>782.62799999999993</v>
          </cell>
        </row>
        <row r="3260">
          <cell r="A3260">
            <v>283029</v>
          </cell>
          <cell r="B3260">
            <v>283029</v>
          </cell>
          <cell r="C3260">
            <v>0</v>
          </cell>
          <cell r="D3260">
            <v>85</v>
          </cell>
          <cell r="E3260" t="str">
            <v>NATACION</v>
          </cell>
          <cell r="F3260">
            <v>4061</v>
          </cell>
          <cell r="G3260" t="str">
            <v>Gorros</v>
          </cell>
          <cell r="H3260">
            <v>375</v>
          </cell>
          <cell r="I3260" t="str">
            <v>Web Supplements S.R.L.</v>
          </cell>
          <cell r="J3260">
            <v>201</v>
          </cell>
          <cell r="K3260" t="str">
            <v>ENERGIZANTE ULTRATECH POST TRAINING x 625grs (post entrenamiento)</v>
          </cell>
          <cell r="L3260">
            <v>5.3</v>
          </cell>
          <cell r="M3260">
            <v>406</v>
          </cell>
          <cell r="N3260">
            <v>0</v>
          </cell>
          <cell r="O3260">
            <v>406</v>
          </cell>
          <cell r="P3260">
            <v>0.21</v>
          </cell>
          <cell r="Q3260">
            <v>491.26</v>
          </cell>
          <cell r="R3260">
            <v>-0.16000000000000003</v>
          </cell>
          <cell r="S3260">
            <v>692.31119999999999</v>
          </cell>
          <cell r="T3260">
            <v>1.47</v>
          </cell>
          <cell r="U3260">
            <v>596.81999999999994</v>
          </cell>
          <cell r="X3260">
            <v>596.81999999999994</v>
          </cell>
          <cell r="Y3260">
            <v>722.15219999999988</v>
          </cell>
        </row>
        <row r="3261">
          <cell r="A3261">
            <v>283030</v>
          </cell>
          <cell r="B3261">
            <v>283030</v>
          </cell>
          <cell r="C3261">
            <v>0</v>
          </cell>
          <cell r="D3261">
            <v>85</v>
          </cell>
          <cell r="E3261" t="str">
            <v>NATACION</v>
          </cell>
          <cell r="F3261">
            <v>4068</v>
          </cell>
          <cell r="G3261" t="str">
            <v>Gorros</v>
          </cell>
          <cell r="H3261">
            <v>375</v>
          </cell>
          <cell r="I3261" t="str">
            <v>Web Supplements S.R.L.</v>
          </cell>
          <cell r="J3261">
            <v>309</v>
          </cell>
          <cell r="K3261" t="str">
            <v>VASO BATIDOR ULTRATECH (tapa a rosca)</v>
          </cell>
          <cell r="L3261">
            <v>5.3</v>
          </cell>
          <cell r="M3261">
            <v>115</v>
          </cell>
          <cell r="N3261">
            <v>0</v>
          </cell>
          <cell r="O3261">
            <v>115</v>
          </cell>
          <cell r="P3261">
            <v>0.21</v>
          </cell>
          <cell r="Q3261">
            <v>139.15</v>
          </cell>
          <cell r="R3261">
            <v>-0.16000000000000003</v>
          </cell>
          <cell r="S3261">
            <v>196.09799999999998</v>
          </cell>
          <cell r="T3261">
            <v>1.47</v>
          </cell>
          <cell r="U3261">
            <v>169.04999999999998</v>
          </cell>
          <cell r="X3261">
            <v>169.04999999999998</v>
          </cell>
          <cell r="Y3261">
            <v>204.55049999999997</v>
          </cell>
        </row>
        <row r="3262">
          <cell r="A3262">
            <v>283031</v>
          </cell>
          <cell r="B3262">
            <v>283031</v>
          </cell>
          <cell r="C3262">
            <v>0</v>
          </cell>
          <cell r="D3262">
            <v>85</v>
          </cell>
          <cell r="E3262" t="str">
            <v>NATACION</v>
          </cell>
          <cell r="F3262">
            <v>4066</v>
          </cell>
          <cell r="G3262" t="str">
            <v>Gorros</v>
          </cell>
          <cell r="H3262">
            <v>375</v>
          </cell>
          <cell r="I3262" t="str">
            <v>Web Supplements S.R.L.</v>
          </cell>
          <cell r="J3262">
            <v>303</v>
          </cell>
          <cell r="K3262" t="str">
            <v>BARRA PROTEINAS ULTRATECH PROTEIN BAR x 100grms</v>
          </cell>
          <cell r="L3262">
            <v>5.3</v>
          </cell>
          <cell r="M3262">
            <v>684</v>
          </cell>
          <cell r="N3262">
            <v>0</v>
          </cell>
          <cell r="O3262">
            <v>57</v>
          </cell>
          <cell r="P3262">
            <v>0.21</v>
          </cell>
          <cell r="Q3262">
            <v>68.97</v>
          </cell>
          <cell r="R3262">
            <v>-0.16000000000000003</v>
          </cell>
          <cell r="S3262">
            <v>97.196399999999997</v>
          </cell>
          <cell r="T3262">
            <v>1.47</v>
          </cell>
          <cell r="U3262">
            <v>83.789999999999992</v>
          </cell>
          <cell r="X3262">
            <v>83.789999999999992</v>
          </cell>
          <cell r="Y3262">
            <v>101.38589999999999</v>
          </cell>
        </row>
        <row r="3263">
          <cell r="A3263">
            <v>283032</v>
          </cell>
          <cell r="B3263">
            <v>283032</v>
          </cell>
          <cell r="C3263">
            <v>0</v>
          </cell>
          <cell r="D3263">
            <v>85</v>
          </cell>
          <cell r="E3263" t="str">
            <v>NATACION</v>
          </cell>
          <cell r="F3263">
            <v>4066</v>
          </cell>
          <cell r="G3263" t="str">
            <v>Gorros</v>
          </cell>
          <cell r="H3263">
            <v>375</v>
          </cell>
          <cell r="I3263" t="str">
            <v>Web Supplements S.R.L.</v>
          </cell>
          <cell r="J3263">
            <v>305</v>
          </cell>
          <cell r="K3263" t="str">
            <v>BARRA PROTEINAS ULTRATECH MUSCLE PROTEIN BAR x 100grms</v>
          </cell>
          <cell r="L3263">
            <v>5.3</v>
          </cell>
          <cell r="M3263">
            <v>1014</v>
          </cell>
          <cell r="N3263">
            <v>0</v>
          </cell>
          <cell r="O3263">
            <v>84.5</v>
          </cell>
          <cell r="P3263">
            <v>0.21</v>
          </cell>
          <cell r="Q3263">
            <v>102.245</v>
          </cell>
          <cell r="R3263">
            <v>-0.16000000000000003</v>
          </cell>
          <cell r="S3263">
            <v>144.08940000000001</v>
          </cell>
          <cell r="T3263">
            <v>1.47</v>
          </cell>
          <cell r="U3263">
            <v>124.215</v>
          </cell>
          <cell r="X3263">
            <v>124.215</v>
          </cell>
          <cell r="Y3263">
            <v>150.30015</v>
          </cell>
        </row>
        <row r="3264">
          <cell r="A3264">
            <v>283033</v>
          </cell>
          <cell r="B3264">
            <v>283033</v>
          </cell>
          <cell r="C3264">
            <v>0</v>
          </cell>
          <cell r="D3264">
            <v>85</v>
          </cell>
          <cell r="E3264" t="str">
            <v>NATACION</v>
          </cell>
          <cell r="F3264">
            <v>4066</v>
          </cell>
          <cell r="G3264" t="str">
            <v>Gorros</v>
          </cell>
          <cell r="H3264">
            <v>375</v>
          </cell>
          <cell r="I3264" t="str">
            <v>Web Supplements S.R.L.</v>
          </cell>
          <cell r="J3264">
            <v>306</v>
          </cell>
          <cell r="K3264" t="str">
            <v>PROTEINAS ULTRATECH PROTEIN COOKIE x 60grms</v>
          </cell>
          <cell r="L3264">
            <v>5.3</v>
          </cell>
          <cell r="M3264">
            <v>583</v>
          </cell>
          <cell r="N3264">
            <v>0</v>
          </cell>
          <cell r="O3264">
            <v>48.583333333333336</v>
          </cell>
          <cell r="P3264">
            <v>0.21</v>
          </cell>
          <cell r="Q3264">
            <v>58.785833333333336</v>
          </cell>
          <cell r="R3264">
            <v>-0.16000000000000003</v>
          </cell>
          <cell r="S3264">
            <v>82.844300000000004</v>
          </cell>
          <cell r="T3264">
            <v>1.47</v>
          </cell>
          <cell r="U3264">
            <v>71.417500000000004</v>
          </cell>
          <cell r="X3264">
            <v>71.417500000000004</v>
          </cell>
          <cell r="Y3264">
            <v>86.415175000000005</v>
          </cell>
        </row>
        <row r="3265">
          <cell r="A3265">
            <v>283034</v>
          </cell>
          <cell r="B3265">
            <v>283034</v>
          </cell>
          <cell r="C3265">
            <v>0</v>
          </cell>
          <cell r="D3265">
            <v>85</v>
          </cell>
          <cell r="E3265" t="str">
            <v>NATACION</v>
          </cell>
          <cell r="F3265">
            <v>4066</v>
          </cell>
          <cell r="G3265" t="str">
            <v>Gorros</v>
          </cell>
          <cell r="H3265">
            <v>375</v>
          </cell>
          <cell r="I3265" t="str">
            <v>Web Supplements S.R.L.</v>
          </cell>
          <cell r="J3265" t="str">
            <v>301 / 302 / 339 / 340</v>
          </cell>
          <cell r="K3265" t="str">
            <v>BARRA PROTEINAS ULTRATECH PROTEIN BAR x 50grms</v>
          </cell>
          <cell r="L3265">
            <v>5.3</v>
          </cell>
          <cell r="M3265">
            <v>389</v>
          </cell>
          <cell r="N3265">
            <v>0</v>
          </cell>
          <cell r="O3265">
            <v>32.416666666666664</v>
          </cell>
          <cell r="P3265">
            <v>0.21</v>
          </cell>
          <cell r="Q3265">
            <v>39.224166666666662</v>
          </cell>
          <cell r="R3265">
            <v>-0.16000000000000003</v>
          </cell>
          <cell r="S3265">
            <v>55.276899999999998</v>
          </cell>
          <cell r="T3265">
            <v>1.47</v>
          </cell>
          <cell r="U3265">
            <v>47.652499999999996</v>
          </cell>
          <cell r="X3265">
            <v>47.652499999999996</v>
          </cell>
          <cell r="Y3265">
            <v>57.659524999999995</v>
          </cell>
        </row>
        <row r="3266">
          <cell r="A3266">
            <v>283035</v>
          </cell>
          <cell r="B3266">
            <v>283035</v>
          </cell>
          <cell r="C3266">
            <v>0</v>
          </cell>
          <cell r="D3266">
            <v>85</v>
          </cell>
          <cell r="E3266" t="str">
            <v>NATACION</v>
          </cell>
          <cell r="F3266">
            <v>4066</v>
          </cell>
          <cell r="G3266" t="str">
            <v>Gorros</v>
          </cell>
          <cell r="H3266">
            <v>375</v>
          </cell>
          <cell r="I3266" t="str">
            <v>Web Supplements S.R.L.</v>
          </cell>
          <cell r="J3266">
            <v>304</v>
          </cell>
          <cell r="K3266" t="str">
            <v>BARRA PROTEINAS ULTRATECH PROTEIN BAR PREMIUM x 75grms</v>
          </cell>
          <cell r="L3266">
            <v>5.3</v>
          </cell>
          <cell r="M3266">
            <v>694</v>
          </cell>
          <cell r="N3266">
            <v>0</v>
          </cell>
          <cell r="O3266">
            <v>57.833333333333336</v>
          </cell>
          <cell r="P3266">
            <v>0.21</v>
          </cell>
          <cell r="Q3266">
            <v>69.978333333333339</v>
          </cell>
          <cell r="R3266">
            <v>-0.16000000000000003</v>
          </cell>
          <cell r="S3266">
            <v>98.617400000000004</v>
          </cell>
          <cell r="T3266">
            <v>1.47</v>
          </cell>
          <cell r="U3266">
            <v>85.015000000000001</v>
          </cell>
          <cell r="X3266">
            <v>85.015000000000001</v>
          </cell>
          <cell r="Y3266">
            <v>102.86815</v>
          </cell>
        </row>
        <row r="3267">
          <cell r="A3267">
            <v>283036</v>
          </cell>
          <cell r="B3267">
            <v>283036</v>
          </cell>
          <cell r="C3267">
            <v>0</v>
          </cell>
          <cell r="D3267">
            <v>85</v>
          </cell>
          <cell r="E3267" t="str">
            <v>NATACION</v>
          </cell>
          <cell r="F3267">
            <v>4067</v>
          </cell>
          <cell r="G3267" t="str">
            <v>Gorros</v>
          </cell>
          <cell r="H3267">
            <v>375</v>
          </cell>
          <cell r="I3267" t="str">
            <v>Web Supplements S.R.L.</v>
          </cell>
          <cell r="J3267">
            <v>1004</v>
          </cell>
          <cell r="K3267" t="str">
            <v>QUEMADOR ULTRATECH LIPO STACK BLACK x 60caps</v>
          </cell>
          <cell r="L3267">
            <v>5.3</v>
          </cell>
          <cell r="M3267">
            <v>588</v>
          </cell>
          <cell r="N3267">
            <v>0</v>
          </cell>
          <cell r="O3267">
            <v>588</v>
          </cell>
          <cell r="P3267">
            <v>0.21</v>
          </cell>
          <cell r="Q3267">
            <v>711.48</v>
          </cell>
          <cell r="R3267">
            <v>-0.16000000000000003</v>
          </cell>
          <cell r="S3267">
            <v>1002.6576</v>
          </cell>
          <cell r="T3267">
            <v>1.47</v>
          </cell>
          <cell r="U3267">
            <v>864.36</v>
          </cell>
          <cell r="X3267">
            <v>864.36</v>
          </cell>
          <cell r="Y3267">
            <v>1045.8756000000001</v>
          </cell>
        </row>
        <row r="3268">
          <cell r="A3268">
            <v>286001</v>
          </cell>
          <cell r="B3268">
            <v>406001</v>
          </cell>
          <cell r="C3268">
            <v>0</v>
          </cell>
          <cell r="D3268">
            <v>62</v>
          </cell>
          <cell r="E3268" t="str">
            <v>NATACION</v>
          </cell>
          <cell r="F3268">
            <v>3985</v>
          </cell>
          <cell r="G3268" t="str">
            <v>Gorros</v>
          </cell>
          <cell r="H3268">
            <v>384</v>
          </cell>
          <cell r="I3268" t="str">
            <v>Technical Fitness (Sanchez Maximiliano Andres)</v>
          </cell>
          <cell r="J3268" t="str">
            <v>DR1</v>
          </cell>
          <cell r="K3268" t="str">
            <v>DISCO RECUBIERTO 1,25kg x Ø30mm MS (SIN manija)</v>
          </cell>
          <cell r="L3268">
            <v>5.2</v>
          </cell>
          <cell r="M3268">
            <v>136</v>
          </cell>
          <cell r="N3268">
            <v>0.1</v>
          </cell>
          <cell r="O3268">
            <v>153</v>
          </cell>
          <cell r="P3268">
            <v>0.21</v>
          </cell>
          <cell r="Q3268">
            <v>185.13</v>
          </cell>
          <cell r="R3268">
            <v>-9.2485549132947931E-2</v>
          </cell>
          <cell r="S3268">
            <v>262.42595375722544</v>
          </cell>
          <cell r="T3268">
            <v>1.57</v>
          </cell>
          <cell r="U3268">
            <v>240.21</v>
          </cell>
          <cell r="X3268">
            <v>240.21</v>
          </cell>
          <cell r="Y3268">
            <v>290.65410000000003</v>
          </cell>
        </row>
        <row r="3269">
          <cell r="A3269">
            <v>286002</v>
          </cell>
          <cell r="B3269">
            <v>406001</v>
          </cell>
          <cell r="C3269">
            <v>0</v>
          </cell>
          <cell r="D3269">
            <v>62</v>
          </cell>
          <cell r="E3269" t="str">
            <v>NATACION</v>
          </cell>
          <cell r="F3269">
            <v>3985</v>
          </cell>
          <cell r="G3269" t="str">
            <v>Gorros</v>
          </cell>
          <cell r="H3269">
            <v>384</v>
          </cell>
          <cell r="I3269" t="str">
            <v>Technical Fitness (Sanchez Maximiliano Andres)</v>
          </cell>
          <cell r="J3269" t="str">
            <v>DR1</v>
          </cell>
          <cell r="K3269" t="str">
            <v>DISCO RECUBIERTO 2,5kg x Ø30mm MS (SIN manija)</v>
          </cell>
          <cell r="L3269">
            <v>5.2</v>
          </cell>
          <cell r="M3269">
            <v>136</v>
          </cell>
          <cell r="N3269">
            <v>0.1</v>
          </cell>
          <cell r="O3269">
            <v>306</v>
          </cell>
          <cell r="P3269">
            <v>0.21</v>
          </cell>
          <cell r="Q3269">
            <v>370.26</v>
          </cell>
          <cell r="R3269">
            <v>-9.2485549132947931E-2</v>
          </cell>
          <cell r="S3269">
            <v>524.85190751445089</v>
          </cell>
          <cell r="T3269">
            <v>1.57</v>
          </cell>
          <cell r="U3269">
            <v>480.42</v>
          </cell>
          <cell r="X3269">
            <v>480.42</v>
          </cell>
          <cell r="Y3269">
            <v>581.30820000000006</v>
          </cell>
        </row>
        <row r="3270">
          <cell r="A3270">
            <v>286003</v>
          </cell>
          <cell r="B3270">
            <v>406001</v>
          </cell>
          <cell r="C3270">
            <v>0</v>
          </cell>
          <cell r="D3270">
            <v>62</v>
          </cell>
          <cell r="E3270" t="str">
            <v>NATACION</v>
          </cell>
          <cell r="F3270">
            <v>3985</v>
          </cell>
          <cell r="G3270" t="str">
            <v>Gorros</v>
          </cell>
          <cell r="H3270">
            <v>384</v>
          </cell>
          <cell r="I3270" t="str">
            <v>Technical Fitness (Sanchez Maximiliano Andres)</v>
          </cell>
          <cell r="J3270" t="str">
            <v>DR1</v>
          </cell>
          <cell r="K3270" t="str">
            <v>DISCO RECUBIERTO 5kg x Ø30mm MS (SIN manija)</v>
          </cell>
          <cell r="L3270">
            <v>5.2</v>
          </cell>
          <cell r="M3270">
            <v>136</v>
          </cell>
          <cell r="N3270">
            <v>0.1</v>
          </cell>
          <cell r="O3270">
            <v>612</v>
          </cell>
          <cell r="P3270">
            <v>0.21</v>
          </cell>
          <cell r="Q3270">
            <v>740.52</v>
          </cell>
          <cell r="R3270">
            <v>-9.2485549132947931E-2</v>
          </cell>
          <cell r="S3270">
            <v>1049.7038150289018</v>
          </cell>
          <cell r="T3270">
            <v>1.57</v>
          </cell>
          <cell r="U3270">
            <v>960.84</v>
          </cell>
          <cell r="X3270">
            <v>960.84</v>
          </cell>
          <cell r="Y3270">
            <v>1162.6164000000001</v>
          </cell>
        </row>
        <row r="3271">
          <cell r="A3271">
            <v>286004</v>
          </cell>
          <cell r="B3271">
            <v>406001</v>
          </cell>
          <cell r="C3271">
            <v>0</v>
          </cell>
          <cell r="D3271">
            <v>62</v>
          </cell>
          <cell r="E3271" t="str">
            <v>NATACION</v>
          </cell>
          <cell r="F3271">
            <v>3985</v>
          </cell>
          <cell r="G3271" t="str">
            <v>Gorros</v>
          </cell>
          <cell r="H3271">
            <v>384</v>
          </cell>
          <cell r="I3271" t="str">
            <v>Technical Fitness (Sanchez Maximiliano Andres)</v>
          </cell>
          <cell r="J3271" t="str">
            <v>DR1</v>
          </cell>
          <cell r="K3271" t="str">
            <v>DISCO RECUBIERTO 10kg x Ø30mm MS (SIN manija)</v>
          </cell>
          <cell r="L3271">
            <v>5.2</v>
          </cell>
          <cell r="M3271">
            <v>136</v>
          </cell>
          <cell r="N3271">
            <v>0.1</v>
          </cell>
          <cell r="O3271">
            <v>1224</v>
          </cell>
          <cell r="P3271">
            <v>0.21</v>
          </cell>
          <cell r="Q3271">
            <v>1481.04</v>
          </cell>
          <cell r="R3271">
            <v>-9.2485549132947931E-2</v>
          </cell>
          <cell r="S3271">
            <v>2099.4076300578035</v>
          </cell>
          <cell r="T3271">
            <v>1.57</v>
          </cell>
          <cell r="U3271">
            <v>1921.68</v>
          </cell>
          <cell r="X3271">
            <v>1921.68</v>
          </cell>
          <cell r="Y3271">
            <v>2325.2328000000002</v>
          </cell>
        </row>
        <row r="3272">
          <cell r="A3272">
            <v>286005</v>
          </cell>
          <cell r="B3272">
            <v>286005</v>
          </cell>
          <cell r="C3272">
            <v>0</v>
          </cell>
          <cell r="D3272">
            <v>74</v>
          </cell>
          <cell r="E3272" t="str">
            <v>NATACION</v>
          </cell>
          <cell r="F3272">
            <v>4123</v>
          </cell>
          <cell r="G3272" t="str">
            <v>Gorros</v>
          </cell>
          <cell r="H3272">
            <v>384</v>
          </cell>
          <cell r="I3272" t="str">
            <v>Technical Fitness (Sanchez Maximiliano Andres)</v>
          </cell>
          <cell r="J3272">
            <v>0</v>
          </cell>
          <cell r="K3272" t="str">
            <v>PISO PVC BALDOSA 33cm x 33cm x 7mm TF (Venta x Metro cuadrado)</v>
          </cell>
          <cell r="L3272">
            <v>3</v>
          </cell>
          <cell r="M3272">
            <v>500</v>
          </cell>
          <cell r="N3272">
            <v>0</v>
          </cell>
          <cell r="O3272">
            <v>500</v>
          </cell>
          <cell r="P3272">
            <v>0.21</v>
          </cell>
          <cell r="Q3272">
            <v>605</v>
          </cell>
          <cell r="R3272">
            <v>-4.8484848484848353E-2</v>
          </cell>
          <cell r="S3272">
            <v>823.06060606060601</v>
          </cell>
          <cell r="T3272">
            <v>1.57</v>
          </cell>
          <cell r="U3272">
            <v>785</v>
          </cell>
          <cell r="X3272">
            <v>785</v>
          </cell>
          <cell r="Y3272">
            <v>949.85</v>
          </cell>
        </row>
        <row r="3273">
          <cell r="A3273">
            <v>294001</v>
          </cell>
          <cell r="B3273">
            <v>294001</v>
          </cell>
          <cell r="C3273">
            <v>0</v>
          </cell>
          <cell r="D3273">
            <v>57</v>
          </cell>
          <cell r="E3273" t="str">
            <v>NATACION</v>
          </cell>
          <cell r="F3273">
            <v>3964</v>
          </cell>
          <cell r="G3273" t="str">
            <v>Gorros</v>
          </cell>
          <cell r="H3273">
            <v>383</v>
          </cell>
          <cell r="I3273" t="str">
            <v>DISCONTINUO</v>
          </cell>
          <cell r="J3273" t="str">
            <v>1091C</v>
          </cell>
          <cell r="K3273" t="str">
            <v>LENTES DEPORTIVOS ESPEJADOS 1091C (anteojos)</v>
          </cell>
          <cell r="L3273">
            <v>6.5</v>
          </cell>
          <cell r="M3273">
            <v>55</v>
          </cell>
          <cell r="N3273">
            <v>0</v>
          </cell>
          <cell r="O3273">
            <v>55</v>
          </cell>
          <cell r="P3273">
            <v>0.21</v>
          </cell>
          <cell r="Q3273">
            <v>66.55</v>
          </cell>
          <cell r="R3273">
            <v>-2.7027027027027084E-2</v>
          </cell>
          <cell r="S3273">
            <v>101.67567567567568</v>
          </cell>
          <cell r="T3273">
            <v>1.8</v>
          </cell>
          <cell r="U3273">
            <v>99</v>
          </cell>
          <cell r="X3273">
            <v>99</v>
          </cell>
          <cell r="Y3273">
            <v>119.78999999999999</v>
          </cell>
        </row>
        <row r="3274">
          <cell r="A3274">
            <v>294002</v>
          </cell>
          <cell r="B3274">
            <v>294002</v>
          </cell>
          <cell r="C3274">
            <v>0</v>
          </cell>
          <cell r="D3274">
            <v>57</v>
          </cell>
          <cell r="E3274" t="str">
            <v>NATACION</v>
          </cell>
          <cell r="F3274">
            <v>3964</v>
          </cell>
          <cell r="G3274" t="str">
            <v>Gorros</v>
          </cell>
          <cell r="H3274">
            <v>383</v>
          </cell>
          <cell r="I3274" t="str">
            <v>DISCONTINUO</v>
          </cell>
          <cell r="J3274" t="str">
            <v>1096C</v>
          </cell>
          <cell r="K3274" t="str">
            <v>LENTES DEPORTIVOS ESPEJADOS 1096C (anteojos)</v>
          </cell>
          <cell r="L3274">
            <v>6.5</v>
          </cell>
          <cell r="M3274">
            <v>55</v>
          </cell>
          <cell r="N3274">
            <v>0</v>
          </cell>
          <cell r="O3274">
            <v>55</v>
          </cell>
          <cell r="P3274">
            <v>0.21</v>
          </cell>
          <cell r="Q3274">
            <v>66.55</v>
          </cell>
          <cell r="R3274">
            <v>-2.7027027027027084E-2</v>
          </cell>
          <cell r="S3274">
            <v>101.67567567567568</v>
          </cell>
          <cell r="T3274">
            <v>1.8</v>
          </cell>
          <cell r="U3274">
            <v>99</v>
          </cell>
          <cell r="X3274">
            <v>99</v>
          </cell>
          <cell r="Y3274">
            <v>119.78999999999999</v>
          </cell>
        </row>
        <row r="3275">
          <cell r="A3275">
            <v>294003</v>
          </cell>
          <cell r="B3275">
            <v>294003</v>
          </cell>
          <cell r="C3275">
            <v>0</v>
          </cell>
          <cell r="D3275">
            <v>57</v>
          </cell>
          <cell r="E3275" t="str">
            <v>NATACION</v>
          </cell>
          <cell r="F3275">
            <v>3964</v>
          </cell>
          <cell r="G3275" t="str">
            <v>Gorros</v>
          </cell>
          <cell r="H3275">
            <v>383</v>
          </cell>
          <cell r="I3275" t="str">
            <v>DISCONTINUO</v>
          </cell>
          <cell r="J3275" t="str">
            <v>1098C</v>
          </cell>
          <cell r="K3275" t="str">
            <v>LENTES DEPORTIVOS  1098C (anteojos)</v>
          </cell>
          <cell r="L3275">
            <v>6.5</v>
          </cell>
          <cell r="M3275">
            <v>55</v>
          </cell>
          <cell r="N3275">
            <v>0</v>
          </cell>
          <cell r="O3275">
            <v>55</v>
          </cell>
          <cell r="P3275">
            <v>0.21</v>
          </cell>
          <cell r="Q3275">
            <v>66.55</v>
          </cell>
          <cell r="R3275">
            <v>-2.7027027027027084E-2</v>
          </cell>
          <cell r="S3275">
            <v>101.67567567567568</v>
          </cell>
          <cell r="T3275">
            <v>1.8</v>
          </cell>
          <cell r="U3275">
            <v>99</v>
          </cell>
          <cell r="X3275">
            <v>99</v>
          </cell>
          <cell r="Y3275">
            <v>119.78999999999999</v>
          </cell>
        </row>
        <row r="3276">
          <cell r="A3276">
            <v>294004</v>
          </cell>
          <cell r="B3276">
            <v>294004</v>
          </cell>
          <cell r="C3276">
            <v>0</v>
          </cell>
          <cell r="D3276">
            <v>57</v>
          </cell>
          <cell r="E3276" t="str">
            <v>NATACION</v>
          </cell>
          <cell r="F3276">
            <v>3964</v>
          </cell>
          <cell r="G3276" t="str">
            <v>Gorros</v>
          </cell>
          <cell r="H3276">
            <v>383</v>
          </cell>
          <cell r="I3276" t="str">
            <v>DISCONTINUO</v>
          </cell>
          <cell r="J3276" t="str">
            <v>1093C</v>
          </cell>
          <cell r="K3276" t="str">
            <v>LENTES DEPORTIVOS  1093C (anteojos)</v>
          </cell>
          <cell r="L3276">
            <v>6.5</v>
          </cell>
          <cell r="M3276">
            <v>55</v>
          </cell>
          <cell r="N3276">
            <v>0</v>
          </cell>
          <cell r="O3276">
            <v>55</v>
          </cell>
          <cell r="P3276">
            <v>0.21</v>
          </cell>
          <cell r="Q3276">
            <v>66.55</v>
          </cell>
          <cell r="R3276">
            <v>-2.7027027027027084E-2</v>
          </cell>
          <cell r="S3276">
            <v>101.67567567567568</v>
          </cell>
          <cell r="T3276">
            <v>1.8</v>
          </cell>
          <cell r="U3276">
            <v>99</v>
          </cell>
          <cell r="X3276">
            <v>99</v>
          </cell>
          <cell r="Y3276">
            <v>119.78999999999999</v>
          </cell>
        </row>
        <row r="3277">
          <cell r="A3277">
            <v>294005</v>
          </cell>
          <cell r="B3277">
            <v>294005</v>
          </cell>
          <cell r="C3277">
            <v>0</v>
          </cell>
          <cell r="D3277">
            <v>57</v>
          </cell>
          <cell r="E3277" t="str">
            <v>NATACION</v>
          </cell>
          <cell r="F3277">
            <v>3964</v>
          </cell>
          <cell r="G3277" t="str">
            <v>Gorros</v>
          </cell>
          <cell r="H3277">
            <v>383</v>
          </cell>
          <cell r="I3277" t="str">
            <v>DISCONTINUO</v>
          </cell>
          <cell r="J3277">
            <v>1093</v>
          </cell>
          <cell r="K3277" t="str">
            <v>LENTES DEPORTIVOS  1093 (anteojos)</v>
          </cell>
          <cell r="L3277">
            <v>6.5</v>
          </cell>
          <cell r="M3277">
            <v>55</v>
          </cell>
          <cell r="N3277">
            <v>0</v>
          </cell>
          <cell r="O3277">
            <v>55</v>
          </cell>
          <cell r="P3277">
            <v>0.21</v>
          </cell>
          <cell r="Q3277">
            <v>66.55</v>
          </cell>
          <cell r="R3277">
            <v>-2.7027027027027084E-2</v>
          </cell>
          <cell r="S3277">
            <v>101.67567567567568</v>
          </cell>
          <cell r="T3277">
            <v>1.8</v>
          </cell>
          <cell r="U3277">
            <v>99</v>
          </cell>
          <cell r="X3277">
            <v>99</v>
          </cell>
          <cell r="Y3277">
            <v>119.78999999999999</v>
          </cell>
        </row>
        <row r="3278">
          <cell r="A3278">
            <v>294006</v>
          </cell>
          <cell r="B3278">
            <v>294006</v>
          </cell>
          <cell r="C3278">
            <v>0</v>
          </cell>
          <cell r="D3278">
            <v>57</v>
          </cell>
          <cell r="E3278" t="str">
            <v>NATACION</v>
          </cell>
          <cell r="F3278">
            <v>3964</v>
          </cell>
          <cell r="G3278" t="str">
            <v>Gorros</v>
          </cell>
          <cell r="H3278">
            <v>383</v>
          </cell>
          <cell r="I3278" t="str">
            <v>DISCONTINUO</v>
          </cell>
          <cell r="J3278">
            <v>1098</v>
          </cell>
          <cell r="K3278" t="str">
            <v>LENTES DEPORTIVOS  1098 (anteojos)</v>
          </cell>
          <cell r="L3278">
            <v>6.5</v>
          </cell>
          <cell r="M3278">
            <v>55</v>
          </cell>
          <cell r="N3278">
            <v>0</v>
          </cell>
          <cell r="O3278">
            <v>55</v>
          </cell>
          <cell r="P3278">
            <v>0.21</v>
          </cell>
          <cell r="Q3278">
            <v>66.55</v>
          </cell>
          <cell r="R3278">
            <v>-2.7027027027027084E-2</v>
          </cell>
          <cell r="S3278">
            <v>101.67567567567568</v>
          </cell>
          <cell r="T3278">
            <v>1.8</v>
          </cell>
          <cell r="U3278">
            <v>99</v>
          </cell>
          <cell r="X3278">
            <v>99</v>
          </cell>
          <cell r="Y3278">
            <v>119.78999999999999</v>
          </cell>
        </row>
        <row r="3279">
          <cell r="A3279">
            <v>294007</v>
          </cell>
          <cell r="B3279">
            <v>294007</v>
          </cell>
          <cell r="C3279">
            <v>0</v>
          </cell>
          <cell r="D3279">
            <v>57</v>
          </cell>
          <cell r="E3279" t="str">
            <v>NATACION</v>
          </cell>
          <cell r="F3279">
            <v>3964</v>
          </cell>
          <cell r="G3279" t="str">
            <v>Gorros</v>
          </cell>
          <cell r="H3279">
            <v>383</v>
          </cell>
          <cell r="I3279" t="str">
            <v>DISCONTINUO</v>
          </cell>
          <cell r="J3279">
            <v>1092</v>
          </cell>
          <cell r="K3279" t="str">
            <v>LENTES DEPORTIVOS  1092 (anteojos)</v>
          </cell>
          <cell r="L3279">
            <v>6.5</v>
          </cell>
          <cell r="M3279">
            <v>55</v>
          </cell>
          <cell r="N3279">
            <v>0</v>
          </cell>
          <cell r="O3279">
            <v>55</v>
          </cell>
          <cell r="P3279">
            <v>0.21</v>
          </cell>
          <cell r="Q3279">
            <v>66.55</v>
          </cell>
          <cell r="R3279">
            <v>-2.7027027027027084E-2</v>
          </cell>
          <cell r="S3279">
            <v>101.67567567567568</v>
          </cell>
          <cell r="T3279">
            <v>1.8</v>
          </cell>
          <cell r="U3279">
            <v>99</v>
          </cell>
          <cell r="X3279">
            <v>99</v>
          </cell>
          <cell r="Y3279">
            <v>119.78999999999999</v>
          </cell>
        </row>
        <row r="3280">
          <cell r="A3280">
            <v>294008</v>
          </cell>
          <cell r="B3280">
            <v>294008</v>
          </cell>
          <cell r="C3280">
            <v>0</v>
          </cell>
          <cell r="D3280">
            <v>57</v>
          </cell>
          <cell r="E3280" t="str">
            <v>NATACION</v>
          </cell>
          <cell r="F3280">
            <v>3964</v>
          </cell>
          <cell r="G3280" t="str">
            <v>Gorros</v>
          </cell>
          <cell r="H3280">
            <v>383</v>
          </cell>
          <cell r="I3280" t="str">
            <v>DISCONTINUO</v>
          </cell>
          <cell r="J3280">
            <v>1096</v>
          </cell>
          <cell r="K3280" t="str">
            <v>LENTES DEPORTIVOS  1096 (anteojos)</v>
          </cell>
          <cell r="L3280">
            <v>6.5</v>
          </cell>
          <cell r="M3280">
            <v>55</v>
          </cell>
          <cell r="N3280">
            <v>0</v>
          </cell>
          <cell r="O3280">
            <v>55</v>
          </cell>
          <cell r="P3280">
            <v>0.21</v>
          </cell>
          <cell r="Q3280">
            <v>66.55</v>
          </cell>
          <cell r="R3280">
            <v>-2.7027027027027084E-2</v>
          </cell>
          <cell r="S3280">
            <v>101.67567567567568</v>
          </cell>
          <cell r="T3280">
            <v>1.8</v>
          </cell>
          <cell r="U3280">
            <v>99</v>
          </cell>
          <cell r="X3280">
            <v>99</v>
          </cell>
          <cell r="Y3280">
            <v>119.78999999999999</v>
          </cell>
        </row>
        <row r="3281">
          <cell r="A3281">
            <v>294009</v>
          </cell>
          <cell r="B3281">
            <v>294009</v>
          </cell>
          <cell r="C3281">
            <v>0</v>
          </cell>
          <cell r="D3281">
            <v>57</v>
          </cell>
          <cell r="E3281" t="str">
            <v>NATACION</v>
          </cell>
          <cell r="F3281">
            <v>3964</v>
          </cell>
          <cell r="G3281" t="str">
            <v>Gorros</v>
          </cell>
          <cell r="H3281">
            <v>383</v>
          </cell>
          <cell r="I3281" t="str">
            <v>DISCONTINUO</v>
          </cell>
          <cell r="J3281" t="str">
            <v>1092C</v>
          </cell>
          <cell r="K3281" t="str">
            <v>LENTES DEPORTIVOS  1092C (anteojos)</v>
          </cell>
          <cell r="L3281">
            <v>6.5</v>
          </cell>
          <cell r="M3281">
            <v>55</v>
          </cell>
          <cell r="N3281">
            <v>0</v>
          </cell>
          <cell r="O3281">
            <v>55</v>
          </cell>
          <cell r="P3281">
            <v>0.21</v>
          </cell>
          <cell r="Q3281">
            <v>66.55</v>
          </cell>
          <cell r="R3281">
            <v>-2.7027027027027084E-2</v>
          </cell>
          <cell r="S3281">
            <v>101.67567567567568</v>
          </cell>
          <cell r="T3281">
            <v>1.8</v>
          </cell>
          <cell r="U3281">
            <v>99</v>
          </cell>
          <cell r="X3281">
            <v>99</v>
          </cell>
          <cell r="Y3281">
            <v>119.78999999999999</v>
          </cell>
        </row>
        <row r="3282">
          <cell r="A3282">
            <v>300001</v>
          </cell>
          <cell r="B3282">
            <v>300001</v>
          </cell>
          <cell r="C3282">
            <v>0</v>
          </cell>
          <cell r="D3282">
            <v>85</v>
          </cell>
          <cell r="E3282" t="str">
            <v>NATACION</v>
          </cell>
          <cell r="F3282">
            <v>4068</v>
          </cell>
          <cell r="G3282" t="str">
            <v>Gorros</v>
          </cell>
          <cell r="H3282">
            <v>383</v>
          </cell>
          <cell r="I3282" t="str">
            <v>DISCONTINUO</v>
          </cell>
          <cell r="J3282">
            <v>9010</v>
          </cell>
          <cell r="K3282" t="str">
            <v>VASO BATIDOR ENA</v>
          </cell>
          <cell r="L3282">
            <v>6.5</v>
          </cell>
          <cell r="M3282">
            <v>25.65</v>
          </cell>
          <cell r="N3282">
            <v>0</v>
          </cell>
          <cell r="O3282">
            <v>25.65</v>
          </cell>
          <cell r="P3282">
            <v>0.21</v>
          </cell>
          <cell r="Q3282">
            <v>31.036499999999997</v>
          </cell>
          <cell r="R3282">
            <v>-2.7027027027027084E-2</v>
          </cell>
          <cell r="S3282">
            <v>47.417837837837844</v>
          </cell>
          <cell r="T3282">
            <v>1.8</v>
          </cell>
          <cell r="U3282">
            <v>46.17</v>
          </cell>
          <cell r="X3282">
            <v>46.17</v>
          </cell>
          <cell r="Y3282">
            <v>55.865700000000004</v>
          </cell>
        </row>
        <row r="3283">
          <cell r="A3283">
            <v>301001</v>
          </cell>
          <cell r="B3283">
            <v>301001</v>
          </cell>
          <cell r="C3283">
            <v>0</v>
          </cell>
          <cell r="D3283">
            <v>57</v>
          </cell>
          <cell r="E3283" t="str">
            <v>NATACION</v>
          </cell>
          <cell r="F3283">
            <v>3964</v>
          </cell>
          <cell r="G3283" t="str">
            <v>Gorros</v>
          </cell>
          <cell r="H3283">
            <v>383</v>
          </cell>
          <cell r="I3283" t="str">
            <v>DISCONTINUO</v>
          </cell>
          <cell r="J3283">
            <v>0</v>
          </cell>
          <cell r="K3283" t="str">
            <v>SOPORTE PARED BICILETA REFORZADO INCLUYE TARUGOS Y TORNILLO</v>
          </cell>
          <cell r="L3283">
            <v>6.5</v>
          </cell>
          <cell r="M3283">
            <v>100</v>
          </cell>
          <cell r="N3283">
            <v>0.1</v>
          </cell>
          <cell r="O3283">
            <v>90</v>
          </cell>
          <cell r="P3283">
            <v>0.21</v>
          </cell>
          <cell r="Q3283">
            <v>108.9</v>
          </cell>
          <cell r="R3283">
            <v>-2.7027027027027084E-2</v>
          </cell>
          <cell r="S3283">
            <v>166.37837837837839</v>
          </cell>
          <cell r="T3283">
            <v>1.8</v>
          </cell>
          <cell r="U3283">
            <v>162</v>
          </cell>
          <cell r="X3283">
            <v>162</v>
          </cell>
          <cell r="Y3283">
            <v>196.01999999999998</v>
          </cell>
        </row>
        <row r="3284">
          <cell r="A3284">
            <v>305001</v>
          </cell>
          <cell r="B3284">
            <v>305001</v>
          </cell>
          <cell r="C3284">
            <v>0</v>
          </cell>
          <cell r="D3284">
            <v>74</v>
          </cell>
          <cell r="E3284" t="str">
            <v>NATACION</v>
          </cell>
          <cell r="F3284">
            <v>4032</v>
          </cell>
          <cell r="G3284" t="str">
            <v>Gorros</v>
          </cell>
          <cell r="H3284">
            <v>305</v>
          </cell>
          <cell r="I3284" t="str">
            <v xml:space="preserve">Reyfil S.R.L.                                   </v>
          </cell>
          <cell r="J3284">
            <v>450</v>
          </cell>
          <cell r="K3284" t="str">
            <v>PISO CAUCHO 1mt x 1mt x 10mm RF (Negro)(caucho recuperado)</v>
          </cell>
          <cell r="L3284">
            <v>3</v>
          </cell>
          <cell r="M3284">
            <v>430</v>
          </cell>
          <cell r="N3284">
            <v>0</v>
          </cell>
          <cell r="O3284">
            <v>430</v>
          </cell>
          <cell r="P3284">
            <v>0.21</v>
          </cell>
          <cell r="Q3284">
            <v>520.29999999999995</v>
          </cell>
          <cell r="R3284">
            <v>-4.8484848484848353E-2</v>
          </cell>
          <cell r="S3284">
            <v>707.83212121212114</v>
          </cell>
          <cell r="T3284">
            <v>1.57</v>
          </cell>
          <cell r="U3284">
            <v>675.1</v>
          </cell>
          <cell r="X3284">
            <v>675.1</v>
          </cell>
          <cell r="Y3284">
            <v>816.87099999999998</v>
          </cell>
        </row>
        <row r="3285">
          <cell r="A3285">
            <v>305002</v>
          </cell>
          <cell r="B3285">
            <v>305002</v>
          </cell>
          <cell r="C3285">
            <v>0</v>
          </cell>
          <cell r="D3285">
            <v>74</v>
          </cell>
          <cell r="E3285" t="str">
            <v>NATACION</v>
          </cell>
          <cell r="F3285">
            <v>4034</v>
          </cell>
          <cell r="G3285" t="str">
            <v>Gorros</v>
          </cell>
          <cell r="H3285">
            <v>305</v>
          </cell>
          <cell r="I3285" t="str">
            <v xml:space="preserve">Reyfil S.R.L.                                   </v>
          </cell>
          <cell r="J3285">
            <v>530</v>
          </cell>
          <cell r="K3285" t="str">
            <v>PISO CAUCHO 1mt x 1mt x 15mm RF (Negro)(caucho recuperado)</v>
          </cell>
          <cell r="L3285">
            <v>3</v>
          </cell>
          <cell r="M3285">
            <v>560</v>
          </cell>
          <cell r="N3285">
            <v>0</v>
          </cell>
          <cell r="O3285">
            <v>560</v>
          </cell>
          <cell r="P3285">
            <v>0.21</v>
          </cell>
          <cell r="Q3285">
            <v>677.6</v>
          </cell>
          <cell r="R3285">
            <v>-4.8484848484848353E-2</v>
          </cell>
          <cell r="S3285">
            <v>921.82787878787872</v>
          </cell>
          <cell r="T3285">
            <v>1.57</v>
          </cell>
          <cell r="U3285">
            <v>879.2</v>
          </cell>
          <cell r="X3285">
            <v>879.2</v>
          </cell>
          <cell r="Y3285">
            <v>1063.8320000000001</v>
          </cell>
        </row>
        <row r="3286">
          <cell r="A3286">
            <v>305003</v>
          </cell>
          <cell r="B3286">
            <v>305003</v>
          </cell>
          <cell r="C3286">
            <v>0</v>
          </cell>
          <cell r="D3286">
            <v>74</v>
          </cell>
          <cell r="E3286" t="str">
            <v>NATACION</v>
          </cell>
          <cell r="F3286">
            <v>4036</v>
          </cell>
          <cell r="G3286" t="str">
            <v>Gorros</v>
          </cell>
          <cell r="H3286">
            <v>305</v>
          </cell>
          <cell r="I3286" t="str">
            <v xml:space="preserve">Reyfil S.R.L.                                   </v>
          </cell>
          <cell r="J3286">
            <v>590</v>
          </cell>
          <cell r="K3286" t="str">
            <v>PISO CAUCHO 1mt x 1mt x 20mm RF (Negro)(caucho recuperado)</v>
          </cell>
          <cell r="L3286">
            <v>3</v>
          </cell>
          <cell r="M3286">
            <v>620</v>
          </cell>
          <cell r="N3286">
            <v>0</v>
          </cell>
          <cell r="O3286">
            <v>620</v>
          </cell>
          <cell r="P3286">
            <v>0.21</v>
          </cell>
          <cell r="Q3286">
            <v>750.2</v>
          </cell>
          <cell r="R3286">
            <v>-4.8484848484848353E-2</v>
          </cell>
          <cell r="S3286">
            <v>1020.5951515151514</v>
          </cell>
          <cell r="T3286">
            <v>1.57</v>
          </cell>
          <cell r="U3286">
            <v>973.40000000000009</v>
          </cell>
          <cell r="X3286">
            <v>973.40000000000009</v>
          </cell>
          <cell r="Y3286">
            <v>1177.8140000000001</v>
          </cell>
        </row>
        <row r="3287">
          <cell r="A3287">
            <v>305004</v>
          </cell>
          <cell r="B3287">
            <v>305003</v>
          </cell>
          <cell r="C3287">
            <v>0</v>
          </cell>
          <cell r="D3287">
            <v>74</v>
          </cell>
          <cell r="E3287" t="str">
            <v>NATACION</v>
          </cell>
          <cell r="F3287">
            <v>4036</v>
          </cell>
          <cell r="G3287" t="str">
            <v>Gorros</v>
          </cell>
          <cell r="H3287">
            <v>305</v>
          </cell>
          <cell r="I3287" t="str">
            <v xml:space="preserve">Reyfil S.R.L.                                   </v>
          </cell>
          <cell r="J3287">
            <v>0</v>
          </cell>
          <cell r="K3287" t="str">
            <v>PISO CAUCHO 1mt x 1mt x 10mm RF (Color)(caucho recuperado)</v>
          </cell>
          <cell r="L3287">
            <v>3</v>
          </cell>
          <cell r="M3287">
            <v>470</v>
          </cell>
          <cell r="N3287">
            <v>0</v>
          </cell>
          <cell r="O3287">
            <v>470</v>
          </cell>
          <cell r="P3287">
            <v>0.21</v>
          </cell>
          <cell r="Q3287">
            <v>568.70000000000005</v>
          </cell>
          <cell r="R3287">
            <v>-4.8484848484848353E-2</v>
          </cell>
          <cell r="S3287">
            <v>773.67696969696954</v>
          </cell>
          <cell r="T3287">
            <v>1.57</v>
          </cell>
          <cell r="U3287">
            <v>737.9</v>
          </cell>
          <cell r="X3287">
            <v>737.9</v>
          </cell>
          <cell r="Y3287">
            <v>892.85899999999992</v>
          </cell>
        </row>
        <row r="3288">
          <cell r="A3288">
            <v>305005</v>
          </cell>
          <cell r="B3288">
            <v>305003</v>
          </cell>
          <cell r="C3288">
            <v>0</v>
          </cell>
          <cell r="D3288">
            <v>74</v>
          </cell>
          <cell r="E3288" t="str">
            <v>NATACION</v>
          </cell>
          <cell r="F3288">
            <v>4036</v>
          </cell>
          <cell r="G3288" t="str">
            <v>Gorros</v>
          </cell>
          <cell r="H3288">
            <v>305</v>
          </cell>
          <cell r="I3288" t="str">
            <v xml:space="preserve">Reyfil S.R.L.                                   </v>
          </cell>
          <cell r="J3288">
            <v>0</v>
          </cell>
          <cell r="K3288" t="str">
            <v>PISO CAUCHO 1mt x 1mt x 15mm RF (Color)(caucho recuperado)</v>
          </cell>
          <cell r="L3288">
            <v>3</v>
          </cell>
          <cell r="M3288">
            <v>600</v>
          </cell>
          <cell r="N3288">
            <v>0</v>
          </cell>
          <cell r="O3288">
            <v>600</v>
          </cell>
          <cell r="P3288">
            <v>0.21</v>
          </cell>
          <cell r="Q3288">
            <v>726</v>
          </cell>
          <cell r="R3288">
            <v>-4.8484848484848353E-2</v>
          </cell>
          <cell r="S3288">
            <v>987.67272727272712</v>
          </cell>
          <cell r="T3288">
            <v>1.57</v>
          </cell>
          <cell r="U3288">
            <v>942</v>
          </cell>
          <cell r="X3288">
            <v>942</v>
          </cell>
          <cell r="Y3288">
            <v>1139.82</v>
          </cell>
        </row>
        <row r="3289">
          <cell r="A3289">
            <v>305006</v>
          </cell>
          <cell r="B3289">
            <v>305003</v>
          </cell>
          <cell r="C3289">
            <v>0</v>
          </cell>
          <cell r="D3289">
            <v>74</v>
          </cell>
          <cell r="E3289" t="str">
            <v>NATACION</v>
          </cell>
          <cell r="F3289">
            <v>4036</v>
          </cell>
          <cell r="G3289" t="str">
            <v>Gorros</v>
          </cell>
          <cell r="H3289">
            <v>305</v>
          </cell>
          <cell r="I3289" t="str">
            <v xml:space="preserve">Reyfil S.R.L.                                   </v>
          </cell>
          <cell r="J3289">
            <v>0</v>
          </cell>
          <cell r="K3289" t="str">
            <v>PISO CAUCHO 1mt x 1mt x 20mm RF (Color)(caucho recuperado)</v>
          </cell>
          <cell r="L3289">
            <v>3</v>
          </cell>
          <cell r="M3289">
            <v>660</v>
          </cell>
          <cell r="N3289">
            <v>0</v>
          </cell>
          <cell r="O3289">
            <v>660</v>
          </cell>
          <cell r="P3289">
            <v>0.21</v>
          </cell>
          <cell r="Q3289">
            <v>798.6</v>
          </cell>
          <cell r="R3289">
            <v>-4.8484848484848353E-2</v>
          </cell>
          <cell r="S3289">
            <v>1086.4399999999998</v>
          </cell>
          <cell r="T3289">
            <v>1.57</v>
          </cell>
          <cell r="U3289">
            <v>1036.2</v>
          </cell>
          <cell r="X3289">
            <v>1036.2</v>
          </cell>
          <cell r="Y3289">
            <v>1253.8019999999999</v>
          </cell>
        </row>
        <row r="3290">
          <cell r="A3290">
            <v>324001</v>
          </cell>
          <cell r="B3290">
            <v>324001</v>
          </cell>
          <cell r="C3290">
            <v>0</v>
          </cell>
          <cell r="D3290">
            <v>66</v>
          </cell>
          <cell r="E3290" t="str">
            <v>NATACION</v>
          </cell>
          <cell r="F3290">
            <v>4001</v>
          </cell>
          <cell r="G3290" t="str">
            <v>Gorros</v>
          </cell>
          <cell r="H3290">
            <v>107</v>
          </cell>
          <cell r="I3290" t="str">
            <v>Drial Athletic S.A.</v>
          </cell>
          <cell r="J3290" t="str">
            <v>CA</v>
          </cell>
          <cell r="K3290" t="str">
            <v>CANILLERA DRIAL ANATOMICA GRYPHON 49 (s / m / l)</v>
          </cell>
          <cell r="L3290">
            <v>6.1</v>
          </cell>
          <cell r="M3290">
            <v>380</v>
          </cell>
          <cell r="N3290">
            <v>0</v>
          </cell>
          <cell r="O3290">
            <v>380</v>
          </cell>
          <cell r="P3290">
            <v>0.21</v>
          </cell>
          <cell r="Q3290">
            <v>459.8</v>
          </cell>
          <cell r="R3290">
            <v>1.2121212121212199E-2</v>
          </cell>
          <cell r="S3290">
            <v>626.90787878787876</v>
          </cell>
          <cell r="T3290">
            <v>1.67</v>
          </cell>
          <cell r="U3290">
            <v>634.6</v>
          </cell>
          <cell r="X3290">
            <v>634.6</v>
          </cell>
          <cell r="Y3290">
            <v>767.86599999999999</v>
          </cell>
        </row>
        <row r="3291">
          <cell r="A3291">
            <v>324002</v>
          </cell>
          <cell r="B3291">
            <v>324002</v>
          </cell>
          <cell r="C3291">
            <v>0</v>
          </cell>
          <cell r="D3291">
            <v>66</v>
          </cell>
          <cell r="E3291" t="str">
            <v>NATACION</v>
          </cell>
          <cell r="F3291">
            <v>4001</v>
          </cell>
          <cell r="G3291" t="str">
            <v>Gorros</v>
          </cell>
          <cell r="H3291">
            <v>107</v>
          </cell>
          <cell r="I3291" t="str">
            <v>Drial Athletic S.A.</v>
          </cell>
          <cell r="J3291" t="str">
            <v>CCT</v>
          </cell>
          <cell r="K3291" t="str">
            <v>CANILLERA DRIAL CON TOBILLERA (49LT)</v>
          </cell>
          <cell r="L3291">
            <v>6.1</v>
          </cell>
          <cell r="M3291">
            <v>99</v>
          </cell>
          <cell r="N3291">
            <v>0</v>
          </cell>
          <cell r="O3291">
            <v>99</v>
          </cell>
          <cell r="P3291">
            <v>0.21</v>
          </cell>
          <cell r="Q3291">
            <v>119.78999999999999</v>
          </cell>
          <cell r="R3291">
            <v>1.2121212121212199E-2</v>
          </cell>
          <cell r="S3291">
            <v>163.32599999999996</v>
          </cell>
          <cell r="T3291">
            <v>1.67</v>
          </cell>
          <cell r="U3291">
            <v>165.32999999999998</v>
          </cell>
          <cell r="X3291">
            <v>165.32999999999998</v>
          </cell>
          <cell r="Y3291">
            <v>200.04929999999999</v>
          </cell>
        </row>
        <row r="3292">
          <cell r="A3292">
            <v>324003</v>
          </cell>
          <cell r="B3292">
            <v>324003</v>
          </cell>
          <cell r="C3292">
            <v>0</v>
          </cell>
          <cell r="D3292">
            <v>66</v>
          </cell>
          <cell r="E3292" t="str">
            <v>NATACION</v>
          </cell>
          <cell r="F3292">
            <v>4002</v>
          </cell>
          <cell r="G3292" t="str">
            <v>Gorros</v>
          </cell>
          <cell r="H3292">
            <v>107</v>
          </cell>
          <cell r="I3292" t="str">
            <v>Drial Athletic S.A.</v>
          </cell>
          <cell r="J3292" t="str">
            <v>PS</v>
          </cell>
          <cell r="K3292" t="str">
            <v>PALO HOCKEY DRIAL SPIRIT REF C/FIBRA VIDRIO 37,5plg</v>
          </cell>
          <cell r="L3292">
            <v>6.1</v>
          </cell>
          <cell r="M3292">
            <v>900</v>
          </cell>
          <cell r="N3292">
            <v>0</v>
          </cell>
          <cell r="O3292">
            <v>900</v>
          </cell>
          <cell r="P3292">
            <v>0.21</v>
          </cell>
          <cell r="Q3292">
            <v>1089</v>
          </cell>
          <cell r="R3292">
            <v>1.2121212121212199E-2</v>
          </cell>
          <cell r="S3292">
            <v>1484.7818181818182</v>
          </cell>
          <cell r="T3292">
            <v>1.67</v>
          </cell>
          <cell r="U3292">
            <v>1503</v>
          </cell>
          <cell r="X3292">
            <v>1503</v>
          </cell>
          <cell r="Y3292">
            <v>1818.6299999999999</v>
          </cell>
        </row>
        <row r="3293">
          <cell r="A3293">
            <v>324004</v>
          </cell>
          <cell r="B3293">
            <v>324004</v>
          </cell>
          <cell r="C3293">
            <v>0</v>
          </cell>
          <cell r="D3293">
            <v>66</v>
          </cell>
          <cell r="E3293" t="str">
            <v>NATACION</v>
          </cell>
          <cell r="F3293">
            <v>4002</v>
          </cell>
          <cell r="G3293" t="str">
            <v>Gorros</v>
          </cell>
          <cell r="H3293">
            <v>107</v>
          </cell>
          <cell r="I3293" t="str">
            <v>Drial Athletic S.A.</v>
          </cell>
          <cell r="J3293" t="str">
            <v>PMAX</v>
          </cell>
          <cell r="K3293" t="str">
            <v>PALO HOCKEY DRIAL MAXI C/FIBRA VIDRIO Y KEVLAR 37,5plg</v>
          </cell>
          <cell r="L3293">
            <v>6.1</v>
          </cell>
          <cell r="M3293">
            <v>1080</v>
          </cell>
          <cell r="N3293">
            <v>0</v>
          </cell>
          <cell r="O3293">
            <v>1080</v>
          </cell>
          <cell r="P3293">
            <v>0.21</v>
          </cell>
          <cell r="Q3293">
            <v>1306.8</v>
          </cell>
          <cell r="R3293">
            <v>1.2121212121212199E-2</v>
          </cell>
          <cell r="S3293">
            <v>1781.7381818181816</v>
          </cell>
          <cell r="T3293">
            <v>1.67</v>
          </cell>
          <cell r="U3293">
            <v>1803.6</v>
          </cell>
          <cell r="X3293">
            <v>1803.6</v>
          </cell>
          <cell r="Y3293">
            <v>2182.3559999999998</v>
          </cell>
        </row>
        <row r="3294">
          <cell r="A3294">
            <v>324005</v>
          </cell>
          <cell r="B3294">
            <v>324005</v>
          </cell>
          <cell r="C3294">
            <v>0</v>
          </cell>
          <cell r="D3294">
            <v>66</v>
          </cell>
          <cell r="E3294" t="str">
            <v>NATACION</v>
          </cell>
          <cell r="F3294">
            <v>4001</v>
          </cell>
          <cell r="G3294" t="str">
            <v>Gorros</v>
          </cell>
          <cell r="H3294">
            <v>107</v>
          </cell>
          <cell r="I3294" t="str">
            <v>Drial Athletic S.A.</v>
          </cell>
          <cell r="J3294" t="str">
            <v>PCO</v>
          </cell>
          <cell r="K3294" t="str">
            <v>PECHERA HOCKEY DRIAL (unico talle)</v>
          </cell>
          <cell r="L3294">
            <v>6.1</v>
          </cell>
          <cell r="M3294">
            <v>1050</v>
          </cell>
          <cell r="N3294">
            <v>0</v>
          </cell>
          <cell r="O3294">
            <v>1050</v>
          </cell>
          <cell r="P3294">
            <v>0.21</v>
          </cell>
          <cell r="Q3294">
            <v>1270.5</v>
          </cell>
          <cell r="R3294">
            <v>1.2121212121212199E-2</v>
          </cell>
          <cell r="S3294">
            <v>1732.2454545454543</v>
          </cell>
          <cell r="T3294">
            <v>1.67</v>
          </cell>
          <cell r="U3294">
            <v>1753.5</v>
          </cell>
          <cell r="X3294">
            <v>1753.5</v>
          </cell>
          <cell r="Y3294">
            <v>2121.7350000000001</v>
          </cell>
        </row>
        <row r="3295">
          <cell r="A3295">
            <v>324006</v>
          </cell>
          <cell r="B3295">
            <v>324006</v>
          </cell>
          <cell r="C3295">
            <v>0</v>
          </cell>
          <cell r="D3295">
            <v>66</v>
          </cell>
          <cell r="E3295" t="str">
            <v>NATACION</v>
          </cell>
          <cell r="F3295">
            <v>3999</v>
          </cell>
          <cell r="G3295" t="str">
            <v>Gorros</v>
          </cell>
          <cell r="H3295">
            <v>107</v>
          </cell>
          <cell r="I3295" t="str">
            <v>Drial Athletic S.A.</v>
          </cell>
          <cell r="J3295" t="str">
            <v>BH</v>
          </cell>
          <cell r="K3295" t="str">
            <v xml:space="preserve">BOCHA HOKEY DRIAL (Lisa)
</v>
          </cell>
          <cell r="L3295">
            <v>5.2</v>
          </cell>
          <cell r="M3295">
            <v>46</v>
          </cell>
          <cell r="N3295">
            <v>0</v>
          </cell>
          <cell r="O3295">
            <v>46</v>
          </cell>
          <cell r="P3295">
            <v>0.21</v>
          </cell>
          <cell r="Q3295">
            <v>55.66</v>
          </cell>
          <cell r="R3295">
            <v>-9.2485549132947931E-2</v>
          </cell>
          <cell r="S3295">
            <v>78.899306358381494</v>
          </cell>
          <cell r="T3295">
            <v>1.57</v>
          </cell>
          <cell r="U3295">
            <v>72.22</v>
          </cell>
          <cell r="X3295">
            <v>72.22</v>
          </cell>
          <cell r="Y3295">
            <v>87.386200000000002</v>
          </cell>
        </row>
        <row r="3296">
          <cell r="A3296">
            <v>324007</v>
          </cell>
          <cell r="B3296">
            <v>324007</v>
          </cell>
          <cell r="C3296">
            <v>0</v>
          </cell>
          <cell r="D3296">
            <v>66</v>
          </cell>
          <cell r="E3296" t="str">
            <v>NATACION</v>
          </cell>
          <cell r="F3296">
            <v>4002</v>
          </cell>
          <cell r="G3296" t="str">
            <v>Gorros</v>
          </cell>
          <cell r="H3296">
            <v>107</v>
          </cell>
          <cell r="I3296" t="str">
            <v>Drial Athletic S.A.</v>
          </cell>
          <cell r="J3296" t="str">
            <v>PM</v>
          </cell>
          <cell r="K3296" t="str">
            <v xml:space="preserve">PALO HOCKEY DRIAL 36plg  (madera morera)
</v>
          </cell>
          <cell r="L3296">
            <v>5.2</v>
          </cell>
          <cell r="M3296">
            <v>392</v>
          </cell>
          <cell r="N3296">
            <v>0</v>
          </cell>
          <cell r="O3296">
            <v>392</v>
          </cell>
          <cell r="P3296">
            <v>0.21</v>
          </cell>
          <cell r="Q3296">
            <v>474.32</v>
          </cell>
          <cell r="R3296">
            <v>-9.2485549132947931E-2</v>
          </cell>
          <cell r="S3296">
            <v>672.35930635838156</v>
          </cell>
          <cell r="T3296">
            <v>1.57</v>
          </cell>
          <cell r="U3296">
            <v>615.44000000000005</v>
          </cell>
          <cell r="X3296">
            <v>615.44000000000005</v>
          </cell>
          <cell r="Y3296">
            <v>744.68240000000003</v>
          </cell>
        </row>
        <row r="3297">
          <cell r="A3297">
            <v>326001</v>
          </cell>
          <cell r="B3297">
            <v>326001</v>
          </cell>
          <cell r="C3297">
            <v>0</v>
          </cell>
          <cell r="D3297">
            <v>46</v>
          </cell>
          <cell r="E3297" t="str">
            <v>NATACION</v>
          </cell>
          <cell r="F3297">
            <v>3928</v>
          </cell>
          <cell r="G3297" t="str">
            <v>Gorros</v>
          </cell>
          <cell r="H3297">
            <v>246</v>
          </cell>
          <cell r="I3297" t="str">
            <v>Milser S.R.L</v>
          </cell>
          <cell r="J3297">
            <v>0</v>
          </cell>
          <cell r="K3297" t="str">
            <v>BERMUDA LIVIANA VENUM SHADOW</v>
          </cell>
          <cell r="L3297">
            <v>5.2</v>
          </cell>
          <cell r="M3297">
            <v>555</v>
          </cell>
          <cell r="N3297">
            <v>0</v>
          </cell>
          <cell r="O3297">
            <v>555</v>
          </cell>
          <cell r="P3297">
            <v>0.21</v>
          </cell>
          <cell r="Q3297">
            <v>671.55</v>
          </cell>
          <cell r="R3297">
            <v>-9.2485549132947931E-2</v>
          </cell>
          <cell r="S3297">
            <v>951.93728323699418</v>
          </cell>
          <cell r="T3297">
            <v>1.57</v>
          </cell>
          <cell r="U3297">
            <v>871.35</v>
          </cell>
          <cell r="X3297">
            <v>871.35</v>
          </cell>
          <cell r="Y3297">
            <v>1054.3335</v>
          </cell>
        </row>
        <row r="3298">
          <cell r="A3298">
            <v>326002</v>
          </cell>
          <cell r="B3298">
            <v>326002</v>
          </cell>
          <cell r="C3298">
            <v>0</v>
          </cell>
          <cell r="D3298">
            <v>46</v>
          </cell>
          <cell r="E3298" t="str">
            <v>NATACION</v>
          </cell>
          <cell r="F3298">
            <v>3928</v>
          </cell>
          <cell r="G3298" t="str">
            <v>Gorros</v>
          </cell>
          <cell r="H3298">
            <v>246</v>
          </cell>
          <cell r="I3298" t="str">
            <v>Milser S.R.L</v>
          </cell>
          <cell r="J3298">
            <v>0</v>
          </cell>
          <cell r="K3298" t="str">
            <v>BERMUDA LIVIANA VENUM FUSION</v>
          </cell>
          <cell r="L3298">
            <v>5.2</v>
          </cell>
          <cell r="M3298">
            <v>555</v>
          </cell>
          <cell r="N3298">
            <v>0</v>
          </cell>
          <cell r="O3298">
            <v>555</v>
          </cell>
          <cell r="P3298">
            <v>0.21</v>
          </cell>
          <cell r="Q3298">
            <v>671.55</v>
          </cell>
          <cell r="R3298">
            <v>-9.2485549132947931E-2</v>
          </cell>
          <cell r="S3298">
            <v>951.93728323699418</v>
          </cell>
          <cell r="T3298">
            <v>1.57</v>
          </cell>
          <cell r="U3298">
            <v>871.35</v>
          </cell>
          <cell r="X3298">
            <v>871.35</v>
          </cell>
          <cell r="Y3298">
            <v>1054.3335</v>
          </cell>
        </row>
        <row r="3299">
          <cell r="A3299">
            <v>326003</v>
          </cell>
          <cell r="B3299">
            <v>326003</v>
          </cell>
          <cell r="C3299">
            <v>0</v>
          </cell>
          <cell r="D3299">
            <v>46</v>
          </cell>
          <cell r="E3299" t="str">
            <v>NATACION</v>
          </cell>
          <cell r="F3299">
            <v>3928</v>
          </cell>
          <cell r="G3299" t="str">
            <v>Gorros</v>
          </cell>
          <cell r="H3299">
            <v>246</v>
          </cell>
          <cell r="I3299" t="str">
            <v>Milser S.R.L</v>
          </cell>
          <cell r="J3299">
            <v>0</v>
          </cell>
          <cell r="K3299" t="str">
            <v>BERMUDA LIVIANA VENUM VULCAN</v>
          </cell>
          <cell r="L3299">
            <v>5.2</v>
          </cell>
          <cell r="M3299">
            <v>555</v>
          </cell>
          <cell r="N3299">
            <v>0</v>
          </cell>
          <cell r="O3299">
            <v>555</v>
          </cell>
          <cell r="P3299">
            <v>0.21</v>
          </cell>
          <cell r="Q3299">
            <v>671.55</v>
          </cell>
          <cell r="R3299">
            <v>-9.2485549132947931E-2</v>
          </cell>
          <cell r="S3299">
            <v>951.93728323699418</v>
          </cell>
          <cell r="T3299">
            <v>1.57</v>
          </cell>
          <cell r="U3299">
            <v>871.35</v>
          </cell>
          <cell r="X3299">
            <v>871.35</v>
          </cell>
          <cell r="Y3299">
            <v>1054.3335</v>
          </cell>
        </row>
        <row r="3300">
          <cell r="A3300">
            <v>326004</v>
          </cell>
          <cell r="B3300">
            <v>326004</v>
          </cell>
          <cell r="C3300">
            <v>0</v>
          </cell>
          <cell r="D3300">
            <v>46</v>
          </cell>
          <cell r="E3300" t="str">
            <v>NATACION</v>
          </cell>
          <cell r="F3300">
            <v>3928</v>
          </cell>
          <cell r="G3300" t="str">
            <v>Gorros</v>
          </cell>
          <cell r="H3300">
            <v>246</v>
          </cell>
          <cell r="I3300" t="str">
            <v>Milser S.R.L</v>
          </cell>
          <cell r="J3300">
            <v>0</v>
          </cell>
          <cell r="K3300" t="str">
            <v>BERMUDA LIVIANA VENUM GTX</v>
          </cell>
          <cell r="L3300">
            <v>5.2</v>
          </cell>
          <cell r="M3300">
            <v>499.5</v>
          </cell>
          <cell r="N3300">
            <v>0</v>
          </cell>
          <cell r="O3300">
            <v>499.5</v>
          </cell>
          <cell r="P3300">
            <v>0.21</v>
          </cell>
          <cell r="Q3300">
            <v>604.39499999999998</v>
          </cell>
          <cell r="R3300">
            <v>-9.2485549132947931E-2</v>
          </cell>
          <cell r="S3300">
            <v>856.74355491329482</v>
          </cell>
          <cell r="T3300">
            <v>1.57</v>
          </cell>
          <cell r="U3300">
            <v>784.21500000000003</v>
          </cell>
          <cell r="X3300">
            <v>784.21500000000003</v>
          </cell>
          <cell r="Y3300">
            <v>948.90015000000005</v>
          </cell>
        </row>
        <row r="3301">
          <cell r="A3301">
            <v>326005</v>
          </cell>
          <cell r="B3301">
            <v>326005</v>
          </cell>
          <cell r="C3301">
            <v>0</v>
          </cell>
          <cell r="D3301">
            <v>46</v>
          </cell>
          <cell r="E3301" t="str">
            <v>NATACION</v>
          </cell>
          <cell r="F3301">
            <v>3928</v>
          </cell>
          <cell r="G3301" t="str">
            <v>Gorros</v>
          </cell>
          <cell r="H3301">
            <v>246</v>
          </cell>
          <cell r="I3301" t="str">
            <v>Milser S.R.L</v>
          </cell>
          <cell r="J3301">
            <v>0</v>
          </cell>
          <cell r="K3301" t="str">
            <v>LIBRE PARA VENUM</v>
          </cell>
          <cell r="L3301">
            <v>5.2</v>
          </cell>
          <cell r="M3301">
            <v>499.5</v>
          </cell>
          <cell r="N3301">
            <v>0</v>
          </cell>
          <cell r="O3301">
            <v>499.5</v>
          </cell>
          <cell r="P3301">
            <v>0.21</v>
          </cell>
          <cell r="Q3301">
            <v>604.39499999999998</v>
          </cell>
          <cell r="R3301">
            <v>-9.2485549132947931E-2</v>
          </cell>
          <cell r="S3301">
            <v>856.74355491329482</v>
          </cell>
          <cell r="T3301">
            <v>1.57</v>
          </cell>
          <cell r="U3301">
            <v>784.21500000000003</v>
          </cell>
          <cell r="X3301">
            <v>784.21500000000003</v>
          </cell>
          <cell r="Y3301">
            <v>948.90015000000005</v>
          </cell>
        </row>
        <row r="3302">
          <cell r="A3302">
            <v>326006</v>
          </cell>
          <cell r="B3302">
            <v>326006</v>
          </cell>
          <cell r="C3302">
            <v>0</v>
          </cell>
          <cell r="D3302">
            <v>46</v>
          </cell>
          <cell r="E3302" t="str">
            <v>NATACION</v>
          </cell>
          <cell r="F3302">
            <v>3928</v>
          </cell>
          <cell r="G3302" t="str">
            <v>Gorros</v>
          </cell>
          <cell r="H3302">
            <v>246</v>
          </cell>
          <cell r="I3302" t="str">
            <v>Milser S.R.L</v>
          </cell>
          <cell r="J3302">
            <v>0</v>
          </cell>
          <cell r="K3302" t="str">
            <v>BERMUDA LIVIANA VENUM VICERAL</v>
          </cell>
          <cell r="L3302">
            <v>5.2</v>
          </cell>
          <cell r="M3302">
            <v>499.5</v>
          </cell>
          <cell r="N3302">
            <v>0</v>
          </cell>
          <cell r="O3302">
            <v>499.5</v>
          </cell>
          <cell r="P3302">
            <v>0.21</v>
          </cell>
          <cell r="Q3302">
            <v>604.39499999999998</v>
          </cell>
          <cell r="R3302">
            <v>-9.2485549132947931E-2</v>
          </cell>
          <cell r="S3302">
            <v>856.74355491329482</v>
          </cell>
          <cell r="T3302">
            <v>1.57</v>
          </cell>
          <cell r="U3302">
            <v>784.21500000000003</v>
          </cell>
          <cell r="X3302">
            <v>784.21500000000003</v>
          </cell>
          <cell r="Y3302">
            <v>948.90015000000005</v>
          </cell>
        </row>
        <row r="3303">
          <cell r="A3303">
            <v>326007</v>
          </cell>
          <cell r="B3303">
            <v>326007</v>
          </cell>
          <cell r="C3303">
            <v>0</v>
          </cell>
          <cell r="D3303">
            <v>46</v>
          </cell>
          <cell r="E3303" t="str">
            <v>NATACION</v>
          </cell>
          <cell r="F3303">
            <v>3928</v>
          </cell>
          <cell r="G3303" t="str">
            <v>Gorros</v>
          </cell>
          <cell r="H3303">
            <v>246</v>
          </cell>
          <cell r="I3303" t="str">
            <v>Milser S.R.L</v>
          </cell>
          <cell r="J3303">
            <v>0</v>
          </cell>
          <cell r="K3303" t="str">
            <v>BERMUDA LIVIANA VENUM VIPER</v>
          </cell>
          <cell r="L3303">
            <v>5.2</v>
          </cell>
          <cell r="M3303">
            <v>499.5</v>
          </cell>
          <cell r="N3303">
            <v>0</v>
          </cell>
          <cell r="O3303">
            <v>499.5</v>
          </cell>
          <cell r="P3303">
            <v>0.21</v>
          </cell>
          <cell r="Q3303">
            <v>604.39499999999998</v>
          </cell>
          <cell r="R3303">
            <v>-9.2485549132947931E-2</v>
          </cell>
          <cell r="S3303">
            <v>856.74355491329482</v>
          </cell>
          <cell r="T3303">
            <v>1.57</v>
          </cell>
          <cell r="U3303">
            <v>784.21500000000003</v>
          </cell>
          <cell r="X3303">
            <v>784.21500000000003</v>
          </cell>
          <cell r="Y3303">
            <v>948.90015000000005</v>
          </cell>
        </row>
        <row r="3304">
          <cell r="A3304">
            <v>326008</v>
          </cell>
          <cell r="B3304">
            <v>326008</v>
          </cell>
          <cell r="C3304">
            <v>0</v>
          </cell>
          <cell r="D3304">
            <v>46</v>
          </cell>
          <cell r="E3304" t="str">
            <v>NATACION</v>
          </cell>
          <cell r="F3304">
            <v>3928</v>
          </cell>
          <cell r="G3304" t="str">
            <v>Gorros</v>
          </cell>
          <cell r="H3304">
            <v>246</v>
          </cell>
          <cell r="I3304" t="str">
            <v>Milser S.R.L</v>
          </cell>
          <cell r="J3304">
            <v>0</v>
          </cell>
          <cell r="K3304" t="str">
            <v>BERMUDA LIVIANA VENUM VORTEX</v>
          </cell>
          <cell r="L3304">
            <v>5.2</v>
          </cell>
          <cell r="M3304">
            <v>499.5</v>
          </cell>
          <cell r="N3304">
            <v>0</v>
          </cell>
          <cell r="O3304">
            <v>499.5</v>
          </cell>
          <cell r="P3304">
            <v>0.21</v>
          </cell>
          <cell r="Q3304">
            <v>604.39499999999998</v>
          </cell>
          <cell r="R3304">
            <v>-9.2485549132947931E-2</v>
          </cell>
          <cell r="S3304">
            <v>856.74355491329482</v>
          </cell>
          <cell r="T3304">
            <v>1.57</v>
          </cell>
          <cell r="U3304">
            <v>784.21500000000003</v>
          </cell>
          <cell r="X3304">
            <v>784.21500000000003</v>
          </cell>
          <cell r="Y3304">
            <v>948.90015000000005</v>
          </cell>
        </row>
        <row r="3305">
          <cell r="A3305">
            <v>326011</v>
          </cell>
          <cell r="B3305">
            <v>326011</v>
          </cell>
          <cell r="C3305">
            <v>0</v>
          </cell>
          <cell r="D3305">
            <v>46</v>
          </cell>
          <cell r="E3305" t="str">
            <v>NATACION</v>
          </cell>
          <cell r="F3305">
            <v>3928</v>
          </cell>
          <cell r="G3305" t="str">
            <v>Gorros</v>
          </cell>
          <cell r="H3305">
            <v>246</v>
          </cell>
          <cell r="I3305" t="str">
            <v>Milser S.R.L</v>
          </cell>
          <cell r="J3305">
            <v>0</v>
          </cell>
          <cell r="K3305" t="str">
            <v>REMERA MANGA CORTA VENUM HOMME MMA (algodon)</v>
          </cell>
          <cell r="L3305">
            <v>5.2</v>
          </cell>
          <cell r="M3305">
            <v>277.5</v>
          </cell>
          <cell r="N3305">
            <v>0</v>
          </cell>
          <cell r="O3305">
            <v>277.5</v>
          </cell>
          <cell r="P3305">
            <v>0.21</v>
          </cell>
          <cell r="Q3305">
            <v>335.77499999999998</v>
          </cell>
          <cell r="R3305">
            <v>-9.2485549132947931E-2</v>
          </cell>
          <cell r="S3305">
            <v>475.96864161849709</v>
          </cell>
          <cell r="T3305">
            <v>1.57</v>
          </cell>
          <cell r="U3305">
            <v>435.67500000000001</v>
          </cell>
          <cell r="X3305">
            <v>435.67500000000001</v>
          </cell>
          <cell r="Y3305">
            <v>527.16674999999998</v>
          </cell>
        </row>
        <row r="3306">
          <cell r="A3306">
            <v>326012</v>
          </cell>
          <cell r="B3306">
            <v>326012</v>
          </cell>
          <cell r="C3306">
            <v>0</v>
          </cell>
          <cell r="D3306">
            <v>46</v>
          </cell>
          <cell r="E3306" t="str">
            <v>NATACION</v>
          </cell>
          <cell r="F3306">
            <v>3928</v>
          </cell>
          <cell r="G3306" t="str">
            <v>Gorros</v>
          </cell>
          <cell r="H3306">
            <v>246</v>
          </cell>
          <cell r="I3306" t="str">
            <v>Milser S.R.L</v>
          </cell>
          <cell r="J3306">
            <v>0</v>
          </cell>
          <cell r="K3306" t="str">
            <v>REMERA MANGA CORTA VENUM CLASSIC (algodon)</v>
          </cell>
          <cell r="L3306">
            <v>5.2</v>
          </cell>
          <cell r="M3306">
            <v>277.5</v>
          </cell>
          <cell r="N3306">
            <v>0</v>
          </cell>
          <cell r="O3306">
            <v>277.5</v>
          </cell>
          <cell r="P3306">
            <v>0.21</v>
          </cell>
          <cell r="Q3306">
            <v>335.77499999999998</v>
          </cell>
          <cell r="R3306">
            <v>-9.2485549132947931E-2</v>
          </cell>
          <cell r="S3306">
            <v>475.96864161849709</v>
          </cell>
          <cell r="T3306">
            <v>1.57</v>
          </cell>
          <cell r="U3306">
            <v>435.67500000000001</v>
          </cell>
          <cell r="X3306">
            <v>435.67500000000001</v>
          </cell>
          <cell r="Y3306">
            <v>527.16674999999998</v>
          </cell>
        </row>
        <row r="3307">
          <cell r="A3307">
            <v>326013</v>
          </cell>
          <cell r="B3307">
            <v>326013</v>
          </cell>
          <cell r="C3307">
            <v>0</v>
          </cell>
          <cell r="D3307">
            <v>46</v>
          </cell>
          <cell r="E3307" t="str">
            <v>NATACION</v>
          </cell>
          <cell r="F3307">
            <v>3928</v>
          </cell>
          <cell r="G3307" t="str">
            <v>Gorros</v>
          </cell>
          <cell r="H3307">
            <v>246</v>
          </cell>
          <cell r="I3307" t="str">
            <v>Milser S.R.L</v>
          </cell>
          <cell r="J3307">
            <v>0</v>
          </cell>
          <cell r="K3307" t="str">
            <v>REMERA MANGA CORTA VENUM LASER (algodon)</v>
          </cell>
          <cell r="L3307">
            <v>5.2</v>
          </cell>
          <cell r="M3307">
            <v>277.5</v>
          </cell>
          <cell r="N3307">
            <v>0</v>
          </cell>
          <cell r="O3307">
            <v>277.5</v>
          </cell>
          <cell r="P3307">
            <v>0.21</v>
          </cell>
          <cell r="Q3307">
            <v>335.77499999999998</v>
          </cell>
          <cell r="R3307">
            <v>-9.2485549132947931E-2</v>
          </cell>
          <cell r="S3307">
            <v>475.96864161849709</v>
          </cell>
          <cell r="T3307">
            <v>1.57</v>
          </cell>
          <cell r="U3307">
            <v>435.67500000000001</v>
          </cell>
          <cell r="X3307">
            <v>435.67500000000001</v>
          </cell>
          <cell r="Y3307">
            <v>527.16674999999998</v>
          </cell>
        </row>
        <row r="3308">
          <cell r="A3308">
            <v>326014</v>
          </cell>
          <cell r="B3308">
            <v>326014</v>
          </cell>
          <cell r="C3308">
            <v>0</v>
          </cell>
          <cell r="D3308">
            <v>46</v>
          </cell>
          <cell r="E3308" t="str">
            <v>NATACION</v>
          </cell>
          <cell r="F3308">
            <v>3928</v>
          </cell>
          <cell r="G3308" t="str">
            <v>Gorros</v>
          </cell>
          <cell r="H3308">
            <v>246</v>
          </cell>
          <cell r="I3308" t="str">
            <v>Milser S.R.L</v>
          </cell>
          <cell r="J3308">
            <v>0</v>
          </cell>
          <cell r="K3308" t="str">
            <v>REMERA MANGA CORTA VENUM PEDRO RIZZO (algodon)</v>
          </cell>
          <cell r="L3308">
            <v>5.2</v>
          </cell>
          <cell r="M3308">
            <v>277.5</v>
          </cell>
          <cell r="N3308">
            <v>0</v>
          </cell>
          <cell r="O3308">
            <v>277.5</v>
          </cell>
          <cell r="P3308">
            <v>0.21</v>
          </cell>
          <cell r="Q3308">
            <v>335.77499999999998</v>
          </cell>
          <cell r="R3308">
            <v>-9.2485549132947931E-2</v>
          </cell>
          <cell r="S3308">
            <v>475.96864161849709</v>
          </cell>
          <cell r="T3308">
            <v>1.57</v>
          </cell>
          <cell r="U3308">
            <v>435.67500000000001</v>
          </cell>
          <cell r="X3308">
            <v>435.67500000000001</v>
          </cell>
          <cell r="Y3308">
            <v>527.16674999999998</v>
          </cell>
        </row>
        <row r="3309">
          <cell r="A3309">
            <v>326015</v>
          </cell>
          <cell r="B3309">
            <v>326015</v>
          </cell>
          <cell r="C3309">
            <v>0</v>
          </cell>
          <cell r="D3309">
            <v>46</v>
          </cell>
          <cell r="E3309" t="str">
            <v>NATACION</v>
          </cell>
          <cell r="F3309">
            <v>3928</v>
          </cell>
          <cell r="G3309" t="str">
            <v>Gorros</v>
          </cell>
          <cell r="H3309">
            <v>246</v>
          </cell>
          <cell r="I3309" t="str">
            <v>Milser S.R.L</v>
          </cell>
          <cell r="J3309">
            <v>0</v>
          </cell>
          <cell r="K3309" t="str">
            <v>REMERA MANGA CORTA VENUM COMBA POLO</v>
          </cell>
          <cell r="L3309">
            <v>5.2</v>
          </cell>
          <cell r="M3309">
            <v>444</v>
          </cell>
          <cell r="N3309">
            <v>0</v>
          </cell>
          <cell r="O3309">
            <v>444</v>
          </cell>
          <cell r="P3309">
            <v>0.21</v>
          </cell>
          <cell r="Q3309">
            <v>537.24</v>
          </cell>
          <cell r="R3309">
            <v>-9.2485549132947931E-2</v>
          </cell>
          <cell r="S3309">
            <v>761.54982658959534</v>
          </cell>
          <cell r="T3309">
            <v>1.57</v>
          </cell>
          <cell r="U3309">
            <v>697.08</v>
          </cell>
          <cell r="X3309">
            <v>697.08</v>
          </cell>
          <cell r="Y3309">
            <v>843.46680000000003</v>
          </cell>
        </row>
        <row r="3310">
          <cell r="A3310">
            <v>326016</v>
          </cell>
          <cell r="B3310">
            <v>326016</v>
          </cell>
          <cell r="C3310">
            <v>0</v>
          </cell>
          <cell r="D3310">
            <v>46</v>
          </cell>
          <cell r="E3310" t="str">
            <v>NATACION</v>
          </cell>
          <cell r="F3310">
            <v>3928</v>
          </cell>
          <cell r="G3310" t="str">
            <v>Gorros</v>
          </cell>
          <cell r="H3310">
            <v>246</v>
          </cell>
          <cell r="I3310" t="str">
            <v>Milser S.R.L</v>
          </cell>
          <cell r="J3310">
            <v>0</v>
          </cell>
          <cell r="K3310" t="str">
            <v>REMERA MANGA CORTA VENUM LOGO LINE (algodon)</v>
          </cell>
          <cell r="L3310">
            <v>5.2</v>
          </cell>
          <cell r="M3310">
            <v>277.5</v>
          </cell>
          <cell r="N3310">
            <v>0</v>
          </cell>
          <cell r="O3310">
            <v>277.5</v>
          </cell>
          <cell r="P3310">
            <v>0.21</v>
          </cell>
          <cell r="Q3310">
            <v>335.77499999999998</v>
          </cell>
          <cell r="R3310">
            <v>-9.2485549132947931E-2</v>
          </cell>
          <cell r="S3310">
            <v>475.96864161849709</v>
          </cell>
          <cell r="T3310">
            <v>1.57</v>
          </cell>
          <cell r="U3310">
            <v>435.67500000000001</v>
          </cell>
          <cell r="X3310">
            <v>435.67500000000001</v>
          </cell>
          <cell r="Y3310">
            <v>527.16674999999998</v>
          </cell>
        </row>
        <row r="3311">
          <cell r="A3311">
            <v>326021</v>
          </cell>
          <cell r="B3311">
            <v>326021</v>
          </cell>
          <cell r="C3311">
            <v>0</v>
          </cell>
          <cell r="D3311">
            <v>46</v>
          </cell>
          <cell r="E3311" t="str">
            <v>NATACION</v>
          </cell>
          <cell r="F3311">
            <v>3928</v>
          </cell>
          <cell r="G3311" t="str">
            <v>Gorros</v>
          </cell>
          <cell r="H3311">
            <v>246</v>
          </cell>
          <cell r="I3311" t="str">
            <v>Milser S.R.L</v>
          </cell>
          <cell r="J3311">
            <v>0</v>
          </cell>
          <cell r="K3311" t="str">
            <v>REMERA MANGA LARGA VENUM VULCAN (lycra)</v>
          </cell>
          <cell r="L3311">
            <v>5.2</v>
          </cell>
          <cell r="M3311">
            <v>610.5</v>
          </cell>
          <cell r="N3311">
            <v>0</v>
          </cell>
          <cell r="O3311">
            <v>610.5</v>
          </cell>
          <cell r="P3311">
            <v>0.21</v>
          </cell>
          <cell r="Q3311">
            <v>738.70499999999993</v>
          </cell>
          <cell r="R3311">
            <v>-9.2485549132947931E-2</v>
          </cell>
          <cell r="S3311">
            <v>1047.1310115606937</v>
          </cell>
          <cell r="T3311">
            <v>1.57</v>
          </cell>
          <cell r="U3311">
            <v>958.48500000000001</v>
          </cell>
          <cell r="X3311">
            <v>958.48500000000001</v>
          </cell>
          <cell r="Y3311">
            <v>1159.76685</v>
          </cell>
        </row>
        <row r="3312">
          <cell r="A3312">
            <v>326022</v>
          </cell>
          <cell r="B3312">
            <v>326022</v>
          </cell>
          <cell r="C3312">
            <v>0</v>
          </cell>
          <cell r="D3312">
            <v>46</v>
          </cell>
          <cell r="E3312" t="str">
            <v>NATACION</v>
          </cell>
          <cell r="F3312">
            <v>3928</v>
          </cell>
          <cell r="G3312" t="str">
            <v>Gorros</v>
          </cell>
          <cell r="H3312">
            <v>246</v>
          </cell>
          <cell r="I3312" t="str">
            <v>Milser S.R.L</v>
          </cell>
          <cell r="J3312">
            <v>0</v>
          </cell>
          <cell r="K3312" t="str">
            <v>REMERA MANGA CORTA VENUM GIANT 1.0 (lycra)</v>
          </cell>
          <cell r="L3312">
            <v>5.2</v>
          </cell>
          <cell r="M3312">
            <v>610.5</v>
          </cell>
          <cell r="N3312">
            <v>0</v>
          </cell>
          <cell r="O3312">
            <v>610.5</v>
          </cell>
          <cell r="P3312">
            <v>0.21</v>
          </cell>
          <cell r="Q3312">
            <v>738.70499999999993</v>
          </cell>
          <cell r="R3312">
            <v>-9.2485549132947931E-2</v>
          </cell>
          <cell r="S3312">
            <v>1047.1310115606937</v>
          </cell>
          <cell r="T3312">
            <v>1.57</v>
          </cell>
          <cell r="U3312">
            <v>958.48500000000001</v>
          </cell>
          <cell r="X3312">
            <v>958.48500000000001</v>
          </cell>
          <cell r="Y3312">
            <v>1159.76685</v>
          </cell>
        </row>
        <row r="3313">
          <cell r="A3313">
            <v>326023</v>
          </cell>
          <cell r="B3313">
            <v>326023</v>
          </cell>
          <cell r="C3313">
            <v>0</v>
          </cell>
          <cell r="D3313">
            <v>46</v>
          </cell>
          <cell r="E3313" t="str">
            <v>NATACION</v>
          </cell>
          <cell r="F3313">
            <v>3928</v>
          </cell>
          <cell r="G3313" t="str">
            <v>Gorros</v>
          </cell>
          <cell r="H3313">
            <v>246</v>
          </cell>
          <cell r="I3313" t="str">
            <v>Milser S.R.L</v>
          </cell>
          <cell r="J3313">
            <v>0</v>
          </cell>
          <cell r="K3313" t="str">
            <v>REMERA MANGA LARGA VENUM SHADOW HUNTER (lycra)</v>
          </cell>
          <cell r="L3313">
            <v>5.2</v>
          </cell>
          <cell r="M3313">
            <v>610.5</v>
          </cell>
          <cell r="N3313">
            <v>0</v>
          </cell>
          <cell r="O3313">
            <v>610.5</v>
          </cell>
          <cell r="P3313">
            <v>0.21</v>
          </cell>
          <cell r="Q3313">
            <v>738.70499999999993</v>
          </cell>
          <cell r="R3313">
            <v>-9.2485549132947931E-2</v>
          </cell>
          <cell r="S3313">
            <v>1047.1310115606937</v>
          </cell>
          <cell r="T3313">
            <v>1.57</v>
          </cell>
          <cell r="U3313">
            <v>958.48500000000001</v>
          </cell>
          <cell r="X3313">
            <v>958.48500000000001</v>
          </cell>
          <cell r="Y3313">
            <v>1159.76685</v>
          </cell>
        </row>
        <row r="3314">
          <cell r="A3314">
            <v>326024</v>
          </cell>
          <cell r="B3314">
            <v>326024</v>
          </cell>
          <cell r="C3314">
            <v>0</v>
          </cell>
          <cell r="D3314">
            <v>46</v>
          </cell>
          <cell r="E3314" t="str">
            <v>NATACION</v>
          </cell>
          <cell r="F3314">
            <v>3928</v>
          </cell>
          <cell r="G3314" t="str">
            <v>Gorros</v>
          </cell>
          <cell r="H3314">
            <v>246</v>
          </cell>
          <cell r="I3314" t="str">
            <v>Milser S.R.L</v>
          </cell>
          <cell r="J3314">
            <v>0</v>
          </cell>
          <cell r="K3314" t="str">
            <v>REMERA MANGA LARGA VENUM NO GI IBJJF 2.0 (lycra)</v>
          </cell>
          <cell r="L3314">
            <v>5.2</v>
          </cell>
          <cell r="M3314">
            <v>621.6</v>
          </cell>
          <cell r="N3314">
            <v>0</v>
          </cell>
          <cell r="O3314">
            <v>621.6</v>
          </cell>
          <cell r="P3314">
            <v>0.21</v>
          </cell>
          <cell r="Q3314">
            <v>752.13599999999997</v>
          </cell>
          <cell r="R3314">
            <v>-9.2485549132947931E-2</v>
          </cell>
          <cell r="S3314">
            <v>1066.1697572254336</v>
          </cell>
          <cell r="T3314">
            <v>1.57</v>
          </cell>
          <cell r="U3314">
            <v>975.91200000000003</v>
          </cell>
          <cell r="X3314">
            <v>975.91200000000003</v>
          </cell>
          <cell r="Y3314">
            <v>1180.8535200000001</v>
          </cell>
        </row>
        <row r="3315">
          <cell r="A3315">
            <v>326025</v>
          </cell>
          <cell r="B3315">
            <v>326025</v>
          </cell>
          <cell r="C3315">
            <v>0</v>
          </cell>
          <cell r="D3315">
            <v>46</v>
          </cell>
          <cell r="E3315" t="str">
            <v>NATACION</v>
          </cell>
          <cell r="F3315">
            <v>3928</v>
          </cell>
          <cell r="G3315" t="str">
            <v>Gorros</v>
          </cell>
          <cell r="H3315">
            <v>246</v>
          </cell>
          <cell r="I3315" t="str">
            <v>Milser S.R.L</v>
          </cell>
          <cell r="J3315">
            <v>0</v>
          </cell>
          <cell r="K3315" t="str">
            <v>REMERA MANGA CORTA VENUM NO GI (lycra)</v>
          </cell>
          <cell r="L3315">
            <v>5.2</v>
          </cell>
          <cell r="M3315">
            <v>621.6</v>
          </cell>
          <cell r="N3315">
            <v>0</v>
          </cell>
          <cell r="O3315">
            <v>621.6</v>
          </cell>
          <cell r="P3315">
            <v>0.21</v>
          </cell>
          <cell r="Q3315">
            <v>752.13599999999997</v>
          </cell>
          <cell r="R3315">
            <v>-9.2485549132947931E-2</v>
          </cell>
          <cell r="S3315">
            <v>1066.1697572254336</v>
          </cell>
          <cell r="T3315">
            <v>1.57</v>
          </cell>
          <cell r="U3315">
            <v>975.91200000000003</v>
          </cell>
          <cell r="X3315">
            <v>975.91200000000003</v>
          </cell>
          <cell r="Y3315">
            <v>1180.8535200000001</v>
          </cell>
        </row>
        <row r="3316">
          <cell r="A3316">
            <v>326026</v>
          </cell>
          <cell r="B3316">
            <v>326026</v>
          </cell>
          <cell r="C3316">
            <v>0</v>
          </cell>
          <cell r="D3316">
            <v>46</v>
          </cell>
          <cell r="E3316" t="str">
            <v>NATACION</v>
          </cell>
          <cell r="F3316">
            <v>3928</v>
          </cell>
          <cell r="G3316" t="str">
            <v>Gorros</v>
          </cell>
          <cell r="H3316">
            <v>246</v>
          </cell>
          <cell r="I3316" t="str">
            <v>Milser S.R.L</v>
          </cell>
          <cell r="J3316">
            <v>0</v>
          </cell>
          <cell r="K3316" t="str">
            <v>REMERA MANGA CORTA VENUM PERFORMANCE (lycra)</v>
          </cell>
          <cell r="L3316">
            <v>5.2</v>
          </cell>
          <cell r="M3316">
            <v>621.6</v>
          </cell>
          <cell r="N3316">
            <v>0</v>
          </cell>
          <cell r="O3316">
            <v>621.6</v>
          </cell>
          <cell r="P3316">
            <v>0.21</v>
          </cell>
          <cell r="Q3316">
            <v>752.13599999999997</v>
          </cell>
          <cell r="R3316">
            <v>-9.2485549132947931E-2</v>
          </cell>
          <cell r="S3316">
            <v>1066.1697572254336</v>
          </cell>
          <cell r="T3316">
            <v>1.57</v>
          </cell>
          <cell r="U3316">
            <v>975.91200000000003</v>
          </cell>
          <cell r="X3316">
            <v>975.91200000000003</v>
          </cell>
          <cell r="Y3316">
            <v>1180.8535200000001</v>
          </cell>
        </row>
        <row r="3317">
          <cell r="A3317">
            <v>326050</v>
          </cell>
          <cell r="B3317">
            <v>326050</v>
          </cell>
          <cell r="C3317">
            <v>0</v>
          </cell>
          <cell r="D3317">
            <v>52</v>
          </cell>
          <cell r="E3317" t="str">
            <v>NATACION</v>
          </cell>
          <cell r="F3317">
            <v>3948</v>
          </cell>
          <cell r="G3317" t="str">
            <v>Gorros</v>
          </cell>
          <cell r="H3317">
            <v>246</v>
          </cell>
          <cell r="I3317" t="str">
            <v>Milser S.R.L</v>
          </cell>
          <cell r="J3317">
            <v>0</v>
          </cell>
          <cell r="K3317" t="str">
            <v>GUANTE BOXEO VENUM CONTENDER (12oz / 14oz)</v>
          </cell>
          <cell r="L3317">
            <v>5.2</v>
          </cell>
          <cell r="M3317">
            <v>600</v>
          </cell>
          <cell r="N3317">
            <v>0</v>
          </cell>
          <cell r="O3317">
            <v>600</v>
          </cell>
          <cell r="P3317">
            <v>0.21</v>
          </cell>
          <cell r="Q3317">
            <v>726</v>
          </cell>
          <cell r="R3317">
            <v>-9.2485549132947931E-2</v>
          </cell>
          <cell r="S3317">
            <v>1029.121387283237</v>
          </cell>
          <cell r="T3317">
            <v>1.57</v>
          </cell>
          <cell r="U3317">
            <v>942</v>
          </cell>
          <cell r="X3317">
            <v>942</v>
          </cell>
          <cell r="Y3317">
            <v>1139.82</v>
          </cell>
        </row>
        <row r="3318">
          <cell r="A3318">
            <v>326051</v>
          </cell>
          <cell r="B3318">
            <v>326051</v>
          </cell>
          <cell r="C3318">
            <v>0</v>
          </cell>
          <cell r="D3318">
            <v>52</v>
          </cell>
          <cell r="E3318" t="str">
            <v>NATACION</v>
          </cell>
          <cell r="F3318">
            <v>3945</v>
          </cell>
          <cell r="G3318" t="str">
            <v>Gorros</v>
          </cell>
          <cell r="H3318">
            <v>246</v>
          </cell>
          <cell r="I3318" t="str">
            <v>Milser S.R.L</v>
          </cell>
          <cell r="J3318">
            <v>0</v>
          </cell>
          <cell r="K3318" t="str">
            <v>VENDA VENUM 4mts (varios colores )(venta x par)</v>
          </cell>
          <cell r="L3318">
            <v>5.2</v>
          </cell>
          <cell r="M3318">
            <v>166.5</v>
          </cell>
          <cell r="N3318">
            <v>0</v>
          </cell>
          <cell r="O3318">
            <v>166.5</v>
          </cell>
          <cell r="P3318">
            <v>0.21</v>
          </cell>
          <cell r="Q3318">
            <v>201.465</v>
          </cell>
          <cell r="R3318">
            <v>-9.2485549132947931E-2</v>
          </cell>
          <cell r="S3318">
            <v>285.58118497109831</v>
          </cell>
          <cell r="T3318">
            <v>1.57</v>
          </cell>
          <cell r="U3318">
            <v>261.40500000000003</v>
          </cell>
          <cell r="X3318">
            <v>261.40500000000003</v>
          </cell>
          <cell r="Y3318">
            <v>316.30005</v>
          </cell>
        </row>
        <row r="3319">
          <cell r="A3319">
            <v>360002</v>
          </cell>
          <cell r="B3319">
            <v>360002</v>
          </cell>
          <cell r="C3319">
            <v>0</v>
          </cell>
          <cell r="D3319">
            <v>54</v>
          </cell>
          <cell r="E3319" t="str">
            <v>NATACION</v>
          </cell>
          <cell r="F3319">
            <v>3952</v>
          </cell>
          <cell r="G3319" t="str">
            <v>Gorros</v>
          </cell>
          <cell r="H3319">
            <v>263</v>
          </cell>
          <cell r="I3319" t="str">
            <v>Olmo Bikes S.A. (Fitness)</v>
          </cell>
          <cell r="J3319" t="str">
            <v>1FO0006</v>
          </cell>
          <cell r="K3319" t="str">
            <v>BICICLETA FIJA VERTICAL FIT-26</v>
          </cell>
          <cell r="L3319">
            <v>10</v>
          </cell>
          <cell r="M3319">
            <v>11590.49</v>
          </cell>
          <cell r="N3319">
            <v>0.19</v>
          </cell>
          <cell r="O3319">
            <v>9388.2968999999994</v>
          </cell>
          <cell r="P3319">
            <v>0.21</v>
          </cell>
          <cell r="Q3319">
            <v>11359.839248999999</v>
          </cell>
          <cell r="R3319">
            <v>0.21666666666666679</v>
          </cell>
          <cell r="S3319">
            <v>10737.082221299997</v>
          </cell>
          <cell r="T3319">
            <v>1.46</v>
          </cell>
          <cell r="U3319">
            <v>13706.913473999999</v>
          </cell>
          <cell r="X3319">
            <v>13706.913473999999</v>
          </cell>
          <cell r="Y3319">
            <v>16585.365303539998</v>
          </cell>
        </row>
        <row r="3320">
          <cell r="A3320">
            <v>360003</v>
          </cell>
          <cell r="B3320">
            <v>360003</v>
          </cell>
          <cell r="C3320">
            <v>0</v>
          </cell>
          <cell r="D3320">
            <v>54</v>
          </cell>
          <cell r="E3320" t="str">
            <v>NATACION</v>
          </cell>
          <cell r="F3320">
            <v>3952</v>
          </cell>
          <cell r="G3320" t="str">
            <v>Gorros</v>
          </cell>
          <cell r="H3320">
            <v>263</v>
          </cell>
          <cell r="I3320" t="str">
            <v>Olmo Bikes S.A. (Fitness)</v>
          </cell>
          <cell r="J3320" t="str">
            <v>1FO0007</v>
          </cell>
          <cell r="K3320" t="str">
            <v>BICICLETA FIJA VERTICAL FIT-27</v>
          </cell>
          <cell r="L3320">
            <v>10</v>
          </cell>
          <cell r="M3320">
            <v>8429.2999999999993</v>
          </cell>
          <cell r="N3320">
            <v>0.19</v>
          </cell>
          <cell r="O3320">
            <v>6827.7329999999993</v>
          </cell>
          <cell r="P3320">
            <v>0.21</v>
          </cell>
          <cell r="Q3320">
            <v>8261.5569299999988</v>
          </cell>
          <cell r="R3320">
            <v>0.21666666666666679</v>
          </cell>
          <cell r="S3320">
            <v>7808.6506409999984</v>
          </cell>
          <cell r="T3320">
            <v>1.46</v>
          </cell>
          <cell r="U3320">
            <v>9968.4901799999989</v>
          </cell>
          <cell r="X3320">
            <v>9968.4901799999989</v>
          </cell>
          <cell r="Y3320">
            <v>12061.873117799998</v>
          </cell>
        </row>
        <row r="3321">
          <cell r="A3321">
            <v>360004</v>
          </cell>
          <cell r="B3321">
            <v>360004</v>
          </cell>
          <cell r="C3321">
            <v>0</v>
          </cell>
          <cell r="D3321">
            <v>54</v>
          </cell>
          <cell r="E3321" t="str">
            <v>NATACION</v>
          </cell>
          <cell r="F3321">
            <v>3952</v>
          </cell>
          <cell r="G3321" t="str">
            <v>Gorros</v>
          </cell>
          <cell r="H3321">
            <v>263</v>
          </cell>
          <cell r="I3321" t="str">
            <v>Olmo Bikes S.A. (Fitness)</v>
          </cell>
          <cell r="J3321" t="str">
            <v>1FO0009</v>
          </cell>
          <cell r="K3321" t="str">
            <v>BICICLETA FIJA VERTICAL FIT-28</v>
          </cell>
          <cell r="L3321">
            <v>10</v>
          </cell>
          <cell r="M3321">
            <v>7750</v>
          </cell>
          <cell r="N3321">
            <v>0.19</v>
          </cell>
          <cell r="O3321">
            <v>6277.5</v>
          </cell>
          <cell r="P3321">
            <v>0.21</v>
          </cell>
          <cell r="Q3321">
            <v>7595.7749999999996</v>
          </cell>
          <cell r="R3321">
            <v>0.21666666666666679</v>
          </cell>
          <cell r="S3321">
            <v>7179.3674999999985</v>
          </cell>
          <cell r="T3321">
            <v>1.46</v>
          </cell>
          <cell r="U3321">
            <v>9165.15</v>
          </cell>
          <cell r="X3321">
            <v>9165.15</v>
          </cell>
          <cell r="Y3321">
            <v>11089.831499999998</v>
          </cell>
        </row>
        <row r="3322">
          <cell r="A3322">
            <v>360005</v>
          </cell>
          <cell r="B3322">
            <v>360005</v>
          </cell>
          <cell r="C3322">
            <v>0</v>
          </cell>
          <cell r="D3322">
            <v>54</v>
          </cell>
          <cell r="E3322" t="str">
            <v>NATACION</v>
          </cell>
          <cell r="F3322">
            <v>3952</v>
          </cell>
          <cell r="G3322" t="str">
            <v>Gorros</v>
          </cell>
          <cell r="H3322">
            <v>263</v>
          </cell>
          <cell r="I3322" t="str">
            <v>Olmo Bikes S.A. (Fitness)</v>
          </cell>
          <cell r="J3322" t="str">
            <v>1FO0008</v>
          </cell>
          <cell r="K3322" t="str">
            <v>BICICLETA FIJA VERTICAL FIT-29</v>
          </cell>
          <cell r="L3322">
            <v>10</v>
          </cell>
          <cell r="M3322">
            <v>8069.06</v>
          </cell>
          <cell r="N3322">
            <v>0.19</v>
          </cell>
          <cell r="O3322">
            <v>6535.9386000000004</v>
          </cell>
          <cell r="P3322">
            <v>0.21</v>
          </cell>
          <cell r="Q3322">
            <v>7908.4857060000004</v>
          </cell>
          <cell r="R3322">
            <v>0.21666666666666679</v>
          </cell>
          <cell r="S3322">
            <v>7474.9351121999989</v>
          </cell>
          <cell r="T3322">
            <v>1.46</v>
          </cell>
          <cell r="U3322">
            <v>9542.4703559999998</v>
          </cell>
          <cell r="X3322">
            <v>9542.4703559999998</v>
          </cell>
          <cell r="Y3322">
            <v>11546.389130759999</v>
          </cell>
        </row>
        <row r="3323">
          <cell r="A3323">
            <v>360006</v>
          </cell>
          <cell r="B3323">
            <v>360006</v>
          </cell>
          <cell r="C3323">
            <v>0</v>
          </cell>
          <cell r="D3323">
            <v>54</v>
          </cell>
          <cell r="E3323" t="str">
            <v>NATACION</v>
          </cell>
          <cell r="F3323">
            <v>3952</v>
          </cell>
          <cell r="G3323" t="str">
            <v>Gorros</v>
          </cell>
          <cell r="H3323">
            <v>263</v>
          </cell>
          <cell r="I3323" t="str">
            <v>Olmo Bikes S.A. (Fitness)</v>
          </cell>
          <cell r="J3323" t="str">
            <v>1FO0016</v>
          </cell>
          <cell r="K3323" t="str">
            <v xml:space="preserve">BICICLETA FIJA VERTICAL FIT-82 </v>
          </cell>
          <cell r="L3323">
            <v>10</v>
          </cell>
          <cell r="M3323">
            <v>3841.25</v>
          </cell>
          <cell r="N3323">
            <v>0.19</v>
          </cell>
          <cell r="O3323">
            <v>3111.4124999999999</v>
          </cell>
          <cell r="P3323">
            <v>0.21</v>
          </cell>
          <cell r="Q3323">
            <v>3764.8091249999998</v>
          </cell>
          <cell r="R3323">
            <v>0.21666666666666679</v>
          </cell>
          <cell r="S3323">
            <v>3558.418762499999</v>
          </cell>
          <cell r="T3323">
            <v>1.46</v>
          </cell>
          <cell r="U3323">
            <v>4542.6622499999994</v>
          </cell>
          <cell r="X3323">
            <v>4542.6622499999994</v>
          </cell>
          <cell r="Y3323">
            <v>5496.6213224999992</v>
          </cell>
        </row>
        <row r="3324">
          <cell r="A3324">
            <v>360007</v>
          </cell>
          <cell r="B3324">
            <v>360007</v>
          </cell>
          <cell r="C3324">
            <v>0</v>
          </cell>
          <cell r="D3324">
            <v>54</v>
          </cell>
          <cell r="E3324" t="str">
            <v>NATACION</v>
          </cell>
          <cell r="F3324">
            <v>3952</v>
          </cell>
          <cell r="G3324" t="str">
            <v>Gorros</v>
          </cell>
          <cell r="H3324">
            <v>263</v>
          </cell>
          <cell r="I3324" t="str">
            <v>Olmo Bikes S.A. (Fitness)</v>
          </cell>
          <cell r="J3324" t="str">
            <v>1FO0017</v>
          </cell>
          <cell r="K3324" t="str">
            <v>BICICLETA FIJA VERTICAL FIT-88</v>
          </cell>
          <cell r="L3324">
            <v>10</v>
          </cell>
          <cell r="M3324">
            <v>6086.56</v>
          </cell>
          <cell r="N3324">
            <v>0.19</v>
          </cell>
          <cell r="O3324">
            <v>4930.1136000000006</v>
          </cell>
          <cell r="P3324">
            <v>0.21</v>
          </cell>
          <cell r="Q3324">
            <v>5965.4374560000006</v>
          </cell>
          <cell r="R3324">
            <v>0.21666666666666679</v>
          </cell>
          <cell r="S3324">
            <v>5638.4065871999992</v>
          </cell>
          <cell r="T3324">
            <v>1.46</v>
          </cell>
          <cell r="U3324">
            <v>7197.9658560000007</v>
          </cell>
          <cell r="X3324">
            <v>7197.9658560000007</v>
          </cell>
          <cell r="Y3324">
            <v>8709.5386857600006</v>
          </cell>
        </row>
        <row r="3325">
          <cell r="A3325">
            <v>360008</v>
          </cell>
          <cell r="B3325">
            <v>360008</v>
          </cell>
          <cell r="C3325">
            <v>0</v>
          </cell>
          <cell r="D3325">
            <v>54</v>
          </cell>
          <cell r="E3325" t="str">
            <v>NATACION</v>
          </cell>
          <cell r="F3325">
            <v>3952</v>
          </cell>
          <cell r="G3325" t="str">
            <v>Gorros</v>
          </cell>
          <cell r="H3325">
            <v>263</v>
          </cell>
          <cell r="I3325" t="str">
            <v>Olmo Bikes S.A. (Fitness)</v>
          </cell>
          <cell r="J3325" t="str">
            <v>1FO0012</v>
          </cell>
          <cell r="K3325" t="str">
            <v>BICICLETA FIJA VERTICAL FIT-60</v>
          </cell>
          <cell r="L3325">
            <v>10</v>
          </cell>
          <cell r="M3325">
            <v>7308.75</v>
          </cell>
          <cell r="N3325">
            <v>0.19</v>
          </cell>
          <cell r="O3325">
            <v>5920.0874999999996</v>
          </cell>
          <cell r="P3325">
            <v>0.21</v>
          </cell>
          <cell r="Q3325">
            <v>7163.305875</v>
          </cell>
          <cell r="R3325">
            <v>0.21666666666666679</v>
          </cell>
          <cell r="S3325">
            <v>6770.6067374999975</v>
          </cell>
          <cell r="T3325">
            <v>1.46</v>
          </cell>
          <cell r="U3325">
            <v>8643.3277499999986</v>
          </cell>
          <cell r="X3325">
            <v>8643.3277499999986</v>
          </cell>
          <cell r="Y3325">
            <v>10458.426577499999</v>
          </cell>
        </row>
        <row r="3326">
          <cell r="A3326">
            <v>360009</v>
          </cell>
          <cell r="B3326">
            <v>360009</v>
          </cell>
          <cell r="C3326">
            <v>0</v>
          </cell>
          <cell r="D3326">
            <v>54</v>
          </cell>
          <cell r="E3326" t="str">
            <v>NATACION</v>
          </cell>
          <cell r="F3326">
            <v>3952</v>
          </cell>
          <cell r="G3326" t="str">
            <v>Gorros</v>
          </cell>
          <cell r="H3326">
            <v>263</v>
          </cell>
          <cell r="I3326" t="str">
            <v>Olmo Bikes S.A. (Fitness)</v>
          </cell>
          <cell r="J3326" t="str">
            <v>1FO0013</v>
          </cell>
          <cell r="K3326" t="str">
            <v>BICICLETA FIJA VERTICAL FIT-67 (femme)</v>
          </cell>
          <cell r="L3326">
            <v>10</v>
          </cell>
          <cell r="M3326">
            <v>5292.5</v>
          </cell>
          <cell r="N3326">
            <v>0.19</v>
          </cell>
          <cell r="O3326">
            <v>4286.9250000000002</v>
          </cell>
          <cell r="P3326">
            <v>0.21</v>
          </cell>
          <cell r="Q3326">
            <v>5187.1792500000001</v>
          </cell>
          <cell r="R3326">
            <v>0.21666666666666679</v>
          </cell>
          <cell r="S3326">
            <v>4902.813224999999</v>
          </cell>
          <cell r="T3326">
            <v>1.46</v>
          </cell>
          <cell r="U3326">
            <v>6258.9105</v>
          </cell>
          <cell r="X3326">
            <v>6258.9105</v>
          </cell>
          <cell r="Y3326">
            <v>7573.2817049999994</v>
          </cell>
        </row>
        <row r="3327">
          <cell r="A3327">
            <v>360010</v>
          </cell>
          <cell r="B3327">
            <v>360010</v>
          </cell>
          <cell r="C3327">
            <v>0</v>
          </cell>
          <cell r="D3327">
            <v>54</v>
          </cell>
          <cell r="E3327" t="str">
            <v>NATACION</v>
          </cell>
          <cell r="F3327">
            <v>3952</v>
          </cell>
          <cell r="G3327" t="str">
            <v>Gorros</v>
          </cell>
          <cell r="H3327">
            <v>263</v>
          </cell>
          <cell r="I3327" t="str">
            <v>Olmo Bikes S.A. (Fitness)</v>
          </cell>
          <cell r="J3327" t="str">
            <v>1FO0801</v>
          </cell>
          <cell r="K3327" t="str">
            <v>BICICLETA FIJA VERTICAL FIT-70 (electromagnetica)</v>
          </cell>
          <cell r="L3327">
            <v>10</v>
          </cell>
          <cell r="M3327">
            <v>10940</v>
          </cell>
          <cell r="N3327">
            <v>0.19</v>
          </cell>
          <cell r="O3327">
            <v>8861.4</v>
          </cell>
          <cell r="P3327">
            <v>0.21</v>
          </cell>
          <cell r="Q3327">
            <v>10722.294</v>
          </cell>
          <cell r="R3327">
            <v>0.21666666666666679</v>
          </cell>
          <cell r="S3327">
            <v>10134.487799999997</v>
          </cell>
          <cell r="T3327">
            <v>1.46</v>
          </cell>
          <cell r="U3327">
            <v>12937.643999999998</v>
          </cell>
          <cell r="X3327">
            <v>12937.643999999998</v>
          </cell>
          <cell r="Y3327">
            <v>15654.549239999998</v>
          </cell>
        </row>
        <row r="3328">
          <cell r="A3328">
            <v>360050</v>
          </cell>
          <cell r="B3328">
            <v>360050</v>
          </cell>
          <cell r="C3328">
            <v>0</v>
          </cell>
          <cell r="D3328">
            <v>54</v>
          </cell>
          <cell r="E3328" t="str">
            <v>NATACION</v>
          </cell>
          <cell r="F3328">
            <v>3953</v>
          </cell>
          <cell r="G3328" t="str">
            <v>Gorros</v>
          </cell>
          <cell r="H3328">
            <v>263</v>
          </cell>
          <cell r="I3328" t="str">
            <v>Olmo Bikes S.A. (Fitness)</v>
          </cell>
          <cell r="J3328" t="str">
            <v>1FO0501</v>
          </cell>
          <cell r="K3328" t="str">
            <v>BICICLETA FIJA HORIZONTAL FIT-41</v>
          </cell>
          <cell r="L3328">
            <v>10</v>
          </cell>
          <cell r="M3328">
            <v>5756.25</v>
          </cell>
          <cell r="N3328">
            <v>0.19</v>
          </cell>
          <cell r="O3328">
            <v>4662.5625</v>
          </cell>
          <cell r="P3328">
            <v>0.21</v>
          </cell>
          <cell r="Q3328">
            <v>5641.7006249999995</v>
          </cell>
          <cell r="R3328">
            <v>0.21666666666666679</v>
          </cell>
          <cell r="S3328">
            <v>5332.4173124999988</v>
          </cell>
          <cell r="T3328">
            <v>1.46</v>
          </cell>
          <cell r="U3328">
            <v>6807.3412499999995</v>
          </cell>
          <cell r="X3328">
            <v>6807.3412499999995</v>
          </cell>
          <cell r="Y3328">
            <v>8236.8829124999993</v>
          </cell>
        </row>
        <row r="3329">
          <cell r="A3329">
            <v>360051</v>
          </cell>
          <cell r="B3329">
            <v>360051</v>
          </cell>
          <cell r="C3329">
            <v>0</v>
          </cell>
          <cell r="D3329">
            <v>54</v>
          </cell>
          <cell r="E3329" t="str">
            <v>NATACION</v>
          </cell>
          <cell r="F3329">
            <v>3953</v>
          </cell>
          <cell r="G3329" t="str">
            <v>Gorros</v>
          </cell>
          <cell r="H3329">
            <v>263</v>
          </cell>
          <cell r="I3329" t="str">
            <v>Olmo Bikes S.A. (Fitness)</v>
          </cell>
          <cell r="J3329" t="str">
            <v>1FO0502</v>
          </cell>
          <cell r="K3329" t="str">
            <v>BICICLETA FIJA HORIZONTAL FIT-51</v>
          </cell>
          <cell r="L3329">
            <v>10</v>
          </cell>
          <cell r="M3329">
            <v>4850</v>
          </cell>
          <cell r="N3329">
            <v>0.19</v>
          </cell>
          <cell r="O3329">
            <v>3928.5</v>
          </cell>
          <cell r="P3329">
            <v>0.21</v>
          </cell>
          <cell r="Q3329">
            <v>4753.4849999999997</v>
          </cell>
          <cell r="R3329">
            <v>0.21666666666666679</v>
          </cell>
          <cell r="S3329">
            <v>4492.8944999999985</v>
          </cell>
          <cell r="T3329">
            <v>1.46</v>
          </cell>
          <cell r="U3329">
            <v>5735.61</v>
          </cell>
          <cell r="X3329">
            <v>5735.61</v>
          </cell>
          <cell r="Y3329">
            <v>6940.088099999999</v>
          </cell>
        </row>
        <row r="3330">
          <cell r="A3330">
            <v>360052</v>
          </cell>
          <cell r="B3330">
            <v>360052</v>
          </cell>
          <cell r="C3330">
            <v>0</v>
          </cell>
          <cell r="D3330">
            <v>54</v>
          </cell>
          <cell r="E3330" t="str">
            <v>NATACION</v>
          </cell>
          <cell r="F3330">
            <v>3953</v>
          </cell>
          <cell r="G3330" t="str">
            <v>Gorros</v>
          </cell>
          <cell r="H3330">
            <v>263</v>
          </cell>
          <cell r="I3330" t="str">
            <v>Olmo Bikes S.A. (Fitness)</v>
          </cell>
          <cell r="J3330" t="str">
            <v>1FO0503</v>
          </cell>
          <cell r="K3330" t="str">
            <v>BICICLETA FIJA HORIZONTAL FIT-62</v>
          </cell>
          <cell r="L3330">
            <v>10</v>
          </cell>
          <cell r="M3330">
            <v>17316.41</v>
          </cell>
          <cell r="N3330">
            <v>0.19</v>
          </cell>
          <cell r="O3330">
            <v>14026.292099999999</v>
          </cell>
          <cell r="P3330">
            <v>0.21</v>
          </cell>
          <cell r="Q3330">
            <v>16971.813440999998</v>
          </cell>
          <cell r="R3330">
            <v>0.21666666666666679</v>
          </cell>
          <cell r="S3330">
            <v>16041.402731699995</v>
          </cell>
          <cell r="T3330">
            <v>1.46</v>
          </cell>
          <cell r="U3330">
            <v>20478.386465999996</v>
          </cell>
          <cell r="X3330">
            <v>20478.386465999996</v>
          </cell>
          <cell r="Y3330">
            <v>24778.847623859994</v>
          </cell>
        </row>
        <row r="3331">
          <cell r="A3331">
            <v>360053</v>
          </cell>
          <cell r="B3331">
            <v>360053</v>
          </cell>
          <cell r="C3331">
            <v>0</v>
          </cell>
          <cell r="D3331">
            <v>54</v>
          </cell>
          <cell r="E3331" t="str">
            <v>NATACION</v>
          </cell>
          <cell r="F3331">
            <v>3953</v>
          </cell>
          <cell r="G3331" t="str">
            <v>Gorros</v>
          </cell>
          <cell r="H3331">
            <v>263</v>
          </cell>
          <cell r="I3331" t="str">
            <v>Olmo Bikes S.A. (Fitness)</v>
          </cell>
          <cell r="J3331" t="str">
            <v>1FO0504</v>
          </cell>
          <cell r="K3331" t="str">
            <v>BICICLETA FIJA HORIZONTAL FIT-63</v>
          </cell>
          <cell r="L3331">
            <v>10</v>
          </cell>
          <cell r="M3331">
            <v>7593.75</v>
          </cell>
          <cell r="N3331">
            <v>0.19</v>
          </cell>
          <cell r="O3331">
            <v>6150.9375</v>
          </cell>
          <cell r="P3331">
            <v>0.21</v>
          </cell>
          <cell r="Q3331">
            <v>7442.6343749999996</v>
          </cell>
          <cell r="R3331">
            <v>0.21666666666666679</v>
          </cell>
          <cell r="S3331">
            <v>7034.6221874999992</v>
          </cell>
          <cell r="T3331">
            <v>1.46</v>
          </cell>
          <cell r="U3331">
            <v>8980.3687499999996</v>
          </cell>
          <cell r="X3331">
            <v>8980.3687499999996</v>
          </cell>
          <cell r="Y3331">
            <v>10866.246187499999</v>
          </cell>
        </row>
        <row r="3332">
          <cell r="A3332">
            <v>360054</v>
          </cell>
          <cell r="B3332">
            <v>360054</v>
          </cell>
          <cell r="C3332">
            <v>0</v>
          </cell>
          <cell r="D3332">
            <v>54</v>
          </cell>
          <cell r="E3332" t="str">
            <v>NATACION</v>
          </cell>
          <cell r="F3332">
            <v>3953</v>
          </cell>
          <cell r="G3332" t="str">
            <v>Gorros</v>
          </cell>
          <cell r="H3332">
            <v>263</v>
          </cell>
          <cell r="I3332" t="str">
            <v>Olmo Bikes S.A. (Fitness)</v>
          </cell>
          <cell r="J3332" t="str">
            <v>1FO0505</v>
          </cell>
          <cell r="K3332" t="str">
            <v>BICICLETA FIJA HORIZONTAL FIT-85</v>
          </cell>
          <cell r="L3332">
            <v>10</v>
          </cell>
          <cell r="M3332">
            <v>8013.37</v>
          </cell>
          <cell r="N3332">
            <v>0.19</v>
          </cell>
          <cell r="O3332">
            <v>6490.8297000000002</v>
          </cell>
          <cell r="P3332">
            <v>0.21</v>
          </cell>
          <cell r="Q3332">
            <v>7853.903937</v>
          </cell>
          <cell r="R3332">
            <v>0.21666666666666679</v>
          </cell>
          <cell r="S3332">
            <v>7423.3455668999986</v>
          </cell>
          <cell r="T3332">
            <v>1.46</v>
          </cell>
          <cell r="U3332">
            <v>9476.6113619999996</v>
          </cell>
          <cell r="X3332">
            <v>9476.6113619999996</v>
          </cell>
          <cell r="Y3332">
            <v>11466.699748019999</v>
          </cell>
        </row>
        <row r="3333">
          <cell r="A3333">
            <v>360055</v>
          </cell>
          <cell r="B3333">
            <v>360055</v>
          </cell>
          <cell r="C3333">
            <v>0</v>
          </cell>
          <cell r="D3333">
            <v>54</v>
          </cell>
          <cell r="E3333" t="str">
            <v>NATACION</v>
          </cell>
          <cell r="F3333">
            <v>3953</v>
          </cell>
          <cell r="G3333" t="str">
            <v>Gorros</v>
          </cell>
          <cell r="H3333">
            <v>263</v>
          </cell>
          <cell r="I3333" t="str">
            <v>Olmo Bikes S.A. (Fitness)</v>
          </cell>
          <cell r="J3333" t="str">
            <v>1FO0803</v>
          </cell>
          <cell r="K3333" t="str">
            <v>BICICLETA FIJA HORIZONTAL FIT-72 (profesional)</v>
          </cell>
          <cell r="L3333">
            <v>10</v>
          </cell>
          <cell r="M3333">
            <v>36975</v>
          </cell>
          <cell r="N3333">
            <v>0.19</v>
          </cell>
          <cell r="O3333">
            <v>29949.75</v>
          </cell>
          <cell r="P3333">
            <v>0.21</v>
          </cell>
          <cell r="Q3333">
            <v>36239.197500000002</v>
          </cell>
          <cell r="R3333">
            <v>0.21666666666666679</v>
          </cell>
          <cell r="S3333">
            <v>34252.530749999998</v>
          </cell>
          <cell r="T3333">
            <v>1.46</v>
          </cell>
          <cell r="U3333">
            <v>43726.635000000002</v>
          </cell>
          <cell r="X3333">
            <v>43726.635000000002</v>
          </cell>
          <cell r="Y3333">
            <v>52909.228349999998</v>
          </cell>
        </row>
        <row r="3334">
          <cell r="A3334">
            <v>360100</v>
          </cell>
          <cell r="B3334">
            <v>360100</v>
          </cell>
          <cell r="C3334">
            <v>0</v>
          </cell>
          <cell r="D3334">
            <v>54</v>
          </cell>
          <cell r="E3334" t="str">
            <v>NATACION</v>
          </cell>
          <cell r="F3334">
            <v>3953</v>
          </cell>
          <cell r="G3334" t="str">
            <v>Gorros</v>
          </cell>
          <cell r="H3334">
            <v>263</v>
          </cell>
          <cell r="I3334" t="str">
            <v>Olmo Bikes S.A. (Fitness)</v>
          </cell>
          <cell r="J3334" t="str">
            <v>1FO0301</v>
          </cell>
          <cell r="K3334" t="str">
            <v>BICICLETA FIJA INDOOR FIT-22 (piñon libre y rueda 14kg)</v>
          </cell>
          <cell r="L3334">
            <v>10</v>
          </cell>
          <cell r="M3334">
            <v>3973.75</v>
          </cell>
          <cell r="N3334">
            <v>0.19</v>
          </cell>
          <cell r="O3334">
            <v>3218.7375000000002</v>
          </cell>
          <cell r="P3334">
            <v>0.21</v>
          </cell>
          <cell r="Q3334">
            <v>3894.6723750000001</v>
          </cell>
          <cell r="R3334">
            <v>0.21666666666666679</v>
          </cell>
          <cell r="S3334">
            <v>3681.1627874999995</v>
          </cell>
          <cell r="T3334">
            <v>1.46</v>
          </cell>
          <cell r="U3334">
            <v>4699.3567499999999</v>
          </cell>
          <cell r="X3334">
            <v>4699.3567499999999</v>
          </cell>
          <cell r="Y3334">
            <v>5686.2216675</v>
          </cell>
        </row>
        <row r="3335">
          <cell r="A3335">
            <v>360101</v>
          </cell>
          <cell r="B3335">
            <v>360101</v>
          </cell>
          <cell r="C3335">
            <v>0</v>
          </cell>
          <cell r="D3335">
            <v>54</v>
          </cell>
          <cell r="E3335" t="str">
            <v>NATACION</v>
          </cell>
          <cell r="F3335">
            <v>3951</v>
          </cell>
          <cell r="G3335" t="str">
            <v>Gorros</v>
          </cell>
          <cell r="H3335">
            <v>263</v>
          </cell>
          <cell r="I3335" t="str">
            <v>Olmo Bikes S.A. (Fitness)</v>
          </cell>
          <cell r="J3335" t="str">
            <v>1FO0303</v>
          </cell>
          <cell r="K3335" t="str">
            <v>BICICLETA FIJA INDOOR FIT-64 (rueda 15kg)</v>
          </cell>
          <cell r="L3335">
            <v>10</v>
          </cell>
          <cell r="M3335">
            <v>12879.77</v>
          </cell>
          <cell r="N3335">
            <v>0.19</v>
          </cell>
          <cell r="O3335">
            <v>10432.6137</v>
          </cell>
          <cell r="P3335">
            <v>0.21</v>
          </cell>
          <cell r="Q3335">
            <v>12623.462577</v>
          </cell>
          <cell r="R3335">
            <v>0.21666666666666679</v>
          </cell>
          <cell r="S3335">
            <v>11931.432534899997</v>
          </cell>
          <cell r="T3335">
            <v>1.46</v>
          </cell>
          <cell r="U3335">
            <v>15231.616001999999</v>
          </cell>
          <cell r="X3335">
            <v>15231.616001999999</v>
          </cell>
          <cell r="Y3335">
            <v>18430.255362419997</v>
          </cell>
        </row>
        <row r="3336">
          <cell r="A3336">
            <v>360102</v>
          </cell>
          <cell r="B3336">
            <v>360102</v>
          </cell>
          <cell r="C3336">
            <v>0</v>
          </cell>
          <cell r="D3336">
            <v>54</v>
          </cell>
          <cell r="E3336" t="str">
            <v>NATACION</v>
          </cell>
          <cell r="F3336">
            <v>3951</v>
          </cell>
          <cell r="G3336" t="str">
            <v>Gorros</v>
          </cell>
          <cell r="H3336">
            <v>263</v>
          </cell>
          <cell r="I3336" t="str">
            <v>Olmo Bikes S.A. (Fitness)</v>
          </cell>
          <cell r="J3336" t="str">
            <v>1FO0804</v>
          </cell>
          <cell r="K3336" t="str">
            <v>BICICLETA FIJA INDOOR FIT-73 (rueda 18kg traccion a correa)</v>
          </cell>
          <cell r="L3336">
            <v>10</v>
          </cell>
          <cell r="M3336">
            <v>19590.03</v>
          </cell>
          <cell r="N3336">
            <v>0.19</v>
          </cell>
          <cell r="O3336">
            <v>15867.924299999999</v>
          </cell>
          <cell r="P3336">
            <v>0.21</v>
          </cell>
          <cell r="Q3336">
            <v>19200.188403</v>
          </cell>
          <cell r="R3336">
            <v>0.21666666666666679</v>
          </cell>
          <cell r="S3336">
            <v>18147.616091099993</v>
          </cell>
          <cell r="T3336">
            <v>1.46</v>
          </cell>
          <cell r="U3336">
            <v>23167.169477999996</v>
          </cell>
          <cell r="X3336">
            <v>23167.169477999996</v>
          </cell>
          <cell r="Y3336">
            <v>28032.275068379993</v>
          </cell>
        </row>
        <row r="3337">
          <cell r="A3337">
            <v>360103</v>
          </cell>
          <cell r="B3337">
            <v>360103</v>
          </cell>
          <cell r="C3337">
            <v>0</v>
          </cell>
          <cell r="D3337">
            <v>54</v>
          </cell>
          <cell r="E3337" t="str">
            <v>NATACION</v>
          </cell>
          <cell r="F3337">
            <v>3951</v>
          </cell>
          <cell r="G3337" t="str">
            <v>Gorros</v>
          </cell>
          <cell r="H3337">
            <v>263</v>
          </cell>
          <cell r="I3337" t="str">
            <v>Olmo Bikes S.A. (Fitness)</v>
          </cell>
          <cell r="J3337" t="str">
            <v>1FO0806</v>
          </cell>
          <cell r="K3337" t="str">
            <v>BICICLETA FIJA INDOOR PRO FIT-87 (rueda 20kg traccion a correa)</v>
          </cell>
          <cell r="L3337">
            <v>10</v>
          </cell>
          <cell r="M3337">
            <v>23832.720000000001</v>
          </cell>
          <cell r="N3337">
            <v>0.19</v>
          </cell>
          <cell r="O3337">
            <v>19304.503199999999</v>
          </cell>
          <cell r="P3337">
            <v>0.21</v>
          </cell>
          <cell r="Q3337">
            <v>23358.448872000001</v>
          </cell>
          <cell r="R3337">
            <v>0.21666666666666679</v>
          </cell>
          <cell r="S3337">
            <v>22077.916826399996</v>
          </cell>
          <cell r="T3337">
            <v>1.46</v>
          </cell>
          <cell r="U3337">
            <v>28184.574671999999</v>
          </cell>
          <cell r="X3337">
            <v>28184.574671999999</v>
          </cell>
          <cell r="Y3337">
            <v>34103.335353119997</v>
          </cell>
        </row>
        <row r="3338">
          <cell r="A3338">
            <v>360104</v>
          </cell>
          <cell r="B3338">
            <v>360104</v>
          </cell>
          <cell r="C3338">
            <v>0</v>
          </cell>
          <cell r="D3338">
            <v>54</v>
          </cell>
          <cell r="E3338" t="str">
            <v>NATACION</v>
          </cell>
          <cell r="F3338">
            <v>3951</v>
          </cell>
          <cell r="G3338" t="str">
            <v>Gorros</v>
          </cell>
          <cell r="H3338">
            <v>263</v>
          </cell>
          <cell r="I3338" t="str">
            <v>Olmo Bikes S.A. (Fitness)</v>
          </cell>
          <cell r="J3338" t="str">
            <v>1FO0304</v>
          </cell>
          <cell r="K3338" t="str">
            <v>BICICLETA FIJA INDOOR FIT-89 (rueda 10,5kg)</v>
          </cell>
          <cell r="L3338">
            <v>10</v>
          </cell>
          <cell r="M3338">
            <v>10508.98</v>
          </cell>
          <cell r="N3338">
            <v>0.19</v>
          </cell>
          <cell r="O3338">
            <v>8512.273799999999</v>
          </cell>
          <cell r="P3338">
            <v>0.21</v>
          </cell>
          <cell r="Q3338">
            <v>10299.851297999998</v>
          </cell>
          <cell r="R3338">
            <v>0.21666666666666679</v>
          </cell>
          <cell r="S3338">
            <v>9735.2038025999973</v>
          </cell>
          <cell r="T3338">
            <v>1.46</v>
          </cell>
          <cell r="U3338">
            <v>12427.919747999998</v>
          </cell>
          <cell r="X3338">
            <v>12427.919747999998</v>
          </cell>
          <cell r="Y3338">
            <v>15037.782895079998</v>
          </cell>
        </row>
        <row r="3339">
          <cell r="A3339">
            <v>360150</v>
          </cell>
          <cell r="B3339">
            <v>360150</v>
          </cell>
          <cell r="C3339">
            <v>0</v>
          </cell>
          <cell r="D3339">
            <v>54</v>
          </cell>
          <cell r="E3339" t="str">
            <v>NATACION</v>
          </cell>
          <cell r="F3339">
            <v>3954</v>
          </cell>
          <cell r="G3339" t="str">
            <v>Gorros</v>
          </cell>
          <cell r="H3339">
            <v>263</v>
          </cell>
          <cell r="I3339" t="str">
            <v>Olmo Bikes S.A. (Fitness)</v>
          </cell>
          <cell r="J3339" t="str">
            <v>1FO0401</v>
          </cell>
          <cell r="K3339" t="str">
            <v>ELIPTICO FIT-20 (regulacion a cinta)</v>
          </cell>
          <cell r="L3339">
            <v>10</v>
          </cell>
          <cell r="M3339">
            <v>5809.27</v>
          </cell>
          <cell r="N3339">
            <v>0.19</v>
          </cell>
          <cell r="O3339">
            <v>4705.5087000000003</v>
          </cell>
          <cell r="P3339">
            <v>0.21</v>
          </cell>
          <cell r="Q3339">
            <v>5693.6655270000001</v>
          </cell>
          <cell r="R3339">
            <v>0.21666666666666679</v>
          </cell>
          <cell r="S3339">
            <v>5381.5334499000001</v>
          </cell>
          <cell r="T3339">
            <v>1.46</v>
          </cell>
          <cell r="U3339">
            <v>6870.0427020000006</v>
          </cell>
          <cell r="X3339">
            <v>6870.0427020000006</v>
          </cell>
          <cell r="Y3339">
            <v>8312.7516694200003</v>
          </cell>
        </row>
        <row r="3340">
          <cell r="A3340">
            <v>360151</v>
          </cell>
          <cell r="B3340">
            <v>360151</v>
          </cell>
          <cell r="C3340">
            <v>0</v>
          </cell>
          <cell r="D3340">
            <v>54</v>
          </cell>
          <cell r="E3340" t="str">
            <v>NATACION</v>
          </cell>
          <cell r="F3340">
            <v>3954</v>
          </cell>
          <cell r="G3340" t="str">
            <v>Gorros</v>
          </cell>
          <cell r="H3340">
            <v>263</v>
          </cell>
          <cell r="I3340" t="str">
            <v>Olmo Bikes S.A. (Fitness)</v>
          </cell>
          <cell r="J3340" t="str">
            <v>1FO0404</v>
          </cell>
          <cell r="K3340" t="str">
            <v>ELIPTICO COMBINADO FIT-46 (regulacion a cinta)</v>
          </cell>
          <cell r="L3340">
            <v>10</v>
          </cell>
          <cell r="M3340">
            <v>6779.78</v>
          </cell>
          <cell r="N3340">
            <v>0.19</v>
          </cell>
          <cell r="O3340">
            <v>5491.6217999999999</v>
          </cell>
          <cell r="P3340">
            <v>0.21</v>
          </cell>
          <cell r="Q3340">
            <v>6644.8623779999998</v>
          </cell>
          <cell r="R3340">
            <v>0.21666666666666679</v>
          </cell>
          <cell r="S3340">
            <v>6280.584798599999</v>
          </cell>
          <cell r="T3340">
            <v>1.46</v>
          </cell>
          <cell r="U3340">
            <v>8017.767828</v>
          </cell>
          <cell r="X3340">
            <v>8017.767828</v>
          </cell>
          <cell r="Y3340">
            <v>9701.49907188</v>
          </cell>
        </row>
        <row r="3341">
          <cell r="A3341">
            <v>360152</v>
          </cell>
          <cell r="B3341">
            <v>360152</v>
          </cell>
          <cell r="C3341">
            <v>0</v>
          </cell>
          <cell r="D3341">
            <v>54</v>
          </cell>
          <cell r="E3341" t="str">
            <v>NATACION</v>
          </cell>
          <cell r="F3341">
            <v>3954</v>
          </cell>
          <cell r="G3341" t="str">
            <v>Gorros</v>
          </cell>
          <cell r="H3341">
            <v>263</v>
          </cell>
          <cell r="I3341" t="str">
            <v>Olmo Bikes S.A. (Fitness)</v>
          </cell>
          <cell r="J3341" t="str">
            <v>1FO0402</v>
          </cell>
          <cell r="K3341" t="str">
            <v>ELIPTICO FIT-40</v>
          </cell>
          <cell r="L3341">
            <v>10</v>
          </cell>
          <cell r="M3341">
            <v>11119.25</v>
          </cell>
          <cell r="N3341">
            <v>0.19</v>
          </cell>
          <cell r="O3341">
            <v>9006.5925000000007</v>
          </cell>
          <cell r="P3341">
            <v>0.21</v>
          </cell>
          <cell r="Q3341">
            <v>10897.976925000001</v>
          </cell>
          <cell r="R3341">
            <v>0.21666666666666679</v>
          </cell>
          <cell r="S3341">
            <v>10300.539622499999</v>
          </cell>
          <cell r="T3341">
            <v>1.46</v>
          </cell>
          <cell r="U3341">
            <v>13149.625050000001</v>
          </cell>
          <cell r="X3341">
            <v>13149.625050000001</v>
          </cell>
          <cell r="Y3341">
            <v>15911.0463105</v>
          </cell>
        </row>
        <row r="3342">
          <cell r="A3342">
            <v>360153</v>
          </cell>
          <cell r="B3342">
            <v>360153</v>
          </cell>
          <cell r="C3342">
            <v>0</v>
          </cell>
          <cell r="D3342">
            <v>54</v>
          </cell>
          <cell r="E3342" t="str">
            <v>NATACION</v>
          </cell>
          <cell r="F3342">
            <v>3954</v>
          </cell>
          <cell r="G3342" t="str">
            <v>Gorros</v>
          </cell>
          <cell r="H3342">
            <v>263</v>
          </cell>
          <cell r="I3342" t="str">
            <v>Olmo Bikes S.A. (Fitness)</v>
          </cell>
          <cell r="J3342" t="str">
            <v>1FO0403</v>
          </cell>
          <cell r="K3342" t="str">
            <v>ELIPTICO COMBINADO FIT-42</v>
          </cell>
          <cell r="L3342">
            <v>10</v>
          </cell>
          <cell r="M3342">
            <v>8088.75</v>
          </cell>
          <cell r="N3342">
            <v>0.19</v>
          </cell>
          <cell r="O3342">
            <v>6551.8874999999998</v>
          </cell>
          <cell r="P3342">
            <v>0.21</v>
          </cell>
          <cell r="Q3342">
            <v>7927.7838749999992</v>
          </cell>
          <cell r="R3342">
            <v>0.21666666666666679</v>
          </cell>
          <cell r="S3342">
            <v>7493.1753374999989</v>
          </cell>
          <cell r="T3342">
            <v>1.46</v>
          </cell>
          <cell r="U3342">
            <v>9565.7557500000003</v>
          </cell>
          <cell r="X3342">
            <v>9565.7557500000003</v>
          </cell>
          <cell r="Y3342">
            <v>11574.564457500001</v>
          </cell>
        </row>
        <row r="3343">
          <cell r="A3343">
            <v>360154</v>
          </cell>
          <cell r="B3343">
            <v>360154</v>
          </cell>
          <cell r="C3343">
            <v>0</v>
          </cell>
          <cell r="D3343">
            <v>54</v>
          </cell>
          <cell r="E3343" t="str">
            <v>NATACION</v>
          </cell>
          <cell r="F3343">
            <v>3954</v>
          </cell>
          <cell r="G3343" t="str">
            <v>Gorros</v>
          </cell>
          <cell r="H3343">
            <v>263</v>
          </cell>
          <cell r="I3343" t="str">
            <v>Olmo Bikes S.A. (Fitness)</v>
          </cell>
          <cell r="J3343" t="str">
            <v>1FO0405</v>
          </cell>
          <cell r="K3343" t="str">
            <v>ELIPTICO FIT-47</v>
          </cell>
          <cell r="L3343">
            <v>10</v>
          </cell>
          <cell r="M3343">
            <v>5992.5</v>
          </cell>
          <cell r="N3343">
            <v>0.19</v>
          </cell>
          <cell r="O3343">
            <v>4853.9250000000002</v>
          </cell>
          <cell r="P3343">
            <v>0.21</v>
          </cell>
          <cell r="Q3343">
            <v>5873.2492499999998</v>
          </cell>
          <cell r="R3343">
            <v>0.21666666666666679</v>
          </cell>
          <cell r="S3343">
            <v>5551.2722249999988</v>
          </cell>
          <cell r="T3343">
            <v>1.46</v>
          </cell>
          <cell r="U3343">
            <v>7086.7304999999997</v>
          </cell>
          <cell r="X3343">
            <v>7086.7304999999997</v>
          </cell>
          <cell r="Y3343">
            <v>8574.9439050000001</v>
          </cell>
        </row>
        <row r="3344">
          <cell r="A3344">
            <v>360155</v>
          </cell>
          <cell r="B3344">
            <v>360155</v>
          </cell>
          <cell r="C3344">
            <v>0</v>
          </cell>
          <cell r="D3344">
            <v>54</v>
          </cell>
          <cell r="E3344" t="str">
            <v>NATACION</v>
          </cell>
          <cell r="F3344">
            <v>3954</v>
          </cell>
          <cell r="G3344" t="str">
            <v>Gorros</v>
          </cell>
          <cell r="H3344">
            <v>263</v>
          </cell>
          <cell r="I3344" t="str">
            <v>Olmo Bikes S.A. (Fitness)</v>
          </cell>
          <cell r="J3344" t="str">
            <v>1FO0406</v>
          </cell>
          <cell r="K3344" t="str">
            <v>ELIPTICO FIT-49</v>
          </cell>
          <cell r="L3344">
            <v>10</v>
          </cell>
          <cell r="M3344">
            <v>4475</v>
          </cell>
          <cell r="N3344">
            <v>0.19</v>
          </cell>
          <cell r="O3344">
            <v>3624.75</v>
          </cell>
          <cell r="P3344">
            <v>0.21</v>
          </cell>
          <cell r="Q3344">
            <v>4385.9475000000002</v>
          </cell>
          <cell r="R3344">
            <v>0.21666666666666679</v>
          </cell>
          <cell r="S3344">
            <v>4145.5057499999994</v>
          </cell>
          <cell r="T3344">
            <v>1.46</v>
          </cell>
          <cell r="U3344">
            <v>5292.1350000000002</v>
          </cell>
          <cell r="X3344">
            <v>5292.1350000000002</v>
          </cell>
          <cell r="Y3344">
            <v>6403.4833500000004</v>
          </cell>
        </row>
        <row r="3345">
          <cell r="A3345">
            <v>360156</v>
          </cell>
          <cell r="B3345">
            <v>360156</v>
          </cell>
          <cell r="C3345">
            <v>0</v>
          </cell>
          <cell r="D3345">
            <v>54</v>
          </cell>
          <cell r="E3345" t="str">
            <v>NATACION</v>
          </cell>
          <cell r="F3345">
            <v>3954</v>
          </cell>
          <cell r="G3345" t="str">
            <v>Gorros</v>
          </cell>
          <cell r="H3345">
            <v>263</v>
          </cell>
          <cell r="I3345" t="str">
            <v>Olmo Bikes S.A. (Fitness)</v>
          </cell>
          <cell r="J3345" t="str">
            <v>1FO0407</v>
          </cell>
          <cell r="K3345" t="str">
            <v>ELIPTICO ELECTROMAGNETICO FIT-61</v>
          </cell>
          <cell r="L3345">
            <v>10</v>
          </cell>
          <cell r="M3345">
            <v>9201.25</v>
          </cell>
          <cell r="N3345">
            <v>0.19</v>
          </cell>
          <cell r="O3345">
            <v>7453.0124999999998</v>
          </cell>
          <cell r="P3345">
            <v>0.21</v>
          </cell>
          <cell r="Q3345">
            <v>9018.1451249999991</v>
          </cell>
          <cell r="R3345">
            <v>0.21666666666666679</v>
          </cell>
          <cell r="S3345">
            <v>8523.7619624999988</v>
          </cell>
          <cell r="T3345">
            <v>1.46</v>
          </cell>
          <cell r="U3345">
            <v>10881.39825</v>
          </cell>
          <cell r="X3345">
            <v>10881.39825</v>
          </cell>
          <cell r="Y3345">
            <v>13166.4918825</v>
          </cell>
        </row>
        <row r="3346">
          <cell r="A3346">
            <v>360157</v>
          </cell>
          <cell r="B3346">
            <v>360157</v>
          </cell>
          <cell r="C3346">
            <v>0</v>
          </cell>
          <cell r="D3346">
            <v>54</v>
          </cell>
          <cell r="E3346" t="str">
            <v>NATACION</v>
          </cell>
          <cell r="F3346">
            <v>3954</v>
          </cell>
          <cell r="G3346" t="str">
            <v>Gorros</v>
          </cell>
          <cell r="H3346">
            <v>263</v>
          </cell>
          <cell r="I3346" t="str">
            <v>Olmo Bikes S.A. (Fitness)</v>
          </cell>
          <cell r="J3346" t="str">
            <v>1FO0408</v>
          </cell>
          <cell r="K3346" t="str">
            <v>ELIPTICO COMBINADO FIT-65</v>
          </cell>
          <cell r="L3346">
            <v>10</v>
          </cell>
          <cell r="M3346">
            <v>9582.5</v>
          </cell>
          <cell r="N3346">
            <v>0.19</v>
          </cell>
          <cell r="O3346">
            <v>7761.8249999999998</v>
          </cell>
          <cell r="P3346">
            <v>0.21</v>
          </cell>
          <cell r="Q3346">
            <v>9391.80825</v>
          </cell>
          <cell r="R3346">
            <v>0.21666666666666679</v>
          </cell>
          <cell r="S3346">
            <v>8876.9405249999982</v>
          </cell>
          <cell r="T3346">
            <v>1.46</v>
          </cell>
          <cell r="U3346">
            <v>11332.264499999999</v>
          </cell>
          <cell r="X3346">
            <v>11332.264499999999</v>
          </cell>
          <cell r="Y3346">
            <v>13712.040044999998</v>
          </cell>
        </row>
        <row r="3347">
          <cell r="A3347">
            <v>360158</v>
          </cell>
          <cell r="B3347">
            <v>360158</v>
          </cell>
          <cell r="C3347">
            <v>0</v>
          </cell>
          <cell r="D3347">
            <v>54</v>
          </cell>
          <cell r="E3347" t="str">
            <v>NATACION</v>
          </cell>
          <cell r="F3347">
            <v>3954</v>
          </cell>
          <cell r="G3347" t="str">
            <v>Gorros</v>
          </cell>
          <cell r="H3347">
            <v>263</v>
          </cell>
          <cell r="I3347" t="str">
            <v>Olmo Bikes S.A. (Fitness)</v>
          </cell>
          <cell r="J3347" t="str">
            <v>1FO0409</v>
          </cell>
          <cell r="K3347" t="str">
            <v>ELIPTICO COMBINADO FIT-68 (femme)</v>
          </cell>
          <cell r="L3347">
            <v>10</v>
          </cell>
          <cell r="M3347">
            <v>7165</v>
          </cell>
          <cell r="N3347">
            <v>0.19</v>
          </cell>
          <cell r="O3347">
            <v>5803.65</v>
          </cell>
          <cell r="P3347">
            <v>0.21</v>
          </cell>
          <cell r="Q3347">
            <v>7022.4164999999994</v>
          </cell>
          <cell r="R3347">
            <v>0.21666666666666679</v>
          </cell>
          <cell r="S3347">
            <v>6637.4410499999985</v>
          </cell>
          <cell r="T3347">
            <v>1.46</v>
          </cell>
          <cell r="U3347">
            <v>8473.3289999999997</v>
          </cell>
          <cell r="X3347">
            <v>8473.3289999999997</v>
          </cell>
          <cell r="Y3347">
            <v>10252.728089999999</v>
          </cell>
        </row>
        <row r="3348">
          <cell r="A3348">
            <v>360159</v>
          </cell>
          <cell r="B3348">
            <v>360159</v>
          </cell>
          <cell r="C3348">
            <v>0</v>
          </cell>
          <cell r="D3348">
            <v>54</v>
          </cell>
          <cell r="E3348" t="str">
            <v>NATACION</v>
          </cell>
          <cell r="F3348">
            <v>3954</v>
          </cell>
          <cell r="G3348" t="str">
            <v>Gorros</v>
          </cell>
          <cell r="H3348">
            <v>263</v>
          </cell>
          <cell r="I3348" t="str">
            <v>Olmo Bikes S.A. (Fitness)</v>
          </cell>
          <cell r="J3348" t="str">
            <v>1FO0410</v>
          </cell>
          <cell r="K3348" t="str">
            <v>ELIPTICO COMBINADO FIT-69</v>
          </cell>
          <cell r="L3348">
            <v>10</v>
          </cell>
          <cell r="M3348">
            <v>5853.75</v>
          </cell>
          <cell r="N3348">
            <v>0.19</v>
          </cell>
          <cell r="O3348">
            <v>4741.5375000000004</v>
          </cell>
          <cell r="P3348">
            <v>0.21</v>
          </cell>
          <cell r="Q3348">
            <v>5737.2603750000007</v>
          </cell>
          <cell r="R3348">
            <v>0.21666666666666679</v>
          </cell>
          <cell r="S3348">
            <v>5422.7383874999996</v>
          </cell>
          <cell r="T3348">
            <v>1.46</v>
          </cell>
          <cell r="U3348">
            <v>6922.6447500000004</v>
          </cell>
          <cell r="X3348">
            <v>6922.6447500000004</v>
          </cell>
          <cell r="Y3348">
            <v>8376.4001475000005</v>
          </cell>
        </row>
        <row r="3349">
          <cell r="A3349">
            <v>360160</v>
          </cell>
          <cell r="B3349">
            <v>360160</v>
          </cell>
          <cell r="C3349">
            <v>0</v>
          </cell>
          <cell r="D3349">
            <v>54</v>
          </cell>
          <cell r="E3349" t="str">
            <v>NATACION</v>
          </cell>
          <cell r="F3349">
            <v>3954</v>
          </cell>
          <cell r="G3349" t="str">
            <v>Gorros</v>
          </cell>
          <cell r="H3349">
            <v>263</v>
          </cell>
          <cell r="I3349" t="str">
            <v>Olmo Bikes S.A. (Fitness)</v>
          </cell>
          <cell r="J3349" t="str">
            <v>1FO0411</v>
          </cell>
          <cell r="K3349" t="str">
            <v>ELIPTICO FIT-83</v>
          </cell>
          <cell r="L3349">
            <v>10</v>
          </cell>
          <cell r="M3349">
            <v>8249.18</v>
          </cell>
          <cell r="N3349">
            <v>0.19</v>
          </cell>
          <cell r="O3349">
            <v>6681.8358000000007</v>
          </cell>
          <cell r="P3349">
            <v>0.21</v>
          </cell>
          <cell r="Q3349">
            <v>8085.021318000001</v>
          </cell>
          <cell r="R3349">
            <v>0.21666666666666679</v>
          </cell>
          <cell r="S3349">
            <v>7641.7928765999995</v>
          </cell>
          <cell r="T3349">
            <v>1.46</v>
          </cell>
          <cell r="U3349">
            <v>9755.4802680000012</v>
          </cell>
          <cell r="X3349">
            <v>9755.4802680000012</v>
          </cell>
          <cell r="Y3349">
            <v>11804.13112428</v>
          </cell>
        </row>
        <row r="3350">
          <cell r="A3350">
            <v>360161</v>
          </cell>
          <cell r="B3350">
            <v>360161</v>
          </cell>
          <cell r="C3350">
            <v>0</v>
          </cell>
          <cell r="D3350">
            <v>54</v>
          </cell>
          <cell r="E3350" t="str">
            <v>NATACION</v>
          </cell>
          <cell r="F3350">
            <v>3954</v>
          </cell>
          <cell r="G3350" t="str">
            <v>Gorros</v>
          </cell>
          <cell r="H3350">
            <v>263</v>
          </cell>
          <cell r="I3350" t="str">
            <v>Olmo Bikes S.A. (Fitness)</v>
          </cell>
          <cell r="J3350" t="str">
            <v>1FO0412</v>
          </cell>
          <cell r="K3350" t="str">
            <v xml:space="preserve">ELIPTICO COMBINADO FIT-84 </v>
          </cell>
          <cell r="L3350">
            <v>10</v>
          </cell>
          <cell r="M3350">
            <v>9067.23</v>
          </cell>
          <cell r="N3350">
            <v>0.19</v>
          </cell>
          <cell r="O3350">
            <v>7344.4562999999998</v>
          </cell>
          <cell r="P3350">
            <v>0.21</v>
          </cell>
          <cell r="Q3350">
            <v>8886.7921229999993</v>
          </cell>
          <cell r="R3350">
            <v>0.21666666666666679</v>
          </cell>
          <cell r="S3350">
            <v>8399.6098550999977</v>
          </cell>
          <cell r="T3350">
            <v>1.46</v>
          </cell>
          <cell r="U3350">
            <v>10722.906197999999</v>
          </cell>
          <cell r="X3350">
            <v>10722.906197999999</v>
          </cell>
          <cell r="Y3350">
            <v>12974.716499579998</v>
          </cell>
        </row>
        <row r="3351">
          <cell r="A3351">
            <v>360162</v>
          </cell>
          <cell r="B3351">
            <v>360162</v>
          </cell>
          <cell r="C3351">
            <v>0</v>
          </cell>
          <cell r="D3351">
            <v>54</v>
          </cell>
          <cell r="E3351" t="str">
            <v>NATACION</v>
          </cell>
          <cell r="F3351">
            <v>3954</v>
          </cell>
          <cell r="G3351" t="str">
            <v>Gorros</v>
          </cell>
          <cell r="H3351">
            <v>263</v>
          </cell>
          <cell r="I3351" t="str">
            <v>Olmo Bikes S.A. (Fitness)</v>
          </cell>
          <cell r="J3351" t="str">
            <v>1FO0802</v>
          </cell>
          <cell r="K3351" t="str">
            <v>ELIPTICO ELECTROMAGNETICO FIT-71</v>
          </cell>
          <cell r="L3351">
            <v>10</v>
          </cell>
          <cell r="M3351">
            <v>34341.699999999997</v>
          </cell>
          <cell r="N3351">
            <v>0.19</v>
          </cell>
          <cell r="O3351">
            <v>27816.776999999998</v>
          </cell>
          <cell r="P3351">
            <v>0.21</v>
          </cell>
          <cell r="Q3351">
            <v>33658.300169999995</v>
          </cell>
          <cell r="R3351">
            <v>0.21666666666666679</v>
          </cell>
          <cell r="S3351">
            <v>31813.12062899999</v>
          </cell>
          <cell r="T3351">
            <v>1.46</v>
          </cell>
          <cell r="U3351">
            <v>40612.494419999995</v>
          </cell>
          <cell r="X3351">
            <v>40612.494419999995</v>
          </cell>
          <cell r="Y3351">
            <v>49141.118248199993</v>
          </cell>
        </row>
        <row r="3352">
          <cell r="A3352">
            <v>360200</v>
          </cell>
          <cell r="B3352">
            <v>360200</v>
          </cell>
          <cell r="C3352">
            <v>0</v>
          </cell>
          <cell r="D3352">
            <v>54</v>
          </cell>
          <cell r="E3352" t="str">
            <v>NATACION</v>
          </cell>
          <cell r="F3352">
            <v>3950</v>
          </cell>
          <cell r="G3352" t="str">
            <v>Gorros</v>
          </cell>
          <cell r="H3352">
            <v>263</v>
          </cell>
          <cell r="I3352" t="str">
            <v>Olmo Bikes S.A. (Fitness)</v>
          </cell>
          <cell r="J3352" t="str">
            <v>1FO0612</v>
          </cell>
          <cell r="K3352" t="str">
            <v>CINTA CORRER FIT-91</v>
          </cell>
          <cell r="L3352">
            <v>10</v>
          </cell>
          <cell r="M3352">
            <v>27338.74</v>
          </cell>
          <cell r="N3352">
            <v>0.19</v>
          </cell>
          <cell r="O3352">
            <v>22144.379400000002</v>
          </cell>
          <cell r="P3352">
            <v>0.21</v>
          </cell>
          <cell r="Q3352">
            <v>26794.699074000004</v>
          </cell>
          <cell r="R3352">
            <v>0.21666666666666679</v>
          </cell>
          <cell r="S3352">
            <v>25325.788573799997</v>
          </cell>
          <cell r="T3352">
            <v>1.46</v>
          </cell>
          <cell r="U3352">
            <v>32330.793924000001</v>
          </cell>
          <cell r="X3352">
            <v>32330.793924000001</v>
          </cell>
          <cell r="Y3352">
            <v>39120.260648039999</v>
          </cell>
        </row>
        <row r="3353">
          <cell r="A3353">
            <v>360201</v>
          </cell>
          <cell r="B3353">
            <v>360201</v>
          </cell>
          <cell r="C3353">
            <v>0</v>
          </cell>
          <cell r="D3353">
            <v>54</v>
          </cell>
          <cell r="E3353" t="str">
            <v>NATACION</v>
          </cell>
          <cell r="F3353">
            <v>3950</v>
          </cell>
          <cell r="G3353" t="str">
            <v>Gorros</v>
          </cell>
          <cell r="H3353">
            <v>263</v>
          </cell>
          <cell r="I3353" t="str">
            <v>Olmo Bikes S.A. (Fitness)</v>
          </cell>
          <cell r="J3353" t="str">
            <v>1FO0614</v>
          </cell>
          <cell r="K3353" t="str">
            <v>CINTA CORRER FIT-93</v>
          </cell>
          <cell r="L3353">
            <v>10</v>
          </cell>
          <cell r="M3353">
            <v>36546.19</v>
          </cell>
          <cell r="N3353">
            <v>0.19</v>
          </cell>
          <cell r="O3353">
            <v>29602.4139</v>
          </cell>
          <cell r="P3353">
            <v>0.21</v>
          </cell>
          <cell r="Q3353">
            <v>35818.920818999999</v>
          </cell>
          <cell r="R3353">
            <v>0.21666666666666679</v>
          </cell>
          <cell r="S3353">
            <v>33855.294030299992</v>
          </cell>
          <cell r="T3353">
            <v>1.46</v>
          </cell>
          <cell r="U3353">
            <v>43219.524293999995</v>
          </cell>
          <cell r="X3353">
            <v>43219.524293999995</v>
          </cell>
          <cell r="Y3353">
            <v>52295.624395739993</v>
          </cell>
        </row>
        <row r="3354">
          <cell r="A3354">
            <v>360202</v>
          </cell>
          <cell r="B3354">
            <v>360202</v>
          </cell>
          <cell r="C3354">
            <v>0</v>
          </cell>
          <cell r="D3354">
            <v>54</v>
          </cell>
          <cell r="E3354" t="str">
            <v>NATACION</v>
          </cell>
          <cell r="F3354">
            <v>3950</v>
          </cell>
          <cell r="G3354" t="str">
            <v>Gorros</v>
          </cell>
          <cell r="H3354">
            <v>263</v>
          </cell>
          <cell r="I3354" t="str">
            <v>Olmo Bikes S.A. (Fitness)</v>
          </cell>
          <cell r="J3354" t="str">
            <v>1FO0615</v>
          </cell>
          <cell r="K3354" t="str">
            <v>CINTA CORRER FIT-94</v>
          </cell>
          <cell r="L3354">
            <v>10</v>
          </cell>
          <cell r="M3354">
            <v>43935.85</v>
          </cell>
          <cell r="N3354">
            <v>0.19</v>
          </cell>
          <cell r="O3354">
            <v>35588.038499999995</v>
          </cell>
          <cell r="P3354">
            <v>0.21</v>
          </cell>
          <cell r="Q3354">
            <v>43061.526584999992</v>
          </cell>
          <cell r="R3354">
            <v>0.21666666666666679</v>
          </cell>
          <cell r="S3354">
            <v>40700.853364499984</v>
          </cell>
          <cell r="T3354">
            <v>1.46</v>
          </cell>
          <cell r="U3354">
            <v>51958.536209999991</v>
          </cell>
          <cell r="X3354">
            <v>51958.536209999991</v>
          </cell>
          <cell r="Y3354">
            <v>62869.828814099987</v>
          </cell>
        </row>
        <row r="3355">
          <cell r="A3355">
            <v>360203</v>
          </cell>
          <cell r="B3355">
            <v>360203</v>
          </cell>
          <cell r="C3355">
            <v>0</v>
          </cell>
          <cell r="D3355">
            <v>54</v>
          </cell>
          <cell r="E3355" t="str">
            <v>NATACION</v>
          </cell>
          <cell r="F3355">
            <v>3950</v>
          </cell>
          <cell r="G3355" t="str">
            <v>Gorros</v>
          </cell>
          <cell r="H3355">
            <v>263</v>
          </cell>
          <cell r="I3355" t="str">
            <v>Olmo Bikes S.A. (Fitness)</v>
          </cell>
          <cell r="J3355" t="str">
            <v>1FO0603</v>
          </cell>
          <cell r="K3355" t="str">
            <v>CINTA CORRER FIT-33</v>
          </cell>
          <cell r="L3355">
            <v>10</v>
          </cell>
          <cell r="M3355">
            <v>21711.57</v>
          </cell>
          <cell r="N3355">
            <v>0.19</v>
          </cell>
          <cell r="O3355">
            <v>17586.3717</v>
          </cell>
          <cell r="P3355">
            <v>0.21</v>
          </cell>
          <cell r="Q3355">
            <v>21279.509757</v>
          </cell>
          <cell r="R3355">
            <v>0.21666666666666679</v>
          </cell>
          <cell r="S3355">
            <v>20112.947100899997</v>
          </cell>
          <cell r="T3355">
            <v>1.46</v>
          </cell>
          <cell r="U3355">
            <v>25676.102682000001</v>
          </cell>
          <cell r="X3355">
            <v>25676.102682000001</v>
          </cell>
          <cell r="Y3355">
            <v>31068.084245220001</v>
          </cell>
        </row>
        <row r="3356">
          <cell r="A3356">
            <v>360204</v>
          </cell>
          <cell r="B3356">
            <v>360204</v>
          </cell>
          <cell r="C3356">
            <v>0</v>
          </cell>
          <cell r="D3356">
            <v>54</v>
          </cell>
          <cell r="E3356" t="str">
            <v>NATACION</v>
          </cell>
          <cell r="F3356">
            <v>3950</v>
          </cell>
          <cell r="G3356" t="str">
            <v>Gorros</v>
          </cell>
          <cell r="H3356">
            <v>263</v>
          </cell>
          <cell r="I3356" t="str">
            <v>Olmo Bikes S.A. (Fitness)</v>
          </cell>
          <cell r="J3356" t="str">
            <v>1FO0604</v>
          </cell>
          <cell r="K3356" t="str">
            <v>CINTA CORRER FIT-34</v>
          </cell>
          <cell r="L3356">
            <v>10</v>
          </cell>
          <cell r="M3356">
            <v>23374.92</v>
          </cell>
          <cell r="N3356">
            <v>0.19</v>
          </cell>
          <cell r="O3356">
            <v>18933.6852</v>
          </cell>
          <cell r="P3356">
            <v>0.21</v>
          </cell>
          <cell r="Q3356">
            <v>22909.759092</v>
          </cell>
          <cell r="R3356">
            <v>0.21666666666666679</v>
          </cell>
          <cell r="S3356">
            <v>21653.824640399995</v>
          </cell>
          <cell r="T3356">
            <v>1.46</v>
          </cell>
          <cell r="U3356">
            <v>27643.180391999998</v>
          </cell>
          <cell r="X3356">
            <v>27643.180391999998</v>
          </cell>
          <cell r="Y3356">
            <v>33448.248274319994</v>
          </cell>
        </row>
        <row r="3357">
          <cell r="A3357">
            <v>360205</v>
          </cell>
          <cell r="B3357">
            <v>360205</v>
          </cell>
          <cell r="C3357">
            <v>0</v>
          </cell>
          <cell r="D3357">
            <v>54</v>
          </cell>
          <cell r="E3357" t="str">
            <v>NATACION</v>
          </cell>
          <cell r="F3357">
            <v>3950</v>
          </cell>
          <cell r="G3357" t="str">
            <v>Gorros</v>
          </cell>
          <cell r="H3357">
            <v>263</v>
          </cell>
          <cell r="I3357" t="str">
            <v>Olmo Bikes S.A. (Fitness)</v>
          </cell>
          <cell r="J3357" t="str">
            <v>1FO0609</v>
          </cell>
          <cell r="K3357" t="str">
            <v>CINTA CORRER FIT-35</v>
          </cell>
          <cell r="L3357">
            <v>10</v>
          </cell>
          <cell r="M3357">
            <v>24803.24</v>
          </cell>
          <cell r="N3357">
            <v>0.19</v>
          </cell>
          <cell r="O3357">
            <v>20090.624400000001</v>
          </cell>
          <cell r="P3357">
            <v>0.21</v>
          </cell>
          <cell r="Q3357">
            <v>24309.655524000002</v>
          </cell>
          <cell r="R3357">
            <v>0.21666666666666679</v>
          </cell>
          <cell r="S3357">
            <v>22976.977438799997</v>
          </cell>
          <cell r="T3357">
            <v>1.46</v>
          </cell>
          <cell r="U3357">
            <v>29332.311624000002</v>
          </cell>
          <cell r="X3357">
            <v>29332.311624000002</v>
          </cell>
          <cell r="Y3357">
            <v>35492.097065039998</v>
          </cell>
        </row>
        <row r="3358">
          <cell r="A3358">
            <v>360206</v>
          </cell>
          <cell r="B3358">
            <v>360206</v>
          </cell>
          <cell r="C3358">
            <v>0</v>
          </cell>
          <cell r="D3358">
            <v>54</v>
          </cell>
          <cell r="E3358" t="str">
            <v>NATACION</v>
          </cell>
          <cell r="F3358">
            <v>3950</v>
          </cell>
          <cell r="G3358" t="str">
            <v>Gorros</v>
          </cell>
          <cell r="H3358">
            <v>263</v>
          </cell>
          <cell r="I3358" t="str">
            <v>Olmo Bikes S.A. (Fitness)</v>
          </cell>
          <cell r="J3358" t="str">
            <v>1FO0605</v>
          </cell>
          <cell r="K3358" t="str">
            <v>CINTA CORRER FIT-36</v>
          </cell>
          <cell r="L3358">
            <v>10</v>
          </cell>
          <cell r="M3358">
            <v>32414.49</v>
          </cell>
          <cell r="N3358">
            <v>0.19</v>
          </cell>
          <cell r="O3358">
            <v>26255.7369</v>
          </cell>
          <cell r="P3358">
            <v>0.21</v>
          </cell>
          <cell r="Q3358">
            <v>31769.441649</v>
          </cell>
          <cell r="R3358">
            <v>0.21666666666666679</v>
          </cell>
          <cell r="S3358">
            <v>30027.811101299994</v>
          </cell>
          <cell r="T3358">
            <v>1.46</v>
          </cell>
          <cell r="U3358">
            <v>38333.375873999998</v>
          </cell>
          <cell r="X3358">
            <v>38333.375873999998</v>
          </cell>
          <cell r="Y3358">
            <v>46383.384807539995</v>
          </cell>
        </row>
        <row r="3359">
          <cell r="A3359">
            <v>360207</v>
          </cell>
          <cell r="B3359">
            <v>360207</v>
          </cell>
          <cell r="C3359">
            <v>0</v>
          </cell>
          <cell r="D3359">
            <v>54</v>
          </cell>
          <cell r="E3359" t="str">
            <v>NATACION</v>
          </cell>
          <cell r="F3359">
            <v>3950</v>
          </cell>
          <cell r="G3359" t="str">
            <v>Gorros</v>
          </cell>
          <cell r="H3359">
            <v>263</v>
          </cell>
          <cell r="I3359" t="str">
            <v>Olmo Bikes S.A. (Fitness)</v>
          </cell>
          <cell r="J3359" t="str">
            <v>1FO0606</v>
          </cell>
          <cell r="K3359" t="str">
            <v>CINTA CORRER FIT-37</v>
          </cell>
          <cell r="L3359">
            <v>10</v>
          </cell>
          <cell r="M3359">
            <v>40469.730000000003</v>
          </cell>
          <cell r="N3359">
            <v>0.19</v>
          </cell>
          <cell r="O3359">
            <v>32780.481299999999</v>
          </cell>
          <cell r="P3359">
            <v>0.21</v>
          </cell>
          <cell r="Q3359">
            <v>39664.382373</v>
          </cell>
          <cell r="R3359">
            <v>0.21666666666666679</v>
          </cell>
          <cell r="S3359">
            <v>37489.943780099988</v>
          </cell>
          <cell r="T3359">
            <v>1.46</v>
          </cell>
          <cell r="U3359">
            <v>47859.502697999997</v>
          </cell>
          <cell r="X3359">
            <v>47859.502697999997</v>
          </cell>
          <cell r="Y3359">
            <v>57909.998264579997</v>
          </cell>
        </row>
        <row r="3360">
          <cell r="A3360">
            <v>360208</v>
          </cell>
          <cell r="B3360">
            <v>360208</v>
          </cell>
          <cell r="C3360">
            <v>0</v>
          </cell>
          <cell r="D3360">
            <v>54</v>
          </cell>
          <cell r="E3360" t="str">
            <v>NATACION</v>
          </cell>
          <cell r="F3360">
            <v>3950</v>
          </cell>
          <cell r="G3360" t="str">
            <v>Gorros</v>
          </cell>
          <cell r="H3360">
            <v>263</v>
          </cell>
          <cell r="I3360" t="str">
            <v>Olmo Bikes S.A. (Fitness)</v>
          </cell>
          <cell r="J3360" t="str">
            <v>1FO0607</v>
          </cell>
          <cell r="K3360" t="str">
            <v>CINTA CORRER FIT-38</v>
          </cell>
          <cell r="L3360">
            <v>10</v>
          </cell>
          <cell r="M3360">
            <v>50174.879999999997</v>
          </cell>
          <cell r="N3360">
            <v>0.19</v>
          </cell>
          <cell r="O3360">
            <v>40641.652799999996</v>
          </cell>
          <cell r="P3360">
            <v>0.21</v>
          </cell>
          <cell r="Q3360">
            <v>49176.399887999993</v>
          </cell>
          <cell r="R3360">
            <v>0.21666666666666679</v>
          </cell>
          <cell r="S3360">
            <v>46480.503585599989</v>
          </cell>
          <cell r="T3360">
            <v>1.46</v>
          </cell>
          <cell r="U3360">
            <v>59336.813087999995</v>
          </cell>
          <cell r="X3360">
            <v>59336.813087999995</v>
          </cell>
          <cell r="Y3360">
            <v>71797.543836479992</v>
          </cell>
        </row>
        <row r="3361">
          <cell r="A3361">
            <v>360209</v>
          </cell>
          <cell r="B3361">
            <v>360209</v>
          </cell>
          <cell r="C3361">
            <v>0</v>
          </cell>
          <cell r="D3361">
            <v>54</v>
          </cell>
          <cell r="E3361" t="str">
            <v>NATACION</v>
          </cell>
          <cell r="F3361">
            <v>3950</v>
          </cell>
          <cell r="G3361" t="str">
            <v>Gorros</v>
          </cell>
          <cell r="H3361">
            <v>263</v>
          </cell>
          <cell r="I3361" t="str">
            <v>Olmo Bikes S.A. (Fitness)</v>
          </cell>
          <cell r="J3361" t="str">
            <v>1FO0805</v>
          </cell>
          <cell r="K3361" t="str">
            <v>CINTA CORRER FIT-39</v>
          </cell>
          <cell r="L3361">
            <v>10</v>
          </cell>
          <cell r="M3361">
            <v>109236.46</v>
          </cell>
          <cell r="N3361">
            <v>0.19</v>
          </cell>
          <cell r="O3361">
            <v>88481.532600000006</v>
          </cell>
          <cell r="P3361">
            <v>0.21</v>
          </cell>
          <cell r="Q3361">
            <v>107062.654446</v>
          </cell>
          <cell r="R3361">
            <v>0.21666666666666679</v>
          </cell>
          <cell r="S3361">
            <v>101193.37945019999</v>
          </cell>
          <cell r="T3361">
            <v>1.46</v>
          </cell>
          <cell r="U3361">
            <v>129183.03759600001</v>
          </cell>
          <cell r="X3361">
            <v>129183.03759600001</v>
          </cell>
          <cell r="Y3361">
            <v>156311.47549116</v>
          </cell>
        </row>
        <row r="3362">
          <cell r="A3362">
            <v>360250</v>
          </cell>
          <cell r="B3362">
            <v>360250</v>
          </cell>
          <cell r="C3362">
            <v>0</v>
          </cell>
          <cell r="D3362">
            <v>54</v>
          </cell>
          <cell r="E3362" t="str">
            <v>NATACION</v>
          </cell>
          <cell r="F3362">
            <v>3956</v>
          </cell>
          <cell r="G3362" t="str">
            <v>Gorros</v>
          </cell>
          <cell r="H3362">
            <v>263</v>
          </cell>
          <cell r="I3362" t="str">
            <v>Olmo Bikes S.A. (Fitness)</v>
          </cell>
          <cell r="J3362" t="str">
            <v>1FO9101</v>
          </cell>
          <cell r="K3362" t="str">
            <v xml:space="preserve">MULTIGYM FIT-44 (50kg - 1 estacion - 3 cajas) </v>
          </cell>
          <cell r="L3362">
            <v>10</v>
          </cell>
          <cell r="M3362">
            <v>11008.26</v>
          </cell>
          <cell r="N3362">
            <v>0.19</v>
          </cell>
          <cell r="O3362">
            <v>8916.6905999999999</v>
          </cell>
          <cell r="P3362">
            <v>0.21</v>
          </cell>
          <cell r="Q3362">
            <v>10789.195626000001</v>
          </cell>
          <cell r="R3362">
            <v>0.21666666666666679</v>
          </cell>
          <cell r="S3362">
            <v>10197.721816199997</v>
          </cell>
          <cell r="T3362">
            <v>1.46</v>
          </cell>
          <cell r="U3362">
            <v>13018.368275999999</v>
          </cell>
          <cell r="X3362">
            <v>13018.368275999999</v>
          </cell>
          <cell r="Y3362">
            <v>15752.225613959999</v>
          </cell>
        </row>
        <row r="3363">
          <cell r="A3363">
            <v>360251</v>
          </cell>
          <cell r="B3363">
            <v>360251</v>
          </cell>
          <cell r="C3363">
            <v>0</v>
          </cell>
          <cell r="D3363">
            <v>54</v>
          </cell>
          <cell r="E3363" t="str">
            <v>NATACION</v>
          </cell>
          <cell r="F3363">
            <v>3956</v>
          </cell>
          <cell r="G3363" t="str">
            <v>Gorros</v>
          </cell>
          <cell r="H3363">
            <v>263</v>
          </cell>
          <cell r="I3363" t="str">
            <v>Olmo Bikes S.A. (Fitness)</v>
          </cell>
          <cell r="J3363" t="str">
            <v>1FO9102</v>
          </cell>
          <cell r="K3363" t="str">
            <v xml:space="preserve">MULTIGYM FIT-54 (50kg - 2 estaciones - 4 cajas) </v>
          </cell>
          <cell r="L3363">
            <v>10</v>
          </cell>
          <cell r="M3363">
            <v>15652.67</v>
          </cell>
          <cell r="N3363">
            <v>0.19</v>
          </cell>
          <cell r="O3363">
            <v>12678.662700000001</v>
          </cell>
          <cell r="P3363">
            <v>0.21</v>
          </cell>
          <cell r="Q3363">
            <v>15341.181867000001</v>
          </cell>
          <cell r="R3363">
            <v>0.21666666666666679</v>
          </cell>
          <cell r="S3363">
            <v>14500.163907899998</v>
          </cell>
          <cell r="T3363">
            <v>1.46</v>
          </cell>
          <cell r="U3363">
            <v>18510.847542</v>
          </cell>
          <cell r="X3363">
            <v>18510.847542</v>
          </cell>
          <cell r="Y3363">
            <v>22398.12552582</v>
          </cell>
        </row>
        <row r="3364">
          <cell r="A3364">
            <v>360252</v>
          </cell>
          <cell r="B3364">
            <v>360252</v>
          </cell>
          <cell r="C3364">
            <v>0</v>
          </cell>
          <cell r="D3364">
            <v>54</v>
          </cell>
          <cell r="E3364" t="str">
            <v>NATACION</v>
          </cell>
          <cell r="F3364">
            <v>3956</v>
          </cell>
          <cell r="G3364" t="str">
            <v>Gorros</v>
          </cell>
          <cell r="H3364">
            <v>263</v>
          </cell>
          <cell r="I3364" t="str">
            <v>Olmo Bikes S.A. (Fitness)</v>
          </cell>
          <cell r="J3364" t="str">
            <v>1FO9103</v>
          </cell>
          <cell r="K3364" t="str">
            <v xml:space="preserve">MULTIGYM FIT-74 (50kg - 1 estacion - 3 cajas) </v>
          </cell>
          <cell r="L3364">
            <v>10</v>
          </cell>
          <cell r="M3364">
            <v>15098.09</v>
          </cell>
          <cell r="N3364">
            <v>0.19</v>
          </cell>
          <cell r="O3364">
            <v>12229.4529</v>
          </cell>
          <cell r="P3364">
            <v>0.21</v>
          </cell>
          <cell r="Q3364">
            <v>14797.638009</v>
          </cell>
          <cell r="R3364">
            <v>0.21666666666666679</v>
          </cell>
          <cell r="S3364">
            <v>13986.417633299998</v>
          </cell>
          <cell r="T3364">
            <v>1.46</v>
          </cell>
          <cell r="U3364">
            <v>17855.001233999999</v>
          </cell>
          <cell r="X3364">
            <v>17855.001233999999</v>
          </cell>
          <cell r="Y3364">
            <v>21604.551493139999</v>
          </cell>
        </row>
        <row r="3365">
          <cell r="A3365">
            <v>360253</v>
          </cell>
          <cell r="B3365">
            <v>360253</v>
          </cell>
          <cell r="C3365">
            <v>0</v>
          </cell>
          <cell r="D3365">
            <v>54</v>
          </cell>
          <cell r="E3365" t="str">
            <v>NATACION</v>
          </cell>
          <cell r="F3365">
            <v>3956</v>
          </cell>
          <cell r="G3365" t="str">
            <v>Gorros</v>
          </cell>
          <cell r="H3365">
            <v>263</v>
          </cell>
          <cell r="I3365" t="str">
            <v>Olmo Bikes S.A. (Fitness)</v>
          </cell>
          <cell r="J3365" t="str">
            <v>1FO9104</v>
          </cell>
          <cell r="K3365" t="str">
            <v xml:space="preserve">MULTIGYM FIT-80 (70kg - 1 estacion - 3 cajas) </v>
          </cell>
          <cell r="L3365">
            <v>10</v>
          </cell>
          <cell r="M3365">
            <v>12838.29</v>
          </cell>
          <cell r="N3365">
            <v>0.19</v>
          </cell>
          <cell r="O3365">
            <v>10399.0149</v>
          </cell>
          <cell r="P3365">
            <v>0.21</v>
          </cell>
          <cell r="Q3365">
            <v>12582.808029</v>
          </cell>
          <cell r="R3365">
            <v>0.21666666666666679</v>
          </cell>
          <cell r="S3365">
            <v>11893.006707299999</v>
          </cell>
          <cell r="T3365">
            <v>1.46</v>
          </cell>
          <cell r="U3365">
            <v>15182.561754</v>
          </cell>
          <cell r="X3365">
            <v>15182.561754</v>
          </cell>
          <cell r="Y3365">
            <v>18370.89972234</v>
          </cell>
        </row>
        <row r="3366">
          <cell r="A3366">
            <v>360254</v>
          </cell>
          <cell r="B3366">
            <v>360254</v>
          </cell>
          <cell r="C3366">
            <v>0</v>
          </cell>
          <cell r="D3366">
            <v>54</v>
          </cell>
          <cell r="E3366" t="str">
            <v>NATACION</v>
          </cell>
          <cell r="F3366">
            <v>3956</v>
          </cell>
          <cell r="G3366" t="str">
            <v>Gorros</v>
          </cell>
          <cell r="H3366">
            <v>263</v>
          </cell>
          <cell r="I3366" t="str">
            <v>Olmo Bikes S.A. (Fitness)</v>
          </cell>
          <cell r="J3366" t="str">
            <v>1FO9105</v>
          </cell>
          <cell r="K3366" t="str">
            <v xml:space="preserve">MULTIGYM FIT-90 (50kg - 1 estacion - 3 cajas) </v>
          </cell>
          <cell r="L3366">
            <v>10</v>
          </cell>
          <cell r="M3366">
            <v>9399.82</v>
          </cell>
          <cell r="N3366">
            <v>0.19</v>
          </cell>
          <cell r="O3366">
            <v>7613.8541999999998</v>
          </cell>
          <cell r="P3366">
            <v>0.21</v>
          </cell>
          <cell r="Q3366">
            <v>9212.7635819999996</v>
          </cell>
          <cell r="R3366">
            <v>0.21666666666666679</v>
          </cell>
          <cell r="S3366">
            <v>8707.7112533999989</v>
          </cell>
          <cell r="T3366">
            <v>1.46</v>
          </cell>
          <cell r="U3366">
            <v>11116.227132</v>
          </cell>
          <cell r="X3366">
            <v>11116.227132</v>
          </cell>
          <cell r="Y3366">
            <v>13450.63482972</v>
          </cell>
        </row>
        <row r="3367">
          <cell r="A3367">
            <v>360300</v>
          </cell>
          <cell r="B3367">
            <v>360300</v>
          </cell>
          <cell r="C3367">
            <v>0</v>
          </cell>
          <cell r="D3367">
            <v>54</v>
          </cell>
          <cell r="E3367" t="str">
            <v>NATACION</v>
          </cell>
          <cell r="F3367">
            <v>3958</v>
          </cell>
          <cell r="G3367" t="str">
            <v>Gorros</v>
          </cell>
          <cell r="H3367">
            <v>263</v>
          </cell>
          <cell r="I3367" t="str">
            <v>Olmo Bikes S.A. (Fitness)</v>
          </cell>
          <cell r="J3367" t="str">
            <v>1FO9201</v>
          </cell>
          <cell r="K3367" t="str">
            <v>PLATAFORMA VIBRATORIA FIT-55</v>
          </cell>
          <cell r="L3367">
            <v>10</v>
          </cell>
          <cell r="M3367">
            <v>2043.75</v>
          </cell>
          <cell r="N3367">
            <v>0.19</v>
          </cell>
          <cell r="O3367">
            <v>1655.4375</v>
          </cell>
          <cell r="P3367">
            <v>0.21</v>
          </cell>
          <cell r="Q3367">
            <v>2003.079375</v>
          </cell>
          <cell r="R3367">
            <v>0.21666666666666679</v>
          </cell>
          <cell r="S3367">
            <v>1893.2686874999995</v>
          </cell>
          <cell r="T3367">
            <v>1.46</v>
          </cell>
          <cell r="U3367">
            <v>2416.9387499999998</v>
          </cell>
          <cell r="X3367">
            <v>2416.9387499999998</v>
          </cell>
          <cell r="Y3367">
            <v>2924.4958874999998</v>
          </cell>
        </row>
        <row r="3368">
          <cell r="A3368">
            <v>360301</v>
          </cell>
          <cell r="B3368">
            <v>360301</v>
          </cell>
          <cell r="C3368">
            <v>0</v>
          </cell>
          <cell r="D3368">
            <v>54</v>
          </cell>
          <cell r="E3368" t="str">
            <v>NATACION</v>
          </cell>
          <cell r="F3368">
            <v>3958</v>
          </cell>
          <cell r="G3368" t="str">
            <v>Gorros</v>
          </cell>
          <cell r="H3368">
            <v>263</v>
          </cell>
          <cell r="I3368" t="str">
            <v>Olmo Bikes S.A. (Fitness)</v>
          </cell>
          <cell r="J3368" t="str">
            <v>1FO9202</v>
          </cell>
          <cell r="K3368" t="str">
            <v>PLATAFORMA VIBRATORIA FIT-78</v>
          </cell>
          <cell r="L3368">
            <v>10</v>
          </cell>
          <cell r="M3368">
            <v>4073.75</v>
          </cell>
          <cell r="N3368">
            <v>0.19</v>
          </cell>
          <cell r="O3368">
            <v>3299.7375000000002</v>
          </cell>
          <cell r="P3368">
            <v>0.21</v>
          </cell>
          <cell r="Q3368">
            <v>3992.6823750000003</v>
          </cell>
          <cell r="R3368">
            <v>0.21666666666666679</v>
          </cell>
          <cell r="S3368">
            <v>3773.7997874999996</v>
          </cell>
          <cell r="T3368">
            <v>1.46</v>
          </cell>
          <cell r="U3368">
            <v>4817.6167500000001</v>
          </cell>
          <cell r="X3368">
            <v>4817.6167500000001</v>
          </cell>
          <cell r="Y3368">
            <v>5829.3162675000003</v>
          </cell>
        </row>
        <row r="3369">
          <cell r="A3369">
            <v>360302</v>
          </cell>
          <cell r="B3369">
            <v>360302</v>
          </cell>
          <cell r="C3369">
            <v>0</v>
          </cell>
          <cell r="D3369">
            <v>54</v>
          </cell>
          <cell r="E3369" t="str">
            <v>NATACION</v>
          </cell>
          <cell r="F3369">
            <v>3958</v>
          </cell>
          <cell r="G3369" t="str">
            <v>Gorros</v>
          </cell>
          <cell r="H3369">
            <v>263</v>
          </cell>
          <cell r="I3369" t="str">
            <v>Olmo Bikes S.A. (Fitness)</v>
          </cell>
          <cell r="J3369" t="str">
            <v>1FO9203</v>
          </cell>
          <cell r="K3369" t="str">
            <v>PLATAFORMA VIBRATORIA FIT-79</v>
          </cell>
          <cell r="L3369">
            <v>10</v>
          </cell>
          <cell r="M3369">
            <v>5993.75</v>
          </cell>
          <cell r="N3369">
            <v>0.19</v>
          </cell>
          <cell r="O3369">
            <v>4854.9375</v>
          </cell>
          <cell r="P3369">
            <v>0.21</v>
          </cell>
          <cell r="Q3369">
            <v>5874.4743749999998</v>
          </cell>
          <cell r="R3369">
            <v>0.21666666666666679</v>
          </cell>
          <cell r="S3369">
            <v>5552.4301874999992</v>
          </cell>
          <cell r="T3369">
            <v>1.46</v>
          </cell>
          <cell r="U3369">
            <v>7088.2087499999998</v>
          </cell>
          <cell r="X3369">
            <v>7088.2087499999998</v>
          </cell>
          <cell r="Y3369">
            <v>8576.7325874999988</v>
          </cell>
        </row>
        <row r="3370">
          <cell r="A3370">
            <v>360350</v>
          </cell>
          <cell r="B3370">
            <v>360350</v>
          </cell>
          <cell r="C3370">
            <v>0</v>
          </cell>
          <cell r="D3370">
            <v>54</v>
          </cell>
          <cell r="E3370" t="str">
            <v>NATACION</v>
          </cell>
          <cell r="F3370">
            <v>3957</v>
          </cell>
          <cell r="G3370" t="str">
            <v>Gorros</v>
          </cell>
          <cell r="H3370">
            <v>263</v>
          </cell>
          <cell r="I3370" t="str">
            <v>Olmo Bikes S.A. (Fitness)</v>
          </cell>
          <cell r="J3370" t="str">
            <v>1FO9012</v>
          </cell>
          <cell r="K3370" t="str">
            <v>REMO FIT-66 (con amortiguador)</v>
          </cell>
          <cell r="L3370">
            <v>10</v>
          </cell>
          <cell r="M3370">
            <v>2158.75</v>
          </cell>
          <cell r="N3370">
            <v>0.19</v>
          </cell>
          <cell r="O3370">
            <v>1748.5875000000001</v>
          </cell>
          <cell r="P3370">
            <v>0.21</v>
          </cell>
          <cell r="Q3370">
            <v>2115.7908750000001</v>
          </cell>
          <cell r="R3370">
            <v>0.21666666666666679</v>
          </cell>
          <cell r="S3370">
            <v>1999.8012374999998</v>
          </cell>
          <cell r="T3370">
            <v>1.46</v>
          </cell>
          <cell r="U3370">
            <v>2552.9377500000001</v>
          </cell>
          <cell r="X3370">
            <v>2552.9377500000001</v>
          </cell>
          <cell r="Y3370">
            <v>3089.0546774999998</v>
          </cell>
        </row>
        <row r="3371">
          <cell r="A3371">
            <v>360353</v>
          </cell>
          <cell r="B3371">
            <v>360353</v>
          </cell>
          <cell r="C3371">
            <v>0</v>
          </cell>
          <cell r="D3371">
            <v>57</v>
          </cell>
          <cell r="E3371" t="str">
            <v>NATACION</v>
          </cell>
          <cell r="F3371">
            <v>3964</v>
          </cell>
          <cell r="G3371" t="str">
            <v>Gorros</v>
          </cell>
          <cell r="H3371">
            <v>263</v>
          </cell>
          <cell r="I3371" t="str">
            <v>Olmo Bikes S.A. (Bicicletas)</v>
          </cell>
          <cell r="J3371" t="str">
            <v>PRECIO MANUAL</v>
          </cell>
          <cell r="K3371" t="str">
            <v>GUANTE DEDO LARGO (crossfit)</v>
          </cell>
          <cell r="L3371">
            <v>5.2</v>
          </cell>
          <cell r="M3371">
            <v>250</v>
          </cell>
          <cell r="N3371">
            <v>0.19</v>
          </cell>
          <cell r="O3371">
            <v>202.5</v>
          </cell>
          <cell r="P3371">
            <v>0.21</v>
          </cell>
          <cell r="Q3371">
            <v>245.02500000000001</v>
          </cell>
          <cell r="R3371">
            <v>-9.2485549132947931E-2</v>
          </cell>
          <cell r="S3371">
            <v>347.32846820809249</v>
          </cell>
          <cell r="T3371">
            <v>1.57</v>
          </cell>
          <cell r="U3371">
            <v>317.92500000000001</v>
          </cell>
          <cell r="X3371">
            <v>317.92500000000001</v>
          </cell>
          <cell r="Y3371">
            <v>384.68925000000002</v>
          </cell>
        </row>
        <row r="3372">
          <cell r="A3372">
            <v>360354</v>
          </cell>
          <cell r="B3372">
            <v>360354</v>
          </cell>
          <cell r="C3372">
            <v>0</v>
          </cell>
          <cell r="D3372">
            <v>57</v>
          </cell>
          <cell r="E3372" t="str">
            <v>NATACION</v>
          </cell>
          <cell r="F3372">
            <v>3965</v>
          </cell>
          <cell r="G3372" t="str">
            <v>Gorros</v>
          </cell>
          <cell r="H3372">
            <v>263</v>
          </cell>
          <cell r="I3372" t="str">
            <v>Olmo Bikes S.A. (Bicicletas)</v>
          </cell>
          <cell r="J3372" t="str">
            <v>PRECIO MANUAL</v>
          </cell>
          <cell r="K3372" t="str">
            <v>REMERA CICLISMO OLMO</v>
          </cell>
          <cell r="L3372">
            <v>5.2</v>
          </cell>
          <cell r="M3372">
            <v>350</v>
          </cell>
          <cell r="N3372">
            <v>0.19</v>
          </cell>
          <cell r="O3372">
            <v>283.5</v>
          </cell>
          <cell r="P3372">
            <v>0.21</v>
          </cell>
          <cell r="Q3372">
            <v>343.03499999999997</v>
          </cell>
          <cell r="R3372">
            <v>-9.2485549132947931E-2</v>
          </cell>
          <cell r="S3372">
            <v>486.25985549132952</v>
          </cell>
          <cell r="T3372">
            <v>1.57</v>
          </cell>
          <cell r="U3372">
            <v>445.09500000000003</v>
          </cell>
          <cell r="X3372">
            <v>445.09500000000003</v>
          </cell>
          <cell r="Y3372">
            <v>538.56495000000007</v>
          </cell>
        </row>
        <row r="3373">
          <cell r="A3373">
            <v>360355</v>
          </cell>
          <cell r="B3373">
            <v>360355</v>
          </cell>
          <cell r="C3373">
            <v>0</v>
          </cell>
          <cell r="D3373">
            <v>57</v>
          </cell>
          <cell r="E3373" t="str">
            <v>NATACION</v>
          </cell>
          <cell r="F3373">
            <v>3965</v>
          </cell>
          <cell r="G3373" t="str">
            <v>Gorros</v>
          </cell>
          <cell r="H3373">
            <v>263</v>
          </cell>
          <cell r="I3373" t="str">
            <v>Olmo Bikes S.A. (Bicicletas)</v>
          </cell>
          <cell r="J3373" t="str">
            <v>PRECIO MANUAL</v>
          </cell>
          <cell r="K3373" t="str">
            <v>CICLOCOMPUTADORA BRI-12 12 FUNCIONES INALAMBRICA</v>
          </cell>
          <cell r="L3373">
            <v>5.2</v>
          </cell>
          <cell r="M3373">
            <v>450</v>
          </cell>
          <cell r="N3373">
            <v>0.19</v>
          </cell>
          <cell r="O3373">
            <v>364.5</v>
          </cell>
          <cell r="P3373">
            <v>0.21</v>
          </cell>
          <cell r="Q3373">
            <v>441.04500000000002</v>
          </cell>
          <cell r="R3373">
            <v>-9.2485549132947931E-2</v>
          </cell>
          <cell r="S3373">
            <v>625.19124277456649</v>
          </cell>
          <cell r="T3373">
            <v>1.57</v>
          </cell>
          <cell r="U3373">
            <v>572.26499999999999</v>
          </cell>
          <cell r="X3373">
            <v>572.26499999999999</v>
          </cell>
          <cell r="Y3373">
            <v>692.44065000000001</v>
          </cell>
        </row>
        <row r="3374">
          <cell r="A3374">
            <v>360400</v>
          </cell>
          <cell r="B3374">
            <v>360400</v>
          </cell>
          <cell r="C3374">
            <v>0</v>
          </cell>
          <cell r="D3374">
            <v>57</v>
          </cell>
          <cell r="E3374" t="str">
            <v>NATACION</v>
          </cell>
          <cell r="F3374">
            <v>3967</v>
          </cell>
          <cell r="G3374" t="str">
            <v>Gorros</v>
          </cell>
          <cell r="H3374">
            <v>263</v>
          </cell>
          <cell r="I3374" t="str">
            <v>Olmo Bikes S.A. (Bicicletas)</v>
          </cell>
          <cell r="J3374" t="str">
            <v>1BO1701</v>
          </cell>
          <cell r="K3374" t="str">
            <v>BICICLETA CROSS OLMO COSMO TINY PETS R12 (ex winona)</v>
          </cell>
          <cell r="L3374">
            <v>10</v>
          </cell>
          <cell r="M3374">
            <v>4800.83</v>
          </cell>
          <cell r="N3374">
            <v>0.19</v>
          </cell>
          <cell r="O3374">
            <v>3888.6723000000002</v>
          </cell>
          <cell r="P3374">
            <v>0.21</v>
          </cell>
          <cell r="Q3374">
            <v>4705.2934830000004</v>
          </cell>
          <cell r="R3374">
            <v>0.21666666666666679</v>
          </cell>
          <cell r="S3374">
            <v>4447.3448870999991</v>
          </cell>
          <cell r="T3374">
            <v>1.46</v>
          </cell>
          <cell r="U3374">
            <v>5677.461558</v>
          </cell>
          <cell r="X3374">
            <v>5677.461558</v>
          </cell>
          <cell r="Y3374">
            <v>6869.7284851799996</v>
          </cell>
        </row>
        <row r="3375">
          <cell r="A3375">
            <v>360401</v>
          </cell>
          <cell r="B3375">
            <v>360401</v>
          </cell>
          <cell r="C3375">
            <v>0</v>
          </cell>
          <cell r="D3375">
            <v>57</v>
          </cell>
          <cell r="E3375" t="str">
            <v>NATACION</v>
          </cell>
          <cell r="F3375">
            <v>3967</v>
          </cell>
          <cell r="G3375" t="str">
            <v>Gorros</v>
          </cell>
          <cell r="H3375">
            <v>263</v>
          </cell>
          <cell r="I3375" t="str">
            <v>Olmo Bikes S.A. (Bicicletas)</v>
          </cell>
          <cell r="J3375" t="str">
            <v>1BO1715</v>
          </cell>
          <cell r="K3375" t="str">
            <v>BICICLETA CROSS OLMO COSMO PETS R12 (ex podium)</v>
          </cell>
          <cell r="L3375">
            <v>10</v>
          </cell>
          <cell r="M3375">
            <v>4342.63</v>
          </cell>
          <cell r="N3375">
            <v>0.19</v>
          </cell>
          <cell r="O3375">
            <v>3517.5303000000004</v>
          </cell>
          <cell r="P3375">
            <v>0.21</v>
          </cell>
          <cell r="Q3375">
            <v>4256.211663</v>
          </cell>
          <cell r="R3375">
            <v>0.21666666666666679</v>
          </cell>
          <cell r="S3375">
            <v>4022.8821530999999</v>
          </cell>
          <cell r="T3375">
            <v>1.46</v>
          </cell>
          <cell r="U3375">
            <v>5135.5942380000006</v>
          </cell>
          <cell r="X3375">
            <v>5135.5942380000006</v>
          </cell>
          <cell r="Y3375">
            <v>6214.0690279800001</v>
          </cell>
        </row>
        <row r="3376">
          <cell r="A3376">
            <v>360402</v>
          </cell>
          <cell r="B3376">
            <v>360402</v>
          </cell>
          <cell r="C3376">
            <v>0</v>
          </cell>
          <cell r="D3376">
            <v>57</v>
          </cell>
          <cell r="E3376" t="str">
            <v>NATACION</v>
          </cell>
          <cell r="F3376">
            <v>3967</v>
          </cell>
          <cell r="G3376" t="str">
            <v>Gorros</v>
          </cell>
          <cell r="H3376">
            <v>263</v>
          </cell>
          <cell r="I3376" t="str">
            <v>Olmo Bikes S.A. (Bicicletas)</v>
          </cell>
          <cell r="J3376" t="str">
            <v>1BO1703</v>
          </cell>
          <cell r="K3376" t="str">
            <v>BICICLETA CROSS OLMO COSMO TINY FRIENDS R16 (ex winona)</v>
          </cell>
          <cell r="L3376">
            <v>10</v>
          </cell>
          <cell r="M3376">
            <v>5912.36</v>
          </cell>
          <cell r="N3376">
            <v>0.19</v>
          </cell>
          <cell r="O3376">
            <v>4789.0115999999998</v>
          </cell>
          <cell r="P3376">
            <v>0.21</v>
          </cell>
          <cell r="Q3376">
            <v>5794.7040360000001</v>
          </cell>
          <cell r="R3376">
            <v>0.21666666666666679</v>
          </cell>
          <cell r="S3376">
            <v>5477.0329331999983</v>
          </cell>
          <cell r="T3376">
            <v>1.46</v>
          </cell>
          <cell r="U3376">
            <v>6991.9569359999996</v>
          </cell>
          <cell r="X3376">
            <v>6991.9569359999996</v>
          </cell>
          <cell r="Y3376">
            <v>8460.2678925599994</v>
          </cell>
        </row>
        <row r="3377">
          <cell r="A3377">
            <v>360403</v>
          </cell>
          <cell r="B3377">
            <v>360403</v>
          </cell>
          <cell r="C3377">
            <v>0</v>
          </cell>
          <cell r="D3377">
            <v>57</v>
          </cell>
          <cell r="E3377" t="str">
            <v>NATACION</v>
          </cell>
          <cell r="F3377">
            <v>3967</v>
          </cell>
          <cell r="G3377" t="str">
            <v>Gorros</v>
          </cell>
          <cell r="H3377">
            <v>263</v>
          </cell>
          <cell r="I3377" t="str">
            <v>Olmo Bikes S.A. (Bicicletas)</v>
          </cell>
          <cell r="J3377" t="str">
            <v>1BO1716</v>
          </cell>
          <cell r="K3377" t="str">
            <v>BICICLETA CROSS OLMO COSMO NAUTAS R16 (ex podium mate)</v>
          </cell>
          <cell r="L3377">
            <v>10</v>
          </cell>
          <cell r="M3377">
            <v>5373.98</v>
          </cell>
          <cell r="N3377">
            <v>0.19</v>
          </cell>
          <cell r="O3377">
            <v>4352.9237999999996</v>
          </cell>
          <cell r="P3377">
            <v>0.21</v>
          </cell>
          <cell r="Q3377">
            <v>5267.0377979999994</v>
          </cell>
          <cell r="R3377">
            <v>0.21666666666666679</v>
          </cell>
          <cell r="S3377">
            <v>4978.2938525999989</v>
          </cell>
          <cell r="T3377">
            <v>1.46</v>
          </cell>
          <cell r="U3377">
            <v>6355.2687479999995</v>
          </cell>
          <cell r="X3377">
            <v>6355.2687479999995</v>
          </cell>
          <cell r="Y3377">
            <v>7689.875185079999</v>
          </cell>
        </row>
        <row r="3378">
          <cell r="A3378">
            <v>360404</v>
          </cell>
          <cell r="B3378">
            <v>360404</v>
          </cell>
          <cell r="C3378">
            <v>0</v>
          </cell>
          <cell r="D3378">
            <v>57</v>
          </cell>
          <cell r="E3378" t="str">
            <v>NATACION</v>
          </cell>
          <cell r="F3378">
            <v>3967</v>
          </cell>
          <cell r="G3378" t="str">
            <v>Gorros</v>
          </cell>
          <cell r="H3378">
            <v>263</v>
          </cell>
          <cell r="I3378" t="str">
            <v>Olmo Bikes S.A. (Bicicletas)</v>
          </cell>
          <cell r="J3378" t="str">
            <v>1BO1709</v>
          </cell>
          <cell r="K3378" t="str">
            <v>BICICLETA CROSS OLMO REAKTOR R16 (aluminio con suspension)</v>
          </cell>
          <cell r="L3378">
            <v>10</v>
          </cell>
          <cell r="M3378">
            <v>6714.61</v>
          </cell>
          <cell r="N3378">
            <v>0.19</v>
          </cell>
          <cell r="O3378">
            <v>5438.8341</v>
          </cell>
          <cell r="P3378">
            <v>0.21</v>
          </cell>
          <cell r="Q3378">
            <v>6580.9892609999997</v>
          </cell>
          <cell r="R3378">
            <v>0.21666666666666679</v>
          </cell>
          <cell r="S3378">
            <v>6220.2132656999984</v>
          </cell>
          <cell r="T3378">
            <v>1.46</v>
          </cell>
          <cell r="U3378">
            <v>7940.6977859999997</v>
          </cell>
          <cell r="X3378">
            <v>7940.6977859999997</v>
          </cell>
          <cell r="Y3378">
            <v>9608.2443210599995</v>
          </cell>
        </row>
        <row r="3379">
          <cell r="A3379">
            <v>360405</v>
          </cell>
          <cell r="B3379">
            <v>360405</v>
          </cell>
          <cell r="C3379">
            <v>0</v>
          </cell>
          <cell r="D3379">
            <v>57</v>
          </cell>
          <cell r="E3379" t="str">
            <v>NATACION</v>
          </cell>
          <cell r="F3379">
            <v>3967</v>
          </cell>
          <cell r="G3379" t="str">
            <v>Gorros</v>
          </cell>
          <cell r="H3379">
            <v>263</v>
          </cell>
          <cell r="I3379" t="str">
            <v>Olmo Bikes S.A. (Bicicletas)</v>
          </cell>
          <cell r="J3379" t="str">
            <v>1BO1705</v>
          </cell>
          <cell r="K3379" t="str">
            <v>BICICLETA CROSS OLMO COSMO TINY DANCERS R20 (ex winona)</v>
          </cell>
          <cell r="L3379">
            <v>10</v>
          </cell>
          <cell r="M3379">
            <v>6393.47</v>
          </cell>
          <cell r="N3379">
            <v>0.19</v>
          </cell>
          <cell r="O3379">
            <v>5178.7106999999996</v>
          </cell>
          <cell r="P3379">
            <v>0.21</v>
          </cell>
          <cell r="Q3379">
            <v>6266.239947</v>
          </cell>
          <cell r="R3379">
            <v>0.21666666666666679</v>
          </cell>
          <cell r="S3379">
            <v>5922.7188038999984</v>
          </cell>
          <cell r="T3379">
            <v>1.46</v>
          </cell>
          <cell r="U3379">
            <v>7560.917621999999</v>
          </cell>
          <cell r="X3379">
            <v>7560.917621999999</v>
          </cell>
          <cell r="Y3379">
            <v>9148.7103226199979</v>
          </cell>
        </row>
        <row r="3380">
          <cell r="A3380">
            <v>360406</v>
          </cell>
          <cell r="B3380">
            <v>360406</v>
          </cell>
          <cell r="C3380">
            <v>0</v>
          </cell>
          <cell r="D3380">
            <v>57</v>
          </cell>
          <cell r="E3380" t="str">
            <v>NATACION</v>
          </cell>
          <cell r="F3380">
            <v>3967</v>
          </cell>
          <cell r="G3380" t="str">
            <v>Gorros</v>
          </cell>
          <cell r="H3380">
            <v>263</v>
          </cell>
          <cell r="I3380" t="str">
            <v>Olmo Bikes S.A. (Bicicletas)</v>
          </cell>
          <cell r="J3380" t="str">
            <v>1BO1717</v>
          </cell>
          <cell r="K3380" t="str">
            <v>BICICLETA CROSS OLMO COSMO BOTS R20 (ex podium mate)</v>
          </cell>
          <cell r="L3380">
            <v>10</v>
          </cell>
          <cell r="M3380">
            <v>5912.36</v>
          </cell>
          <cell r="N3380">
            <v>0.19</v>
          </cell>
          <cell r="O3380">
            <v>4789.0115999999998</v>
          </cell>
          <cell r="P3380">
            <v>0.21</v>
          </cell>
          <cell r="Q3380">
            <v>5794.7040360000001</v>
          </cell>
          <cell r="R3380">
            <v>0.21666666666666679</v>
          </cell>
          <cell r="S3380">
            <v>5477.0329331999983</v>
          </cell>
          <cell r="T3380">
            <v>1.46</v>
          </cell>
          <cell r="U3380">
            <v>6991.9569359999996</v>
          </cell>
          <cell r="X3380">
            <v>6991.9569359999996</v>
          </cell>
          <cell r="Y3380">
            <v>8460.2678925599994</v>
          </cell>
        </row>
        <row r="3381">
          <cell r="A3381">
            <v>360407</v>
          </cell>
          <cell r="B3381">
            <v>360407</v>
          </cell>
          <cell r="C3381">
            <v>0</v>
          </cell>
          <cell r="D3381">
            <v>57</v>
          </cell>
          <cell r="E3381" t="str">
            <v>NATACION</v>
          </cell>
          <cell r="F3381">
            <v>3967</v>
          </cell>
          <cell r="G3381" t="str">
            <v>Gorros</v>
          </cell>
          <cell r="H3381">
            <v>263</v>
          </cell>
          <cell r="I3381" t="str">
            <v>Olmo Bikes S.A. (Bicicletas)</v>
          </cell>
          <cell r="J3381" t="str">
            <v>1BO1710</v>
          </cell>
          <cell r="K3381" t="str">
            <v>BICICLETA CROSS OLMO REAKTOR R2O (aluminio con suspension)</v>
          </cell>
          <cell r="L3381">
            <v>10</v>
          </cell>
          <cell r="M3381">
            <v>7321.72</v>
          </cell>
          <cell r="N3381">
            <v>0.19</v>
          </cell>
          <cell r="O3381">
            <v>5930.5932000000003</v>
          </cell>
          <cell r="P3381">
            <v>0.21</v>
          </cell>
          <cell r="Q3381">
            <v>7176.0177720000002</v>
          </cell>
          <cell r="R3381">
            <v>0.21666666666666679</v>
          </cell>
          <cell r="S3381">
            <v>6782.621756399999</v>
          </cell>
          <cell r="T3381">
            <v>1.46</v>
          </cell>
          <cell r="U3381">
            <v>8658.666072</v>
          </cell>
          <cell r="X3381">
            <v>8658.666072</v>
          </cell>
          <cell r="Y3381">
            <v>10476.98594712</v>
          </cell>
        </row>
        <row r="3382">
          <cell r="A3382">
            <v>360408</v>
          </cell>
          <cell r="B3382">
            <v>360408</v>
          </cell>
          <cell r="C3382">
            <v>0</v>
          </cell>
          <cell r="D3382">
            <v>57</v>
          </cell>
          <cell r="E3382" t="str">
            <v>NATACION</v>
          </cell>
          <cell r="F3382">
            <v>3967</v>
          </cell>
          <cell r="G3382" t="str">
            <v>Gorros</v>
          </cell>
          <cell r="H3382">
            <v>263</v>
          </cell>
          <cell r="I3382" t="str">
            <v>Olmo Bikes S.A. (Bicicletas)</v>
          </cell>
          <cell r="J3382" t="str">
            <v>1BO1711</v>
          </cell>
          <cell r="K3382" t="str">
            <v>BICICLETA FREESTYLE OLMO CLASH R20 (con rotor)</v>
          </cell>
          <cell r="L3382">
            <v>10</v>
          </cell>
          <cell r="M3382">
            <v>2520</v>
          </cell>
          <cell r="N3382">
            <v>0.19</v>
          </cell>
          <cell r="O3382">
            <v>2041.2</v>
          </cell>
          <cell r="P3382">
            <v>0.21</v>
          </cell>
          <cell r="Q3382">
            <v>2469.8519999999999</v>
          </cell>
          <cell r="R3382">
            <v>0.21666666666666679</v>
          </cell>
          <cell r="S3382">
            <v>2334.4523999999997</v>
          </cell>
          <cell r="T3382">
            <v>1.46</v>
          </cell>
          <cell r="U3382">
            <v>2980.152</v>
          </cell>
          <cell r="X3382">
            <v>2980.152</v>
          </cell>
          <cell r="Y3382">
            <v>3605.9839200000001</v>
          </cell>
        </row>
        <row r="3383">
          <cell r="A3383">
            <v>360409</v>
          </cell>
          <cell r="B3383">
            <v>360409</v>
          </cell>
          <cell r="C3383">
            <v>0</v>
          </cell>
          <cell r="D3383">
            <v>57</v>
          </cell>
          <cell r="E3383" t="str">
            <v>NATACION</v>
          </cell>
          <cell r="F3383">
            <v>3967</v>
          </cell>
          <cell r="G3383" t="str">
            <v>Gorros</v>
          </cell>
          <cell r="H3383">
            <v>263</v>
          </cell>
          <cell r="I3383" t="str">
            <v>Olmo Bikes S.A. (Bicicletas)</v>
          </cell>
          <cell r="J3383" t="str">
            <v>1BO1712</v>
          </cell>
          <cell r="K3383" t="str">
            <v xml:space="preserve">BICICLETA FREESTYLE OLMO CHILLI R20 48 rayos (con rotor) </v>
          </cell>
          <cell r="L3383">
            <v>10</v>
          </cell>
          <cell r="M3383">
            <v>4919</v>
          </cell>
          <cell r="N3383">
            <v>0.19</v>
          </cell>
          <cell r="O3383">
            <v>3984.39</v>
          </cell>
          <cell r="P3383">
            <v>0.21</v>
          </cell>
          <cell r="Q3383">
            <v>4821.1118999999999</v>
          </cell>
          <cell r="R3383">
            <v>0.21666666666666679</v>
          </cell>
          <cell r="S3383">
            <v>4556.8140299999995</v>
          </cell>
          <cell r="T3383">
            <v>1.46</v>
          </cell>
          <cell r="U3383">
            <v>5817.2093999999997</v>
          </cell>
          <cell r="X3383">
            <v>5817.2093999999997</v>
          </cell>
          <cell r="Y3383">
            <v>7038.8233739999996</v>
          </cell>
        </row>
        <row r="3384">
          <cell r="A3384">
            <v>360410</v>
          </cell>
          <cell r="B3384">
            <v>360410</v>
          </cell>
          <cell r="C3384">
            <v>0</v>
          </cell>
          <cell r="D3384">
            <v>57</v>
          </cell>
          <cell r="E3384" t="str">
            <v>NATACION</v>
          </cell>
          <cell r="F3384">
            <v>3967</v>
          </cell>
          <cell r="G3384" t="str">
            <v>Gorros</v>
          </cell>
          <cell r="H3384">
            <v>263</v>
          </cell>
          <cell r="I3384" t="str">
            <v>Olmo Bikes S.A. (Bicicletas)</v>
          </cell>
          <cell r="J3384" t="str">
            <v>1BO1713</v>
          </cell>
          <cell r="K3384" t="str">
            <v>BICICLETA FREESTYLE OLMO HUNTER R20 48 rayos (negra)</v>
          </cell>
          <cell r="L3384">
            <v>10</v>
          </cell>
          <cell r="M3384">
            <v>3298</v>
          </cell>
          <cell r="N3384">
            <v>0.19</v>
          </cell>
          <cell r="O3384">
            <v>2671.38</v>
          </cell>
          <cell r="P3384">
            <v>0.21</v>
          </cell>
          <cell r="Q3384">
            <v>3232.3697999999999</v>
          </cell>
          <cell r="R3384">
            <v>0.21666666666666679</v>
          </cell>
          <cell r="S3384">
            <v>3055.1682599999995</v>
          </cell>
          <cell r="T3384">
            <v>1.46</v>
          </cell>
          <cell r="U3384">
            <v>3900.2148000000002</v>
          </cell>
          <cell r="X3384">
            <v>3900.2148000000002</v>
          </cell>
          <cell r="Y3384">
            <v>4719.259908</v>
          </cell>
        </row>
        <row r="3385">
          <cell r="A3385">
            <v>360411</v>
          </cell>
          <cell r="B3385">
            <v>360411</v>
          </cell>
          <cell r="C3385">
            <v>0</v>
          </cell>
          <cell r="D3385">
            <v>57</v>
          </cell>
          <cell r="E3385" t="str">
            <v>NATACION</v>
          </cell>
          <cell r="F3385">
            <v>3967</v>
          </cell>
          <cell r="G3385" t="str">
            <v>Gorros</v>
          </cell>
          <cell r="H3385">
            <v>263</v>
          </cell>
          <cell r="I3385" t="str">
            <v>Olmo Bikes S.A. (Bicicletas)</v>
          </cell>
          <cell r="J3385" t="str">
            <v>1BO1018</v>
          </cell>
          <cell r="K3385" t="str">
            <v>BICICLETA MTB OLMO SAFARI 200 R20 6 veloc. (aluminio)</v>
          </cell>
          <cell r="L3385">
            <v>10</v>
          </cell>
          <cell r="M3385">
            <v>8706.59</v>
          </cell>
          <cell r="N3385">
            <v>0.19</v>
          </cell>
          <cell r="O3385">
            <v>7052.3379000000004</v>
          </cell>
          <cell r="P3385">
            <v>0.21</v>
          </cell>
          <cell r="Q3385">
            <v>8533.3288590000011</v>
          </cell>
          <cell r="R3385">
            <v>0.21666666666666679</v>
          </cell>
          <cell r="S3385">
            <v>8065.5237782999993</v>
          </cell>
          <cell r="T3385">
            <v>1.46</v>
          </cell>
          <cell r="U3385">
            <v>10296.413334000001</v>
          </cell>
          <cell r="X3385">
            <v>10296.413334000001</v>
          </cell>
          <cell r="Y3385">
            <v>12458.66013414</v>
          </cell>
        </row>
        <row r="3386">
          <cell r="A3386">
            <v>360413</v>
          </cell>
          <cell r="B3386">
            <v>360413</v>
          </cell>
          <cell r="C3386">
            <v>0</v>
          </cell>
          <cell r="D3386">
            <v>57</v>
          </cell>
          <cell r="E3386" t="str">
            <v>NATACION</v>
          </cell>
          <cell r="F3386">
            <v>3967</v>
          </cell>
          <cell r="G3386" t="str">
            <v>Gorros</v>
          </cell>
          <cell r="H3386">
            <v>263</v>
          </cell>
          <cell r="I3386" t="str">
            <v>Olmo Bikes S.A. (Bicicletas)</v>
          </cell>
          <cell r="J3386" t="str">
            <v>1BO1505</v>
          </cell>
          <cell r="K3386" t="str">
            <v>BICICLETA PASEO OLMO PRIMAVERA 245 R24  (canasto y portapaquete ex prim.6)</v>
          </cell>
          <cell r="L3386">
            <v>10</v>
          </cell>
          <cell r="M3386">
            <v>3546</v>
          </cell>
          <cell r="N3386">
            <v>0.19</v>
          </cell>
          <cell r="O3386">
            <v>2872.26</v>
          </cell>
          <cell r="P3386">
            <v>0.21</v>
          </cell>
          <cell r="Q3386">
            <v>3475.4346000000005</v>
          </cell>
          <cell r="R3386">
            <v>0.21666666666666679</v>
          </cell>
          <cell r="S3386">
            <v>3284.9080199999999</v>
          </cell>
          <cell r="T3386">
            <v>1.46</v>
          </cell>
          <cell r="U3386">
            <v>4193.4996000000001</v>
          </cell>
          <cell r="X3386">
            <v>4193.4996000000001</v>
          </cell>
          <cell r="Y3386">
            <v>5074.1345160000001</v>
          </cell>
        </row>
        <row r="3387">
          <cell r="A3387">
            <v>360414</v>
          </cell>
          <cell r="B3387">
            <v>360414</v>
          </cell>
          <cell r="C3387">
            <v>0</v>
          </cell>
          <cell r="D3387">
            <v>57</v>
          </cell>
          <cell r="E3387" t="str">
            <v>NATACION</v>
          </cell>
          <cell r="F3387">
            <v>3967</v>
          </cell>
          <cell r="G3387" t="str">
            <v>Gorros</v>
          </cell>
          <cell r="H3387">
            <v>263</v>
          </cell>
          <cell r="I3387" t="str">
            <v>Olmo Bikes S.A. (Bicicletas)</v>
          </cell>
          <cell r="J3387" t="str">
            <v>1BO1531</v>
          </cell>
          <cell r="K3387" t="str">
            <v>BICICLETA PASEO OLMO PRIMAVERA 265 R26 (canasto y portapaquete ex prim.5)</v>
          </cell>
          <cell r="L3387">
            <v>10</v>
          </cell>
          <cell r="M3387">
            <v>7195.72</v>
          </cell>
          <cell r="N3387">
            <v>0.19</v>
          </cell>
          <cell r="O3387">
            <v>5828.5331999999999</v>
          </cell>
          <cell r="P3387">
            <v>0.21</v>
          </cell>
          <cell r="Q3387">
            <v>7052.5251719999997</v>
          </cell>
          <cell r="R3387">
            <v>0.21666666666666679</v>
          </cell>
          <cell r="S3387">
            <v>6665.8991363999985</v>
          </cell>
          <cell r="T3387">
            <v>1.46</v>
          </cell>
          <cell r="U3387">
            <v>8509.6584719999992</v>
          </cell>
          <cell r="X3387">
            <v>8509.6584719999992</v>
          </cell>
          <cell r="Y3387">
            <v>10296.686751119998</v>
          </cell>
        </row>
        <row r="3388">
          <cell r="A3388">
            <v>360415</v>
          </cell>
          <cell r="B3388">
            <v>360415</v>
          </cell>
          <cell r="C3388">
            <v>0</v>
          </cell>
          <cell r="D3388">
            <v>57</v>
          </cell>
          <cell r="E3388" t="str">
            <v>NATACION</v>
          </cell>
          <cell r="F3388">
            <v>3967</v>
          </cell>
          <cell r="G3388" t="str">
            <v>Gorros</v>
          </cell>
          <cell r="H3388">
            <v>263</v>
          </cell>
          <cell r="I3388" t="str">
            <v>Olmo Bikes S.A. (Bicicletas)</v>
          </cell>
          <cell r="J3388" t="str">
            <v>1BO1518</v>
          </cell>
          <cell r="K3388" t="str">
            <v xml:space="preserve">BICICLETA PASEO OLMO AMELIE PLUME RAPIDE R26 6 veloc. (Aluminio, canasto y portapaquete) </v>
          </cell>
          <cell r="L3388">
            <v>10</v>
          </cell>
          <cell r="M3388">
            <v>10592.32</v>
          </cell>
          <cell r="N3388">
            <v>0.19</v>
          </cell>
          <cell r="O3388">
            <v>8579.779199999999</v>
          </cell>
          <cell r="P3388">
            <v>0.21</v>
          </cell>
          <cell r="Q3388">
            <v>10381.532831999999</v>
          </cell>
          <cell r="R3388">
            <v>0.21666666666666679</v>
          </cell>
          <cell r="S3388">
            <v>9812.4074783999968</v>
          </cell>
          <cell r="T3388">
            <v>1.46</v>
          </cell>
          <cell r="U3388">
            <v>12526.477631999998</v>
          </cell>
          <cell r="X3388">
            <v>12526.477631999998</v>
          </cell>
          <cell r="Y3388">
            <v>15157.037934719998</v>
          </cell>
        </row>
        <row r="3389">
          <cell r="A3389">
            <v>360416</v>
          </cell>
          <cell r="B3389">
            <v>360416</v>
          </cell>
          <cell r="C3389">
            <v>0</v>
          </cell>
          <cell r="D3389">
            <v>57</v>
          </cell>
          <cell r="E3389" t="str">
            <v>NATACION</v>
          </cell>
          <cell r="F3389">
            <v>3967</v>
          </cell>
          <cell r="G3389" t="str">
            <v>Gorros</v>
          </cell>
          <cell r="H3389">
            <v>263</v>
          </cell>
          <cell r="I3389" t="str">
            <v>Olmo Bikes S.A. (Bicicletas)</v>
          </cell>
          <cell r="J3389" t="str">
            <v>1BO1532</v>
          </cell>
          <cell r="K3389" t="str">
            <v xml:space="preserve">BICICLETA PASEO OLMO AMELIE RAPIDE R26 6 veloc. (canasto y portapaquete) </v>
          </cell>
          <cell r="L3389">
            <v>10</v>
          </cell>
          <cell r="M3389">
            <v>8956.23</v>
          </cell>
          <cell r="N3389">
            <v>0.19</v>
          </cell>
          <cell r="O3389">
            <v>7254.5463</v>
          </cell>
          <cell r="P3389">
            <v>0.21</v>
          </cell>
          <cell r="Q3389">
            <v>8778.0010230000007</v>
          </cell>
          <cell r="R3389">
            <v>0.21666666666666679</v>
          </cell>
          <cell r="S3389">
            <v>8296.7827850999984</v>
          </cell>
          <cell r="T3389">
            <v>1.46</v>
          </cell>
          <cell r="U3389">
            <v>10591.637597999999</v>
          </cell>
          <cell r="X3389">
            <v>10591.637597999999</v>
          </cell>
          <cell r="Y3389">
            <v>12815.881493579998</v>
          </cell>
        </row>
        <row r="3390">
          <cell r="A3390">
            <v>360417</v>
          </cell>
          <cell r="B3390">
            <v>360417</v>
          </cell>
          <cell r="C3390">
            <v>0</v>
          </cell>
          <cell r="D3390">
            <v>57</v>
          </cell>
          <cell r="E3390" t="str">
            <v>NATACION</v>
          </cell>
          <cell r="F3390">
            <v>3967</v>
          </cell>
          <cell r="G3390" t="str">
            <v>Gorros</v>
          </cell>
          <cell r="H3390">
            <v>263</v>
          </cell>
          <cell r="I3390" t="str">
            <v>Olmo Bikes S.A. (Bicicletas)</v>
          </cell>
          <cell r="J3390" t="str">
            <v>1BO1519</v>
          </cell>
          <cell r="K3390" t="str">
            <v xml:space="preserve">BICICLETA PASEO OLMO AMELIE PLUME ELEGANT R26 3 veloc. (Aluminio, canasto y portapaquete) </v>
          </cell>
          <cell r="L3390">
            <v>10</v>
          </cell>
          <cell r="M3390">
            <v>10855.79</v>
          </cell>
          <cell r="N3390">
            <v>0.19</v>
          </cell>
          <cell r="O3390">
            <v>8793.1899000000012</v>
          </cell>
          <cell r="P3390">
            <v>0.21</v>
          </cell>
          <cell r="Q3390">
            <v>10639.759779000002</v>
          </cell>
          <cell r="R3390">
            <v>0.21666666666666679</v>
          </cell>
          <cell r="S3390">
            <v>10056.478182299999</v>
          </cell>
          <cell r="T3390">
            <v>1.46</v>
          </cell>
          <cell r="U3390">
            <v>12838.057254000001</v>
          </cell>
          <cell r="X3390">
            <v>12838.057254000001</v>
          </cell>
          <cell r="Y3390">
            <v>15534.04927734</v>
          </cell>
        </row>
        <row r="3391">
          <cell r="A3391">
            <v>360418</v>
          </cell>
          <cell r="B3391">
            <v>360418</v>
          </cell>
          <cell r="C3391">
            <v>0</v>
          </cell>
          <cell r="D3391">
            <v>57</v>
          </cell>
          <cell r="E3391" t="str">
            <v>NATACION</v>
          </cell>
          <cell r="F3391">
            <v>3967</v>
          </cell>
          <cell r="G3391" t="str">
            <v>Gorros</v>
          </cell>
          <cell r="H3391">
            <v>263</v>
          </cell>
          <cell r="I3391" t="str">
            <v>Olmo Bikes S.A. (Bicicletas)</v>
          </cell>
          <cell r="J3391" t="str">
            <v>1BO1406</v>
          </cell>
          <cell r="K3391" t="str">
            <v>BICICLETA PLAYERA OLMO MALONE R26 6 veloc.</v>
          </cell>
          <cell r="L3391">
            <v>10</v>
          </cell>
          <cell r="M3391">
            <v>10911.09</v>
          </cell>
          <cell r="N3391">
            <v>0.19</v>
          </cell>
          <cell r="O3391">
            <v>8837.9828999999991</v>
          </cell>
          <cell r="P3391">
            <v>0.21</v>
          </cell>
          <cell r="Q3391">
            <v>10693.959308999998</v>
          </cell>
          <cell r="R3391">
            <v>0.21666666666666679</v>
          </cell>
          <cell r="S3391">
            <v>10107.706443299998</v>
          </cell>
          <cell r="T3391">
            <v>1.46</v>
          </cell>
          <cell r="U3391">
            <v>12903.455033999999</v>
          </cell>
          <cell r="X3391">
            <v>12903.455033999999</v>
          </cell>
          <cell r="Y3391">
            <v>15613.180591139999</v>
          </cell>
        </row>
        <row r="3392">
          <cell r="A3392">
            <v>360419</v>
          </cell>
          <cell r="B3392">
            <v>360419</v>
          </cell>
          <cell r="C3392">
            <v>0</v>
          </cell>
          <cell r="D3392">
            <v>57</v>
          </cell>
          <cell r="E3392" t="str">
            <v>NATACION</v>
          </cell>
          <cell r="F3392">
            <v>3967</v>
          </cell>
          <cell r="G3392" t="str">
            <v>Gorros</v>
          </cell>
          <cell r="H3392">
            <v>263</v>
          </cell>
          <cell r="I3392" t="str">
            <v>Olmo Bikes S.A. (Bicicletas)</v>
          </cell>
          <cell r="J3392" t="str">
            <v>1BO1412</v>
          </cell>
          <cell r="K3392" t="str">
            <v>BICICLETA URBANA OLMO FREETIME PLUME 285+ DAMA R28 6 veloc.</v>
          </cell>
          <cell r="L3392">
            <v>10</v>
          </cell>
          <cell r="M3392">
            <v>9788.1</v>
          </cell>
          <cell r="N3392">
            <v>0.19</v>
          </cell>
          <cell r="O3392">
            <v>7928.3610000000008</v>
          </cell>
          <cell r="P3392">
            <v>0.21</v>
          </cell>
          <cell r="Q3392">
            <v>9593.3168100000003</v>
          </cell>
          <cell r="R3392">
            <v>0.21666666666666679</v>
          </cell>
          <cell r="S3392">
            <v>9067.4021969999994</v>
          </cell>
          <cell r="T3392">
            <v>1.46</v>
          </cell>
          <cell r="U3392">
            <v>11575.407060000001</v>
          </cell>
          <cell r="X3392">
            <v>11575.407060000001</v>
          </cell>
          <cell r="Y3392">
            <v>14006.242542600001</v>
          </cell>
        </row>
        <row r="3393">
          <cell r="A3393">
            <v>360420</v>
          </cell>
          <cell r="B3393">
            <v>360420</v>
          </cell>
          <cell r="C3393">
            <v>0</v>
          </cell>
          <cell r="D3393">
            <v>57</v>
          </cell>
          <cell r="E3393" t="str">
            <v>NATACION</v>
          </cell>
          <cell r="F3393">
            <v>3967</v>
          </cell>
          <cell r="G3393" t="str">
            <v>Gorros</v>
          </cell>
          <cell r="H3393">
            <v>263</v>
          </cell>
          <cell r="I3393" t="str">
            <v>Olmo Bikes S.A. (Bicicletas)</v>
          </cell>
          <cell r="J3393" t="str">
            <v>1BO1411</v>
          </cell>
          <cell r="K3393" t="str">
            <v xml:space="preserve">BICICLETA URBANA OLMO FREETIME PLUME 280+ R28 6 veloc. </v>
          </cell>
          <cell r="L3393">
            <v>10</v>
          </cell>
          <cell r="M3393">
            <v>9788.1</v>
          </cell>
          <cell r="N3393">
            <v>0.19</v>
          </cell>
          <cell r="O3393">
            <v>7928.3610000000008</v>
          </cell>
          <cell r="P3393">
            <v>0.21</v>
          </cell>
          <cell r="Q3393">
            <v>9593.3168100000003</v>
          </cell>
          <cell r="R3393">
            <v>0.21666666666666679</v>
          </cell>
          <cell r="S3393">
            <v>9067.4021969999994</v>
          </cell>
          <cell r="T3393">
            <v>1.46</v>
          </cell>
          <cell r="U3393">
            <v>11575.407060000001</v>
          </cell>
          <cell r="X3393">
            <v>11575.407060000001</v>
          </cell>
          <cell r="Y3393">
            <v>14006.242542600001</v>
          </cell>
        </row>
        <row r="3394">
          <cell r="A3394">
            <v>360421</v>
          </cell>
          <cell r="B3394">
            <v>360421</v>
          </cell>
          <cell r="C3394">
            <v>0</v>
          </cell>
          <cell r="D3394">
            <v>57</v>
          </cell>
          <cell r="E3394" t="str">
            <v>NATACION</v>
          </cell>
          <cell r="F3394">
            <v>3967</v>
          </cell>
          <cell r="G3394" t="str">
            <v>Gorros</v>
          </cell>
          <cell r="H3394">
            <v>263</v>
          </cell>
          <cell r="I3394" t="str">
            <v>Olmo Bikes S.A. (Bicicletas)</v>
          </cell>
          <cell r="J3394" t="str">
            <v>1BO1540</v>
          </cell>
          <cell r="K3394" t="str">
            <v xml:space="preserve">BICICLETA URBANA OLMO FREETIME VINCENT R28 6 veloc. </v>
          </cell>
          <cell r="L3394">
            <v>10</v>
          </cell>
          <cell r="M3394">
            <v>10508.98</v>
          </cell>
          <cell r="N3394">
            <v>0.19</v>
          </cell>
          <cell r="O3394">
            <v>8512.273799999999</v>
          </cell>
          <cell r="P3394">
            <v>0.21</v>
          </cell>
          <cell r="Q3394">
            <v>10299.851297999998</v>
          </cell>
          <cell r="R3394">
            <v>0.21666666666666679</v>
          </cell>
          <cell r="S3394">
            <v>9735.2038025999973</v>
          </cell>
          <cell r="T3394">
            <v>1.46</v>
          </cell>
          <cell r="U3394">
            <v>12427.919747999998</v>
          </cell>
          <cell r="X3394">
            <v>12427.919747999998</v>
          </cell>
          <cell r="Y3394">
            <v>15037.782895079998</v>
          </cell>
        </row>
        <row r="3395">
          <cell r="A3395">
            <v>360422</v>
          </cell>
          <cell r="B3395">
            <v>360422</v>
          </cell>
          <cell r="C3395">
            <v>0</v>
          </cell>
          <cell r="D3395">
            <v>57</v>
          </cell>
          <cell r="E3395" t="str">
            <v>NATACION</v>
          </cell>
          <cell r="F3395">
            <v>3967</v>
          </cell>
          <cell r="G3395" t="str">
            <v>Gorros</v>
          </cell>
          <cell r="H3395">
            <v>263</v>
          </cell>
          <cell r="I3395" t="str">
            <v>Olmo Bikes S.A. (Bicicletas)</v>
          </cell>
          <cell r="J3395" t="str">
            <v>1BO1603</v>
          </cell>
          <cell r="K3395" t="str">
            <v>BICICLETA PLEGABLE OLMO PLEGGO BASICA R20 7 veloc. (aluminio)</v>
          </cell>
          <cell r="L3395">
            <v>10</v>
          </cell>
          <cell r="M3395">
            <v>8263</v>
          </cell>
          <cell r="N3395">
            <v>0.19</v>
          </cell>
          <cell r="O3395">
            <v>6693.03</v>
          </cell>
          <cell r="P3395">
            <v>0.21</v>
          </cell>
          <cell r="Q3395">
            <v>8098.5662999999995</v>
          </cell>
          <cell r="R3395">
            <v>0.21666666666666679</v>
          </cell>
          <cell r="S3395">
            <v>7654.5953099999988</v>
          </cell>
          <cell r="T3395">
            <v>1.46</v>
          </cell>
          <cell r="U3395">
            <v>9771.8238000000001</v>
          </cell>
          <cell r="X3395">
            <v>9771.8238000000001</v>
          </cell>
          <cell r="Y3395">
            <v>11823.906798</v>
          </cell>
        </row>
        <row r="3396">
          <cell r="A3396">
            <v>360423</v>
          </cell>
          <cell r="B3396">
            <v>360423</v>
          </cell>
          <cell r="C3396">
            <v>0</v>
          </cell>
          <cell r="D3396">
            <v>57</v>
          </cell>
          <cell r="E3396" t="str">
            <v>NATACION</v>
          </cell>
          <cell r="F3396">
            <v>3967</v>
          </cell>
          <cell r="G3396" t="str">
            <v>Gorros</v>
          </cell>
          <cell r="H3396">
            <v>263</v>
          </cell>
          <cell r="I3396" t="str">
            <v>Olmo Bikes S.A. (Bicicletas)</v>
          </cell>
          <cell r="J3396" t="str">
            <v>1BO1604</v>
          </cell>
          <cell r="K3396" t="str">
            <v>BICICLETA PLEGABLE OLMO PLEGGO FULL R20 7 veloc. (aluminio)</v>
          </cell>
          <cell r="L3396">
            <v>10</v>
          </cell>
          <cell r="M3396">
            <v>16029.89</v>
          </cell>
          <cell r="N3396">
            <v>0.19</v>
          </cell>
          <cell r="O3396">
            <v>12984.2109</v>
          </cell>
          <cell r="P3396">
            <v>0.21</v>
          </cell>
          <cell r="Q3396">
            <v>15710.895188999999</v>
          </cell>
          <cell r="R3396">
            <v>0.21666666666666679</v>
          </cell>
          <cell r="S3396">
            <v>14849.609199299997</v>
          </cell>
          <cell r="T3396">
            <v>1.46</v>
          </cell>
          <cell r="U3396">
            <v>18956.947914</v>
          </cell>
          <cell r="X3396">
            <v>18956.947914</v>
          </cell>
          <cell r="Y3396">
            <v>22937.906975940001</v>
          </cell>
        </row>
        <row r="3397">
          <cell r="A3397">
            <v>360424</v>
          </cell>
          <cell r="B3397">
            <v>360424</v>
          </cell>
          <cell r="C3397">
            <v>0</v>
          </cell>
          <cell r="D3397">
            <v>57</v>
          </cell>
          <cell r="E3397" t="str">
            <v>NATACION</v>
          </cell>
          <cell r="F3397">
            <v>3967</v>
          </cell>
          <cell r="G3397" t="str">
            <v>Gorros</v>
          </cell>
          <cell r="H3397">
            <v>263</v>
          </cell>
          <cell r="I3397" t="str">
            <v>Olmo Bikes S.A. (Bicicletas)</v>
          </cell>
          <cell r="J3397" t="str">
            <v>1BO1019</v>
          </cell>
          <cell r="K3397" t="str">
            <v>BICICLETA MTB OLMO SAFARI 240 R24 18 veloc. (aluminio ex saf.3)</v>
          </cell>
          <cell r="L3397">
            <v>10</v>
          </cell>
          <cell r="M3397">
            <v>5623</v>
          </cell>
          <cell r="N3397">
            <v>0.19</v>
          </cell>
          <cell r="O3397">
            <v>4554.63</v>
          </cell>
          <cell r="P3397">
            <v>0.21</v>
          </cell>
          <cell r="Q3397">
            <v>5511.1023000000005</v>
          </cell>
          <cell r="R3397">
            <v>0.21666666666666679</v>
          </cell>
          <cell r="S3397">
            <v>5208.978509999999</v>
          </cell>
          <cell r="T3397">
            <v>1.46</v>
          </cell>
          <cell r="U3397">
            <v>6649.7597999999998</v>
          </cell>
          <cell r="X3397">
            <v>6649.7597999999998</v>
          </cell>
          <cell r="Y3397">
            <v>8046.2093579999992</v>
          </cell>
        </row>
        <row r="3398">
          <cell r="A3398">
            <v>360425</v>
          </cell>
          <cell r="B3398">
            <v>360425</v>
          </cell>
          <cell r="C3398">
            <v>0</v>
          </cell>
          <cell r="D3398">
            <v>57</v>
          </cell>
          <cell r="E3398" t="str">
            <v>NATACION</v>
          </cell>
          <cell r="F3398">
            <v>3967</v>
          </cell>
          <cell r="G3398" t="str">
            <v>Gorros</v>
          </cell>
          <cell r="H3398">
            <v>263</v>
          </cell>
          <cell r="I3398" t="str">
            <v>Olmo Bikes S.A. (Bicicletas)</v>
          </cell>
          <cell r="J3398" t="str">
            <v>1BO1004</v>
          </cell>
          <cell r="K3398" t="str">
            <v>BICICLETA MTB OLMO SAFARI 3 R26 18 veloc. (acero)</v>
          </cell>
          <cell r="L3398">
            <v>10</v>
          </cell>
          <cell r="M3398">
            <v>3854</v>
          </cell>
          <cell r="N3398">
            <v>0.19</v>
          </cell>
          <cell r="O3398">
            <v>3121.74</v>
          </cell>
          <cell r="P3398">
            <v>0.21</v>
          </cell>
          <cell r="Q3398">
            <v>3777.3053999999997</v>
          </cell>
          <cell r="R3398">
            <v>0.21666666666666679</v>
          </cell>
          <cell r="S3398">
            <v>3570.2299799999992</v>
          </cell>
          <cell r="T3398">
            <v>1.46</v>
          </cell>
          <cell r="U3398">
            <v>4557.7403999999997</v>
          </cell>
          <cell r="X3398">
            <v>4557.7403999999997</v>
          </cell>
          <cell r="Y3398">
            <v>5514.8658839999998</v>
          </cell>
        </row>
        <row r="3399">
          <cell r="A3399">
            <v>360426</v>
          </cell>
          <cell r="B3399">
            <v>360426</v>
          </cell>
          <cell r="C3399">
            <v>0</v>
          </cell>
          <cell r="D3399">
            <v>57</v>
          </cell>
          <cell r="E3399" t="str">
            <v>NATACION</v>
          </cell>
          <cell r="F3399">
            <v>3967</v>
          </cell>
          <cell r="G3399" t="str">
            <v>Gorros</v>
          </cell>
          <cell r="H3399">
            <v>263</v>
          </cell>
          <cell r="I3399" t="str">
            <v>Olmo Bikes S.A. (Bicicletas)</v>
          </cell>
          <cell r="J3399" t="str">
            <v>1BO1020</v>
          </cell>
          <cell r="K3399" t="str">
            <v>BICICLETA MTB OLMO SAFARI 260 R26 18 veloc. (aluminio ex saf.3)</v>
          </cell>
          <cell r="L3399">
            <v>10</v>
          </cell>
          <cell r="M3399">
            <v>9524.64</v>
          </cell>
          <cell r="N3399">
            <v>0.19</v>
          </cell>
          <cell r="O3399">
            <v>7714.9583999999995</v>
          </cell>
          <cell r="P3399">
            <v>0.21</v>
          </cell>
          <cell r="Q3399">
            <v>9335.0996639999994</v>
          </cell>
          <cell r="R3399">
            <v>0.21666666666666679</v>
          </cell>
          <cell r="S3399">
            <v>8823.3407567999966</v>
          </cell>
          <cell r="T3399">
            <v>1.46</v>
          </cell>
          <cell r="U3399">
            <v>11263.839263999998</v>
          </cell>
          <cell r="X3399">
            <v>11263.839263999998</v>
          </cell>
          <cell r="Y3399">
            <v>13629.245509439997</v>
          </cell>
        </row>
        <row r="3400">
          <cell r="A3400">
            <v>360427</v>
          </cell>
          <cell r="B3400">
            <v>360427</v>
          </cell>
          <cell r="C3400">
            <v>0</v>
          </cell>
          <cell r="D3400">
            <v>57</v>
          </cell>
          <cell r="E3400" t="str">
            <v>NATACION</v>
          </cell>
          <cell r="F3400">
            <v>3967</v>
          </cell>
          <cell r="G3400" t="str">
            <v>Gorros</v>
          </cell>
          <cell r="H3400">
            <v>263</v>
          </cell>
          <cell r="I3400" t="str">
            <v>Olmo Bikes S.A. (Bicicletas)</v>
          </cell>
          <cell r="J3400" t="str">
            <v>1BO1021</v>
          </cell>
          <cell r="K3400" t="str">
            <v>BICICLETA MTB OLMO SAFARI 260+ R26 21 veloc. (aluminio ex saf.5)</v>
          </cell>
          <cell r="L3400">
            <v>10</v>
          </cell>
          <cell r="M3400">
            <v>6679</v>
          </cell>
          <cell r="N3400">
            <v>0.19</v>
          </cell>
          <cell r="O3400">
            <v>5409.99</v>
          </cell>
          <cell r="P3400">
            <v>0.21</v>
          </cell>
          <cell r="Q3400">
            <v>6546.0878999999995</v>
          </cell>
          <cell r="R3400">
            <v>0.21666666666666679</v>
          </cell>
          <cell r="S3400">
            <v>6187.2252299999991</v>
          </cell>
          <cell r="T3400">
            <v>1.46</v>
          </cell>
          <cell r="U3400">
            <v>7898.5853999999999</v>
          </cell>
          <cell r="X3400">
            <v>7898.5853999999999</v>
          </cell>
          <cell r="Y3400">
            <v>9557.2883339999989</v>
          </cell>
        </row>
        <row r="3401">
          <cell r="A3401">
            <v>360428</v>
          </cell>
          <cell r="B3401">
            <v>360428</v>
          </cell>
          <cell r="C3401">
            <v>0</v>
          </cell>
          <cell r="D3401">
            <v>57</v>
          </cell>
          <cell r="E3401" t="str">
            <v>NATACION</v>
          </cell>
          <cell r="F3401">
            <v>3967</v>
          </cell>
          <cell r="G3401" t="str">
            <v>Gorros</v>
          </cell>
          <cell r="H3401">
            <v>263</v>
          </cell>
          <cell r="I3401" t="str">
            <v>Olmo Bikes S.A. (Bicicletas)</v>
          </cell>
          <cell r="J3401" t="str">
            <v>1BO1121</v>
          </cell>
          <cell r="K3401" t="str">
            <v>BICICLETA MTB OLMO ALL TERRA ATTACK R26 21 veloc. (aluminio)</v>
          </cell>
          <cell r="L3401">
            <v>10</v>
          </cell>
          <cell r="M3401">
            <v>6732</v>
          </cell>
          <cell r="N3401">
            <v>0.19</v>
          </cell>
          <cell r="O3401">
            <v>5452.92</v>
          </cell>
          <cell r="P3401">
            <v>0.21</v>
          </cell>
          <cell r="Q3401">
            <v>6598.0331999999999</v>
          </cell>
          <cell r="R3401">
            <v>0.21666666666666679</v>
          </cell>
          <cell r="S3401">
            <v>6236.3228399999989</v>
          </cell>
          <cell r="T3401">
            <v>1.46</v>
          </cell>
          <cell r="U3401">
            <v>7961.2632000000003</v>
          </cell>
          <cell r="X3401">
            <v>7961.2632000000003</v>
          </cell>
          <cell r="Y3401">
            <v>9633.1284720000003</v>
          </cell>
        </row>
        <row r="3402">
          <cell r="A3402">
            <v>360429</v>
          </cell>
          <cell r="B3402">
            <v>360429</v>
          </cell>
          <cell r="C3402">
            <v>0</v>
          </cell>
          <cell r="D3402">
            <v>57</v>
          </cell>
          <cell r="E3402" t="str">
            <v>NATACION</v>
          </cell>
          <cell r="F3402">
            <v>3967</v>
          </cell>
          <cell r="G3402" t="str">
            <v>Gorros</v>
          </cell>
          <cell r="H3402">
            <v>263</v>
          </cell>
          <cell r="I3402" t="str">
            <v>Olmo Bikes S.A. (Bicicletas)</v>
          </cell>
          <cell r="J3402" t="str">
            <v>1BO1132</v>
          </cell>
          <cell r="K3402" t="str">
            <v>BICICLETA MTB OLMO ALL TERRA PRO DAMA R26 24 veloc. (aluminio)</v>
          </cell>
          <cell r="L3402">
            <v>10</v>
          </cell>
          <cell r="M3402">
            <v>7348</v>
          </cell>
          <cell r="N3402">
            <v>0.19</v>
          </cell>
          <cell r="O3402">
            <v>5951.88</v>
          </cell>
          <cell r="P3402">
            <v>0.21</v>
          </cell>
          <cell r="Q3402">
            <v>7201.7748000000001</v>
          </cell>
          <cell r="R3402">
            <v>0.21666666666666679</v>
          </cell>
          <cell r="S3402">
            <v>6806.9667599999993</v>
          </cell>
          <cell r="T3402">
            <v>1.46</v>
          </cell>
          <cell r="U3402">
            <v>8689.7448000000004</v>
          </cell>
          <cell r="X3402">
            <v>8689.7448000000004</v>
          </cell>
          <cell r="Y3402">
            <v>10514.591208</v>
          </cell>
        </row>
        <row r="3403">
          <cell r="A3403">
            <v>360430</v>
          </cell>
          <cell r="B3403">
            <v>360430</v>
          </cell>
          <cell r="C3403">
            <v>0</v>
          </cell>
          <cell r="D3403">
            <v>57</v>
          </cell>
          <cell r="E3403" t="str">
            <v>NATACION</v>
          </cell>
          <cell r="F3403">
            <v>3967</v>
          </cell>
          <cell r="G3403" t="str">
            <v>Gorros</v>
          </cell>
          <cell r="H3403">
            <v>263</v>
          </cell>
          <cell r="I3403" t="str">
            <v>Olmo Bikes S.A. (Bicicletas)</v>
          </cell>
          <cell r="J3403" t="str">
            <v>1BO1122</v>
          </cell>
          <cell r="K3403" t="str">
            <v>BICICLETA MTB OLMO ALL TERRA PRO R26 24 veloc. (aluminio)</v>
          </cell>
          <cell r="L3403">
            <v>10</v>
          </cell>
          <cell r="M3403">
            <v>7348</v>
          </cell>
          <cell r="N3403">
            <v>0.19</v>
          </cell>
          <cell r="O3403">
            <v>5951.88</v>
          </cell>
          <cell r="P3403">
            <v>0.21</v>
          </cell>
          <cell r="Q3403">
            <v>7201.7748000000001</v>
          </cell>
          <cell r="R3403">
            <v>0.21666666666666679</v>
          </cell>
          <cell r="S3403">
            <v>6806.9667599999993</v>
          </cell>
          <cell r="T3403">
            <v>1.46</v>
          </cell>
          <cell r="U3403">
            <v>8689.7448000000004</v>
          </cell>
          <cell r="X3403">
            <v>8689.7448000000004</v>
          </cell>
          <cell r="Y3403">
            <v>10514.591208</v>
          </cell>
        </row>
        <row r="3404">
          <cell r="A3404">
            <v>360431</v>
          </cell>
          <cell r="B3404">
            <v>360431</v>
          </cell>
          <cell r="C3404">
            <v>0</v>
          </cell>
          <cell r="D3404">
            <v>57</v>
          </cell>
          <cell r="E3404" t="str">
            <v>NATACION</v>
          </cell>
          <cell r="F3404">
            <v>3967</v>
          </cell>
          <cell r="G3404" t="str">
            <v>Gorros</v>
          </cell>
          <cell r="H3404">
            <v>263</v>
          </cell>
          <cell r="I3404" t="str">
            <v>Olmo Bikes S.A. (Bicicletas)</v>
          </cell>
          <cell r="J3404" t="str">
            <v>1BO1126</v>
          </cell>
          <cell r="K3404" t="str">
            <v>BICICLETA MTB OLMO ALL TERRA PRO R26 24 veloc. (aluminio) CON DISCO</v>
          </cell>
          <cell r="L3404">
            <v>10</v>
          </cell>
          <cell r="M3404">
            <v>7656</v>
          </cell>
          <cell r="N3404">
            <v>0.19</v>
          </cell>
          <cell r="O3404">
            <v>6201.36</v>
          </cell>
          <cell r="P3404">
            <v>0.21</v>
          </cell>
          <cell r="Q3404">
            <v>7503.6455999999998</v>
          </cell>
          <cell r="R3404">
            <v>0.21666666666666679</v>
          </cell>
          <cell r="S3404">
            <v>7092.2887199999986</v>
          </cell>
          <cell r="T3404">
            <v>1.46</v>
          </cell>
          <cell r="U3404">
            <v>9053.9856</v>
          </cell>
          <cell r="X3404">
            <v>9053.9856</v>
          </cell>
          <cell r="Y3404">
            <v>10955.322576</v>
          </cell>
        </row>
        <row r="3405">
          <cell r="A3405">
            <v>360432</v>
          </cell>
          <cell r="B3405">
            <v>360432</v>
          </cell>
          <cell r="C3405">
            <v>0</v>
          </cell>
          <cell r="D3405">
            <v>57</v>
          </cell>
          <cell r="E3405" t="str">
            <v>NATACION</v>
          </cell>
          <cell r="F3405">
            <v>3967</v>
          </cell>
          <cell r="G3405" t="str">
            <v>Gorros</v>
          </cell>
          <cell r="H3405">
            <v>263</v>
          </cell>
          <cell r="I3405" t="str">
            <v>Olmo Bikes S.A. (Bicicletas)</v>
          </cell>
          <cell r="J3405" t="str">
            <v>1BO1123</v>
          </cell>
          <cell r="K3405" t="str">
            <v>BICICLETA MTB OLMO ALL TERRA ELITE R26 27 veloc (aluminio)</v>
          </cell>
          <cell r="L3405">
            <v>10</v>
          </cell>
          <cell r="M3405">
            <v>9662</v>
          </cell>
          <cell r="N3405">
            <v>0.19</v>
          </cell>
          <cell r="O3405">
            <v>7826.22</v>
          </cell>
          <cell r="P3405">
            <v>0.21</v>
          </cell>
          <cell r="Q3405">
            <v>9469.726200000001</v>
          </cell>
          <cell r="R3405">
            <v>0.21666666666666679</v>
          </cell>
          <cell r="S3405">
            <v>8950.5869399999974</v>
          </cell>
          <cell r="T3405">
            <v>1.46</v>
          </cell>
          <cell r="U3405">
            <v>11426.281199999999</v>
          </cell>
          <cell r="X3405">
            <v>11426.281199999999</v>
          </cell>
          <cell r="Y3405">
            <v>13825.800251999999</v>
          </cell>
        </row>
        <row r="3406">
          <cell r="A3406">
            <v>360433</v>
          </cell>
          <cell r="B3406">
            <v>360433</v>
          </cell>
          <cell r="C3406">
            <v>0</v>
          </cell>
          <cell r="D3406">
            <v>57</v>
          </cell>
          <cell r="E3406" t="str">
            <v>NATACION</v>
          </cell>
          <cell r="F3406">
            <v>3967</v>
          </cell>
          <cell r="G3406" t="str">
            <v>Gorros</v>
          </cell>
          <cell r="H3406">
            <v>263</v>
          </cell>
          <cell r="I3406" t="str">
            <v>Olmo Bikes S.A. (Bicicletas)</v>
          </cell>
          <cell r="J3406" t="str">
            <v>1BO1127</v>
          </cell>
          <cell r="K3406" t="str">
            <v>BICICLETA MTB OLMO ALL TERRA ELITE R26 27 veloc (aluminio y freno disco)</v>
          </cell>
          <cell r="L3406">
            <v>10</v>
          </cell>
          <cell r="M3406">
            <v>9856</v>
          </cell>
          <cell r="N3406">
            <v>0.19</v>
          </cell>
          <cell r="O3406">
            <v>7983.36</v>
          </cell>
          <cell r="P3406">
            <v>0.21</v>
          </cell>
          <cell r="Q3406">
            <v>9659.8655999999992</v>
          </cell>
          <cell r="R3406">
            <v>0.21666666666666679</v>
          </cell>
          <cell r="S3406">
            <v>9130.3027199999979</v>
          </cell>
          <cell r="T3406">
            <v>1.46</v>
          </cell>
          <cell r="U3406">
            <v>11655.705599999999</v>
          </cell>
          <cell r="X3406">
            <v>11655.705599999999</v>
          </cell>
          <cell r="Y3406">
            <v>14103.403775999999</v>
          </cell>
        </row>
        <row r="3407">
          <cell r="A3407">
            <v>360434</v>
          </cell>
          <cell r="B3407">
            <v>360434</v>
          </cell>
          <cell r="C3407">
            <v>0</v>
          </cell>
          <cell r="D3407">
            <v>57</v>
          </cell>
          <cell r="E3407" t="str">
            <v>NATACION</v>
          </cell>
          <cell r="F3407">
            <v>3967</v>
          </cell>
          <cell r="G3407" t="str">
            <v>Gorros</v>
          </cell>
          <cell r="H3407">
            <v>263</v>
          </cell>
          <cell r="I3407" t="str">
            <v>Olmo Bikes S.A. (Bicicletas)</v>
          </cell>
          <cell r="J3407" t="str">
            <v>1BO1214</v>
          </cell>
          <cell r="K3407" t="str">
            <v>BICICLETA MTB OLMO RAVEN R26 27 veloc. ALIVIO (aluminio)</v>
          </cell>
          <cell r="L3407">
            <v>10</v>
          </cell>
          <cell r="M3407">
            <v>23985.32</v>
          </cell>
          <cell r="N3407">
            <v>0.19</v>
          </cell>
          <cell r="O3407">
            <v>19428.109199999999</v>
          </cell>
          <cell r="P3407">
            <v>0.21</v>
          </cell>
          <cell r="Q3407">
            <v>23508.012132</v>
          </cell>
          <cell r="R3407">
            <v>0.21666666666666679</v>
          </cell>
          <cell r="S3407">
            <v>22219.280888399997</v>
          </cell>
          <cell r="T3407">
            <v>1.46</v>
          </cell>
          <cell r="U3407">
            <v>28365.039431999998</v>
          </cell>
          <cell r="X3407">
            <v>28365.039431999998</v>
          </cell>
          <cell r="Y3407">
            <v>34321.697712719993</v>
          </cell>
        </row>
        <row r="3408">
          <cell r="A3408">
            <v>360435</v>
          </cell>
          <cell r="B3408">
            <v>360435</v>
          </cell>
          <cell r="C3408">
            <v>0</v>
          </cell>
          <cell r="D3408">
            <v>57</v>
          </cell>
          <cell r="E3408" t="str">
            <v>NATACION</v>
          </cell>
          <cell r="F3408">
            <v>3967</v>
          </cell>
          <cell r="G3408" t="str">
            <v>Gorros</v>
          </cell>
          <cell r="H3408">
            <v>263</v>
          </cell>
          <cell r="I3408" t="str">
            <v>Olmo Bikes S.A. (Bicicletas)</v>
          </cell>
          <cell r="J3408" t="str">
            <v>1BO1204</v>
          </cell>
          <cell r="K3408" t="str">
            <v>BICICLETA MTB OLMO RAVEN R26 27 veloc. DEORE (aluminio)</v>
          </cell>
          <cell r="L3408">
            <v>10</v>
          </cell>
          <cell r="M3408">
            <v>20352.77</v>
          </cell>
          <cell r="N3408">
            <v>0.19</v>
          </cell>
          <cell r="O3408">
            <v>16485.743699999999</v>
          </cell>
          <cell r="P3408">
            <v>0.21</v>
          </cell>
          <cell r="Q3408">
            <v>19947.749876999998</v>
          </cell>
          <cell r="R3408">
            <v>0.21666666666666679</v>
          </cell>
          <cell r="S3408">
            <v>18854.195544899994</v>
          </cell>
          <cell r="T3408">
            <v>1.46</v>
          </cell>
          <cell r="U3408">
            <v>24069.185801999996</v>
          </cell>
          <cell r="X3408">
            <v>24069.185801999996</v>
          </cell>
          <cell r="Y3408">
            <v>29123.714820419995</v>
          </cell>
        </row>
        <row r="3409">
          <cell r="A3409">
            <v>360436</v>
          </cell>
          <cell r="B3409">
            <v>360436</v>
          </cell>
          <cell r="C3409">
            <v>0</v>
          </cell>
          <cell r="D3409">
            <v>57</v>
          </cell>
          <cell r="E3409" t="str">
            <v>NATACION</v>
          </cell>
          <cell r="F3409">
            <v>3967</v>
          </cell>
          <cell r="G3409" t="str">
            <v>Gorros</v>
          </cell>
          <cell r="H3409">
            <v>263</v>
          </cell>
          <cell r="I3409" t="str">
            <v>Olmo Bikes S.A. (Haro)</v>
          </cell>
          <cell r="J3409" t="str">
            <v>1BH0101</v>
          </cell>
          <cell r="K3409" t="str">
            <v>BICICLETA MTB HARO FLIGHTLINE ONE R27.5 21 veloc. (aluminio)</v>
          </cell>
          <cell r="L3409">
            <v>10</v>
          </cell>
          <cell r="M3409">
            <v>13184.71</v>
          </cell>
          <cell r="N3409">
            <v>0.19</v>
          </cell>
          <cell r="O3409">
            <v>10679.615099999999</v>
          </cell>
          <cell r="P3409">
            <v>0.21</v>
          </cell>
          <cell r="Q3409">
            <v>12922.334271</v>
          </cell>
          <cell r="R3409">
            <v>0.21666666666666679</v>
          </cell>
          <cell r="S3409">
            <v>12213.919802699997</v>
          </cell>
          <cell r="T3409">
            <v>1.46</v>
          </cell>
          <cell r="U3409">
            <v>15592.238045999999</v>
          </cell>
          <cell r="X3409">
            <v>15592.238045999999</v>
          </cell>
          <cell r="Y3409">
            <v>18866.608035659996</v>
          </cell>
        </row>
        <row r="3410">
          <cell r="A3410">
            <v>360437</v>
          </cell>
          <cell r="B3410">
            <v>360437</v>
          </cell>
          <cell r="C3410">
            <v>0</v>
          </cell>
          <cell r="D3410">
            <v>57</v>
          </cell>
          <cell r="E3410" t="str">
            <v>NATACION</v>
          </cell>
          <cell r="F3410">
            <v>3967</v>
          </cell>
          <cell r="G3410" t="str">
            <v>Gorros</v>
          </cell>
          <cell r="H3410">
            <v>263</v>
          </cell>
          <cell r="I3410" t="str">
            <v>Olmo Bikes S.A. (Haro)</v>
          </cell>
          <cell r="J3410" t="str">
            <v>1BH0106</v>
          </cell>
          <cell r="K3410" t="str">
            <v>BICICLETA MTB HARO FLIGHTLINE ONE DAMA R26 21 veloc. (aluminio)</v>
          </cell>
          <cell r="L3410">
            <v>10</v>
          </cell>
          <cell r="M3410">
            <v>13240.4</v>
          </cell>
          <cell r="N3410">
            <v>0.19</v>
          </cell>
          <cell r="O3410">
            <v>10724.724</v>
          </cell>
          <cell r="P3410">
            <v>0.21</v>
          </cell>
          <cell r="Q3410">
            <v>12976.91604</v>
          </cell>
          <cell r="R3410">
            <v>0.21666666666666679</v>
          </cell>
          <cell r="S3410">
            <v>12265.509348</v>
          </cell>
          <cell r="T3410">
            <v>1.46</v>
          </cell>
          <cell r="U3410">
            <v>15658.097040000001</v>
          </cell>
          <cell r="X3410">
            <v>15658.097040000001</v>
          </cell>
          <cell r="Y3410">
            <v>18946.297418400001</v>
          </cell>
        </row>
        <row r="3411">
          <cell r="A3411">
            <v>360438</v>
          </cell>
          <cell r="B3411">
            <v>360438</v>
          </cell>
          <cell r="C3411">
            <v>0</v>
          </cell>
          <cell r="D3411">
            <v>57</v>
          </cell>
          <cell r="E3411" t="str">
            <v>NATACION</v>
          </cell>
          <cell r="F3411">
            <v>3967</v>
          </cell>
          <cell r="G3411" t="str">
            <v>Gorros</v>
          </cell>
          <cell r="H3411">
            <v>263</v>
          </cell>
          <cell r="I3411" t="str">
            <v>Olmo Bikes S.A. (Haro)</v>
          </cell>
          <cell r="J3411" t="str">
            <v>1BH0103</v>
          </cell>
          <cell r="K3411" t="str">
            <v>BICICLETA MTB HARO FLIGHTLINE TWO R27.5 21 veloc. (aluminio y freno disco)</v>
          </cell>
          <cell r="L3411">
            <v>10</v>
          </cell>
          <cell r="M3411">
            <v>12949.29</v>
          </cell>
          <cell r="N3411">
            <v>0.19</v>
          </cell>
          <cell r="O3411">
            <v>10488.924900000002</v>
          </cell>
          <cell r="P3411">
            <v>0.21</v>
          </cell>
          <cell r="Q3411">
            <v>12691.599129000002</v>
          </cell>
          <cell r="R3411">
            <v>0.21666666666666679</v>
          </cell>
          <cell r="S3411">
            <v>11995.833777299998</v>
          </cell>
          <cell r="T3411">
            <v>1.46</v>
          </cell>
          <cell r="U3411">
            <v>15313.830354000002</v>
          </cell>
          <cell r="X3411">
            <v>15313.830354000002</v>
          </cell>
          <cell r="Y3411">
            <v>18529.734728340001</v>
          </cell>
        </row>
        <row r="3412">
          <cell r="A3412">
            <v>360439</v>
          </cell>
          <cell r="B3412">
            <v>360439</v>
          </cell>
          <cell r="C3412">
            <v>0</v>
          </cell>
          <cell r="D3412">
            <v>57</v>
          </cell>
          <cell r="E3412" t="str">
            <v>NATACION</v>
          </cell>
          <cell r="F3412">
            <v>3967</v>
          </cell>
          <cell r="G3412" t="str">
            <v>Gorros</v>
          </cell>
          <cell r="H3412">
            <v>263</v>
          </cell>
          <cell r="I3412" t="str">
            <v>Olmo Bikes S.A. (Haro)</v>
          </cell>
          <cell r="J3412" t="str">
            <v>1BH0104</v>
          </cell>
          <cell r="K3412" t="str">
            <v>BICICLETA MTB HARO FLIGHTLINE TWO R29 21 veloc. (aluminio y freno disco)</v>
          </cell>
          <cell r="L3412">
            <v>10</v>
          </cell>
          <cell r="M3412">
            <v>8759.5750000000007</v>
          </cell>
          <cell r="N3412">
            <v>0.19</v>
          </cell>
          <cell r="O3412">
            <v>7095.2557500000003</v>
          </cell>
          <cell r="P3412">
            <v>0.21</v>
          </cell>
          <cell r="Q3412">
            <v>8585.2594575000003</v>
          </cell>
          <cell r="R3412">
            <v>0.21666666666666679</v>
          </cell>
          <cell r="S3412">
            <v>8114.6074927499985</v>
          </cell>
          <cell r="T3412">
            <v>1.46</v>
          </cell>
          <cell r="U3412">
            <v>10359.073394999999</v>
          </cell>
          <cell r="X3412">
            <v>10359.073394999999</v>
          </cell>
          <cell r="Y3412">
            <v>12534.478807949999</v>
          </cell>
        </row>
        <row r="3413">
          <cell r="A3413">
            <v>360440</v>
          </cell>
          <cell r="B3413">
            <v>360440</v>
          </cell>
          <cell r="C3413">
            <v>0</v>
          </cell>
          <cell r="D3413">
            <v>57</v>
          </cell>
          <cell r="E3413" t="str">
            <v>NATACION</v>
          </cell>
          <cell r="F3413">
            <v>3967</v>
          </cell>
          <cell r="G3413" t="str">
            <v>Gorros</v>
          </cell>
          <cell r="H3413">
            <v>263</v>
          </cell>
          <cell r="I3413" t="str">
            <v>Olmo Bikes S.A. (Haro)</v>
          </cell>
          <cell r="J3413" t="str">
            <v>1BH0201</v>
          </cell>
          <cell r="K3413" t="str">
            <v>BICICLETA MTB HARO DOUBLE PEAK R27.5 24 veloc. (aluminio y freno disco)</v>
          </cell>
          <cell r="L3413">
            <v>10</v>
          </cell>
          <cell r="M3413">
            <v>17025.29</v>
          </cell>
          <cell r="N3413">
            <v>0.19</v>
          </cell>
          <cell r="O3413">
            <v>13790.484900000001</v>
          </cell>
          <cell r="P3413">
            <v>0.21</v>
          </cell>
          <cell r="Q3413">
            <v>16686.486729</v>
          </cell>
          <cell r="R3413">
            <v>0.21666666666666679</v>
          </cell>
          <cell r="S3413">
            <v>15771.717897300001</v>
          </cell>
          <cell r="T3413">
            <v>1.46</v>
          </cell>
          <cell r="U3413">
            <v>20134.107954000003</v>
          </cell>
          <cell r="X3413">
            <v>20134.107954000003</v>
          </cell>
          <cell r="Y3413">
            <v>24362.270624340003</v>
          </cell>
        </row>
        <row r="3414">
          <cell r="A3414">
            <v>360441</v>
          </cell>
          <cell r="B3414">
            <v>360441</v>
          </cell>
          <cell r="C3414">
            <v>0</v>
          </cell>
          <cell r="D3414">
            <v>57</v>
          </cell>
          <cell r="E3414" t="str">
            <v>NATACION</v>
          </cell>
          <cell r="F3414">
            <v>3967</v>
          </cell>
          <cell r="G3414" t="str">
            <v>Gorros</v>
          </cell>
          <cell r="H3414">
            <v>263</v>
          </cell>
          <cell r="I3414" t="str">
            <v>Olmo Bikes S.A. (Haro)</v>
          </cell>
          <cell r="J3414" t="str">
            <v>1BH0204</v>
          </cell>
          <cell r="K3414" t="str">
            <v>BICICLETA MTB HARO DOUBLE PEAK R29 24 veloc. (aluminio y freno disco)</v>
          </cell>
          <cell r="L3414">
            <v>10</v>
          </cell>
          <cell r="M3414">
            <v>11232.025000000001</v>
          </cell>
          <cell r="N3414">
            <v>0.19</v>
          </cell>
          <cell r="O3414">
            <v>9097.9402500000015</v>
          </cell>
          <cell r="P3414">
            <v>0.21</v>
          </cell>
          <cell r="Q3414">
            <v>11008.507702500001</v>
          </cell>
          <cell r="R3414">
            <v>0.21666666666666679</v>
          </cell>
          <cell r="S3414">
            <v>10405.01099925</v>
          </cell>
          <cell r="T3414">
            <v>1.46</v>
          </cell>
          <cell r="U3414">
            <v>13282.992765000003</v>
          </cell>
          <cell r="X3414">
            <v>13282.992765000003</v>
          </cell>
          <cell r="Y3414">
            <v>16072.421245650003</v>
          </cell>
        </row>
        <row r="3415">
          <cell r="A3415">
            <v>360442</v>
          </cell>
          <cell r="B3415">
            <v>360442</v>
          </cell>
          <cell r="C3415">
            <v>0</v>
          </cell>
          <cell r="D3415">
            <v>57</v>
          </cell>
          <cell r="E3415" t="str">
            <v>NATACION</v>
          </cell>
          <cell r="F3415">
            <v>3967</v>
          </cell>
          <cell r="G3415" t="str">
            <v>Gorros</v>
          </cell>
          <cell r="H3415">
            <v>263</v>
          </cell>
          <cell r="I3415" t="str">
            <v>Olmo Bikes S.A. (Haro)</v>
          </cell>
          <cell r="J3415" t="str">
            <v>1BH0202</v>
          </cell>
          <cell r="K3415" t="str">
            <v>BICICLETA MTB HARO DOUBLE PEAK R27.5 27 veloc. (aluminio y freno disco)</v>
          </cell>
          <cell r="L3415">
            <v>10</v>
          </cell>
          <cell r="M3415">
            <v>20782.53</v>
          </cell>
          <cell r="N3415">
            <v>0.19</v>
          </cell>
          <cell r="O3415">
            <v>16833.849299999998</v>
          </cell>
          <cell r="P3415">
            <v>0.21</v>
          </cell>
          <cell r="Q3415">
            <v>20368.957652999998</v>
          </cell>
          <cell r="R3415">
            <v>0.21666666666666679</v>
          </cell>
          <cell r="S3415">
            <v>19252.312316099997</v>
          </cell>
          <cell r="T3415">
            <v>1.46</v>
          </cell>
          <cell r="U3415">
            <v>24577.419977999998</v>
          </cell>
          <cell r="X3415">
            <v>24577.419977999998</v>
          </cell>
          <cell r="Y3415">
            <v>29738.678173379998</v>
          </cell>
        </row>
        <row r="3416">
          <cell r="A3416">
            <v>360443</v>
          </cell>
          <cell r="B3416">
            <v>360443</v>
          </cell>
          <cell r="C3416">
            <v>0</v>
          </cell>
          <cell r="D3416">
            <v>57</v>
          </cell>
          <cell r="E3416" t="str">
            <v>NATACION</v>
          </cell>
          <cell r="F3416">
            <v>3967</v>
          </cell>
          <cell r="G3416" t="str">
            <v>Gorros</v>
          </cell>
          <cell r="H3416">
            <v>263</v>
          </cell>
          <cell r="I3416" t="str">
            <v>Olmo Bikes S.A. (Haro)</v>
          </cell>
          <cell r="J3416" t="str">
            <v>1BH0205</v>
          </cell>
          <cell r="K3416" t="str">
            <v>BICICLETA MTB HARO DOUBLE PEAK R29 27 veloc. (aluminio y freno disco)</v>
          </cell>
          <cell r="L3416">
            <v>10</v>
          </cell>
          <cell r="M3416">
            <v>13738.925000000001</v>
          </cell>
          <cell r="N3416">
            <v>0.19</v>
          </cell>
          <cell r="O3416">
            <v>11128.529250000001</v>
          </cell>
          <cell r="P3416">
            <v>0.21</v>
          </cell>
          <cell r="Q3416">
            <v>13465.520392500002</v>
          </cell>
          <cell r="R3416">
            <v>0.21666666666666679</v>
          </cell>
          <cell r="S3416">
            <v>12727.32795225</v>
          </cell>
          <cell r="T3416">
            <v>1.46</v>
          </cell>
          <cell r="U3416">
            <v>16247.652705000002</v>
          </cell>
          <cell r="X3416">
            <v>16247.652705000002</v>
          </cell>
          <cell r="Y3416">
            <v>19659.659773050003</v>
          </cell>
        </row>
        <row r="3417">
          <cell r="A3417">
            <v>360444</v>
          </cell>
          <cell r="B3417">
            <v>360444</v>
          </cell>
          <cell r="C3417">
            <v>0</v>
          </cell>
          <cell r="D3417">
            <v>57</v>
          </cell>
          <cell r="E3417" t="str">
            <v>NATACION</v>
          </cell>
          <cell r="F3417">
            <v>3967</v>
          </cell>
          <cell r="G3417" t="str">
            <v>Gorros</v>
          </cell>
          <cell r="H3417">
            <v>263</v>
          </cell>
          <cell r="I3417" t="str">
            <v>Olmo Bikes S.A. (Haro)</v>
          </cell>
          <cell r="J3417" t="str">
            <v>1BH0305</v>
          </cell>
          <cell r="K3417" t="str">
            <v>BICICLETA URBANA HARO WESTLAKE R26 24 veloc. (aluminio y freno disco)</v>
          </cell>
          <cell r="L3417">
            <v>10</v>
          </cell>
          <cell r="M3417">
            <v>20227.95</v>
          </cell>
          <cell r="N3417">
            <v>0.19</v>
          </cell>
          <cell r="O3417">
            <v>16384.639500000001</v>
          </cell>
          <cell r="P3417">
            <v>0.21</v>
          </cell>
          <cell r="Q3417">
            <v>19825.413795</v>
          </cell>
          <cell r="R3417">
            <v>0.21666666666666679</v>
          </cell>
          <cell r="S3417">
            <v>18738.566041499998</v>
          </cell>
          <cell r="T3417">
            <v>1.46</v>
          </cell>
          <cell r="U3417">
            <v>23921.573670000002</v>
          </cell>
          <cell r="X3417">
            <v>23921.573670000002</v>
          </cell>
          <cell r="Y3417">
            <v>28945.104140700001</v>
          </cell>
        </row>
        <row r="3418">
          <cell r="A3418">
            <v>360445</v>
          </cell>
          <cell r="B3418">
            <v>360445</v>
          </cell>
          <cell r="C3418">
            <v>0</v>
          </cell>
          <cell r="D3418">
            <v>57</v>
          </cell>
          <cell r="E3418" t="str">
            <v>NATACION</v>
          </cell>
          <cell r="F3418">
            <v>3967</v>
          </cell>
          <cell r="G3418" t="str">
            <v>Gorros</v>
          </cell>
          <cell r="H3418">
            <v>263</v>
          </cell>
          <cell r="I3418" t="str">
            <v>Olmo Bikes S.A. (Haro)</v>
          </cell>
          <cell r="J3418" t="str">
            <v>1BH0303</v>
          </cell>
          <cell r="K3418" t="str">
            <v>BICICLETA URBANA HARO BRIDGEPORT R26 21 veloc. (aluminio y freno disco)</v>
          </cell>
          <cell r="L3418">
            <v>10</v>
          </cell>
          <cell r="M3418">
            <v>17094.415000000001</v>
          </cell>
          <cell r="N3418">
            <v>0.19</v>
          </cell>
          <cell r="O3418">
            <v>13846.47615</v>
          </cell>
          <cell r="P3418">
            <v>0.21</v>
          </cell>
          <cell r="Q3418">
            <v>16754.236141500001</v>
          </cell>
          <cell r="R3418">
            <v>0.21666666666666679</v>
          </cell>
          <cell r="S3418">
            <v>15835.753223549997</v>
          </cell>
          <cell r="T3418">
            <v>1.46</v>
          </cell>
          <cell r="U3418">
            <v>20215.855178999998</v>
          </cell>
          <cell r="X3418">
            <v>20215.855178999998</v>
          </cell>
          <cell r="Y3418">
            <v>24461.184766589999</v>
          </cell>
        </row>
        <row r="3419">
          <cell r="A3419">
            <v>360446</v>
          </cell>
          <cell r="B3419">
            <v>360446</v>
          </cell>
          <cell r="C3419">
            <v>0</v>
          </cell>
          <cell r="D3419">
            <v>57</v>
          </cell>
          <cell r="E3419" t="str">
            <v>NATACION</v>
          </cell>
          <cell r="F3419">
            <v>3967</v>
          </cell>
          <cell r="G3419" t="str">
            <v>Gorros</v>
          </cell>
          <cell r="H3419">
            <v>263</v>
          </cell>
          <cell r="I3419" t="str">
            <v>Olmo Bikes S.A. (Haro)</v>
          </cell>
          <cell r="J3419" t="str">
            <v>1BH0304</v>
          </cell>
          <cell r="K3419" t="str">
            <v>BICICLETA URBANA HARO BRIDGEPORT DAMA R26 21 veloc. (aluminio y freno disco)</v>
          </cell>
          <cell r="L3419">
            <v>10</v>
          </cell>
          <cell r="M3419">
            <v>17094.415000000001</v>
          </cell>
          <cell r="N3419">
            <v>0.19</v>
          </cell>
          <cell r="O3419">
            <v>13846.47615</v>
          </cell>
          <cell r="P3419">
            <v>0.21</v>
          </cell>
          <cell r="Q3419">
            <v>16754.236141500001</v>
          </cell>
          <cell r="R3419">
            <v>0.21666666666666679</v>
          </cell>
          <cell r="S3419">
            <v>15835.753223549997</v>
          </cell>
          <cell r="T3419">
            <v>1.46</v>
          </cell>
          <cell r="U3419">
            <v>20215.855178999998</v>
          </cell>
          <cell r="X3419">
            <v>20215.855178999998</v>
          </cell>
          <cell r="Y3419">
            <v>24461.184766589999</v>
          </cell>
        </row>
        <row r="3420">
          <cell r="A3420">
            <v>360447</v>
          </cell>
          <cell r="B3420">
            <v>360447</v>
          </cell>
          <cell r="C3420">
            <v>0</v>
          </cell>
          <cell r="D3420">
            <v>57</v>
          </cell>
          <cell r="E3420" t="str">
            <v>NATACION</v>
          </cell>
          <cell r="F3420">
            <v>3967</v>
          </cell>
          <cell r="G3420" t="str">
            <v>Gorros</v>
          </cell>
          <cell r="H3420">
            <v>263</v>
          </cell>
          <cell r="I3420" t="str">
            <v>Olmo Bikes S.A. (Haro)</v>
          </cell>
          <cell r="J3420" t="str">
            <v>1BH0301</v>
          </cell>
          <cell r="K3420" t="str">
            <v>BICICLETA URBANA HARO AERAS R26 21 veloc. (aluminio y freno disco)</v>
          </cell>
          <cell r="L3420">
            <v>10</v>
          </cell>
          <cell r="M3420">
            <v>15486.37</v>
          </cell>
          <cell r="N3420">
            <v>0.19</v>
          </cell>
          <cell r="O3420">
            <v>12543.959700000001</v>
          </cell>
          <cell r="P3420">
            <v>0.21</v>
          </cell>
          <cell r="Q3420">
            <v>15178.191237000001</v>
          </cell>
          <cell r="R3420">
            <v>0.21666666666666679</v>
          </cell>
          <cell r="S3420">
            <v>14346.108576899998</v>
          </cell>
          <cell r="T3420">
            <v>1.46</v>
          </cell>
          <cell r="U3420">
            <v>18314.181162000001</v>
          </cell>
          <cell r="X3420">
            <v>18314.181162000001</v>
          </cell>
          <cell r="Y3420">
            <v>22160.159206020002</v>
          </cell>
        </row>
        <row r="3421">
          <cell r="A3421">
            <v>360448</v>
          </cell>
          <cell r="B3421">
            <v>360448</v>
          </cell>
          <cell r="C3421">
            <v>0</v>
          </cell>
          <cell r="D3421">
            <v>57</v>
          </cell>
          <cell r="E3421" t="str">
            <v>NATACION</v>
          </cell>
          <cell r="F3421">
            <v>3967</v>
          </cell>
          <cell r="G3421" t="str">
            <v>Gorros</v>
          </cell>
          <cell r="H3421">
            <v>263</v>
          </cell>
          <cell r="I3421" t="str">
            <v>Olmo Bikes S.A. (Haro)</v>
          </cell>
          <cell r="J3421" t="str">
            <v>1BH0302</v>
          </cell>
          <cell r="K3421" t="str">
            <v>BICICLETA URBANA HARO AIRE DAMA R26 21 veloc. (aluminio y freno disco)</v>
          </cell>
          <cell r="L3421">
            <v>10</v>
          </cell>
          <cell r="M3421">
            <v>15486.37</v>
          </cell>
          <cell r="N3421">
            <v>0.19</v>
          </cell>
          <cell r="O3421">
            <v>12543.959700000001</v>
          </cell>
          <cell r="P3421">
            <v>0.21</v>
          </cell>
          <cell r="Q3421">
            <v>15178.191237000001</v>
          </cell>
          <cell r="R3421">
            <v>0.21666666666666679</v>
          </cell>
          <cell r="S3421">
            <v>14346.108576899998</v>
          </cell>
          <cell r="T3421">
            <v>1.46</v>
          </cell>
          <cell r="U3421">
            <v>18314.181162000001</v>
          </cell>
          <cell r="X3421">
            <v>18314.181162000001</v>
          </cell>
          <cell r="Y3421">
            <v>22160.159206020002</v>
          </cell>
        </row>
        <row r="3422">
          <cell r="A3422">
            <v>360449</v>
          </cell>
          <cell r="B3422">
            <v>360449</v>
          </cell>
          <cell r="C3422">
            <v>0</v>
          </cell>
          <cell r="D3422">
            <v>57</v>
          </cell>
          <cell r="E3422" t="str">
            <v>NATACION</v>
          </cell>
          <cell r="F3422">
            <v>3967</v>
          </cell>
          <cell r="G3422" t="str">
            <v>Gorros</v>
          </cell>
          <cell r="H3422">
            <v>263</v>
          </cell>
          <cell r="I3422" t="str">
            <v>Olmo Bikes S.A. (Haro)</v>
          </cell>
          <cell r="J3422" t="str">
            <v>1BH0203</v>
          </cell>
          <cell r="K3422" t="str">
            <v>BICICLETA MTB HARO DOUBLE PEAK R27.5 20 veloc. DEORE (aluminio y freno disco)</v>
          </cell>
          <cell r="L3422">
            <v>10</v>
          </cell>
          <cell r="M3422">
            <v>18363.175000000003</v>
          </cell>
          <cell r="N3422">
            <v>0.19</v>
          </cell>
          <cell r="O3422">
            <v>14874.171750000001</v>
          </cell>
          <cell r="P3422">
            <v>0.21</v>
          </cell>
          <cell r="Q3422">
            <v>17997.7478175</v>
          </cell>
          <cell r="R3422">
            <v>0.21666666666666679</v>
          </cell>
          <cell r="S3422">
            <v>17011.094424750001</v>
          </cell>
          <cell r="T3422">
            <v>1.46</v>
          </cell>
          <cell r="U3422">
            <v>21716.290755000002</v>
          </cell>
          <cell r="X3422">
            <v>21716.290755000002</v>
          </cell>
          <cell r="Y3422">
            <v>26276.711813550002</v>
          </cell>
        </row>
        <row r="3423">
          <cell r="A3423">
            <v>360450</v>
          </cell>
          <cell r="B3423">
            <v>360450</v>
          </cell>
          <cell r="C3423">
            <v>0</v>
          </cell>
          <cell r="D3423">
            <v>57</v>
          </cell>
          <cell r="E3423" t="str">
            <v>NATACION</v>
          </cell>
          <cell r="F3423">
            <v>3967</v>
          </cell>
          <cell r="G3423" t="str">
            <v>Gorros</v>
          </cell>
          <cell r="H3423">
            <v>263</v>
          </cell>
          <cell r="I3423" t="str">
            <v>Olmo Bikes S.A. (Haro)</v>
          </cell>
          <cell r="J3423" t="str">
            <v>1BH0206</v>
          </cell>
          <cell r="K3423" t="str">
            <v>BICICLETA MTB HARO DOUBLE PEAK R29 20 veloc. DEORE (aluminio y freno disco)</v>
          </cell>
          <cell r="L3423">
            <v>10</v>
          </cell>
          <cell r="M3423">
            <v>18363.175000000003</v>
          </cell>
          <cell r="N3423">
            <v>0.19</v>
          </cell>
          <cell r="O3423">
            <v>14874.171750000001</v>
          </cell>
          <cell r="P3423">
            <v>0.21</v>
          </cell>
          <cell r="Q3423">
            <v>17997.7478175</v>
          </cell>
          <cell r="R3423">
            <v>0.21666666666666679</v>
          </cell>
          <cell r="S3423">
            <v>17011.094424750001</v>
          </cell>
          <cell r="T3423">
            <v>1.46</v>
          </cell>
          <cell r="U3423">
            <v>21716.290755000002</v>
          </cell>
          <cell r="X3423">
            <v>21716.290755000002</v>
          </cell>
          <cell r="Y3423">
            <v>26276.711813550002</v>
          </cell>
        </row>
        <row r="3424">
          <cell r="A3424">
            <v>360451</v>
          </cell>
          <cell r="B3424">
            <v>360451</v>
          </cell>
          <cell r="C3424">
            <v>0</v>
          </cell>
          <cell r="D3424">
            <v>57</v>
          </cell>
          <cell r="E3424" t="str">
            <v>NATACION</v>
          </cell>
          <cell r="F3424">
            <v>3967</v>
          </cell>
          <cell r="G3424" t="str">
            <v>Gorros</v>
          </cell>
          <cell r="H3424">
            <v>263</v>
          </cell>
          <cell r="I3424" t="str">
            <v>Olmo Bikes S.A. (Bicicletas)</v>
          </cell>
          <cell r="J3424" t="str">
            <v>1BO1024</v>
          </cell>
          <cell r="K3424" t="str">
            <v>BICICLETA MTB OLMO SAFARI 290+ R29 21 veloc. (aluminio)</v>
          </cell>
          <cell r="L3424">
            <v>10</v>
          </cell>
          <cell r="M3424">
            <v>12380.88</v>
          </cell>
          <cell r="N3424">
            <v>0.19</v>
          </cell>
          <cell r="O3424">
            <v>10028.5128</v>
          </cell>
          <cell r="P3424">
            <v>0.21</v>
          </cell>
          <cell r="Q3424">
            <v>12134.500488000001</v>
          </cell>
          <cell r="R3424">
            <v>0.21666666666666679</v>
          </cell>
          <cell r="S3424">
            <v>11469.275805599998</v>
          </cell>
          <cell r="T3424">
            <v>1.46</v>
          </cell>
          <cell r="U3424">
            <v>14641.628688000001</v>
          </cell>
          <cell r="X3424">
            <v>14641.628688000001</v>
          </cell>
          <cell r="Y3424">
            <v>17716.370712480002</v>
          </cell>
        </row>
        <row r="3425">
          <cell r="A3425">
            <v>360452</v>
          </cell>
          <cell r="B3425">
            <v>360452</v>
          </cell>
          <cell r="C3425">
            <v>0</v>
          </cell>
          <cell r="D3425">
            <v>57</v>
          </cell>
          <cell r="E3425" t="str">
            <v>NATACION</v>
          </cell>
          <cell r="F3425">
            <v>3967</v>
          </cell>
          <cell r="G3425" t="str">
            <v>Gorros</v>
          </cell>
          <cell r="H3425">
            <v>263</v>
          </cell>
          <cell r="I3425" t="str">
            <v>Olmo Bikes S.A. (Bicicletas)</v>
          </cell>
          <cell r="J3425" t="str">
            <v>1BO1025</v>
          </cell>
          <cell r="K3425" t="str">
            <v>BICICLETA MTB OLMO SAFARI 290+DISC R29 21 veloc. (aluminio y freno disco)</v>
          </cell>
          <cell r="L3425">
            <v>10</v>
          </cell>
          <cell r="M3425">
            <v>13268.05</v>
          </cell>
          <cell r="N3425">
            <v>0.19</v>
          </cell>
          <cell r="O3425">
            <v>10747.120499999999</v>
          </cell>
          <cell r="P3425">
            <v>0.21</v>
          </cell>
          <cell r="Q3425">
            <v>13004.015804999999</v>
          </cell>
          <cell r="R3425">
            <v>0.21666666666666679</v>
          </cell>
          <cell r="S3425">
            <v>12291.123478499998</v>
          </cell>
          <cell r="T3425">
            <v>1.46</v>
          </cell>
          <cell r="U3425">
            <v>15690.795929999998</v>
          </cell>
          <cell r="X3425">
            <v>15690.795929999998</v>
          </cell>
          <cell r="Y3425">
            <v>18985.863075299996</v>
          </cell>
        </row>
        <row r="3426">
          <cell r="A3426">
            <v>360453</v>
          </cell>
          <cell r="B3426">
            <v>360453</v>
          </cell>
          <cell r="C3426">
            <v>0</v>
          </cell>
          <cell r="D3426">
            <v>57</v>
          </cell>
          <cell r="E3426" t="str">
            <v>NATACION</v>
          </cell>
          <cell r="F3426">
            <v>3967</v>
          </cell>
          <cell r="G3426" t="str">
            <v>Gorros</v>
          </cell>
          <cell r="H3426">
            <v>263</v>
          </cell>
          <cell r="I3426" t="str">
            <v>Olmo Bikes S.A. (Haro)</v>
          </cell>
          <cell r="J3426" t="str">
            <v>1BH0212</v>
          </cell>
          <cell r="K3426" t="str">
            <v>BICICLETA MTB HARO DOUBLE PEAK R29 10 veloc. DEORE (aluminio y freno disco)</v>
          </cell>
          <cell r="L3426">
            <v>10</v>
          </cell>
          <cell r="M3426">
            <v>31786.75</v>
          </cell>
          <cell r="N3426">
            <v>0.19</v>
          </cell>
          <cell r="O3426">
            <v>25747.267500000002</v>
          </cell>
          <cell r="P3426">
            <v>0.21</v>
          </cell>
          <cell r="Q3426">
            <v>31154.193675000002</v>
          </cell>
          <cell r="R3426">
            <v>0.21666666666666679</v>
          </cell>
          <cell r="S3426">
            <v>29446.291597499996</v>
          </cell>
          <cell r="T3426">
            <v>1.46</v>
          </cell>
          <cell r="U3426">
            <v>37591.010549999999</v>
          </cell>
          <cell r="X3426">
            <v>37591.010549999999</v>
          </cell>
          <cell r="Y3426">
            <v>45485.122765499997</v>
          </cell>
        </row>
        <row r="3427">
          <cell r="A3427">
            <v>360454</v>
          </cell>
          <cell r="B3427">
            <v>360454</v>
          </cell>
          <cell r="C3427">
            <v>0</v>
          </cell>
          <cell r="D3427">
            <v>57</v>
          </cell>
          <cell r="E3427" t="str">
            <v>NATACION</v>
          </cell>
          <cell r="F3427">
            <v>3967</v>
          </cell>
          <cell r="G3427" t="str">
            <v>Gorros</v>
          </cell>
          <cell r="H3427">
            <v>263</v>
          </cell>
          <cell r="I3427" t="str">
            <v>Olmo Bikes S.A. (Bicicletas)</v>
          </cell>
          <cell r="J3427" t="str">
            <v>1BO1206</v>
          </cell>
          <cell r="K3427" t="str">
            <v>BICICLETA MTB OLMO RAVEN R29 27 veloc. DEORE (aluminio)</v>
          </cell>
          <cell r="L3427">
            <v>10</v>
          </cell>
          <cell r="M3427">
            <v>15928</v>
          </cell>
          <cell r="N3427">
            <v>0.19</v>
          </cell>
          <cell r="O3427">
            <v>12901.68</v>
          </cell>
          <cell r="P3427">
            <v>0.21</v>
          </cell>
          <cell r="Q3427">
            <v>15611.032800000001</v>
          </cell>
          <cell r="R3427">
            <v>0.21666666666666679</v>
          </cell>
          <cell r="S3427">
            <v>14755.221359999998</v>
          </cell>
          <cell r="T3427">
            <v>1.46</v>
          </cell>
          <cell r="U3427">
            <v>18836.452799999999</v>
          </cell>
          <cell r="X3427">
            <v>18836.452799999999</v>
          </cell>
          <cell r="Y3427">
            <v>22792.107887999999</v>
          </cell>
        </row>
        <row r="3428">
          <cell r="A3428">
            <v>360455</v>
          </cell>
          <cell r="B3428">
            <v>360455</v>
          </cell>
          <cell r="C3428">
            <v>0</v>
          </cell>
          <cell r="D3428">
            <v>57</v>
          </cell>
          <cell r="E3428" t="str">
            <v>NATACION</v>
          </cell>
          <cell r="F3428">
            <v>3967</v>
          </cell>
          <cell r="G3428" t="str">
            <v>Gorros</v>
          </cell>
          <cell r="H3428">
            <v>263</v>
          </cell>
          <cell r="I3428" t="str">
            <v>Olmo Bikes S.A. (Haro)</v>
          </cell>
          <cell r="J3428" t="str">
            <v>1BH0211</v>
          </cell>
          <cell r="K3428" t="str">
            <v>BICICLETA MTB HARO DOUBLE PEAK R29 27 veloc. ACERA (aluminio y freno disco)</v>
          </cell>
          <cell r="L3428">
            <v>10</v>
          </cell>
          <cell r="M3428">
            <v>23505.5</v>
          </cell>
          <cell r="N3428">
            <v>0.19</v>
          </cell>
          <cell r="O3428">
            <v>19039.455000000002</v>
          </cell>
          <cell r="P3428">
            <v>0.21</v>
          </cell>
          <cell r="Q3428">
            <v>23037.740550000002</v>
          </cell>
          <cell r="R3428">
            <v>0.21666666666666679</v>
          </cell>
          <cell r="S3428">
            <v>21774.790034999998</v>
          </cell>
          <cell r="T3428">
            <v>1.46</v>
          </cell>
          <cell r="U3428">
            <v>27797.604300000003</v>
          </cell>
          <cell r="X3428">
            <v>27797.604300000003</v>
          </cell>
          <cell r="Y3428">
            <v>33635.101203000006</v>
          </cell>
        </row>
        <row r="3429">
          <cell r="A3429">
            <v>360456</v>
          </cell>
          <cell r="B3429">
            <v>360456</v>
          </cell>
          <cell r="C3429">
            <v>0</v>
          </cell>
          <cell r="D3429">
            <v>57</v>
          </cell>
          <cell r="E3429" t="str">
            <v>NATACION</v>
          </cell>
          <cell r="F3429">
            <v>3967</v>
          </cell>
          <cell r="G3429" t="str">
            <v>Gorros</v>
          </cell>
          <cell r="H3429">
            <v>263</v>
          </cell>
          <cell r="I3429" t="str">
            <v>Olmo Bikes S.A. (Bicicletas)</v>
          </cell>
          <cell r="J3429" t="str">
            <v>1BO1083</v>
          </cell>
          <cell r="K3429" t="str">
            <v>BICICLETA MTB OLMO FLASH 290+ disc R29 21 veloc. TY-300 (aluminio y freno disco)</v>
          </cell>
          <cell r="L3429">
            <v>10</v>
          </cell>
          <cell r="M3429">
            <v>11194.7</v>
          </cell>
          <cell r="N3429">
            <v>0.19</v>
          </cell>
          <cell r="O3429">
            <v>9067.7070000000003</v>
          </cell>
          <cell r="P3429">
            <v>0.21</v>
          </cell>
          <cell r="Q3429">
            <v>10971.92547</v>
          </cell>
          <cell r="R3429">
            <v>0.21666666666666679</v>
          </cell>
          <cell r="S3429">
            <v>10370.434238999998</v>
          </cell>
          <cell r="T3429">
            <v>1.46</v>
          </cell>
          <cell r="U3429">
            <v>13238.852220000001</v>
          </cell>
          <cell r="X3429">
            <v>13238.852220000001</v>
          </cell>
          <cell r="Y3429">
            <v>16019.011186200001</v>
          </cell>
        </row>
        <row r="3430">
          <cell r="A3430">
            <v>360457</v>
          </cell>
          <cell r="B3430">
            <v>360457</v>
          </cell>
          <cell r="C3430">
            <v>0</v>
          </cell>
          <cell r="D3430">
            <v>57</v>
          </cell>
          <cell r="E3430" t="str">
            <v>NATACION</v>
          </cell>
          <cell r="F3430">
            <v>3967</v>
          </cell>
          <cell r="G3430" t="str">
            <v>Gorros</v>
          </cell>
          <cell r="H3430">
            <v>263</v>
          </cell>
          <cell r="I3430" t="str">
            <v>Olmo Bikes S.A. (Bicicletas)</v>
          </cell>
          <cell r="J3430" t="str">
            <v>1BO1540</v>
          </cell>
          <cell r="K3430" t="str">
            <v>BICICLETA URBANA OLMO CAMINO C01R R28 7 veloc. (aluminio y horquilla rigida)</v>
          </cell>
          <cell r="L3430">
            <v>10</v>
          </cell>
          <cell r="M3430">
            <v>10508.98</v>
          </cell>
          <cell r="N3430">
            <v>0.19</v>
          </cell>
          <cell r="O3430">
            <v>8512.273799999999</v>
          </cell>
          <cell r="P3430">
            <v>0.21</v>
          </cell>
          <cell r="Q3430">
            <v>10299.851297999998</v>
          </cell>
          <cell r="R3430">
            <v>0.21666666666666679</v>
          </cell>
          <cell r="S3430">
            <v>9735.2038025999973</v>
          </cell>
          <cell r="T3430">
            <v>1.46</v>
          </cell>
          <cell r="U3430">
            <v>12427.919747999998</v>
          </cell>
          <cell r="X3430">
            <v>12427.919747999998</v>
          </cell>
          <cell r="Y3430">
            <v>15037.782895079998</v>
          </cell>
        </row>
        <row r="3431">
          <cell r="A3431">
            <v>360458</v>
          </cell>
          <cell r="B3431">
            <v>360458</v>
          </cell>
          <cell r="C3431">
            <v>0</v>
          </cell>
          <cell r="D3431">
            <v>57</v>
          </cell>
          <cell r="E3431" t="str">
            <v>NATACION</v>
          </cell>
          <cell r="F3431">
            <v>3967</v>
          </cell>
          <cell r="G3431" t="str">
            <v>Gorros</v>
          </cell>
          <cell r="H3431">
            <v>263</v>
          </cell>
          <cell r="I3431" t="str">
            <v>Olmo Bikes S.A. (Bicicletas)</v>
          </cell>
          <cell r="J3431" t="str">
            <v>1BO1080</v>
          </cell>
          <cell r="K3431" t="str">
            <v>BICICLETA MTB OLMO FLASH 260 R26 18 veloc. TZ-50 (aluminio)</v>
          </cell>
          <cell r="L3431">
            <v>10</v>
          </cell>
          <cell r="M3431">
            <v>9028.91</v>
          </cell>
          <cell r="N3431">
            <v>0.19</v>
          </cell>
          <cell r="O3431">
            <v>7313.4170999999997</v>
          </cell>
          <cell r="P3431">
            <v>0.21</v>
          </cell>
          <cell r="Q3431">
            <v>8849.2346909999997</v>
          </cell>
          <cell r="R3431">
            <v>0.21666666666666679</v>
          </cell>
          <cell r="S3431">
            <v>8364.1113566999993</v>
          </cell>
          <cell r="T3431">
            <v>1.46</v>
          </cell>
          <cell r="U3431">
            <v>10677.588965999999</v>
          </cell>
          <cell r="X3431">
            <v>10677.588965999999</v>
          </cell>
          <cell r="Y3431">
            <v>12919.882648859999</v>
          </cell>
        </row>
        <row r="3432">
          <cell r="A3432">
            <v>361001</v>
          </cell>
          <cell r="B3432" t="str">
            <v>1032/1</v>
          </cell>
          <cell r="C3432">
            <v>0</v>
          </cell>
          <cell r="D3432">
            <v>71</v>
          </cell>
          <cell r="E3432" t="str">
            <v>NATACION</v>
          </cell>
          <cell r="F3432">
            <v>4016</v>
          </cell>
          <cell r="G3432" t="str">
            <v>Gorros</v>
          </cell>
          <cell r="H3432">
            <v>160</v>
          </cell>
          <cell r="I3432" t="str">
            <v>Grudzien Claudia Laura</v>
          </cell>
          <cell r="J3432" t="str">
            <v>INDU101</v>
          </cell>
          <cell r="K3432" t="str">
            <v>Tope para barra Ø25mm o 1plg (body pump)</v>
          </cell>
          <cell r="L3432">
            <v>1</v>
          </cell>
          <cell r="M3432">
            <v>8.3000000000000007</v>
          </cell>
          <cell r="N3432">
            <v>0</v>
          </cell>
          <cell r="O3432">
            <v>8.3000000000000007</v>
          </cell>
          <cell r="P3432">
            <v>0.21</v>
          </cell>
          <cell r="Q3432">
            <v>10.043000000000001</v>
          </cell>
          <cell r="R3432">
            <v>0.16410256410256419</v>
          </cell>
          <cell r="S3432">
            <v>15.749143589743589</v>
          </cell>
          <cell r="T3432">
            <v>2.27</v>
          </cell>
          <cell r="U3432">
            <v>18.841000000000001</v>
          </cell>
          <cell r="X3432">
            <v>18.841000000000001</v>
          </cell>
          <cell r="Y3432">
            <v>22.797610000000002</v>
          </cell>
        </row>
        <row r="3433">
          <cell r="A3433">
            <v>361002</v>
          </cell>
          <cell r="B3433" t="str">
            <v>1032/2</v>
          </cell>
          <cell r="C3433">
            <v>0</v>
          </cell>
          <cell r="D3433">
            <v>71</v>
          </cell>
          <cell r="E3433" t="str">
            <v>NATACION</v>
          </cell>
          <cell r="F3433">
            <v>4016</v>
          </cell>
          <cell r="G3433" t="str">
            <v>Gorros</v>
          </cell>
          <cell r="H3433">
            <v>160</v>
          </cell>
          <cell r="I3433" t="str">
            <v>Grudzien Claudia Laura</v>
          </cell>
          <cell r="J3433" t="str">
            <v>INDU100</v>
          </cell>
          <cell r="K3433" t="str">
            <v xml:space="preserve">Tope para barra Ø30mm </v>
          </cell>
          <cell r="L3433">
            <v>1</v>
          </cell>
          <cell r="M3433">
            <v>8.6</v>
          </cell>
          <cell r="N3433">
            <v>0</v>
          </cell>
          <cell r="O3433">
            <v>8.6</v>
          </cell>
          <cell r="P3433">
            <v>0.21</v>
          </cell>
          <cell r="Q3433">
            <v>10.405999999999999</v>
          </cell>
          <cell r="R3433">
            <v>0.16410256410256419</v>
          </cell>
          <cell r="S3433">
            <v>16.318389743589741</v>
          </cell>
          <cell r="T3433">
            <v>2.27</v>
          </cell>
          <cell r="U3433">
            <v>19.521999999999998</v>
          </cell>
          <cell r="X3433">
            <v>19.521999999999998</v>
          </cell>
          <cell r="Y3433">
            <v>23.621619999999997</v>
          </cell>
        </row>
        <row r="3434">
          <cell r="A3434">
            <v>361003</v>
          </cell>
          <cell r="B3434" t="str">
            <v>1032/3</v>
          </cell>
          <cell r="C3434">
            <v>0</v>
          </cell>
          <cell r="D3434">
            <v>71</v>
          </cell>
          <cell r="E3434" t="str">
            <v>NATACION</v>
          </cell>
          <cell r="F3434">
            <v>4016</v>
          </cell>
          <cell r="G3434" t="str">
            <v>Gorros</v>
          </cell>
          <cell r="H3434">
            <v>160</v>
          </cell>
          <cell r="I3434" t="str">
            <v>Grudzien Claudia Laura</v>
          </cell>
          <cell r="J3434" t="str">
            <v>INDU102</v>
          </cell>
          <cell r="K3434" t="str">
            <v>Tope para barra Ø50mm OLIMPICA</v>
          </cell>
          <cell r="L3434">
            <v>1</v>
          </cell>
          <cell r="M3434">
            <v>15.75</v>
          </cell>
          <cell r="N3434">
            <v>0</v>
          </cell>
          <cell r="O3434">
            <v>15.75</v>
          </cell>
          <cell r="P3434">
            <v>0.21</v>
          </cell>
          <cell r="Q3434">
            <v>19.057500000000001</v>
          </cell>
          <cell r="R3434">
            <v>0.16410256410256419</v>
          </cell>
          <cell r="S3434">
            <v>29.885423076923072</v>
          </cell>
          <cell r="T3434">
            <v>2.27</v>
          </cell>
          <cell r="U3434">
            <v>35.752499999999998</v>
          </cell>
          <cell r="X3434">
            <v>35.752499999999998</v>
          </cell>
          <cell r="Y3434">
            <v>43.260524999999994</v>
          </cell>
        </row>
        <row r="3435">
          <cell r="A3435">
            <v>361004</v>
          </cell>
          <cell r="B3435" t="str">
            <v>1005/92</v>
          </cell>
          <cell r="C3435">
            <v>0</v>
          </cell>
          <cell r="D3435">
            <v>80</v>
          </cell>
          <cell r="E3435" t="str">
            <v>NATACION</v>
          </cell>
          <cell r="F3435">
            <v>4044</v>
          </cell>
          <cell r="G3435" t="str">
            <v>Gorros</v>
          </cell>
          <cell r="H3435">
            <v>160</v>
          </cell>
          <cell r="I3435" t="str">
            <v>Grudzien Claudia Laura</v>
          </cell>
          <cell r="J3435" t="str">
            <v>INDU104</v>
          </cell>
          <cell r="K3435" t="str">
            <v>RESORTE CINCADO (para minitramp eco)</v>
          </cell>
          <cell r="L3435">
            <v>1.4</v>
          </cell>
          <cell r="M3435">
            <v>5.1100000000000003</v>
          </cell>
          <cell r="N3435">
            <v>0</v>
          </cell>
          <cell r="O3435">
            <v>5.1100000000000003</v>
          </cell>
          <cell r="P3435">
            <v>0.21</v>
          </cell>
          <cell r="Q3435">
            <v>6.1831000000000005</v>
          </cell>
          <cell r="R3435">
            <v>0.24186046511627901</v>
          </cell>
          <cell r="S3435">
            <v>10.343828372093025</v>
          </cell>
          <cell r="T3435">
            <v>2.67</v>
          </cell>
          <cell r="U3435">
            <v>13.643700000000001</v>
          </cell>
          <cell r="X3435">
            <v>13.643700000000001</v>
          </cell>
          <cell r="Y3435">
            <v>16.508877000000002</v>
          </cell>
        </row>
        <row r="3436">
          <cell r="A3436">
            <v>361005</v>
          </cell>
          <cell r="B3436" t="str">
            <v>1005/5</v>
          </cell>
          <cell r="C3436">
            <v>0</v>
          </cell>
          <cell r="D3436">
            <v>80</v>
          </cell>
          <cell r="E3436" t="str">
            <v>NATACION</v>
          </cell>
          <cell r="F3436">
            <v>4044</v>
          </cell>
          <cell r="G3436" t="str">
            <v>Gorros</v>
          </cell>
          <cell r="H3436">
            <v>160</v>
          </cell>
          <cell r="I3436" t="str">
            <v>Grudzien Claudia Laura</v>
          </cell>
          <cell r="J3436" t="str">
            <v>INDU103</v>
          </cell>
          <cell r="K3436" t="str">
            <v>RESORTE CINCADO (para minitramp pro)</v>
          </cell>
          <cell r="L3436">
            <v>1.4</v>
          </cell>
          <cell r="M3436">
            <v>5.1100000000000003</v>
          </cell>
          <cell r="N3436">
            <v>0</v>
          </cell>
          <cell r="O3436">
            <v>5.1100000000000003</v>
          </cell>
          <cell r="P3436">
            <v>0.21</v>
          </cell>
          <cell r="Q3436">
            <v>6.1831000000000005</v>
          </cell>
          <cell r="R3436">
            <v>0.24186046511627901</v>
          </cell>
          <cell r="S3436">
            <v>10.343828372093025</v>
          </cell>
          <cell r="T3436">
            <v>2.67</v>
          </cell>
          <cell r="U3436">
            <v>13.643700000000001</v>
          </cell>
          <cell r="X3436">
            <v>13.643700000000001</v>
          </cell>
          <cell r="Y3436">
            <v>16.508877000000002</v>
          </cell>
        </row>
        <row r="3437">
          <cell r="A3437">
            <v>361006</v>
          </cell>
          <cell r="B3437" t="str">
            <v>1005/98</v>
          </cell>
          <cell r="C3437">
            <v>0</v>
          </cell>
          <cell r="D3437">
            <v>80</v>
          </cell>
          <cell r="E3437" t="str">
            <v>NATACION</v>
          </cell>
          <cell r="F3437">
            <v>4044</v>
          </cell>
          <cell r="G3437" t="str">
            <v>Gorros</v>
          </cell>
          <cell r="H3437">
            <v>160</v>
          </cell>
          <cell r="I3437" t="str">
            <v>Grudzien Claudia Laura</v>
          </cell>
          <cell r="J3437" t="str">
            <v>INDU110</v>
          </cell>
          <cell r="K3437" t="str">
            <v>RESORTE 3,5MM DORADO PARA MINITRAMP SUPER REFORZADO</v>
          </cell>
          <cell r="L3437">
            <v>1.4</v>
          </cell>
          <cell r="M3437">
            <v>8.0500000000000007</v>
          </cell>
          <cell r="N3437">
            <v>0</v>
          </cell>
          <cell r="O3437">
            <v>8.0500000000000007</v>
          </cell>
          <cell r="P3437">
            <v>0.21</v>
          </cell>
          <cell r="Q3437">
            <v>9.7405000000000008</v>
          </cell>
          <cell r="R3437">
            <v>0.24186046511627901</v>
          </cell>
          <cell r="S3437">
            <v>16.295072093023258</v>
          </cell>
          <cell r="T3437">
            <v>2.67</v>
          </cell>
          <cell r="U3437">
            <v>21.493500000000001</v>
          </cell>
          <cell r="X3437">
            <v>21.493500000000001</v>
          </cell>
          <cell r="Y3437">
            <v>26.007135000000002</v>
          </cell>
        </row>
        <row r="3438">
          <cell r="A3438">
            <v>361007</v>
          </cell>
          <cell r="B3438" t="str">
            <v>1005/6</v>
          </cell>
          <cell r="C3438">
            <v>0</v>
          </cell>
          <cell r="D3438">
            <v>80</v>
          </cell>
          <cell r="E3438" t="str">
            <v>NATACION</v>
          </cell>
          <cell r="F3438">
            <v>4044</v>
          </cell>
          <cell r="G3438" t="str">
            <v>Gorros</v>
          </cell>
          <cell r="H3438">
            <v>160</v>
          </cell>
          <cell r="I3438" t="str">
            <v>Grudzien Claudia Laura</v>
          </cell>
          <cell r="J3438" t="str">
            <v>PIT100</v>
          </cell>
          <cell r="K3438" t="str">
            <v>ACCESORIO M PARA SUJECION DE RESORTES (para minitramp)</v>
          </cell>
          <cell r="L3438">
            <v>1.4</v>
          </cell>
          <cell r="M3438">
            <v>3.6</v>
          </cell>
          <cell r="N3438">
            <v>0</v>
          </cell>
          <cell r="O3438">
            <v>3.6</v>
          </cell>
          <cell r="P3438">
            <v>0.21</v>
          </cell>
          <cell r="Q3438">
            <v>4.3559999999999999</v>
          </cell>
          <cell r="R3438">
            <v>0.24186046511627901</v>
          </cell>
          <cell r="S3438">
            <v>7.2872372093023259</v>
          </cell>
          <cell r="T3438">
            <v>2.67</v>
          </cell>
          <cell r="U3438">
            <v>9.6120000000000001</v>
          </cell>
          <cell r="X3438">
            <v>9.6120000000000001</v>
          </cell>
          <cell r="Y3438">
            <v>11.630520000000001</v>
          </cell>
        </row>
        <row r="3439">
          <cell r="A3439">
            <v>361008</v>
          </cell>
          <cell r="B3439" t="str">
            <v>1005/93</v>
          </cell>
          <cell r="C3439">
            <v>0</v>
          </cell>
          <cell r="D3439">
            <v>80</v>
          </cell>
          <cell r="E3439" t="str">
            <v>NATACION</v>
          </cell>
          <cell r="F3439">
            <v>4044</v>
          </cell>
          <cell r="G3439" t="str">
            <v>Gorros</v>
          </cell>
          <cell r="H3439">
            <v>160</v>
          </cell>
          <cell r="I3439" t="str">
            <v>Grudzien Claudia Laura</v>
          </cell>
          <cell r="J3439" t="str">
            <v>GOM100</v>
          </cell>
          <cell r="K3439" t="str">
            <v>REGATON PARA PATA DE MINITRAMP ECO</v>
          </cell>
          <cell r="L3439">
            <v>1.41</v>
          </cell>
          <cell r="M3439">
            <v>5.3232748839563735</v>
          </cell>
          <cell r="N3439">
            <v>0</v>
          </cell>
          <cell r="O3439">
            <v>5.3232748839563735</v>
          </cell>
          <cell r="P3439">
            <v>0.21</v>
          </cell>
          <cell r="Q3439">
            <v>6.4411626095872121</v>
          </cell>
          <cell r="R3439">
            <v>0.25333333333333319</v>
          </cell>
          <cell r="S3439">
            <v>11.208687595658542</v>
          </cell>
          <cell r="T3439">
            <v>2.82</v>
          </cell>
          <cell r="U3439">
            <v>15.011635172756973</v>
          </cell>
          <cell r="X3439">
            <v>15.011635172756973</v>
          </cell>
          <cell r="Y3439">
            <v>18.164078559035936</v>
          </cell>
        </row>
        <row r="3440">
          <cell r="A3440">
            <v>361009</v>
          </cell>
          <cell r="B3440" t="str">
            <v>1005/8</v>
          </cell>
          <cell r="C3440">
            <v>0</v>
          </cell>
          <cell r="D3440">
            <v>80</v>
          </cell>
          <cell r="E3440" t="str">
            <v>NATACION</v>
          </cell>
          <cell r="F3440">
            <v>4044</v>
          </cell>
          <cell r="G3440" t="str">
            <v>Gorros</v>
          </cell>
          <cell r="H3440">
            <v>160</v>
          </cell>
          <cell r="I3440" t="str">
            <v>Grudzien Claudia Laura</v>
          </cell>
          <cell r="J3440" t="str">
            <v>GOM101</v>
          </cell>
          <cell r="K3440" t="str">
            <v>REGATON PARA PATA DE MINITRAMP PROF.</v>
          </cell>
          <cell r="L3440">
            <v>1.41</v>
          </cell>
          <cell r="M3440">
            <v>10.646549767912747</v>
          </cell>
          <cell r="N3440">
            <v>0</v>
          </cell>
          <cell r="O3440">
            <v>10.646549767912747</v>
          </cell>
          <cell r="P3440">
            <v>0.21</v>
          </cell>
          <cell r="Q3440">
            <v>12.882325219174424</v>
          </cell>
          <cell r="R3440">
            <v>0.25333333333333319</v>
          </cell>
          <cell r="S3440">
            <v>22.417375191317085</v>
          </cell>
          <cell r="T3440">
            <v>2.82</v>
          </cell>
          <cell r="U3440">
            <v>30.023270345513946</v>
          </cell>
          <cell r="X3440">
            <v>30.023270345513946</v>
          </cell>
          <cell r="Y3440">
            <v>36.328157118071871</v>
          </cell>
        </row>
        <row r="3441">
          <cell r="A3441">
            <v>361010</v>
          </cell>
          <cell r="B3441" t="str">
            <v>1005/991</v>
          </cell>
          <cell r="C3441">
            <v>0</v>
          </cell>
          <cell r="D3441">
            <v>80</v>
          </cell>
          <cell r="E3441" t="str">
            <v>NATACION</v>
          </cell>
          <cell r="F3441">
            <v>4044</v>
          </cell>
          <cell r="G3441" t="str">
            <v>Gorros</v>
          </cell>
          <cell r="H3441">
            <v>154</v>
          </cell>
          <cell r="I3441" t="str">
            <v>Goma Oeste S.A.</v>
          </cell>
          <cell r="J3441" t="str">
            <v>GOM103</v>
          </cell>
          <cell r="K3441" t="str">
            <v>PATA DE GOMA PARA TRAMPOLIN SUPER REFORZADO</v>
          </cell>
          <cell r="L3441">
            <v>1.3</v>
          </cell>
          <cell r="M3441">
            <v>11.215999999999999</v>
          </cell>
          <cell r="N3441">
            <v>0</v>
          </cell>
          <cell r="O3441">
            <v>11.215999999999999</v>
          </cell>
          <cell r="P3441">
            <v>0.21</v>
          </cell>
          <cell r="Q3441">
            <v>13.571359999999999</v>
          </cell>
          <cell r="R3441">
            <v>0.22790697674418614</v>
          </cell>
          <cell r="S3441">
            <v>22.86185972093023</v>
          </cell>
          <cell r="T3441">
            <v>2.64</v>
          </cell>
          <cell r="U3441">
            <v>29.610240000000001</v>
          </cell>
          <cell r="X3441">
            <v>29.610240000000001</v>
          </cell>
          <cell r="Y3441">
            <v>35.828390400000004</v>
          </cell>
        </row>
        <row r="3442">
          <cell r="A3442">
            <v>366001</v>
          </cell>
          <cell r="B3442">
            <v>366001</v>
          </cell>
          <cell r="C3442">
            <v>0</v>
          </cell>
          <cell r="D3442">
            <v>73</v>
          </cell>
          <cell r="E3442" t="str">
            <v>NATACION</v>
          </cell>
          <cell r="F3442">
            <v>4026</v>
          </cell>
          <cell r="G3442" t="str">
            <v>Gorros</v>
          </cell>
          <cell r="H3442">
            <v>90</v>
          </cell>
          <cell r="I3442" t="str">
            <v>Dario Di Cocco (New Plast)</v>
          </cell>
          <cell r="J3442" t="str">
            <v>10121-CH</v>
          </cell>
          <cell r="K3442" t="str">
            <v>CONO RIGIDO 12cm PARA PATINAJE</v>
          </cell>
          <cell r="L3442">
            <v>6.05</v>
          </cell>
          <cell r="M3442">
            <v>19</v>
          </cell>
          <cell r="N3442">
            <v>0.19</v>
          </cell>
          <cell r="O3442">
            <v>15.39</v>
          </cell>
          <cell r="P3442">
            <v>0.21</v>
          </cell>
          <cell r="Q3442">
            <v>18.6219</v>
          </cell>
          <cell r="R3442">
            <v>1.8518518518518379E-2</v>
          </cell>
          <cell r="S3442">
            <v>24.923250000000003</v>
          </cell>
          <cell r="T3442">
            <v>1.65</v>
          </cell>
          <cell r="U3442">
            <v>25.3935</v>
          </cell>
          <cell r="X3442">
            <v>25.3935</v>
          </cell>
          <cell r="Y3442">
            <v>30.726134999999999</v>
          </cell>
        </row>
        <row r="3443">
          <cell r="A3443">
            <v>366002</v>
          </cell>
          <cell r="B3443">
            <v>366002</v>
          </cell>
          <cell r="C3443">
            <v>0</v>
          </cell>
          <cell r="D3443">
            <v>60</v>
          </cell>
          <cell r="E3443" t="str">
            <v>NATACION</v>
          </cell>
          <cell r="F3443">
            <v>4090</v>
          </cell>
          <cell r="G3443" t="str">
            <v>Gorros</v>
          </cell>
          <cell r="H3443">
            <v>90</v>
          </cell>
          <cell r="I3443" t="str">
            <v>Dario Di Cocco (New Plast)</v>
          </cell>
          <cell r="J3443" t="str">
            <v>10410-E</v>
          </cell>
          <cell r="K3443" t="str">
            <v>CONO TORTUGA x U. -Promocion E-</v>
          </cell>
          <cell r="L3443">
            <v>6.05</v>
          </cell>
          <cell r="M3443">
            <v>6.5</v>
          </cell>
          <cell r="N3443">
            <v>0.19</v>
          </cell>
          <cell r="O3443">
            <v>5.2649999999999997</v>
          </cell>
          <cell r="P3443">
            <v>0.21</v>
          </cell>
          <cell r="Q3443">
            <v>6.3706499999999995</v>
          </cell>
          <cell r="R3443">
            <v>1.8518518518518379E-2</v>
          </cell>
          <cell r="S3443">
            <v>8.5263749999999998</v>
          </cell>
          <cell r="T3443">
            <v>1.65</v>
          </cell>
          <cell r="U3443">
            <v>8.6872499999999988</v>
          </cell>
          <cell r="X3443">
            <v>8.6872499999999988</v>
          </cell>
          <cell r="Y3443">
            <v>10.511572499999998</v>
          </cell>
        </row>
        <row r="3444">
          <cell r="A3444">
            <v>366003</v>
          </cell>
          <cell r="B3444">
            <v>366003</v>
          </cell>
          <cell r="C3444">
            <v>0</v>
          </cell>
          <cell r="D3444">
            <v>60</v>
          </cell>
          <cell r="E3444" t="str">
            <v>NATACION</v>
          </cell>
          <cell r="F3444">
            <v>4090</v>
          </cell>
          <cell r="G3444" t="str">
            <v>Gorros</v>
          </cell>
          <cell r="H3444">
            <v>90</v>
          </cell>
          <cell r="I3444" t="str">
            <v>Dario Di Cocco (New Plast)</v>
          </cell>
          <cell r="J3444" t="str">
            <v>10410-F</v>
          </cell>
          <cell r="K3444" t="str">
            <v>CONO TORTUGA  (fluo) x U. -Promocion F-</v>
          </cell>
          <cell r="L3444">
            <v>6.05</v>
          </cell>
          <cell r="M3444">
            <v>10</v>
          </cell>
          <cell r="N3444">
            <v>0.19</v>
          </cell>
          <cell r="O3444">
            <v>8.1</v>
          </cell>
          <cell r="P3444">
            <v>0.21</v>
          </cell>
          <cell r="Q3444">
            <v>9.8010000000000002</v>
          </cell>
          <cell r="R3444">
            <v>1.8518518518518379E-2</v>
          </cell>
          <cell r="S3444">
            <v>13.1175</v>
          </cell>
          <cell r="T3444">
            <v>1.65</v>
          </cell>
          <cell r="U3444">
            <v>13.364999999999998</v>
          </cell>
          <cell r="X3444">
            <v>13.364999999999998</v>
          </cell>
          <cell r="Y3444">
            <v>16.171649999999996</v>
          </cell>
        </row>
        <row r="3445">
          <cell r="A3445">
            <v>366004</v>
          </cell>
          <cell r="B3445">
            <v>366004</v>
          </cell>
          <cell r="C3445">
            <v>0</v>
          </cell>
          <cell r="D3445">
            <v>60</v>
          </cell>
          <cell r="E3445" t="str">
            <v>NATACION</v>
          </cell>
          <cell r="F3445">
            <v>4090</v>
          </cell>
          <cell r="G3445" t="str">
            <v>Gorros</v>
          </cell>
          <cell r="H3445">
            <v>90</v>
          </cell>
          <cell r="I3445" t="str">
            <v>Dario Di Cocco (New Plast)</v>
          </cell>
          <cell r="J3445" t="str">
            <v>10410-J</v>
          </cell>
          <cell r="K3445" t="str">
            <v>CONO TORTUGA x U. -Promocion J-</v>
          </cell>
          <cell r="L3445">
            <v>6.05</v>
          </cell>
          <cell r="M3445">
            <v>4.95</v>
          </cell>
          <cell r="N3445">
            <v>0.19</v>
          </cell>
          <cell r="O3445">
            <v>4.0095000000000001</v>
          </cell>
          <cell r="P3445">
            <v>0.21</v>
          </cell>
          <cell r="Q3445">
            <v>4.8514949999999999</v>
          </cell>
          <cell r="R3445">
            <v>1.8518518518518379E-2</v>
          </cell>
          <cell r="S3445">
            <v>6.4931625000000004</v>
          </cell>
          <cell r="T3445">
            <v>1.65</v>
          </cell>
          <cell r="U3445">
            <v>6.6156749999999995</v>
          </cell>
          <cell r="X3445">
            <v>6.6156749999999995</v>
          </cell>
          <cell r="Y3445">
            <v>8.0049667499999995</v>
          </cell>
        </row>
        <row r="3446">
          <cell r="A3446">
            <v>366005</v>
          </cell>
          <cell r="B3446">
            <v>366005</v>
          </cell>
          <cell r="C3446">
            <v>0</v>
          </cell>
          <cell r="D3446">
            <v>60</v>
          </cell>
          <cell r="E3446" t="str">
            <v>NATACION</v>
          </cell>
          <cell r="F3446">
            <v>4090</v>
          </cell>
          <cell r="G3446" t="str">
            <v>Gorros</v>
          </cell>
          <cell r="H3446">
            <v>90</v>
          </cell>
          <cell r="I3446" t="str">
            <v>Dario Di Cocco (New Plast)</v>
          </cell>
          <cell r="J3446" t="str">
            <v>10411-C</v>
          </cell>
          <cell r="K3446" t="str">
            <v>CONO TORTUGA FLEX x 40 Unid (4 Colores)</v>
          </cell>
          <cell r="L3446">
            <v>6.05</v>
          </cell>
          <cell r="M3446">
            <v>225</v>
          </cell>
          <cell r="N3446">
            <v>0.19</v>
          </cell>
          <cell r="O3446">
            <v>182.25</v>
          </cell>
          <cell r="P3446">
            <v>0.21</v>
          </cell>
          <cell r="Q3446">
            <v>220.52250000000001</v>
          </cell>
          <cell r="R3446">
            <v>1.8518518518518379E-2</v>
          </cell>
          <cell r="S3446">
            <v>295.14375000000001</v>
          </cell>
          <cell r="T3446">
            <v>1.65</v>
          </cell>
          <cell r="U3446">
            <v>300.71249999999998</v>
          </cell>
          <cell r="X3446">
            <v>300.71249999999998</v>
          </cell>
          <cell r="Y3446">
            <v>363.86212499999993</v>
          </cell>
        </row>
        <row r="3447">
          <cell r="A3447">
            <v>366006</v>
          </cell>
          <cell r="B3447">
            <v>366006</v>
          </cell>
          <cell r="C3447">
            <v>0</v>
          </cell>
          <cell r="D3447">
            <v>60</v>
          </cell>
          <cell r="E3447" t="str">
            <v>NATACION</v>
          </cell>
          <cell r="F3447">
            <v>4090</v>
          </cell>
          <cell r="G3447" t="str">
            <v>Gorros</v>
          </cell>
          <cell r="H3447">
            <v>90</v>
          </cell>
          <cell r="I3447" t="str">
            <v>Dario Di Cocco (New Plast)</v>
          </cell>
          <cell r="J3447" t="str">
            <v>10121-I</v>
          </cell>
          <cell r="K3447" t="str">
            <v>CONO FLEXIBLE 16cm (base cuadrada)</v>
          </cell>
          <cell r="L3447">
            <v>6.05</v>
          </cell>
          <cell r="M3447">
            <v>17.399999999999999</v>
          </cell>
          <cell r="N3447">
            <v>0.19</v>
          </cell>
          <cell r="O3447">
            <v>14.093999999999999</v>
          </cell>
          <cell r="P3447">
            <v>0.21</v>
          </cell>
          <cell r="Q3447">
            <v>17.053739999999998</v>
          </cell>
          <cell r="R3447">
            <v>1.8518518518518379E-2</v>
          </cell>
          <cell r="S3447">
            <v>22.824450000000002</v>
          </cell>
          <cell r="T3447">
            <v>1.65</v>
          </cell>
          <cell r="U3447">
            <v>23.255099999999999</v>
          </cell>
          <cell r="X3447">
            <v>23.255099999999999</v>
          </cell>
          <cell r="Y3447">
            <v>28.138670999999999</v>
          </cell>
        </row>
        <row r="3448">
          <cell r="A3448">
            <v>366007</v>
          </cell>
          <cell r="B3448">
            <v>366007</v>
          </cell>
          <cell r="C3448">
            <v>0</v>
          </cell>
          <cell r="D3448">
            <v>60</v>
          </cell>
          <cell r="E3448" t="str">
            <v>NATACION</v>
          </cell>
          <cell r="F3448">
            <v>4090</v>
          </cell>
          <cell r="G3448" t="str">
            <v>Gorros</v>
          </cell>
          <cell r="H3448">
            <v>90</v>
          </cell>
          <cell r="I3448" t="str">
            <v>Dario Di Cocco (New Plast)</v>
          </cell>
          <cell r="J3448" t="str">
            <v>10121-G</v>
          </cell>
          <cell r="K3448" t="str">
            <v>CONO FLEXIBLE FLUO 16cm (base cuadrada)</v>
          </cell>
          <cell r="L3448">
            <v>6.05</v>
          </cell>
          <cell r="M3448">
            <v>21</v>
          </cell>
          <cell r="N3448">
            <v>0.19</v>
          </cell>
          <cell r="O3448">
            <v>17.009999999999998</v>
          </cell>
          <cell r="P3448">
            <v>0.21</v>
          </cell>
          <cell r="Q3448">
            <v>20.582099999999997</v>
          </cell>
          <cell r="R3448">
            <v>1.8518518518518379E-2</v>
          </cell>
          <cell r="S3448">
            <v>27.546749999999999</v>
          </cell>
          <cell r="T3448">
            <v>1.65</v>
          </cell>
          <cell r="U3448">
            <v>28.066499999999994</v>
          </cell>
          <cell r="X3448">
            <v>28.066499999999994</v>
          </cell>
          <cell r="Y3448">
            <v>33.960464999999992</v>
          </cell>
        </row>
        <row r="3449">
          <cell r="A3449">
            <v>366008</v>
          </cell>
          <cell r="B3449">
            <v>366008</v>
          </cell>
          <cell r="C3449">
            <v>0</v>
          </cell>
          <cell r="D3449">
            <v>60</v>
          </cell>
          <cell r="E3449" t="str">
            <v>NATACION</v>
          </cell>
          <cell r="F3449">
            <v>4090</v>
          </cell>
          <cell r="G3449" t="str">
            <v>Gorros</v>
          </cell>
          <cell r="H3449">
            <v>90</v>
          </cell>
          <cell r="I3449" t="str">
            <v>Dario Di Cocco (New Plast)</v>
          </cell>
          <cell r="J3449" t="str">
            <v>10121-N</v>
          </cell>
          <cell r="K3449" t="str">
            <v>CONO HIPERFLEXIBLE 16cm (base cuadrada)</v>
          </cell>
          <cell r="L3449">
            <v>6.05</v>
          </cell>
          <cell r="M3449">
            <v>30</v>
          </cell>
          <cell r="N3449">
            <v>0.19</v>
          </cell>
          <cell r="O3449">
            <v>24.3</v>
          </cell>
          <cell r="P3449">
            <v>0.21</v>
          </cell>
          <cell r="Q3449">
            <v>29.402999999999999</v>
          </cell>
          <cell r="R3449">
            <v>1.8518518518518379E-2</v>
          </cell>
          <cell r="S3449">
            <v>39.352500000000006</v>
          </cell>
          <cell r="T3449">
            <v>1.65</v>
          </cell>
          <cell r="U3449">
            <v>40.094999999999999</v>
          </cell>
          <cell r="X3449">
            <v>40.094999999999999</v>
          </cell>
          <cell r="Y3449">
            <v>48.514949999999999</v>
          </cell>
        </row>
        <row r="3450">
          <cell r="A3450">
            <v>366009</v>
          </cell>
          <cell r="B3450">
            <v>366009</v>
          </cell>
          <cell r="C3450">
            <v>0</v>
          </cell>
          <cell r="D3450">
            <v>60</v>
          </cell>
          <cell r="E3450" t="str">
            <v>NATACION</v>
          </cell>
          <cell r="F3450">
            <v>4090</v>
          </cell>
          <cell r="G3450" t="str">
            <v>Gorros</v>
          </cell>
          <cell r="H3450">
            <v>90</v>
          </cell>
          <cell r="I3450" t="str">
            <v>Dario Di Cocco (New Plast)</v>
          </cell>
          <cell r="J3450" t="str">
            <v>10121-A</v>
          </cell>
          <cell r="K3450" t="str">
            <v>CONO RIGIDO 16cm (base cuadrada)</v>
          </cell>
          <cell r="L3450">
            <v>6.05</v>
          </cell>
          <cell r="M3450">
            <v>14.5</v>
          </cell>
          <cell r="N3450">
            <v>0.19</v>
          </cell>
          <cell r="O3450">
            <v>11.745000000000001</v>
          </cell>
          <cell r="P3450">
            <v>0.21</v>
          </cell>
          <cell r="Q3450">
            <v>14.211450000000001</v>
          </cell>
          <cell r="R3450">
            <v>1.8518518518518379E-2</v>
          </cell>
          <cell r="S3450">
            <v>19.020375000000001</v>
          </cell>
          <cell r="T3450">
            <v>1.65</v>
          </cell>
          <cell r="U3450">
            <v>19.379249999999999</v>
          </cell>
          <cell r="X3450">
            <v>19.379249999999999</v>
          </cell>
          <cell r="Y3450">
            <v>23.448892499999999</v>
          </cell>
        </row>
        <row r="3451">
          <cell r="A3451">
            <v>366010</v>
          </cell>
          <cell r="B3451">
            <v>366010</v>
          </cell>
          <cell r="C3451">
            <v>0</v>
          </cell>
          <cell r="D3451">
            <v>60</v>
          </cell>
          <cell r="E3451" t="str">
            <v>NATACION</v>
          </cell>
          <cell r="F3451">
            <v>4090</v>
          </cell>
          <cell r="G3451" t="str">
            <v>Gorros</v>
          </cell>
          <cell r="H3451">
            <v>90</v>
          </cell>
          <cell r="I3451" t="str">
            <v>Dario Di Cocco (New Plast)</v>
          </cell>
          <cell r="J3451" t="str">
            <v>10121-B</v>
          </cell>
          <cell r="K3451" t="str">
            <v>CONO RIGIDO 16cm BASE GRANDE (Para adaptadores)</v>
          </cell>
          <cell r="L3451">
            <v>6.05</v>
          </cell>
          <cell r="M3451">
            <v>34.700000000000003</v>
          </cell>
          <cell r="N3451">
            <v>0.19</v>
          </cell>
          <cell r="O3451">
            <v>28.107000000000003</v>
          </cell>
          <cell r="P3451">
            <v>0.21</v>
          </cell>
          <cell r="Q3451">
            <v>34.00947</v>
          </cell>
          <cell r="R3451">
            <v>1.8518518518518379E-2</v>
          </cell>
          <cell r="S3451">
            <v>45.517725000000006</v>
          </cell>
          <cell r="T3451">
            <v>1.65</v>
          </cell>
          <cell r="U3451">
            <v>46.376550000000002</v>
          </cell>
          <cell r="X3451">
            <v>46.376550000000002</v>
          </cell>
          <cell r="Y3451">
            <v>56.1156255</v>
          </cell>
        </row>
        <row r="3452">
          <cell r="A3452">
            <v>366011</v>
          </cell>
          <cell r="B3452">
            <v>366011</v>
          </cell>
          <cell r="C3452">
            <v>0</v>
          </cell>
          <cell r="D3452">
            <v>60</v>
          </cell>
          <cell r="E3452" t="str">
            <v>NATACION</v>
          </cell>
          <cell r="F3452">
            <v>4090</v>
          </cell>
          <cell r="G3452" t="str">
            <v>Gorros</v>
          </cell>
          <cell r="H3452">
            <v>90</v>
          </cell>
          <cell r="I3452" t="str">
            <v>Dario Di Cocco (New Plast)</v>
          </cell>
          <cell r="J3452" t="str">
            <v>10121-D</v>
          </cell>
          <cell r="K3452" t="str">
            <v>CONO FLEXIBLE 29cm</v>
          </cell>
          <cell r="L3452">
            <v>6.05</v>
          </cell>
          <cell r="M3452">
            <v>24</v>
          </cell>
          <cell r="N3452">
            <v>0.19</v>
          </cell>
          <cell r="O3452">
            <v>19.439999999999998</v>
          </cell>
          <cell r="P3452">
            <v>0.21</v>
          </cell>
          <cell r="Q3452">
            <v>23.522399999999998</v>
          </cell>
          <cell r="R3452">
            <v>1.8518518518518379E-2</v>
          </cell>
          <cell r="S3452">
            <v>31.481999999999999</v>
          </cell>
          <cell r="T3452">
            <v>1.65</v>
          </cell>
          <cell r="U3452">
            <v>32.075999999999993</v>
          </cell>
          <cell r="X3452">
            <v>32.075999999999993</v>
          </cell>
          <cell r="Y3452">
            <v>38.811959999999992</v>
          </cell>
        </row>
        <row r="3453">
          <cell r="A3453">
            <v>366012</v>
          </cell>
          <cell r="B3453">
            <v>366012</v>
          </cell>
          <cell r="C3453">
            <v>0</v>
          </cell>
          <cell r="D3453">
            <v>60</v>
          </cell>
          <cell r="E3453" t="str">
            <v>NATACION</v>
          </cell>
          <cell r="F3453">
            <v>4090</v>
          </cell>
          <cell r="G3453" t="str">
            <v>Gorros</v>
          </cell>
          <cell r="H3453">
            <v>90</v>
          </cell>
          <cell r="I3453" t="str">
            <v>Dario Di Cocco (New Plast)</v>
          </cell>
          <cell r="J3453" t="str">
            <v>10121-O</v>
          </cell>
          <cell r="K3453" t="str">
            <v>CONO HIPERFLEXIBLE 29cm</v>
          </cell>
          <cell r="L3453">
            <v>6.05</v>
          </cell>
          <cell r="M3453">
            <v>35</v>
          </cell>
          <cell r="N3453">
            <v>0.19</v>
          </cell>
          <cell r="O3453">
            <v>28.35</v>
          </cell>
          <cell r="P3453">
            <v>0.21</v>
          </cell>
          <cell r="Q3453">
            <v>34.3035</v>
          </cell>
          <cell r="R3453">
            <v>1.8518518518518379E-2</v>
          </cell>
          <cell r="S3453">
            <v>45.911250000000003</v>
          </cell>
          <cell r="T3453">
            <v>1.65</v>
          </cell>
          <cell r="U3453">
            <v>46.777499999999996</v>
          </cell>
          <cell r="X3453">
            <v>46.777499999999996</v>
          </cell>
          <cell r="Y3453">
            <v>56.600774999999992</v>
          </cell>
        </row>
        <row r="3454">
          <cell r="A3454">
            <v>366013</v>
          </cell>
          <cell r="B3454">
            <v>366013</v>
          </cell>
          <cell r="C3454">
            <v>0</v>
          </cell>
          <cell r="D3454">
            <v>60</v>
          </cell>
          <cell r="E3454" t="str">
            <v>NATACION</v>
          </cell>
          <cell r="F3454">
            <v>4090</v>
          </cell>
          <cell r="G3454" t="str">
            <v>Gorros</v>
          </cell>
          <cell r="H3454">
            <v>90</v>
          </cell>
          <cell r="I3454" t="str">
            <v>Dario Di Cocco (New Plast)</v>
          </cell>
          <cell r="J3454" t="str">
            <v>10121-F</v>
          </cell>
          <cell r="K3454" t="str">
            <v>CONO RIGIDO FLUO 29cm</v>
          </cell>
          <cell r="L3454">
            <v>6.05</v>
          </cell>
          <cell r="M3454">
            <v>24</v>
          </cell>
          <cell r="N3454">
            <v>0.19</v>
          </cell>
          <cell r="O3454">
            <v>19.439999999999998</v>
          </cell>
          <cell r="P3454">
            <v>0.21</v>
          </cell>
          <cell r="Q3454">
            <v>23.522399999999998</v>
          </cell>
          <cell r="R3454">
            <v>1.8518518518518379E-2</v>
          </cell>
          <cell r="S3454">
            <v>31.481999999999999</v>
          </cell>
          <cell r="T3454">
            <v>1.65</v>
          </cell>
          <cell r="U3454">
            <v>32.075999999999993</v>
          </cell>
          <cell r="X3454">
            <v>32.075999999999993</v>
          </cell>
          <cell r="Y3454">
            <v>38.811959999999992</v>
          </cell>
        </row>
        <row r="3455">
          <cell r="A3455">
            <v>366014</v>
          </cell>
          <cell r="B3455">
            <v>366014</v>
          </cell>
          <cell r="C3455">
            <v>0</v>
          </cell>
          <cell r="D3455">
            <v>60</v>
          </cell>
          <cell r="E3455" t="str">
            <v>NATACION</v>
          </cell>
          <cell r="F3455">
            <v>4090</v>
          </cell>
          <cell r="G3455" t="str">
            <v>Gorros</v>
          </cell>
          <cell r="H3455">
            <v>90</v>
          </cell>
          <cell r="I3455" t="str">
            <v>Dario Di Cocco (New Plast)</v>
          </cell>
          <cell r="J3455" t="str">
            <v>10121-J</v>
          </cell>
          <cell r="K3455" t="str">
            <v>CONO RIGIDO 29cm ( 1 AL 10)</v>
          </cell>
          <cell r="L3455">
            <v>6.05</v>
          </cell>
          <cell r="M3455">
            <v>100</v>
          </cell>
          <cell r="N3455">
            <v>0.19</v>
          </cell>
          <cell r="O3455">
            <v>81</v>
          </cell>
          <cell r="P3455">
            <v>0.21</v>
          </cell>
          <cell r="Q3455">
            <v>98.009999999999991</v>
          </cell>
          <cell r="R3455">
            <v>1.8518518518518379E-2</v>
          </cell>
          <cell r="S3455">
            <v>131.17500000000001</v>
          </cell>
          <cell r="T3455">
            <v>1.65</v>
          </cell>
          <cell r="U3455">
            <v>133.65</v>
          </cell>
          <cell r="X3455">
            <v>133.65</v>
          </cell>
          <cell r="Y3455">
            <v>161.7165</v>
          </cell>
        </row>
        <row r="3456">
          <cell r="A3456">
            <v>366015</v>
          </cell>
          <cell r="B3456">
            <v>366015</v>
          </cell>
          <cell r="C3456">
            <v>0</v>
          </cell>
          <cell r="D3456">
            <v>60</v>
          </cell>
          <cell r="E3456" t="str">
            <v>NATACION</v>
          </cell>
          <cell r="F3456">
            <v>4090</v>
          </cell>
          <cell r="G3456" t="str">
            <v>Gorros</v>
          </cell>
          <cell r="H3456">
            <v>90</v>
          </cell>
          <cell r="I3456" t="str">
            <v>Dario Di Cocco (New Plast)</v>
          </cell>
          <cell r="J3456" t="str">
            <v>10410-D</v>
          </cell>
          <cell r="K3456" t="str">
            <v>CONOS 35 base x 15  RANURADO</v>
          </cell>
          <cell r="L3456">
            <v>6.05</v>
          </cell>
          <cell r="M3456">
            <v>26.8</v>
          </cell>
          <cell r="N3456">
            <v>0.19</v>
          </cell>
          <cell r="O3456">
            <v>21.707999999999998</v>
          </cell>
          <cell r="P3456">
            <v>0.21</v>
          </cell>
          <cell r="Q3456">
            <v>26.266679999999997</v>
          </cell>
          <cell r="R3456">
            <v>1.8518518518518379E-2</v>
          </cell>
          <cell r="S3456">
            <v>35.154900000000005</v>
          </cell>
          <cell r="T3456">
            <v>1.65</v>
          </cell>
          <cell r="U3456">
            <v>35.818199999999997</v>
          </cell>
          <cell r="X3456">
            <v>35.818199999999997</v>
          </cell>
          <cell r="Y3456">
            <v>43.340021999999998</v>
          </cell>
        </row>
        <row r="3457">
          <cell r="A3457">
            <v>366016</v>
          </cell>
          <cell r="B3457">
            <v>366016</v>
          </cell>
          <cell r="C3457">
            <v>0</v>
          </cell>
          <cell r="D3457">
            <v>60</v>
          </cell>
          <cell r="E3457" t="str">
            <v>NATACION</v>
          </cell>
          <cell r="F3457">
            <v>4090</v>
          </cell>
          <cell r="G3457" t="str">
            <v>Gorros</v>
          </cell>
          <cell r="H3457">
            <v>90</v>
          </cell>
          <cell r="I3457" t="str">
            <v>Dario Di Cocco (New Plast)</v>
          </cell>
          <cell r="J3457">
            <v>10164</v>
          </cell>
          <cell r="K3457" t="str">
            <v>ADAPTADORES PARA CONOS VERTICAL</v>
          </cell>
          <cell r="L3457">
            <v>6.05</v>
          </cell>
          <cell r="M3457">
            <v>309</v>
          </cell>
          <cell r="N3457">
            <v>0.19</v>
          </cell>
          <cell r="O3457">
            <v>250.29</v>
          </cell>
          <cell r="P3457">
            <v>0.21</v>
          </cell>
          <cell r="Q3457">
            <v>302.85089999999997</v>
          </cell>
          <cell r="R3457">
            <v>1.8518518518518379E-2</v>
          </cell>
          <cell r="S3457">
            <v>405.33075000000002</v>
          </cell>
          <cell r="T3457">
            <v>1.65</v>
          </cell>
          <cell r="U3457">
            <v>412.97849999999994</v>
          </cell>
          <cell r="X3457">
            <v>412.97849999999994</v>
          </cell>
          <cell r="Y3457">
            <v>499.70398499999993</v>
          </cell>
        </row>
        <row r="3458">
          <cell r="A3458">
            <v>366017</v>
          </cell>
          <cell r="B3458">
            <v>366017</v>
          </cell>
          <cell r="C3458">
            <v>0</v>
          </cell>
          <cell r="D3458">
            <v>60</v>
          </cell>
          <cell r="E3458" t="str">
            <v>NATACION</v>
          </cell>
          <cell r="F3458">
            <v>4090</v>
          </cell>
          <cell r="G3458" t="str">
            <v>Gorros</v>
          </cell>
          <cell r="H3458">
            <v>90</v>
          </cell>
          <cell r="I3458" t="str">
            <v>Dario Di Cocco (New Plast)</v>
          </cell>
          <cell r="J3458">
            <v>10432</v>
          </cell>
          <cell r="K3458" t="str">
            <v>SET CONOS y BASTONES (19 Piezas)</v>
          </cell>
          <cell r="L3458">
            <v>6.05</v>
          </cell>
          <cell r="M3458">
            <v>275</v>
          </cell>
          <cell r="N3458">
            <v>0.19</v>
          </cell>
          <cell r="O3458">
            <v>222.75</v>
          </cell>
          <cell r="P3458">
            <v>0.21</v>
          </cell>
          <cell r="Q3458">
            <v>269.52749999999997</v>
          </cell>
          <cell r="R3458">
            <v>1.8518518518518379E-2</v>
          </cell>
          <cell r="S3458">
            <v>360.73125000000005</v>
          </cell>
          <cell r="T3458">
            <v>1.65</v>
          </cell>
          <cell r="U3458">
            <v>367.53749999999997</v>
          </cell>
          <cell r="X3458">
            <v>367.53749999999997</v>
          </cell>
          <cell r="Y3458">
            <v>444.72037499999993</v>
          </cell>
        </row>
        <row r="3459">
          <cell r="A3459">
            <v>366018</v>
          </cell>
          <cell r="B3459">
            <v>366018</v>
          </cell>
          <cell r="C3459">
            <v>0</v>
          </cell>
          <cell r="D3459">
            <v>60</v>
          </cell>
          <cell r="E3459" t="str">
            <v>NATACION</v>
          </cell>
          <cell r="F3459">
            <v>4090</v>
          </cell>
          <cell r="G3459" t="str">
            <v>Gorros</v>
          </cell>
          <cell r="H3459">
            <v>90</v>
          </cell>
          <cell r="I3459" t="str">
            <v>Dario Di Cocco (New Plast)</v>
          </cell>
          <cell r="J3459">
            <v>10145</v>
          </cell>
          <cell r="K3459" t="str">
            <v>PASILLO SEMICILINDRICO (10 Piezas)</v>
          </cell>
          <cell r="L3459">
            <v>6.05</v>
          </cell>
          <cell r="M3459">
            <v>595</v>
          </cell>
          <cell r="N3459">
            <v>0.19</v>
          </cell>
          <cell r="O3459">
            <v>481.95</v>
          </cell>
          <cell r="P3459">
            <v>0.21</v>
          </cell>
          <cell r="Q3459">
            <v>583.15949999999998</v>
          </cell>
          <cell r="R3459">
            <v>1.8518518518518379E-2</v>
          </cell>
          <cell r="S3459">
            <v>780.49125000000004</v>
          </cell>
          <cell r="T3459">
            <v>1.65</v>
          </cell>
          <cell r="U3459">
            <v>795.21749999999997</v>
          </cell>
          <cell r="X3459">
            <v>795.21749999999997</v>
          </cell>
          <cell r="Y3459">
            <v>962.21317499999998</v>
          </cell>
        </row>
        <row r="3460">
          <cell r="A3460">
            <v>366019</v>
          </cell>
          <cell r="B3460">
            <v>366019</v>
          </cell>
          <cell r="C3460">
            <v>0</v>
          </cell>
          <cell r="D3460">
            <v>60</v>
          </cell>
          <cell r="E3460" t="str">
            <v>NATACION</v>
          </cell>
          <cell r="F3460">
            <v>4090</v>
          </cell>
          <cell r="G3460" t="str">
            <v>Gorros</v>
          </cell>
          <cell r="H3460">
            <v>90</v>
          </cell>
          <cell r="I3460" t="str">
            <v>Dario Di Cocco (New Plast)</v>
          </cell>
          <cell r="J3460" t="str">
            <v>10102-B</v>
          </cell>
          <cell r="K3460" t="str">
            <v>AROS 50cm</v>
          </cell>
          <cell r="L3460">
            <v>6.05</v>
          </cell>
          <cell r="M3460">
            <v>17.2</v>
          </cell>
          <cell r="N3460">
            <v>0.19</v>
          </cell>
          <cell r="O3460">
            <v>13.931999999999999</v>
          </cell>
          <cell r="P3460">
            <v>0.21</v>
          </cell>
          <cell r="Q3460">
            <v>16.857719999999997</v>
          </cell>
          <cell r="R3460">
            <v>1.8518518518518379E-2</v>
          </cell>
          <cell r="S3460">
            <v>22.562100000000001</v>
          </cell>
          <cell r="T3460">
            <v>1.65</v>
          </cell>
          <cell r="U3460">
            <v>22.987799999999996</v>
          </cell>
          <cell r="X3460">
            <v>22.987799999999996</v>
          </cell>
          <cell r="Y3460">
            <v>27.815237999999994</v>
          </cell>
        </row>
        <row r="3461">
          <cell r="A3461">
            <v>366020</v>
          </cell>
          <cell r="B3461">
            <v>366020</v>
          </cell>
          <cell r="C3461">
            <v>0</v>
          </cell>
          <cell r="D3461">
            <v>60</v>
          </cell>
          <cell r="E3461" t="str">
            <v>NATACION</v>
          </cell>
          <cell r="F3461">
            <v>4090</v>
          </cell>
          <cell r="G3461" t="str">
            <v>Gorros</v>
          </cell>
          <cell r="H3461">
            <v>90</v>
          </cell>
          <cell r="I3461" t="str">
            <v>Dario Di Cocco (New Plast)</v>
          </cell>
          <cell r="J3461" t="str">
            <v>10103-B</v>
          </cell>
          <cell r="K3461" t="str">
            <v>AROS 60cm</v>
          </cell>
          <cell r="L3461">
            <v>6.05</v>
          </cell>
          <cell r="M3461">
            <v>20.5</v>
          </cell>
          <cell r="N3461">
            <v>0.19</v>
          </cell>
          <cell r="O3461">
            <v>16.605</v>
          </cell>
          <cell r="P3461">
            <v>0.21</v>
          </cell>
          <cell r="Q3461">
            <v>20.09205</v>
          </cell>
          <cell r="R3461">
            <v>1.8518518518518379E-2</v>
          </cell>
          <cell r="S3461">
            <v>26.890875000000005</v>
          </cell>
          <cell r="T3461">
            <v>1.65</v>
          </cell>
          <cell r="U3461">
            <v>27.398250000000001</v>
          </cell>
          <cell r="X3461">
            <v>27.398250000000001</v>
          </cell>
          <cell r="Y3461">
            <v>33.151882499999999</v>
          </cell>
        </row>
        <row r="3462">
          <cell r="A3462">
            <v>366021</v>
          </cell>
          <cell r="B3462">
            <v>366021</v>
          </cell>
          <cell r="C3462">
            <v>0</v>
          </cell>
          <cell r="D3462">
            <v>60</v>
          </cell>
          <cell r="E3462" t="str">
            <v>NATACION</v>
          </cell>
          <cell r="F3462">
            <v>4090</v>
          </cell>
          <cell r="G3462" t="str">
            <v>Gorros</v>
          </cell>
          <cell r="H3462">
            <v>90</v>
          </cell>
          <cell r="I3462" t="str">
            <v>Dario Di Cocco (New Plast)</v>
          </cell>
          <cell r="J3462" t="str">
            <v>10104-B</v>
          </cell>
          <cell r="K3462" t="str">
            <v>AROS 70cm</v>
          </cell>
          <cell r="L3462">
            <v>6.05</v>
          </cell>
          <cell r="M3462">
            <v>21.6</v>
          </cell>
          <cell r="N3462">
            <v>0.19</v>
          </cell>
          <cell r="O3462">
            <v>17.496000000000002</v>
          </cell>
          <cell r="P3462">
            <v>0.21</v>
          </cell>
          <cell r="Q3462">
            <v>21.170160000000003</v>
          </cell>
          <cell r="R3462">
            <v>1.8518518518518379E-2</v>
          </cell>
          <cell r="S3462">
            <v>28.333800000000004</v>
          </cell>
          <cell r="T3462">
            <v>1.65</v>
          </cell>
          <cell r="U3462">
            <v>28.868400000000001</v>
          </cell>
          <cell r="X3462">
            <v>28.868400000000001</v>
          </cell>
          <cell r="Y3462">
            <v>34.930764000000003</v>
          </cell>
        </row>
        <row r="3463">
          <cell r="A3463">
            <v>366022</v>
          </cell>
          <cell r="B3463">
            <v>366022</v>
          </cell>
          <cell r="C3463">
            <v>0</v>
          </cell>
          <cell r="D3463">
            <v>60</v>
          </cell>
          <cell r="E3463" t="str">
            <v>NATACION</v>
          </cell>
          <cell r="F3463">
            <v>4090</v>
          </cell>
          <cell r="G3463" t="str">
            <v>Gorros</v>
          </cell>
          <cell r="H3463">
            <v>90</v>
          </cell>
          <cell r="I3463" t="str">
            <v>Dario Di Cocco (New Plast)</v>
          </cell>
          <cell r="J3463" t="str">
            <v>10105-B</v>
          </cell>
          <cell r="K3463" t="str">
            <v>AROS 80cm</v>
          </cell>
          <cell r="L3463">
            <v>6.05</v>
          </cell>
          <cell r="M3463">
            <v>33</v>
          </cell>
          <cell r="N3463">
            <v>0.19</v>
          </cell>
          <cell r="O3463">
            <v>26.73</v>
          </cell>
          <cell r="P3463">
            <v>0.21</v>
          </cell>
          <cell r="Q3463">
            <v>32.343299999999999</v>
          </cell>
          <cell r="R3463">
            <v>1.8518518518518379E-2</v>
          </cell>
          <cell r="S3463">
            <v>43.28775000000001</v>
          </cell>
          <cell r="T3463">
            <v>1.65</v>
          </cell>
          <cell r="U3463">
            <v>44.104500000000002</v>
          </cell>
          <cell r="X3463">
            <v>44.104500000000002</v>
          </cell>
          <cell r="Y3463">
            <v>53.366444999999999</v>
          </cell>
        </row>
        <row r="3464">
          <cell r="A3464">
            <v>366023</v>
          </cell>
          <cell r="B3464">
            <v>366023</v>
          </cell>
          <cell r="C3464">
            <v>0</v>
          </cell>
          <cell r="D3464">
            <v>60</v>
          </cell>
          <cell r="E3464" t="str">
            <v>NATACION</v>
          </cell>
          <cell r="F3464">
            <v>4090</v>
          </cell>
          <cell r="G3464" t="str">
            <v>Gorros</v>
          </cell>
          <cell r="H3464">
            <v>90</v>
          </cell>
          <cell r="I3464" t="str">
            <v>Dario Di Cocco (New Plast)</v>
          </cell>
          <cell r="J3464" t="str">
            <v>10107-B</v>
          </cell>
          <cell r="K3464" t="str">
            <v>AROS 90cm</v>
          </cell>
          <cell r="L3464">
            <v>6.05</v>
          </cell>
          <cell r="M3464">
            <v>35</v>
          </cell>
          <cell r="N3464">
            <v>0.19</v>
          </cell>
          <cell r="O3464">
            <v>28.35</v>
          </cell>
          <cell r="P3464">
            <v>0.21</v>
          </cell>
          <cell r="Q3464">
            <v>34.3035</v>
          </cell>
          <cell r="R3464">
            <v>1.8518518518518379E-2</v>
          </cell>
          <cell r="S3464">
            <v>45.911250000000003</v>
          </cell>
          <cell r="T3464">
            <v>1.65</v>
          </cell>
          <cell r="U3464">
            <v>46.777499999999996</v>
          </cell>
          <cell r="X3464">
            <v>46.777499999999996</v>
          </cell>
          <cell r="Y3464">
            <v>56.600774999999992</v>
          </cell>
        </row>
        <row r="3465">
          <cell r="A3465">
            <v>366024</v>
          </cell>
          <cell r="B3465">
            <v>366024</v>
          </cell>
          <cell r="C3465">
            <v>0</v>
          </cell>
          <cell r="D3465">
            <v>60</v>
          </cell>
          <cell r="E3465" t="str">
            <v>NATACION</v>
          </cell>
          <cell r="F3465">
            <v>4090</v>
          </cell>
          <cell r="G3465" t="str">
            <v>Gorros</v>
          </cell>
          <cell r="H3465">
            <v>90</v>
          </cell>
          <cell r="I3465" t="str">
            <v>Dario Di Cocco (New Plast)</v>
          </cell>
          <cell r="J3465" t="str">
            <v>10117-B</v>
          </cell>
          <cell r="K3465" t="str">
            <v>AROS 1mt</v>
          </cell>
          <cell r="L3465">
            <v>6.05</v>
          </cell>
          <cell r="M3465">
            <v>37</v>
          </cell>
          <cell r="N3465">
            <v>0.19</v>
          </cell>
          <cell r="O3465">
            <v>29.97</v>
          </cell>
          <cell r="P3465">
            <v>0.21</v>
          </cell>
          <cell r="Q3465">
            <v>36.2637</v>
          </cell>
          <cell r="R3465">
            <v>1.8518518518518379E-2</v>
          </cell>
          <cell r="S3465">
            <v>48.534750000000003</v>
          </cell>
          <cell r="T3465">
            <v>1.65</v>
          </cell>
          <cell r="U3465">
            <v>49.450499999999998</v>
          </cell>
          <cell r="X3465">
            <v>49.450499999999998</v>
          </cell>
          <cell r="Y3465">
            <v>59.835104999999999</v>
          </cell>
        </row>
        <row r="3466">
          <cell r="A3466">
            <v>366025</v>
          </cell>
          <cell r="B3466">
            <v>366025</v>
          </cell>
          <cell r="C3466">
            <v>0</v>
          </cell>
          <cell r="D3466">
            <v>1</v>
          </cell>
          <cell r="E3466" t="str">
            <v>NATACION</v>
          </cell>
          <cell r="F3466">
            <v>1</v>
          </cell>
          <cell r="G3466" t="str">
            <v>Gorros</v>
          </cell>
          <cell r="H3466">
            <v>90</v>
          </cell>
          <cell r="I3466" t="str">
            <v>Dario Di Cocco (New Plast)</v>
          </cell>
          <cell r="J3466">
            <v>10148</v>
          </cell>
          <cell r="K3466" t="str">
            <v>AROS PARA MALABARES</v>
          </cell>
          <cell r="L3466">
            <v>6.05</v>
          </cell>
          <cell r="M3466">
            <v>130</v>
          </cell>
          <cell r="N3466">
            <v>0.19</v>
          </cell>
          <cell r="O3466">
            <v>105.3</v>
          </cell>
          <cell r="P3466">
            <v>0.21</v>
          </cell>
          <cell r="Q3466">
            <v>127.413</v>
          </cell>
          <cell r="R3466">
            <v>1.8518518518518379E-2</v>
          </cell>
          <cell r="S3466">
            <v>170.5275</v>
          </cell>
          <cell r="T3466">
            <v>1.65</v>
          </cell>
          <cell r="U3466">
            <v>173.74499999999998</v>
          </cell>
          <cell r="X3466">
            <v>173.74499999999998</v>
          </cell>
          <cell r="Y3466">
            <v>210.23144999999997</v>
          </cell>
        </row>
        <row r="3467">
          <cell r="A3467">
            <v>366026</v>
          </cell>
          <cell r="B3467">
            <v>366026</v>
          </cell>
          <cell r="C3467">
            <v>0</v>
          </cell>
          <cell r="D3467">
            <v>60</v>
          </cell>
          <cell r="E3467" t="str">
            <v>NATACION</v>
          </cell>
          <cell r="F3467">
            <v>4090</v>
          </cell>
          <cell r="G3467" t="str">
            <v>Gorros</v>
          </cell>
          <cell r="H3467">
            <v>90</v>
          </cell>
          <cell r="I3467" t="str">
            <v>Dario Di Cocco (New Plast)</v>
          </cell>
          <cell r="J3467">
            <v>10415</v>
          </cell>
          <cell r="K3467" t="str">
            <v>CLIPS PARA AROS Y BASTONES x 48Unid</v>
          </cell>
          <cell r="L3467">
            <v>6.05</v>
          </cell>
          <cell r="M3467">
            <v>93.8</v>
          </cell>
          <cell r="N3467">
            <v>0.19</v>
          </cell>
          <cell r="O3467">
            <v>75.977999999999994</v>
          </cell>
          <cell r="P3467">
            <v>0.21</v>
          </cell>
          <cell r="Q3467">
            <v>91.93338</v>
          </cell>
          <cell r="R3467">
            <v>1.8518518518518379E-2</v>
          </cell>
          <cell r="S3467">
            <v>123.04214999999999</v>
          </cell>
          <cell r="T3467">
            <v>1.65</v>
          </cell>
          <cell r="U3467">
            <v>125.36369999999998</v>
          </cell>
          <cell r="X3467">
            <v>125.36369999999998</v>
          </cell>
          <cell r="Y3467">
            <v>151.69007699999997</v>
          </cell>
        </row>
        <row r="3468">
          <cell r="A3468">
            <v>366027</v>
          </cell>
          <cell r="B3468">
            <v>366027</v>
          </cell>
          <cell r="C3468">
            <v>0</v>
          </cell>
          <cell r="D3468">
            <v>60</v>
          </cell>
          <cell r="E3468" t="str">
            <v>NATACION</v>
          </cell>
          <cell r="F3468">
            <v>4090</v>
          </cell>
          <cell r="G3468" t="str">
            <v>Gorros</v>
          </cell>
          <cell r="H3468">
            <v>90</v>
          </cell>
          <cell r="I3468" t="str">
            <v>Dario Di Cocco (New Plast)</v>
          </cell>
          <cell r="J3468" t="str">
            <v>10102-C</v>
          </cell>
          <cell r="K3468" t="str">
            <v>AROS 50cm Irrompible</v>
          </cell>
          <cell r="L3468">
            <v>6.05</v>
          </cell>
          <cell r="M3468">
            <v>27</v>
          </cell>
          <cell r="N3468">
            <v>0.19</v>
          </cell>
          <cell r="O3468">
            <v>21.87</v>
          </cell>
          <cell r="P3468">
            <v>0.21</v>
          </cell>
          <cell r="Q3468">
            <v>26.462700000000002</v>
          </cell>
          <cell r="R3468">
            <v>1.8518518518518379E-2</v>
          </cell>
          <cell r="S3468">
            <v>35.41725000000001</v>
          </cell>
          <cell r="T3468">
            <v>1.65</v>
          </cell>
          <cell r="U3468">
            <v>36.085500000000003</v>
          </cell>
          <cell r="X3468">
            <v>36.085500000000003</v>
          </cell>
          <cell r="Y3468">
            <v>43.663455000000006</v>
          </cell>
        </row>
        <row r="3469">
          <cell r="A3469">
            <v>366028</v>
          </cell>
          <cell r="B3469">
            <v>366028</v>
          </cell>
          <cell r="C3469">
            <v>0</v>
          </cell>
          <cell r="D3469">
            <v>60</v>
          </cell>
          <cell r="E3469" t="str">
            <v>NATACION</v>
          </cell>
          <cell r="F3469">
            <v>4090</v>
          </cell>
          <cell r="G3469" t="str">
            <v>Gorros</v>
          </cell>
          <cell r="H3469">
            <v>90</v>
          </cell>
          <cell r="I3469" t="str">
            <v>Dario Di Cocco (New Plast)</v>
          </cell>
          <cell r="J3469" t="str">
            <v>10103-C</v>
          </cell>
          <cell r="K3469" t="str">
            <v>AROS 60cm Irrompible</v>
          </cell>
          <cell r="L3469">
            <v>6.05</v>
          </cell>
          <cell r="M3469">
            <v>29</v>
          </cell>
          <cell r="N3469">
            <v>0.19</v>
          </cell>
          <cell r="O3469">
            <v>23.490000000000002</v>
          </cell>
          <cell r="P3469">
            <v>0.21</v>
          </cell>
          <cell r="Q3469">
            <v>28.422900000000002</v>
          </cell>
          <cell r="R3469">
            <v>1.8518518518518379E-2</v>
          </cell>
          <cell r="S3469">
            <v>38.040750000000003</v>
          </cell>
          <cell r="T3469">
            <v>1.65</v>
          </cell>
          <cell r="U3469">
            <v>38.758499999999998</v>
          </cell>
          <cell r="X3469">
            <v>38.758499999999998</v>
          </cell>
          <cell r="Y3469">
            <v>46.897784999999999</v>
          </cell>
        </row>
        <row r="3470">
          <cell r="A3470">
            <v>366029</v>
          </cell>
          <cell r="B3470">
            <v>366029</v>
          </cell>
          <cell r="C3470">
            <v>0</v>
          </cell>
          <cell r="D3470">
            <v>60</v>
          </cell>
          <cell r="E3470" t="str">
            <v>NATACION</v>
          </cell>
          <cell r="F3470">
            <v>4090</v>
          </cell>
          <cell r="G3470" t="str">
            <v>Gorros</v>
          </cell>
          <cell r="H3470">
            <v>90</v>
          </cell>
          <cell r="I3470" t="str">
            <v>Dario Di Cocco (New Plast)</v>
          </cell>
          <cell r="J3470" t="str">
            <v>10104-C</v>
          </cell>
          <cell r="K3470" t="str">
            <v>AROS 70cm Irrompible</v>
          </cell>
          <cell r="L3470">
            <v>6.05</v>
          </cell>
          <cell r="M3470">
            <v>31</v>
          </cell>
          <cell r="N3470">
            <v>0.19</v>
          </cell>
          <cell r="O3470">
            <v>25.11</v>
          </cell>
          <cell r="P3470">
            <v>0.21</v>
          </cell>
          <cell r="Q3470">
            <v>30.383099999999999</v>
          </cell>
          <cell r="R3470">
            <v>1.8518518518518379E-2</v>
          </cell>
          <cell r="S3470">
            <v>40.664250000000003</v>
          </cell>
          <cell r="T3470">
            <v>1.65</v>
          </cell>
          <cell r="U3470">
            <v>41.4315</v>
          </cell>
          <cell r="X3470">
            <v>41.4315</v>
          </cell>
          <cell r="Y3470">
            <v>50.132114999999999</v>
          </cell>
        </row>
        <row r="3471">
          <cell r="A3471">
            <v>366030</v>
          </cell>
          <cell r="B3471">
            <v>366030</v>
          </cell>
          <cell r="C3471">
            <v>0</v>
          </cell>
          <cell r="D3471">
            <v>60</v>
          </cell>
          <cell r="E3471" t="str">
            <v>NATACION</v>
          </cell>
          <cell r="F3471">
            <v>3975</v>
          </cell>
          <cell r="G3471" t="str">
            <v>Gorros</v>
          </cell>
          <cell r="H3471">
            <v>90</v>
          </cell>
          <cell r="I3471" t="str">
            <v>Dario Di Cocco (New Plast)</v>
          </cell>
          <cell r="J3471">
            <v>10155</v>
          </cell>
          <cell r="K3471" t="str">
            <v>Tabla propiocepcion PVC Reforzada Ø40 (hasta 200kg)</v>
          </cell>
          <cell r="L3471">
            <v>6.05</v>
          </cell>
          <cell r="M3471">
            <v>142</v>
          </cell>
          <cell r="N3471">
            <v>0.19</v>
          </cell>
          <cell r="O3471">
            <v>115.02</v>
          </cell>
          <cell r="P3471">
            <v>0.21</v>
          </cell>
          <cell r="Q3471">
            <v>139.17419999999998</v>
          </cell>
          <cell r="R3471">
            <v>1.8518518518518379E-2</v>
          </cell>
          <cell r="S3471">
            <v>186.26850000000002</v>
          </cell>
          <cell r="T3471">
            <v>1.65</v>
          </cell>
          <cell r="U3471">
            <v>189.78299999999999</v>
          </cell>
          <cell r="X3471">
            <v>189.78299999999999</v>
          </cell>
          <cell r="Y3471">
            <v>229.63742999999997</v>
          </cell>
        </row>
        <row r="3472">
          <cell r="A3472">
            <v>366031</v>
          </cell>
          <cell r="B3472">
            <v>366031</v>
          </cell>
          <cell r="C3472">
            <v>0</v>
          </cell>
          <cell r="D3472">
            <v>60</v>
          </cell>
          <cell r="E3472" t="str">
            <v>NATACION</v>
          </cell>
          <cell r="F3472">
            <v>3975</v>
          </cell>
          <cell r="G3472" t="str">
            <v>Gorros</v>
          </cell>
          <cell r="H3472">
            <v>90</v>
          </cell>
          <cell r="I3472" t="str">
            <v>Dario Di Cocco (New Plast)</v>
          </cell>
          <cell r="J3472">
            <v>10501</v>
          </cell>
          <cell r="K3472" t="str">
            <v>MEDIA ESFERA APILABLE PARA EQUILIBRIO</v>
          </cell>
          <cell r="L3472">
            <v>6.05</v>
          </cell>
          <cell r="M3472">
            <v>28.8</v>
          </cell>
          <cell r="N3472">
            <v>0.19</v>
          </cell>
          <cell r="O3472">
            <v>23.327999999999999</v>
          </cell>
          <cell r="P3472">
            <v>0.21</v>
          </cell>
          <cell r="Q3472">
            <v>28.226880000000001</v>
          </cell>
          <cell r="R3472">
            <v>1.8518518518518379E-2</v>
          </cell>
          <cell r="S3472">
            <v>37.778400000000005</v>
          </cell>
          <cell r="T3472">
            <v>1.65</v>
          </cell>
          <cell r="U3472">
            <v>38.491199999999999</v>
          </cell>
          <cell r="X3472">
            <v>38.491199999999999</v>
          </cell>
          <cell r="Y3472">
            <v>46.574351999999998</v>
          </cell>
        </row>
        <row r="3473">
          <cell r="A3473">
            <v>366032</v>
          </cell>
          <cell r="B3473">
            <v>366032</v>
          </cell>
          <cell r="C3473">
            <v>0</v>
          </cell>
          <cell r="D3473">
            <v>60</v>
          </cell>
          <cell r="E3473" t="str">
            <v>NATACION</v>
          </cell>
          <cell r="F3473">
            <v>3975</v>
          </cell>
          <cell r="G3473" t="str">
            <v>Gorros</v>
          </cell>
          <cell r="H3473">
            <v>90</v>
          </cell>
          <cell r="I3473" t="str">
            <v>Dario Di Cocco (New Plast)</v>
          </cell>
          <cell r="J3473">
            <v>10424</v>
          </cell>
          <cell r="K3473" t="str">
            <v>APOYO P/ PROPIOCEPCION Y BALANCEO 14cm x 14cm x Unid</v>
          </cell>
          <cell r="L3473">
            <v>6.05</v>
          </cell>
          <cell r="M3473">
            <v>92</v>
          </cell>
          <cell r="N3473">
            <v>0.19</v>
          </cell>
          <cell r="O3473">
            <v>74.52</v>
          </cell>
          <cell r="P3473">
            <v>0.21</v>
          </cell>
          <cell r="Q3473">
            <v>90.169199999999989</v>
          </cell>
          <cell r="R3473">
            <v>1.8518518518518379E-2</v>
          </cell>
          <cell r="S3473">
            <v>120.681</v>
          </cell>
          <cell r="T3473">
            <v>1.65</v>
          </cell>
          <cell r="U3473">
            <v>122.95799999999998</v>
          </cell>
          <cell r="X3473">
            <v>122.95799999999998</v>
          </cell>
          <cell r="Y3473">
            <v>148.77917999999997</v>
          </cell>
        </row>
        <row r="3474">
          <cell r="A3474">
            <v>366033</v>
          </cell>
          <cell r="B3474">
            <v>366033</v>
          </cell>
          <cell r="C3474">
            <v>0</v>
          </cell>
          <cell r="D3474">
            <v>60</v>
          </cell>
          <cell r="E3474" t="str">
            <v>NATACION</v>
          </cell>
          <cell r="F3474">
            <v>3975</v>
          </cell>
          <cell r="G3474" t="str">
            <v>Gorros</v>
          </cell>
          <cell r="H3474">
            <v>90</v>
          </cell>
          <cell r="I3474" t="str">
            <v>Dario Di Cocco (New Plast)</v>
          </cell>
          <cell r="J3474">
            <v>10425</v>
          </cell>
          <cell r="K3474" t="str">
            <v>APOYO P/ PROPIOCEPCION Y BALANCEO 19cm x 19cm x Unid</v>
          </cell>
          <cell r="L3474">
            <v>6.05</v>
          </cell>
          <cell r="M3474">
            <v>97</v>
          </cell>
          <cell r="N3474">
            <v>0.19</v>
          </cell>
          <cell r="O3474">
            <v>78.569999999999993</v>
          </cell>
          <cell r="P3474">
            <v>0.21</v>
          </cell>
          <cell r="Q3474">
            <v>95.069699999999983</v>
          </cell>
          <cell r="R3474">
            <v>1.8518518518518379E-2</v>
          </cell>
          <cell r="S3474">
            <v>127.23974999999999</v>
          </cell>
          <cell r="T3474">
            <v>1.65</v>
          </cell>
          <cell r="U3474">
            <v>129.64049999999997</v>
          </cell>
          <cell r="X3474">
            <v>129.64049999999997</v>
          </cell>
          <cell r="Y3474">
            <v>156.86500499999997</v>
          </cell>
        </row>
        <row r="3475">
          <cell r="A3475">
            <v>366034</v>
          </cell>
          <cell r="B3475">
            <v>366034</v>
          </cell>
          <cell r="C3475">
            <v>0</v>
          </cell>
          <cell r="D3475">
            <v>60</v>
          </cell>
          <cell r="E3475" t="str">
            <v>NATACION</v>
          </cell>
          <cell r="F3475">
            <v>3975</v>
          </cell>
          <cell r="G3475" t="str">
            <v>Gorros</v>
          </cell>
          <cell r="H3475">
            <v>90</v>
          </cell>
          <cell r="I3475" t="str">
            <v>Dario Di Cocco (New Plast)</v>
          </cell>
          <cell r="J3475">
            <v>10434</v>
          </cell>
          <cell r="K3475" t="str">
            <v>Plantilla balance con antideslizante x Unid (rectangular)</v>
          </cell>
          <cell r="L3475">
            <v>6.05</v>
          </cell>
          <cell r="M3475">
            <v>56</v>
          </cell>
          <cell r="N3475">
            <v>0.19</v>
          </cell>
          <cell r="O3475">
            <v>45.36</v>
          </cell>
          <cell r="P3475">
            <v>0.21</v>
          </cell>
          <cell r="Q3475">
            <v>54.885599999999997</v>
          </cell>
          <cell r="R3475">
            <v>1.8518518518518379E-2</v>
          </cell>
          <cell r="S3475">
            <v>73.457999999999998</v>
          </cell>
          <cell r="T3475">
            <v>1.65</v>
          </cell>
          <cell r="U3475">
            <v>74.843999999999994</v>
          </cell>
          <cell r="X3475">
            <v>74.843999999999994</v>
          </cell>
          <cell r="Y3475">
            <v>90.561239999999984</v>
          </cell>
        </row>
        <row r="3476">
          <cell r="A3476">
            <v>366035</v>
          </cell>
          <cell r="B3476">
            <v>366035</v>
          </cell>
          <cell r="C3476">
            <v>0</v>
          </cell>
          <cell r="D3476">
            <v>60</v>
          </cell>
          <cell r="E3476" t="str">
            <v>NATACION</v>
          </cell>
          <cell r="F3476">
            <v>3975</v>
          </cell>
          <cell r="G3476" t="str">
            <v>Gorros</v>
          </cell>
          <cell r="H3476">
            <v>90</v>
          </cell>
          <cell r="I3476" t="str">
            <v>Dario Di Cocco (New Plast)</v>
          </cell>
          <cell r="J3476">
            <v>10436</v>
          </cell>
          <cell r="K3476" t="str">
            <v>Dona Propiocepción x Unid (donut)</v>
          </cell>
          <cell r="L3476">
            <v>6.05</v>
          </cell>
          <cell r="M3476">
            <v>55</v>
          </cell>
          <cell r="N3476">
            <v>0.19</v>
          </cell>
          <cell r="O3476">
            <v>44.55</v>
          </cell>
          <cell r="P3476">
            <v>0.21</v>
          </cell>
          <cell r="Q3476">
            <v>53.905499999999996</v>
          </cell>
          <cell r="R3476">
            <v>1.8518518518518379E-2</v>
          </cell>
          <cell r="S3476">
            <v>72.146250000000009</v>
          </cell>
          <cell r="T3476">
            <v>1.65</v>
          </cell>
          <cell r="U3476">
            <v>73.507499999999993</v>
          </cell>
          <cell r="X3476">
            <v>73.507499999999993</v>
          </cell>
          <cell r="Y3476">
            <v>88.944074999999984</v>
          </cell>
        </row>
        <row r="3477">
          <cell r="A3477">
            <v>366036</v>
          </cell>
          <cell r="B3477">
            <v>366036</v>
          </cell>
          <cell r="C3477">
            <v>0</v>
          </cell>
          <cell r="D3477">
            <v>60</v>
          </cell>
          <cell r="E3477" t="str">
            <v>NATACION</v>
          </cell>
          <cell r="F3477">
            <v>3975</v>
          </cell>
          <cell r="G3477" t="str">
            <v>Gorros</v>
          </cell>
          <cell r="H3477">
            <v>90</v>
          </cell>
          <cell r="I3477" t="str">
            <v>Dario Di Cocco (New Plast)</v>
          </cell>
          <cell r="J3477" t="str">
            <v>10434-B</v>
          </cell>
          <cell r="K3477" t="str">
            <v>Disco Propiocepción x Unid (lenteja)</v>
          </cell>
          <cell r="L3477">
            <v>6.05</v>
          </cell>
          <cell r="M3477">
            <v>66</v>
          </cell>
          <cell r="N3477">
            <v>0.19</v>
          </cell>
          <cell r="O3477">
            <v>53.46</v>
          </cell>
          <cell r="P3477">
            <v>0.21</v>
          </cell>
          <cell r="Q3477">
            <v>64.686599999999999</v>
          </cell>
          <cell r="R3477">
            <v>1.8518518518518379E-2</v>
          </cell>
          <cell r="S3477">
            <v>86.575500000000019</v>
          </cell>
          <cell r="T3477">
            <v>1.65</v>
          </cell>
          <cell r="U3477">
            <v>88.209000000000003</v>
          </cell>
          <cell r="X3477">
            <v>88.209000000000003</v>
          </cell>
          <cell r="Y3477">
            <v>106.73289</v>
          </cell>
        </row>
        <row r="3478">
          <cell r="A3478">
            <v>366037</v>
          </cell>
          <cell r="B3478">
            <v>366037</v>
          </cell>
          <cell r="C3478">
            <v>0</v>
          </cell>
          <cell r="D3478">
            <v>60</v>
          </cell>
          <cell r="E3478" t="str">
            <v>NATACION</v>
          </cell>
          <cell r="F3478">
            <v>3975</v>
          </cell>
          <cell r="G3478" t="str">
            <v>Gorros</v>
          </cell>
          <cell r="H3478">
            <v>90</v>
          </cell>
          <cell r="I3478" t="str">
            <v>Dario Di Cocco (New Plast)</v>
          </cell>
          <cell r="J3478">
            <v>10435</v>
          </cell>
          <cell r="K3478" t="str">
            <v>Bosu 48cm Pvc (Lenteja grande)</v>
          </cell>
          <cell r="L3478">
            <v>6.05</v>
          </cell>
          <cell r="M3478">
            <v>444</v>
          </cell>
          <cell r="N3478">
            <v>0.19</v>
          </cell>
          <cell r="O3478">
            <v>359.64</v>
          </cell>
          <cell r="P3478">
            <v>0.21</v>
          </cell>
          <cell r="Q3478">
            <v>435.1644</v>
          </cell>
          <cell r="R3478">
            <v>1.8518518518518379E-2</v>
          </cell>
          <cell r="S3478">
            <v>582.41700000000003</v>
          </cell>
          <cell r="T3478">
            <v>1.65</v>
          </cell>
          <cell r="U3478">
            <v>593.40599999999995</v>
          </cell>
          <cell r="X3478">
            <v>593.40599999999995</v>
          </cell>
          <cell r="Y3478">
            <v>718.02125999999987</v>
          </cell>
        </row>
        <row r="3479">
          <cell r="A3479">
            <v>366038</v>
          </cell>
          <cell r="B3479">
            <v>366038</v>
          </cell>
          <cell r="C3479">
            <v>0</v>
          </cell>
          <cell r="D3479">
            <v>60</v>
          </cell>
          <cell r="E3479" t="str">
            <v>NATACION</v>
          </cell>
          <cell r="F3479">
            <v>3975</v>
          </cell>
          <cell r="G3479" t="str">
            <v>Gorros</v>
          </cell>
          <cell r="H3479">
            <v>90</v>
          </cell>
          <cell r="I3479" t="str">
            <v>Dario Di Cocco (New Plast)</v>
          </cell>
          <cell r="J3479" t="str">
            <v>10155-C</v>
          </cell>
          <cell r="K3479" t="str">
            <v>Tabla propiocepcion PVC Reforzada Ø40 (hasta 120kg)</v>
          </cell>
          <cell r="L3479">
            <v>6.05</v>
          </cell>
          <cell r="M3479">
            <v>118</v>
          </cell>
          <cell r="N3479">
            <v>0.19</v>
          </cell>
          <cell r="O3479">
            <v>95.58</v>
          </cell>
          <cell r="P3479">
            <v>0.21</v>
          </cell>
          <cell r="Q3479">
            <v>115.65179999999999</v>
          </cell>
          <cell r="R3479">
            <v>1.8518518518518379E-2</v>
          </cell>
          <cell r="S3479">
            <v>154.78650000000002</v>
          </cell>
          <cell r="T3479">
            <v>1.65</v>
          </cell>
          <cell r="U3479">
            <v>157.70699999999999</v>
          </cell>
          <cell r="X3479">
            <v>157.70699999999999</v>
          </cell>
          <cell r="Y3479">
            <v>190.82547</v>
          </cell>
        </row>
        <row r="3480">
          <cell r="A3480">
            <v>366040</v>
          </cell>
          <cell r="B3480">
            <v>366040</v>
          </cell>
          <cell r="C3480">
            <v>0</v>
          </cell>
          <cell r="D3480">
            <v>60</v>
          </cell>
          <cell r="E3480" t="str">
            <v>NATACION</v>
          </cell>
          <cell r="F3480">
            <v>3975</v>
          </cell>
          <cell r="G3480" t="str">
            <v>Gorros</v>
          </cell>
          <cell r="H3480">
            <v>90</v>
          </cell>
          <cell r="I3480" t="str">
            <v>Dario Di Cocco (New Plast)</v>
          </cell>
          <cell r="J3480" t="str">
            <v>10429-E</v>
          </cell>
          <cell r="K3480" t="str">
            <v>VALLA PVC DESARMABLE 15cm (maciza)</v>
          </cell>
          <cell r="L3480">
            <v>6.05</v>
          </cell>
          <cell r="M3480">
            <v>53</v>
          </cell>
          <cell r="N3480">
            <v>0.19</v>
          </cell>
          <cell r="O3480">
            <v>42.93</v>
          </cell>
          <cell r="P3480">
            <v>0.21</v>
          </cell>
          <cell r="Q3480">
            <v>51.945300000000003</v>
          </cell>
          <cell r="R3480">
            <v>1.8518518518518379E-2</v>
          </cell>
          <cell r="S3480">
            <v>69.522750000000002</v>
          </cell>
          <cell r="T3480">
            <v>1.65</v>
          </cell>
          <cell r="U3480">
            <v>70.834499999999991</v>
          </cell>
          <cell r="X3480">
            <v>70.834499999999991</v>
          </cell>
          <cell r="Y3480">
            <v>85.709744999999984</v>
          </cell>
        </row>
        <row r="3481">
          <cell r="A3481">
            <v>366041</v>
          </cell>
          <cell r="B3481">
            <v>366041</v>
          </cell>
          <cell r="C3481">
            <v>0</v>
          </cell>
          <cell r="D3481">
            <v>60</v>
          </cell>
          <cell r="E3481" t="str">
            <v>NATACION</v>
          </cell>
          <cell r="F3481">
            <v>3975</v>
          </cell>
          <cell r="G3481" t="str">
            <v>Gorros</v>
          </cell>
          <cell r="H3481">
            <v>90</v>
          </cell>
          <cell r="I3481" t="str">
            <v>Dario Di Cocco (New Plast)</v>
          </cell>
          <cell r="J3481" t="str">
            <v>10185-E</v>
          </cell>
          <cell r="K3481" t="str">
            <v>VALLA PVC DESARMABLE 30cm (maciza)</v>
          </cell>
          <cell r="L3481">
            <v>6.05</v>
          </cell>
          <cell r="M3481">
            <v>63</v>
          </cell>
          <cell r="N3481">
            <v>0.19</v>
          </cell>
          <cell r="O3481">
            <v>51.03</v>
          </cell>
          <cell r="P3481">
            <v>0.21</v>
          </cell>
          <cell r="Q3481">
            <v>61.746300000000005</v>
          </cell>
          <cell r="R3481">
            <v>1.8518518518518379E-2</v>
          </cell>
          <cell r="S3481">
            <v>82.640250000000009</v>
          </cell>
          <cell r="T3481">
            <v>1.65</v>
          </cell>
          <cell r="U3481">
            <v>84.1995</v>
          </cell>
          <cell r="X3481">
            <v>84.1995</v>
          </cell>
          <cell r="Y3481">
            <v>101.881395</v>
          </cell>
        </row>
        <row r="3482">
          <cell r="A3482">
            <v>366042</v>
          </cell>
          <cell r="B3482">
            <v>366042</v>
          </cell>
          <cell r="C3482">
            <v>0</v>
          </cell>
          <cell r="D3482">
            <v>60</v>
          </cell>
          <cell r="E3482" t="str">
            <v>NATACION</v>
          </cell>
          <cell r="F3482">
            <v>3975</v>
          </cell>
          <cell r="G3482" t="str">
            <v>Gorros</v>
          </cell>
          <cell r="H3482">
            <v>90</v>
          </cell>
          <cell r="I3482" t="str">
            <v>Dario Di Cocco (New Plast)</v>
          </cell>
          <cell r="J3482" t="str">
            <v>10437-E</v>
          </cell>
          <cell r="K3482" t="str">
            <v>VALLA PVC DESARMABLE 40cm (maciza)</v>
          </cell>
          <cell r="L3482">
            <v>6.05</v>
          </cell>
          <cell r="M3482">
            <v>71</v>
          </cell>
          <cell r="N3482">
            <v>0.19</v>
          </cell>
          <cell r="O3482">
            <v>57.51</v>
          </cell>
          <cell r="P3482">
            <v>0.21</v>
          </cell>
          <cell r="Q3482">
            <v>69.587099999999992</v>
          </cell>
          <cell r="R3482">
            <v>1.8518518518518379E-2</v>
          </cell>
          <cell r="S3482">
            <v>93.134250000000009</v>
          </cell>
          <cell r="T3482">
            <v>1.65</v>
          </cell>
          <cell r="U3482">
            <v>94.891499999999994</v>
          </cell>
          <cell r="X3482">
            <v>94.891499999999994</v>
          </cell>
          <cell r="Y3482">
            <v>114.81871499999998</v>
          </cell>
        </row>
        <row r="3483">
          <cell r="A3483">
            <v>366043</v>
          </cell>
          <cell r="B3483">
            <v>366043</v>
          </cell>
          <cell r="C3483">
            <v>0</v>
          </cell>
          <cell r="D3483">
            <v>60</v>
          </cell>
          <cell r="E3483" t="str">
            <v>NATACION</v>
          </cell>
          <cell r="F3483">
            <v>3975</v>
          </cell>
          <cell r="G3483" t="str">
            <v>Gorros</v>
          </cell>
          <cell r="H3483">
            <v>90</v>
          </cell>
          <cell r="I3483" t="str">
            <v>Dario Di Cocco (New Plast)</v>
          </cell>
          <cell r="J3483">
            <v>0</v>
          </cell>
          <cell r="K3483" t="str">
            <v>LIBRE PARA NEW PLAST</v>
          </cell>
          <cell r="L3483">
            <v>6.05</v>
          </cell>
          <cell r="M3483">
            <v>1</v>
          </cell>
          <cell r="N3483">
            <v>0.19</v>
          </cell>
          <cell r="O3483">
            <v>0.81</v>
          </cell>
          <cell r="P3483">
            <v>0.21</v>
          </cell>
          <cell r="Q3483">
            <v>0.98010000000000008</v>
          </cell>
          <cell r="R3483">
            <v>1.8518518518518379E-2</v>
          </cell>
          <cell r="S3483">
            <v>1.3117500000000002</v>
          </cell>
          <cell r="T3483">
            <v>1.65</v>
          </cell>
          <cell r="U3483">
            <v>1.3365</v>
          </cell>
          <cell r="X3483">
            <v>1.3365</v>
          </cell>
          <cell r="Y3483">
            <v>1.617165</v>
          </cell>
        </row>
        <row r="3484">
          <cell r="A3484">
            <v>366050</v>
          </cell>
          <cell r="B3484">
            <v>366050</v>
          </cell>
          <cell r="C3484">
            <v>0</v>
          </cell>
          <cell r="D3484">
            <v>60</v>
          </cell>
          <cell r="E3484" t="str">
            <v>NATACION</v>
          </cell>
          <cell r="F3484">
            <v>4090</v>
          </cell>
          <cell r="G3484" t="str">
            <v>Gorros</v>
          </cell>
          <cell r="H3484">
            <v>90</v>
          </cell>
          <cell r="I3484" t="str">
            <v>Dario Di Cocco (New Plast)</v>
          </cell>
          <cell r="J3484">
            <v>10414</v>
          </cell>
          <cell r="K3484" t="str">
            <v>DISCO GOMA P/MARCACION x 6Unid (Diferentes colores)</v>
          </cell>
          <cell r="L3484">
            <v>6.05</v>
          </cell>
          <cell r="M3484">
            <v>197</v>
          </cell>
          <cell r="N3484">
            <v>0.19</v>
          </cell>
          <cell r="O3484">
            <v>159.57</v>
          </cell>
          <cell r="P3484">
            <v>0.21</v>
          </cell>
          <cell r="Q3484">
            <v>193.0797</v>
          </cell>
          <cell r="R3484">
            <v>1.8518518518518379E-2</v>
          </cell>
          <cell r="S3484">
            <v>258.41474999999997</v>
          </cell>
          <cell r="T3484">
            <v>1.65</v>
          </cell>
          <cell r="U3484">
            <v>263.29049999999995</v>
          </cell>
          <cell r="X3484">
            <v>263.29049999999995</v>
          </cell>
          <cell r="Y3484">
            <v>318.58150499999994</v>
          </cell>
        </row>
        <row r="3485">
          <cell r="A3485">
            <v>366051</v>
          </cell>
          <cell r="B3485">
            <v>366051</v>
          </cell>
          <cell r="C3485">
            <v>0</v>
          </cell>
          <cell r="D3485">
            <v>60</v>
          </cell>
          <cell r="E3485" t="str">
            <v>NATACION</v>
          </cell>
          <cell r="F3485">
            <v>3975</v>
          </cell>
          <cell r="G3485" t="str">
            <v>Gorros</v>
          </cell>
          <cell r="H3485">
            <v>90</v>
          </cell>
          <cell r="I3485" t="str">
            <v>Dario Di Cocco (New Plast)</v>
          </cell>
          <cell r="J3485">
            <v>10401</v>
          </cell>
          <cell r="K3485" t="str">
            <v>ESCALERA COORDINACION REGULABLE</v>
          </cell>
          <cell r="L3485">
            <v>6.05</v>
          </cell>
          <cell r="M3485">
            <v>213</v>
          </cell>
          <cell r="N3485">
            <v>0.19</v>
          </cell>
          <cell r="O3485">
            <v>172.53</v>
          </cell>
          <cell r="P3485">
            <v>0.21</v>
          </cell>
          <cell r="Q3485">
            <v>208.76130000000001</v>
          </cell>
          <cell r="R3485">
            <v>1.8518518518518379E-2</v>
          </cell>
          <cell r="S3485">
            <v>279.40275000000003</v>
          </cell>
          <cell r="T3485">
            <v>1.65</v>
          </cell>
          <cell r="U3485">
            <v>284.67449999999997</v>
          </cell>
          <cell r="X3485">
            <v>284.67449999999997</v>
          </cell>
          <cell r="Y3485">
            <v>344.45614499999994</v>
          </cell>
        </row>
        <row r="3486">
          <cell r="A3486">
            <v>366052</v>
          </cell>
          <cell r="B3486">
            <v>366052</v>
          </cell>
          <cell r="C3486">
            <v>0</v>
          </cell>
          <cell r="D3486">
            <v>60</v>
          </cell>
          <cell r="E3486" t="str">
            <v>NATACION</v>
          </cell>
          <cell r="F3486">
            <v>3975</v>
          </cell>
          <cell r="G3486" t="str">
            <v>Gorros</v>
          </cell>
          <cell r="H3486">
            <v>90</v>
          </cell>
          <cell r="I3486" t="str">
            <v>Dario Di Cocco (New Plast)</v>
          </cell>
          <cell r="J3486" t="str">
            <v>10401-A</v>
          </cell>
          <cell r="K3486" t="str">
            <v xml:space="preserve">ESCALERA COORDINACION CON AROS </v>
          </cell>
          <cell r="L3486">
            <v>6.05</v>
          </cell>
          <cell r="M3486">
            <v>217</v>
          </cell>
          <cell r="N3486">
            <v>0.19</v>
          </cell>
          <cell r="O3486">
            <v>175.76999999999998</v>
          </cell>
          <cell r="P3486">
            <v>0.21</v>
          </cell>
          <cell r="Q3486">
            <v>212.68169999999998</v>
          </cell>
          <cell r="R3486">
            <v>1.8518518518518379E-2</v>
          </cell>
          <cell r="S3486">
            <v>284.64974999999998</v>
          </cell>
          <cell r="T3486">
            <v>1.65</v>
          </cell>
          <cell r="U3486">
            <v>290.02049999999997</v>
          </cell>
          <cell r="X3486">
            <v>290.02049999999997</v>
          </cell>
          <cell r="Y3486">
            <v>350.92480499999994</v>
          </cell>
        </row>
        <row r="3487">
          <cell r="A3487">
            <v>366053</v>
          </cell>
          <cell r="B3487">
            <v>366053</v>
          </cell>
          <cell r="C3487">
            <v>0</v>
          </cell>
          <cell r="D3487">
            <v>60</v>
          </cell>
          <cell r="E3487" t="str">
            <v>NATACION</v>
          </cell>
          <cell r="F3487">
            <v>3975</v>
          </cell>
          <cell r="G3487" t="str">
            <v>Gorros</v>
          </cell>
          <cell r="H3487">
            <v>90</v>
          </cell>
          <cell r="I3487" t="str">
            <v>Dario Di Cocco (New Plast)</v>
          </cell>
          <cell r="J3487">
            <v>10162</v>
          </cell>
          <cell r="K3487" t="str">
            <v xml:space="preserve">BASE para Slalom </v>
          </cell>
          <cell r="L3487">
            <v>6.05</v>
          </cell>
          <cell r="M3487">
            <v>506</v>
          </cell>
          <cell r="N3487">
            <v>0.19</v>
          </cell>
          <cell r="O3487">
            <v>34.155000000000001</v>
          </cell>
          <cell r="P3487">
            <v>0.21</v>
          </cell>
          <cell r="Q3487">
            <v>41.327550000000002</v>
          </cell>
          <cell r="R3487">
            <v>1.8518518518518379E-2</v>
          </cell>
          <cell r="S3487">
            <v>55.312125000000009</v>
          </cell>
          <cell r="T3487">
            <v>1.65</v>
          </cell>
          <cell r="U3487">
            <v>56.35575</v>
          </cell>
          <cell r="X3487">
            <v>56.35575</v>
          </cell>
          <cell r="Y3487">
            <v>68.190457499999994</v>
          </cell>
        </row>
        <row r="3488">
          <cell r="A3488">
            <v>366054</v>
          </cell>
          <cell r="B3488">
            <v>366054</v>
          </cell>
          <cell r="C3488">
            <v>0</v>
          </cell>
          <cell r="D3488">
            <v>60</v>
          </cell>
          <cell r="E3488" t="str">
            <v>NATACION</v>
          </cell>
          <cell r="F3488">
            <v>4090</v>
          </cell>
          <cell r="G3488" t="str">
            <v>Gorros</v>
          </cell>
          <cell r="H3488">
            <v>90</v>
          </cell>
          <cell r="I3488" t="str">
            <v>Dario Di Cocco (New Plast)</v>
          </cell>
          <cell r="J3488" t="str">
            <v>10398-C</v>
          </cell>
          <cell r="K3488" t="str">
            <v>ESLALON P/ base (cualquier superficie) -No incluye Base-</v>
          </cell>
          <cell r="L3488">
            <v>6.05</v>
          </cell>
          <cell r="M3488">
            <v>38</v>
          </cell>
          <cell r="N3488">
            <v>0.19</v>
          </cell>
          <cell r="O3488">
            <v>30.78</v>
          </cell>
          <cell r="P3488">
            <v>0.21</v>
          </cell>
          <cell r="Q3488">
            <v>37.2438</v>
          </cell>
          <cell r="R3488">
            <v>1.8518518518518379E-2</v>
          </cell>
          <cell r="S3488">
            <v>49.846500000000006</v>
          </cell>
          <cell r="T3488">
            <v>1.65</v>
          </cell>
          <cell r="U3488">
            <v>50.786999999999999</v>
          </cell>
          <cell r="X3488">
            <v>50.786999999999999</v>
          </cell>
          <cell r="Y3488">
            <v>61.452269999999999</v>
          </cell>
        </row>
        <row r="3489">
          <cell r="A3489">
            <v>366055</v>
          </cell>
          <cell r="B3489">
            <v>366055</v>
          </cell>
          <cell r="C3489">
            <v>0</v>
          </cell>
          <cell r="D3489">
            <v>60</v>
          </cell>
          <cell r="E3489" t="str">
            <v>NATACION</v>
          </cell>
          <cell r="F3489">
            <v>4090</v>
          </cell>
          <cell r="G3489" t="str">
            <v>Gorros</v>
          </cell>
          <cell r="H3489">
            <v>90</v>
          </cell>
          <cell r="I3489" t="str">
            <v>Dario Di Cocco (New Plast)</v>
          </cell>
          <cell r="J3489" t="str">
            <v>10398-B</v>
          </cell>
          <cell r="K3489" t="str">
            <v>ESLALON 1,10 ECONOMICO PARA CESPED</v>
          </cell>
          <cell r="L3489">
            <v>6.05</v>
          </cell>
          <cell r="M3489">
            <v>38</v>
          </cell>
          <cell r="N3489">
            <v>0.19</v>
          </cell>
          <cell r="O3489">
            <v>30.78</v>
          </cell>
          <cell r="P3489">
            <v>0.21</v>
          </cell>
          <cell r="Q3489">
            <v>37.2438</v>
          </cell>
          <cell r="R3489">
            <v>1.8518518518518379E-2</v>
          </cell>
          <cell r="S3489">
            <v>49.846500000000006</v>
          </cell>
          <cell r="T3489">
            <v>1.65</v>
          </cell>
          <cell r="U3489">
            <v>50.786999999999999</v>
          </cell>
          <cell r="X3489">
            <v>50.786999999999999</v>
          </cell>
          <cell r="Y3489">
            <v>61.452269999999999</v>
          </cell>
        </row>
        <row r="3490">
          <cell r="A3490">
            <v>366056</v>
          </cell>
          <cell r="B3490">
            <v>366056</v>
          </cell>
          <cell r="C3490">
            <v>0</v>
          </cell>
          <cell r="D3490">
            <v>60</v>
          </cell>
          <cell r="E3490" t="str">
            <v>NATACION</v>
          </cell>
          <cell r="F3490">
            <v>3975</v>
          </cell>
          <cell r="G3490" t="str">
            <v>Gorros</v>
          </cell>
          <cell r="H3490">
            <v>90</v>
          </cell>
          <cell r="I3490" t="str">
            <v>Dario Di Cocco (New Plast)</v>
          </cell>
          <cell r="J3490">
            <v>10152</v>
          </cell>
          <cell r="K3490" t="str">
            <v xml:space="preserve">SET DE CIRCUITOS Y PUENTES (52 piezas) </v>
          </cell>
          <cell r="L3490">
            <v>6.05</v>
          </cell>
          <cell r="M3490">
            <v>1550</v>
          </cell>
          <cell r="N3490">
            <v>0.19</v>
          </cell>
          <cell r="O3490">
            <v>1255.5</v>
          </cell>
          <cell r="P3490">
            <v>0.21</v>
          </cell>
          <cell r="Q3490">
            <v>1519.155</v>
          </cell>
          <cell r="R3490">
            <v>1.8518518518518379E-2</v>
          </cell>
          <cell r="S3490">
            <v>2033.2125000000001</v>
          </cell>
          <cell r="T3490">
            <v>1.65</v>
          </cell>
          <cell r="U3490">
            <v>2071.5749999999998</v>
          </cell>
          <cell r="X3490">
            <v>2071.5749999999998</v>
          </cell>
          <cell r="Y3490">
            <v>2506.6057499999997</v>
          </cell>
        </row>
        <row r="3491">
          <cell r="A3491">
            <v>366057</v>
          </cell>
          <cell r="B3491">
            <v>366057</v>
          </cell>
          <cell r="C3491">
            <v>0</v>
          </cell>
          <cell r="D3491">
            <v>60</v>
          </cell>
          <cell r="E3491" t="str">
            <v>NATACION</v>
          </cell>
          <cell r="F3491">
            <v>3975</v>
          </cell>
          <cell r="G3491" t="str">
            <v>Gorros</v>
          </cell>
          <cell r="H3491">
            <v>90</v>
          </cell>
          <cell r="I3491" t="str">
            <v>Dario Di Cocco (New Plast)</v>
          </cell>
          <cell r="J3491">
            <v>10127</v>
          </cell>
          <cell r="K3491" t="str">
            <v>SET PSICOMOTRICIDAD Nº1 (126 piezas)</v>
          </cell>
          <cell r="L3491">
            <v>6.05</v>
          </cell>
          <cell r="M3491">
            <v>1769</v>
          </cell>
          <cell r="N3491">
            <v>0.19</v>
          </cell>
          <cell r="O3491">
            <v>1432.8899999999999</v>
          </cell>
          <cell r="P3491">
            <v>0.21</v>
          </cell>
          <cell r="Q3491">
            <v>1733.7968999999998</v>
          </cell>
          <cell r="R3491">
            <v>1.8518518518518379E-2</v>
          </cell>
          <cell r="S3491">
            <v>2320.4857499999998</v>
          </cell>
          <cell r="T3491">
            <v>1.65</v>
          </cell>
          <cell r="U3491">
            <v>2364.2684999999997</v>
          </cell>
          <cell r="X3491">
            <v>2364.2684999999997</v>
          </cell>
          <cell r="Y3491">
            <v>2860.7648849999996</v>
          </cell>
        </row>
        <row r="3492">
          <cell r="A3492">
            <v>366058</v>
          </cell>
          <cell r="B3492">
            <v>366058</v>
          </cell>
          <cell r="C3492">
            <v>0</v>
          </cell>
          <cell r="D3492">
            <v>60</v>
          </cell>
          <cell r="E3492" t="str">
            <v>NATACION</v>
          </cell>
          <cell r="F3492">
            <v>3975</v>
          </cell>
          <cell r="G3492" t="str">
            <v>Gorros</v>
          </cell>
          <cell r="H3492">
            <v>90</v>
          </cell>
          <cell r="I3492" t="str">
            <v>Dario Di Cocco (New Plast)</v>
          </cell>
          <cell r="J3492">
            <v>10169</v>
          </cell>
          <cell r="K3492" t="str">
            <v>SET PSICOMOTRICIDAD Nº2 (55 piezas)</v>
          </cell>
          <cell r="L3492">
            <v>6.05</v>
          </cell>
          <cell r="M3492">
            <v>1380</v>
          </cell>
          <cell r="N3492">
            <v>0.19</v>
          </cell>
          <cell r="O3492">
            <v>1117.8</v>
          </cell>
          <cell r="P3492">
            <v>0.21</v>
          </cell>
          <cell r="Q3492">
            <v>1352.538</v>
          </cell>
          <cell r="R3492">
            <v>1.8518518518518379E-2</v>
          </cell>
          <cell r="S3492">
            <v>1810.2150000000001</v>
          </cell>
          <cell r="T3492">
            <v>1.65</v>
          </cell>
          <cell r="U3492">
            <v>1844.37</v>
          </cell>
          <cell r="X3492">
            <v>1844.37</v>
          </cell>
          <cell r="Y3492">
            <v>2231.6876999999999</v>
          </cell>
        </row>
        <row r="3493">
          <cell r="A3493">
            <v>366059</v>
          </cell>
          <cell r="B3493">
            <v>366059</v>
          </cell>
          <cell r="C3493">
            <v>0</v>
          </cell>
          <cell r="D3493">
            <v>60</v>
          </cell>
          <cell r="E3493" t="str">
            <v>NATACION</v>
          </cell>
          <cell r="F3493">
            <v>3975</v>
          </cell>
          <cell r="G3493" t="str">
            <v>Gorros</v>
          </cell>
          <cell r="H3493">
            <v>90</v>
          </cell>
          <cell r="I3493" t="str">
            <v>Dario Di Cocco (New Plast)</v>
          </cell>
          <cell r="J3493">
            <v>10170</v>
          </cell>
          <cell r="K3493" t="str">
            <v>SET PSICOMOTRICIDAD Nº3 (63 piezas)</v>
          </cell>
          <cell r="L3493">
            <v>6.05</v>
          </cell>
          <cell r="M3493">
            <v>1811</v>
          </cell>
          <cell r="N3493">
            <v>0.19</v>
          </cell>
          <cell r="O3493">
            <v>1466.9099999999999</v>
          </cell>
          <cell r="P3493">
            <v>0.21</v>
          </cell>
          <cell r="Q3493">
            <v>1774.9610999999998</v>
          </cell>
          <cell r="R3493">
            <v>1.8518518518518379E-2</v>
          </cell>
          <cell r="S3493">
            <v>2375.5792499999998</v>
          </cell>
          <cell r="T3493">
            <v>1.65</v>
          </cell>
          <cell r="U3493">
            <v>2420.4014999999995</v>
          </cell>
          <cell r="X3493">
            <v>2420.4014999999995</v>
          </cell>
          <cell r="Y3493">
            <v>2928.6858149999994</v>
          </cell>
        </row>
        <row r="3494">
          <cell r="A3494">
            <v>366060</v>
          </cell>
          <cell r="B3494">
            <v>366060</v>
          </cell>
          <cell r="C3494">
            <v>0</v>
          </cell>
          <cell r="D3494">
            <v>60</v>
          </cell>
          <cell r="E3494" t="str">
            <v>NATACION</v>
          </cell>
          <cell r="F3494">
            <v>3975</v>
          </cell>
          <cell r="G3494" t="str">
            <v>Gorros</v>
          </cell>
          <cell r="H3494">
            <v>90</v>
          </cell>
          <cell r="I3494" t="str">
            <v>Dario Di Cocco (New Plast)</v>
          </cell>
          <cell r="J3494" t="str">
            <v>10109-B</v>
          </cell>
          <cell r="K3494" t="str">
            <v>BASTONES BLANCOS 1mt LIVIANOS x U.</v>
          </cell>
          <cell r="L3494">
            <v>6.05</v>
          </cell>
          <cell r="M3494">
            <v>437</v>
          </cell>
          <cell r="N3494">
            <v>0.19</v>
          </cell>
          <cell r="O3494">
            <v>17.698500000000003</v>
          </cell>
          <cell r="P3494">
            <v>0.21</v>
          </cell>
          <cell r="Q3494">
            <v>21.415185000000005</v>
          </cell>
          <cell r="R3494">
            <v>1.8518518518518379E-2</v>
          </cell>
          <cell r="S3494">
            <v>28.661737500000005</v>
          </cell>
          <cell r="T3494">
            <v>1.65</v>
          </cell>
          <cell r="U3494">
            <v>29.202525000000001</v>
          </cell>
          <cell r="X3494">
            <v>29.202525000000001</v>
          </cell>
          <cell r="Y3494">
            <v>35.335055250000003</v>
          </cell>
        </row>
        <row r="3495">
          <cell r="A3495">
            <v>366061</v>
          </cell>
          <cell r="B3495">
            <v>366061</v>
          </cell>
          <cell r="C3495">
            <v>0</v>
          </cell>
          <cell r="D3495">
            <v>60</v>
          </cell>
          <cell r="E3495" t="str">
            <v>NATACION</v>
          </cell>
          <cell r="F3495">
            <v>3975</v>
          </cell>
          <cell r="G3495" t="str">
            <v>Gorros</v>
          </cell>
          <cell r="H3495">
            <v>90</v>
          </cell>
          <cell r="I3495" t="str">
            <v>Dario Di Cocco (New Plast)</v>
          </cell>
          <cell r="J3495" t="str">
            <v>10108-C</v>
          </cell>
          <cell r="K3495" t="str">
            <v>BASES PARA PSICOMOTRICIDAD SUELTAS NEGRAS x U.</v>
          </cell>
          <cell r="L3495">
            <v>6.05</v>
          </cell>
          <cell r="M3495">
            <v>25</v>
          </cell>
          <cell r="N3495">
            <v>0.19</v>
          </cell>
          <cell r="O3495">
            <v>20.25</v>
          </cell>
          <cell r="P3495">
            <v>0.21</v>
          </cell>
          <cell r="Q3495">
            <v>24.502499999999998</v>
          </cell>
          <cell r="R3495">
            <v>1.8518518518518379E-2</v>
          </cell>
          <cell r="S3495">
            <v>32.793750000000003</v>
          </cell>
          <cell r="T3495">
            <v>1.65</v>
          </cell>
          <cell r="U3495">
            <v>33.412500000000001</v>
          </cell>
          <cell r="X3495">
            <v>33.412500000000001</v>
          </cell>
          <cell r="Y3495">
            <v>40.429124999999999</v>
          </cell>
        </row>
        <row r="3496">
          <cell r="A3496">
            <v>366062</v>
          </cell>
          <cell r="B3496">
            <v>366062</v>
          </cell>
          <cell r="C3496">
            <v>0</v>
          </cell>
          <cell r="D3496">
            <v>60</v>
          </cell>
          <cell r="E3496" t="str">
            <v>NATACION</v>
          </cell>
          <cell r="F3496">
            <v>3975</v>
          </cell>
          <cell r="G3496" t="str">
            <v>Gorros</v>
          </cell>
          <cell r="H3496">
            <v>90</v>
          </cell>
          <cell r="I3496" t="str">
            <v>Dario Di Cocco (New Plast)</v>
          </cell>
          <cell r="J3496" t="str">
            <v>10163-B</v>
          </cell>
          <cell r="K3496" t="str">
            <v>UNIONES PARA PSICOMOTRICIDAD x U.</v>
          </cell>
          <cell r="L3496">
            <v>6.05</v>
          </cell>
          <cell r="M3496">
            <v>3.2</v>
          </cell>
          <cell r="N3496">
            <v>0.19</v>
          </cell>
          <cell r="O3496">
            <v>2.5920000000000001</v>
          </cell>
          <cell r="P3496">
            <v>0.21</v>
          </cell>
          <cell r="Q3496">
            <v>3.13632</v>
          </cell>
          <cell r="R3496">
            <v>1.8518518518518379E-2</v>
          </cell>
          <cell r="S3496">
            <v>4.1976000000000004</v>
          </cell>
          <cell r="T3496">
            <v>1.65</v>
          </cell>
          <cell r="U3496">
            <v>4.2767999999999997</v>
          </cell>
          <cell r="X3496">
            <v>4.2767999999999997</v>
          </cell>
          <cell r="Y3496">
            <v>5.1749279999999995</v>
          </cell>
        </row>
        <row r="3497">
          <cell r="A3497">
            <v>366063</v>
          </cell>
          <cell r="B3497">
            <v>366063</v>
          </cell>
          <cell r="C3497">
            <v>0</v>
          </cell>
          <cell r="D3497">
            <v>60</v>
          </cell>
          <cell r="E3497" t="str">
            <v>NATACION</v>
          </cell>
          <cell r="F3497">
            <v>4090</v>
          </cell>
          <cell r="G3497" t="str">
            <v>Gorros</v>
          </cell>
          <cell r="H3497">
            <v>90</v>
          </cell>
          <cell r="I3497" t="str">
            <v>Dario Di Cocco (New Plast)</v>
          </cell>
          <cell r="J3497" t="str">
            <v>10429X12</v>
          </cell>
          <cell r="K3497" t="str">
            <v>VARILLA MARCACION  RIGIDA Pack x 12 unid</v>
          </cell>
          <cell r="L3497">
            <v>6.05</v>
          </cell>
          <cell r="M3497">
            <v>171</v>
          </cell>
          <cell r="N3497">
            <v>0.19</v>
          </cell>
          <cell r="O3497">
            <v>138.51</v>
          </cell>
          <cell r="P3497">
            <v>0.21</v>
          </cell>
          <cell r="Q3497">
            <v>167.59709999999998</v>
          </cell>
          <cell r="R3497">
            <v>1.8518518518518379E-2</v>
          </cell>
          <cell r="S3497">
            <v>224.30925000000002</v>
          </cell>
          <cell r="T3497">
            <v>1.65</v>
          </cell>
          <cell r="U3497">
            <v>228.54149999999998</v>
          </cell>
          <cell r="X3497">
            <v>228.54149999999998</v>
          </cell>
          <cell r="Y3497">
            <v>276.53521499999999</v>
          </cell>
        </row>
        <row r="3498">
          <cell r="A3498">
            <v>366064</v>
          </cell>
          <cell r="B3498">
            <v>366064</v>
          </cell>
          <cell r="C3498">
            <v>0</v>
          </cell>
          <cell r="D3498">
            <v>60</v>
          </cell>
          <cell r="E3498" t="str">
            <v>NATACION</v>
          </cell>
          <cell r="F3498">
            <v>4090</v>
          </cell>
          <cell r="G3498" t="str">
            <v>Gorros</v>
          </cell>
          <cell r="H3498">
            <v>90</v>
          </cell>
          <cell r="I3498" t="str">
            <v>Dario Di Cocco (New Plast)</v>
          </cell>
          <cell r="J3498">
            <v>10413</v>
          </cell>
          <cell r="K3498" t="str">
            <v>ADAPTADORES PARA VARILLA MARCACION x 12unid</v>
          </cell>
          <cell r="L3498">
            <v>6.05</v>
          </cell>
          <cell r="M3498">
            <v>112</v>
          </cell>
          <cell r="N3498">
            <v>0.19</v>
          </cell>
          <cell r="O3498">
            <v>90.72</v>
          </cell>
          <cell r="P3498">
            <v>0.21</v>
          </cell>
          <cell r="Q3498">
            <v>109.77119999999999</v>
          </cell>
          <cell r="R3498">
            <v>1.8518518518518379E-2</v>
          </cell>
          <cell r="S3498">
            <v>146.916</v>
          </cell>
          <cell r="T3498">
            <v>1.65</v>
          </cell>
          <cell r="U3498">
            <v>149.68799999999999</v>
          </cell>
          <cell r="X3498">
            <v>149.68799999999999</v>
          </cell>
          <cell r="Y3498">
            <v>181.12247999999997</v>
          </cell>
        </row>
        <row r="3499">
          <cell r="A3499">
            <v>366065</v>
          </cell>
          <cell r="B3499">
            <v>366065</v>
          </cell>
          <cell r="C3499">
            <v>0</v>
          </cell>
          <cell r="D3499">
            <v>60</v>
          </cell>
          <cell r="E3499" t="str">
            <v>NATACION</v>
          </cell>
          <cell r="F3499">
            <v>4090</v>
          </cell>
          <cell r="G3499" t="str">
            <v>Gorros</v>
          </cell>
          <cell r="H3499">
            <v>90</v>
          </cell>
          <cell r="I3499" t="str">
            <v>Dario Di Cocco (New Plast)</v>
          </cell>
          <cell r="J3499">
            <v>10431</v>
          </cell>
          <cell r="K3499" t="str">
            <v>VARILLA PARA MARCACION FLEXIBLE x 12Unid</v>
          </cell>
          <cell r="L3499">
            <v>6.05</v>
          </cell>
          <cell r="M3499">
            <v>112</v>
          </cell>
          <cell r="N3499">
            <v>0.19</v>
          </cell>
          <cell r="O3499">
            <v>90.72</v>
          </cell>
          <cell r="P3499">
            <v>0.21</v>
          </cell>
          <cell r="Q3499">
            <v>109.77119999999999</v>
          </cell>
          <cell r="R3499">
            <v>1.8518518518518379E-2</v>
          </cell>
          <cell r="S3499">
            <v>146.916</v>
          </cell>
          <cell r="T3499">
            <v>1.65</v>
          </cell>
          <cell r="U3499">
            <v>149.68799999999999</v>
          </cell>
          <cell r="X3499">
            <v>149.68799999999999</v>
          </cell>
          <cell r="Y3499">
            <v>181.12247999999997</v>
          </cell>
        </row>
        <row r="3500">
          <cell r="A3500">
            <v>366066</v>
          </cell>
          <cell r="B3500">
            <v>366066</v>
          </cell>
          <cell r="C3500">
            <v>0</v>
          </cell>
          <cell r="D3500">
            <v>59</v>
          </cell>
          <cell r="E3500" t="str">
            <v>NATACION</v>
          </cell>
          <cell r="F3500">
            <v>3971</v>
          </cell>
          <cell r="G3500" t="str">
            <v>Gorros</v>
          </cell>
          <cell r="H3500">
            <v>90</v>
          </cell>
          <cell r="I3500" t="str">
            <v>Dario Di Cocco (New Plast)</v>
          </cell>
          <cell r="J3500">
            <v>10219</v>
          </cell>
          <cell r="K3500" t="str">
            <v>BOYAS Ø7cm (roja/amarilla/azul)</v>
          </cell>
          <cell r="L3500">
            <v>6.05</v>
          </cell>
          <cell r="M3500">
            <v>11.3</v>
          </cell>
          <cell r="N3500">
            <v>0.19</v>
          </cell>
          <cell r="O3500">
            <v>9.1530000000000005</v>
          </cell>
          <cell r="P3500">
            <v>0.21</v>
          </cell>
          <cell r="Q3500">
            <v>11.075130000000001</v>
          </cell>
          <cell r="R3500">
            <v>1.8518518518518379E-2</v>
          </cell>
          <cell r="S3500">
            <v>14.822775000000002</v>
          </cell>
          <cell r="T3500">
            <v>1.65</v>
          </cell>
          <cell r="U3500">
            <v>15.102449999999999</v>
          </cell>
          <cell r="X3500">
            <v>15.102449999999999</v>
          </cell>
          <cell r="Y3500">
            <v>18.273964499999998</v>
          </cell>
        </row>
        <row r="3501">
          <cell r="A3501">
            <v>366067</v>
          </cell>
          <cell r="B3501">
            <v>366067</v>
          </cell>
          <cell r="C3501">
            <v>0</v>
          </cell>
          <cell r="D3501">
            <v>59</v>
          </cell>
          <cell r="E3501" t="str">
            <v>NATACION</v>
          </cell>
          <cell r="F3501">
            <v>3971</v>
          </cell>
          <cell r="G3501" t="str">
            <v>Gorros</v>
          </cell>
          <cell r="H3501">
            <v>90</v>
          </cell>
          <cell r="I3501" t="str">
            <v>Dario Di Cocco (New Plast)</v>
          </cell>
          <cell r="J3501">
            <v>10409</v>
          </cell>
          <cell r="K3501" t="str">
            <v>BOYA ROMPE OLAS</v>
          </cell>
          <cell r="L3501">
            <v>6.05</v>
          </cell>
          <cell r="M3501">
            <v>38.9</v>
          </cell>
          <cell r="N3501">
            <v>0.19</v>
          </cell>
          <cell r="O3501">
            <v>31.509</v>
          </cell>
          <cell r="P3501">
            <v>0.21</v>
          </cell>
          <cell r="Q3501">
            <v>38.125889999999998</v>
          </cell>
          <cell r="R3501">
            <v>1.8518518518518379E-2</v>
          </cell>
          <cell r="S3501">
            <v>51.027075000000004</v>
          </cell>
          <cell r="T3501">
            <v>1.65</v>
          </cell>
          <cell r="U3501">
            <v>51.989849999999997</v>
          </cell>
          <cell r="X3501">
            <v>51.989849999999997</v>
          </cell>
          <cell r="Y3501">
            <v>62.907718499999994</v>
          </cell>
        </row>
        <row r="3502">
          <cell r="A3502">
            <v>366068</v>
          </cell>
          <cell r="B3502">
            <v>366068</v>
          </cell>
          <cell r="C3502">
            <v>0</v>
          </cell>
          <cell r="D3502">
            <v>59</v>
          </cell>
          <cell r="E3502" t="str">
            <v>NATACION</v>
          </cell>
          <cell r="F3502">
            <v>3971</v>
          </cell>
          <cell r="G3502" t="str">
            <v>Gorros</v>
          </cell>
          <cell r="H3502">
            <v>90</v>
          </cell>
          <cell r="I3502" t="str">
            <v>Dario Di Cocco (New Plast)</v>
          </cell>
          <cell r="J3502">
            <v>10182</v>
          </cell>
          <cell r="K3502" t="str">
            <v>TURBINA ROMPE OLAS</v>
          </cell>
          <cell r="L3502">
            <v>6.05</v>
          </cell>
          <cell r="M3502">
            <v>10.7</v>
          </cell>
          <cell r="N3502">
            <v>0.19</v>
          </cell>
          <cell r="O3502">
            <v>8.6669999999999998</v>
          </cell>
          <cell r="P3502">
            <v>0.21</v>
          </cell>
          <cell r="Q3502">
            <v>10.487069999999999</v>
          </cell>
          <cell r="R3502">
            <v>1.8518518518518379E-2</v>
          </cell>
          <cell r="S3502">
            <v>14.035725000000001</v>
          </cell>
          <cell r="T3502">
            <v>1.65</v>
          </cell>
          <cell r="U3502">
            <v>14.300549999999999</v>
          </cell>
          <cell r="X3502">
            <v>14.300549999999999</v>
          </cell>
          <cell r="Y3502">
            <v>17.303665499999997</v>
          </cell>
        </row>
        <row r="3503">
          <cell r="A3503">
            <v>366069</v>
          </cell>
          <cell r="B3503">
            <v>366069</v>
          </cell>
          <cell r="C3503">
            <v>0</v>
          </cell>
          <cell r="D3503">
            <v>59</v>
          </cell>
          <cell r="E3503" t="str">
            <v>NATACION</v>
          </cell>
          <cell r="F3503">
            <v>3971</v>
          </cell>
          <cell r="G3503" t="str">
            <v>Gorros</v>
          </cell>
          <cell r="H3503">
            <v>90</v>
          </cell>
          <cell r="I3503" t="str">
            <v>Dario Di Cocco (New Plast)</v>
          </cell>
          <cell r="J3503">
            <v>10222</v>
          </cell>
          <cell r="K3503" t="str">
            <v>DISCOS SUMERGIBLES x 6Unid</v>
          </cell>
          <cell r="L3503">
            <v>6.05</v>
          </cell>
          <cell r="M3503">
            <v>92</v>
          </cell>
          <cell r="N3503">
            <v>0.19</v>
          </cell>
          <cell r="O3503">
            <v>74.52</v>
          </cell>
          <cell r="P3503">
            <v>0.21</v>
          </cell>
          <cell r="Q3503">
            <v>90.169199999999989</v>
          </cell>
          <cell r="R3503">
            <v>1.8518518518518379E-2</v>
          </cell>
          <cell r="S3503">
            <v>120.681</v>
          </cell>
          <cell r="T3503">
            <v>1.65</v>
          </cell>
          <cell r="U3503">
            <v>122.95799999999998</v>
          </cell>
          <cell r="X3503">
            <v>122.95799999999998</v>
          </cell>
          <cell r="Y3503">
            <v>148.77917999999997</v>
          </cell>
        </row>
        <row r="3504">
          <cell r="A3504">
            <v>366070</v>
          </cell>
          <cell r="B3504">
            <v>366070</v>
          </cell>
          <cell r="C3504">
            <v>0</v>
          </cell>
          <cell r="D3504">
            <v>59</v>
          </cell>
          <cell r="E3504" t="str">
            <v>NATACION</v>
          </cell>
          <cell r="F3504">
            <v>3971</v>
          </cell>
          <cell r="G3504" t="str">
            <v>Gorros</v>
          </cell>
          <cell r="H3504">
            <v>90</v>
          </cell>
          <cell r="I3504" t="str">
            <v>Dario Di Cocco (New Plast)</v>
          </cell>
          <cell r="J3504">
            <v>10397</v>
          </cell>
          <cell r="K3504" t="str">
            <v>ANIMALITOS SUMERGIBLE PARA AGUA 65 Grm.</v>
          </cell>
          <cell r="L3504">
            <v>6.05</v>
          </cell>
          <cell r="M3504">
            <v>20.5</v>
          </cell>
          <cell r="N3504">
            <v>0.19</v>
          </cell>
          <cell r="O3504">
            <v>16.605</v>
          </cell>
          <cell r="P3504">
            <v>0.21</v>
          </cell>
          <cell r="Q3504">
            <v>20.09205</v>
          </cell>
          <cell r="R3504">
            <v>1.8518518518518379E-2</v>
          </cell>
          <cell r="S3504">
            <v>26.890875000000005</v>
          </cell>
          <cell r="T3504">
            <v>1.65</v>
          </cell>
          <cell r="U3504">
            <v>27.398250000000001</v>
          </cell>
          <cell r="X3504">
            <v>27.398250000000001</v>
          </cell>
          <cell r="Y3504">
            <v>33.151882499999999</v>
          </cell>
        </row>
        <row r="3505">
          <cell r="A3505">
            <v>366071</v>
          </cell>
          <cell r="B3505">
            <v>366071</v>
          </cell>
          <cell r="C3505">
            <v>0</v>
          </cell>
          <cell r="D3505">
            <v>59</v>
          </cell>
          <cell r="E3505" t="str">
            <v>NATACION</v>
          </cell>
          <cell r="F3505">
            <v>3971</v>
          </cell>
          <cell r="G3505" t="str">
            <v>Gorros</v>
          </cell>
          <cell r="H3505">
            <v>90</v>
          </cell>
          <cell r="I3505" t="str">
            <v>Dario Di Cocco (New Plast)</v>
          </cell>
          <cell r="J3505">
            <v>10408</v>
          </cell>
          <cell r="K3505" t="str">
            <v>ARO SUMERGIBLE 140 GRS.</v>
          </cell>
          <cell r="L3505">
            <v>6.05</v>
          </cell>
          <cell r="M3505">
            <v>34.299999999999997</v>
          </cell>
          <cell r="N3505">
            <v>0.19</v>
          </cell>
          <cell r="O3505">
            <v>27.782999999999998</v>
          </cell>
          <cell r="P3505">
            <v>0.21</v>
          </cell>
          <cell r="Q3505">
            <v>33.617429999999999</v>
          </cell>
          <cell r="R3505">
            <v>1.8518518518518379E-2</v>
          </cell>
          <cell r="S3505">
            <v>44.993025000000003</v>
          </cell>
          <cell r="T3505">
            <v>1.65</v>
          </cell>
          <cell r="U3505">
            <v>45.841949999999997</v>
          </cell>
          <cell r="X3505">
            <v>45.841949999999997</v>
          </cell>
          <cell r="Y3505">
            <v>55.468759499999997</v>
          </cell>
        </row>
        <row r="3506">
          <cell r="A3506">
            <v>366072</v>
          </cell>
          <cell r="B3506">
            <v>366072</v>
          </cell>
          <cell r="C3506">
            <v>0</v>
          </cell>
          <cell r="D3506">
            <v>59</v>
          </cell>
          <cell r="E3506" t="str">
            <v>NATACION</v>
          </cell>
          <cell r="F3506">
            <v>3971</v>
          </cell>
          <cell r="G3506" t="str">
            <v>Gorros</v>
          </cell>
          <cell r="H3506">
            <v>90</v>
          </cell>
          <cell r="I3506" t="str">
            <v>Dario Di Cocco (New Plast)</v>
          </cell>
          <cell r="J3506">
            <v>10181</v>
          </cell>
          <cell r="K3506" t="str">
            <v>PULL BOY PVC</v>
          </cell>
          <cell r="L3506">
            <v>6.05</v>
          </cell>
          <cell r="M3506">
            <v>78</v>
          </cell>
          <cell r="N3506">
            <v>0.19</v>
          </cell>
          <cell r="O3506">
            <v>63.18</v>
          </cell>
          <cell r="P3506">
            <v>0.21</v>
          </cell>
          <cell r="Q3506">
            <v>76.447800000000001</v>
          </cell>
          <cell r="R3506">
            <v>1.8518518518518379E-2</v>
          </cell>
          <cell r="S3506">
            <v>102.31650000000002</v>
          </cell>
          <cell r="T3506">
            <v>1.65</v>
          </cell>
          <cell r="U3506">
            <v>104.247</v>
          </cell>
          <cell r="X3506">
            <v>104.247</v>
          </cell>
          <cell r="Y3506">
            <v>126.13887</v>
          </cell>
        </row>
        <row r="3507">
          <cell r="A3507">
            <v>366073</v>
          </cell>
          <cell r="B3507">
            <v>366073</v>
          </cell>
          <cell r="C3507">
            <v>0</v>
          </cell>
          <cell r="D3507">
            <v>83</v>
          </cell>
          <cell r="E3507" t="str">
            <v>NATACION</v>
          </cell>
          <cell r="F3507">
            <v>4059</v>
          </cell>
          <cell r="G3507" t="str">
            <v>Gorros</v>
          </cell>
          <cell r="H3507">
            <v>90</v>
          </cell>
          <cell r="I3507" t="str">
            <v>Dario Di Cocco (New Plast)</v>
          </cell>
          <cell r="J3507">
            <v>10132</v>
          </cell>
          <cell r="K3507" t="str">
            <v>BATE SOFTBALL P/ INICIACION FLEXIBLE</v>
          </cell>
          <cell r="L3507">
            <v>6.05</v>
          </cell>
          <cell r="M3507">
            <v>110</v>
          </cell>
          <cell r="N3507">
            <v>0.19</v>
          </cell>
          <cell r="O3507">
            <v>89.1</v>
          </cell>
          <cell r="P3507">
            <v>0.21</v>
          </cell>
          <cell r="Q3507">
            <v>107.81099999999999</v>
          </cell>
          <cell r="R3507">
            <v>1.8518518518518379E-2</v>
          </cell>
          <cell r="S3507">
            <v>144.29250000000002</v>
          </cell>
          <cell r="T3507">
            <v>1.65</v>
          </cell>
          <cell r="U3507">
            <v>147.01499999999999</v>
          </cell>
          <cell r="X3507">
            <v>147.01499999999999</v>
          </cell>
          <cell r="Y3507">
            <v>177.88814999999997</v>
          </cell>
        </row>
        <row r="3508">
          <cell r="A3508">
            <v>366074</v>
          </cell>
          <cell r="B3508">
            <v>366074</v>
          </cell>
          <cell r="C3508">
            <v>0</v>
          </cell>
          <cell r="D3508">
            <v>60</v>
          </cell>
          <cell r="E3508" t="str">
            <v>NATACION</v>
          </cell>
          <cell r="F3508">
            <v>3975</v>
          </cell>
          <cell r="G3508" t="str">
            <v>Gorros</v>
          </cell>
          <cell r="H3508">
            <v>90</v>
          </cell>
          <cell r="I3508" t="str">
            <v>Dario Di Cocco (New Plast)</v>
          </cell>
          <cell r="J3508">
            <v>0</v>
          </cell>
          <cell r="K3508" t="str">
            <v>CAMINO EQUILIBRIO (10 PIEZAS SEMICILINDRICAS)</v>
          </cell>
          <cell r="L3508">
            <v>6.05</v>
          </cell>
          <cell r="M3508">
            <v>220</v>
          </cell>
          <cell r="N3508">
            <v>0.19</v>
          </cell>
          <cell r="O3508">
            <v>178.2</v>
          </cell>
          <cell r="P3508">
            <v>0.21</v>
          </cell>
          <cell r="Q3508">
            <v>215.62199999999999</v>
          </cell>
          <cell r="R3508">
            <v>1.8518518518518379E-2</v>
          </cell>
          <cell r="S3508">
            <v>288.58500000000004</v>
          </cell>
          <cell r="T3508">
            <v>1.65</v>
          </cell>
          <cell r="U3508">
            <v>294.02999999999997</v>
          </cell>
          <cell r="X3508">
            <v>294.02999999999997</v>
          </cell>
          <cell r="Y3508">
            <v>355.77629999999994</v>
          </cell>
        </row>
        <row r="3509">
          <cell r="A3509">
            <v>366082</v>
          </cell>
          <cell r="B3509">
            <v>366082</v>
          </cell>
          <cell r="C3509">
            <v>0</v>
          </cell>
          <cell r="D3509">
            <v>60</v>
          </cell>
          <cell r="E3509" t="str">
            <v>NATACION</v>
          </cell>
          <cell r="F3509">
            <v>3975</v>
          </cell>
          <cell r="G3509" t="str">
            <v>Gorros</v>
          </cell>
          <cell r="H3509">
            <v>90</v>
          </cell>
          <cell r="I3509" t="str">
            <v>Dario Di Cocco (New Plast)</v>
          </cell>
          <cell r="J3509">
            <v>10440</v>
          </cell>
          <cell r="K3509" t="str">
            <v>VALLA FERHER (regulable)</v>
          </cell>
          <cell r="L3509">
            <v>6.05</v>
          </cell>
          <cell r="M3509">
            <v>71</v>
          </cell>
          <cell r="N3509">
            <v>0.19</v>
          </cell>
          <cell r="O3509">
            <v>57.51</v>
          </cell>
          <cell r="P3509">
            <v>0.21</v>
          </cell>
          <cell r="Q3509">
            <v>69.587099999999992</v>
          </cell>
          <cell r="R3509">
            <v>1.8518518518518379E-2</v>
          </cell>
          <cell r="S3509">
            <v>93.134250000000009</v>
          </cell>
          <cell r="T3509">
            <v>1.65</v>
          </cell>
          <cell r="U3509">
            <v>94.891499999999994</v>
          </cell>
          <cell r="X3509">
            <v>94.891499999999994</v>
          </cell>
          <cell r="Y3509">
            <v>114.81871499999998</v>
          </cell>
        </row>
        <row r="3510">
          <cell r="A3510">
            <v>366084</v>
          </cell>
          <cell r="B3510">
            <v>366084</v>
          </cell>
          <cell r="C3510">
            <v>0</v>
          </cell>
          <cell r="D3510">
            <v>75</v>
          </cell>
          <cell r="E3510" t="str">
            <v>NATACION</v>
          </cell>
          <cell r="F3510">
            <v>4039</v>
          </cell>
          <cell r="G3510" t="str">
            <v>Gorros</v>
          </cell>
          <cell r="H3510">
            <v>90</v>
          </cell>
          <cell r="I3510" t="str">
            <v>Dario Di Cocco (New Plast)</v>
          </cell>
          <cell r="J3510" t="str">
            <v>10124-B</v>
          </cell>
          <cell r="K3510" t="str">
            <v>JUGUETE ENCASTRETODO (36 piezas)</v>
          </cell>
          <cell r="L3510">
            <v>6.05</v>
          </cell>
          <cell r="M3510">
            <v>414</v>
          </cell>
          <cell r="N3510">
            <v>0.19</v>
          </cell>
          <cell r="O3510">
            <v>335.34000000000003</v>
          </cell>
          <cell r="P3510">
            <v>0.21</v>
          </cell>
          <cell r="Q3510">
            <v>405.76140000000004</v>
          </cell>
          <cell r="R3510">
            <v>1.8518518518518379E-2</v>
          </cell>
          <cell r="S3510">
            <v>543.06450000000007</v>
          </cell>
          <cell r="T3510">
            <v>1.65</v>
          </cell>
          <cell r="U3510">
            <v>553.31100000000004</v>
          </cell>
          <cell r="X3510">
            <v>553.31100000000004</v>
          </cell>
          <cell r="Y3510">
            <v>669.50630999999998</v>
          </cell>
        </row>
        <row r="3511">
          <cell r="A3511">
            <v>366089</v>
          </cell>
          <cell r="B3511">
            <v>366089</v>
          </cell>
          <cell r="C3511">
            <v>0</v>
          </cell>
          <cell r="D3511">
            <v>75</v>
          </cell>
          <cell r="E3511" t="str">
            <v>PRODUCTOS DIDACTICOS</v>
          </cell>
          <cell r="F3511">
            <v>4039</v>
          </cell>
          <cell r="G3511" t="str">
            <v>Juguetes</v>
          </cell>
          <cell r="H3511">
            <v>90</v>
          </cell>
          <cell r="I3511" t="str">
            <v>Dario Di Cocco (New Plast)</v>
          </cell>
          <cell r="J3511">
            <v>10135</v>
          </cell>
          <cell r="K3511" t="str">
            <v>JUGUETE LADRILLOS GIGANTES-RECTOS</v>
          </cell>
          <cell r="L3511">
            <v>6.05</v>
          </cell>
          <cell r="M3511">
            <v>1065</v>
          </cell>
          <cell r="N3511">
            <v>0.19</v>
          </cell>
          <cell r="O3511">
            <v>862.65</v>
          </cell>
          <cell r="P3511">
            <v>0.21</v>
          </cell>
          <cell r="Q3511">
            <v>1043.8064999999999</v>
          </cell>
          <cell r="R3511">
            <v>1.8518518518518379E-2</v>
          </cell>
          <cell r="S3511">
            <v>1397.0137500000001</v>
          </cell>
          <cell r="T3511">
            <v>1.65</v>
          </cell>
          <cell r="U3511">
            <v>1423.3724999999999</v>
          </cell>
          <cell r="X3511">
            <v>1423.3724999999999</v>
          </cell>
          <cell r="Y3511">
            <v>1722.2807249999998</v>
          </cell>
        </row>
        <row r="3512">
          <cell r="A3512">
            <v>366092</v>
          </cell>
          <cell r="B3512">
            <v>366092</v>
          </cell>
          <cell r="C3512">
            <v>0</v>
          </cell>
          <cell r="D3512">
            <v>75</v>
          </cell>
          <cell r="E3512" t="str">
            <v>NATACION</v>
          </cell>
          <cell r="F3512">
            <v>4039</v>
          </cell>
          <cell r="G3512" t="str">
            <v>Gorros</v>
          </cell>
          <cell r="H3512">
            <v>90</v>
          </cell>
          <cell r="I3512" t="str">
            <v>Dario Di Cocco (New Plast)</v>
          </cell>
          <cell r="J3512">
            <v>10140</v>
          </cell>
          <cell r="K3512" t="str">
            <v>JUGUETE MULTIENCASTRE X 200</v>
          </cell>
          <cell r="L3512">
            <v>6.05</v>
          </cell>
          <cell r="M3512">
            <v>657</v>
          </cell>
          <cell r="N3512">
            <v>0.19</v>
          </cell>
          <cell r="O3512">
            <v>532.16999999999996</v>
          </cell>
          <cell r="P3512">
            <v>0.21</v>
          </cell>
          <cell r="Q3512">
            <v>643.92570000000001</v>
          </cell>
          <cell r="R3512">
            <v>1.8518518518518379E-2</v>
          </cell>
          <cell r="S3512">
            <v>861.81975</v>
          </cell>
          <cell r="T3512">
            <v>1.65</v>
          </cell>
          <cell r="U3512">
            <v>878.08049999999992</v>
          </cell>
          <cell r="X3512">
            <v>878.08049999999992</v>
          </cell>
          <cell r="Y3512">
            <v>1062.4774049999999</v>
          </cell>
        </row>
        <row r="3513">
          <cell r="A3513">
            <v>366129</v>
          </cell>
          <cell r="B3513">
            <v>366129</v>
          </cell>
          <cell r="C3513">
            <v>0</v>
          </cell>
          <cell r="D3513">
            <v>75</v>
          </cell>
          <cell r="E3513" t="str">
            <v>NATACION</v>
          </cell>
          <cell r="F3513">
            <v>4039</v>
          </cell>
          <cell r="G3513" t="str">
            <v>Gorros</v>
          </cell>
          <cell r="H3513">
            <v>90</v>
          </cell>
          <cell r="I3513" t="str">
            <v>Dario Di Cocco (New Plast)</v>
          </cell>
          <cell r="J3513">
            <v>10207</v>
          </cell>
          <cell r="K3513" t="str">
            <v>JUGUETE CABALLITO</v>
          </cell>
          <cell r="L3513">
            <v>6.05</v>
          </cell>
          <cell r="M3513">
            <v>25</v>
          </cell>
          <cell r="N3513">
            <v>0.19</v>
          </cell>
          <cell r="O3513">
            <v>20.25</v>
          </cell>
          <cell r="P3513">
            <v>0.21</v>
          </cell>
          <cell r="Q3513">
            <v>24.502499999999998</v>
          </cell>
          <cell r="R3513">
            <v>1.8518518518518379E-2</v>
          </cell>
          <cell r="S3513">
            <v>32.793750000000003</v>
          </cell>
          <cell r="T3513">
            <v>1.65</v>
          </cell>
          <cell r="U3513">
            <v>33.412500000000001</v>
          </cell>
          <cell r="X3513">
            <v>33.412500000000001</v>
          </cell>
          <cell r="Y3513">
            <v>40.429124999999999</v>
          </cell>
        </row>
        <row r="3514">
          <cell r="A3514">
            <v>366153</v>
          </cell>
          <cell r="B3514">
            <v>366153</v>
          </cell>
          <cell r="C3514">
            <v>0</v>
          </cell>
          <cell r="D3514">
            <v>60</v>
          </cell>
          <cell r="E3514" t="str">
            <v>NATACION</v>
          </cell>
          <cell r="F3514">
            <v>3975</v>
          </cell>
          <cell r="G3514" t="str">
            <v>Gorros</v>
          </cell>
          <cell r="H3514">
            <v>90</v>
          </cell>
          <cell r="I3514" t="str">
            <v>Dario Di Cocco (New Plast)</v>
          </cell>
          <cell r="J3514">
            <v>10198</v>
          </cell>
          <cell r="K3514" t="str">
            <v>VALLA 1mt (3 BASTONES IRROMPIBLES + 2 BASES + 2 UNIONES)</v>
          </cell>
          <cell r="L3514">
            <v>6.05</v>
          </cell>
          <cell r="M3514">
            <v>127</v>
          </cell>
          <cell r="N3514">
            <v>0.19</v>
          </cell>
          <cell r="O3514">
            <v>102.87</v>
          </cell>
          <cell r="P3514">
            <v>0.21</v>
          </cell>
          <cell r="Q3514">
            <v>124.4727</v>
          </cell>
          <cell r="R3514">
            <v>1.8518518518518379E-2</v>
          </cell>
          <cell r="S3514">
            <v>166.59225000000004</v>
          </cell>
          <cell r="T3514">
            <v>1.65</v>
          </cell>
          <cell r="U3514">
            <v>169.7355</v>
          </cell>
          <cell r="X3514">
            <v>169.7355</v>
          </cell>
          <cell r="Y3514">
            <v>205.379955</v>
          </cell>
        </row>
        <row r="3515">
          <cell r="A3515">
            <v>366154</v>
          </cell>
          <cell r="B3515">
            <v>366154</v>
          </cell>
          <cell r="C3515">
            <v>0</v>
          </cell>
          <cell r="D3515">
            <v>60</v>
          </cell>
          <cell r="E3515" t="str">
            <v>NATACION</v>
          </cell>
          <cell r="F3515">
            <v>3975</v>
          </cell>
          <cell r="G3515" t="str">
            <v>Gorros</v>
          </cell>
          <cell r="H3515">
            <v>90</v>
          </cell>
          <cell r="I3515" t="str">
            <v>Dario Di Cocco (New Plast)</v>
          </cell>
          <cell r="J3515">
            <v>10196</v>
          </cell>
          <cell r="K3515" t="str">
            <v>VALLA 1mt (3 BASTONES + 2 BASES + 2 UNIONES)</v>
          </cell>
          <cell r="L3515">
            <v>6.05</v>
          </cell>
          <cell r="M3515">
            <v>127</v>
          </cell>
          <cell r="N3515">
            <v>0.19</v>
          </cell>
          <cell r="O3515">
            <v>102.87</v>
          </cell>
          <cell r="P3515">
            <v>0.21</v>
          </cell>
          <cell r="Q3515">
            <v>124.4727</v>
          </cell>
          <cell r="R3515">
            <v>1.8518518518518379E-2</v>
          </cell>
          <cell r="S3515">
            <v>166.59225000000004</v>
          </cell>
          <cell r="T3515">
            <v>1.65</v>
          </cell>
          <cell r="U3515">
            <v>169.7355</v>
          </cell>
          <cell r="X3515">
            <v>169.7355</v>
          </cell>
          <cell r="Y3515">
            <v>205.379955</v>
          </cell>
        </row>
        <row r="3516">
          <cell r="A3516">
            <v>366155</v>
          </cell>
          <cell r="B3516">
            <v>366155</v>
          </cell>
          <cell r="C3516">
            <v>0</v>
          </cell>
          <cell r="D3516">
            <v>60</v>
          </cell>
          <cell r="E3516" t="str">
            <v>NATACION</v>
          </cell>
          <cell r="F3516">
            <v>3975</v>
          </cell>
          <cell r="G3516" t="str">
            <v>Gorros</v>
          </cell>
          <cell r="H3516">
            <v>90</v>
          </cell>
          <cell r="I3516" t="str">
            <v>Dario Di Cocco (New Plast)</v>
          </cell>
          <cell r="J3516">
            <v>10156</v>
          </cell>
          <cell r="K3516" t="str">
            <v>PELOTA DE REACCION x U.</v>
          </cell>
          <cell r="L3516">
            <v>6.05</v>
          </cell>
          <cell r="M3516">
            <v>30</v>
          </cell>
          <cell r="N3516">
            <v>0.19</v>
          </cell>
          <cell r="O3516">
            <v>24.3</v>
          </cell>
          <cell r="P3516">
            <v>0.21</v>
          </cell>
          <cell r="Q3516">
            <v>29.402999999999999</v>
          </cell>
          <cell r="R3516">
            <v>1.8518518518518379E-2</v>
          </cell>
          <cell r="S3516">
            <v>39.352500000000006</v>
          </cell>
          <cell r="T3516">
            <v>1.65</v>
          </cell>
          <cell r="U3516">
            <v>40.094999999999999</v>
          </cell>
          <cell r="X3516">
            <v>40.094999999999999</v>
          </cell>
          <cell r="Y3516">
            <v>48.514949999999999</v>
          </cell>
        </row>
        <row r="3517">
          <cell r="A3517">
            <v>366156</v>
          </cell>
          <cell r="B3517">
            <v>366156</v>
          </cell>
          <cell r="C3517">
            <v>0</v>
          </cell>
          <cell r="D3517">
            <v>60</v>
          </cell>
          <cell r="E3517" t="str">
            <v>NATACION</v>
          </cell>
          <cell r="F3517">
            <v>4090</v>
          </cell>
          <cell r="G3517" t="str">
            <v>Gorros</v>
          </cell>
          <cell r="H3517">
            <v>90</v>
          </cell>
          <cell r="I3517" t="str">
            <v>Dario Di Cocco (New Plast)</v>
          </cell>
          <cell r="J3517" t="str">
            <v>10121-U</v>
          </cell>
          <cell r="K3517" t="str">
            <v>CONO 52 RANURADO X U.</v>
          </cell>
          <cell r="L3517">
            <v>6.05</v>
          </cell>
          <cell r="M3517">
            <v>70</v>
          </cell>
          <cell r="N3517">
            <v>0.19</v>
          </cell>
          <cell r="O3517">
            <v>56.7</v>
          </cell>
          <cell r="P3517">
            <v>0.21</v>
          </cell>
          <cell r="Q3517">
            <v>68.606999999999999</v>
          </cell>
          <cell r="R3517">
            <v>1.8518518518518379E-2</v>
          </cell>
          <cell r="S3517">
            <v>91.822500000000005</v>
          </cell>
          <cell r="T3517">
            <v>1.65</v>
          </cell>
          <cell r="U3517">
            <v>93.554999999999993</v>
          </cell>
          <cell r="X3517">
            <v>93.554999999999993</v>
          </cell>
          <cell r="Y3517">
            <v>113.20154999999998</v>
          </cell>
        </row>
        <row r="3518">
          <cell r="A3518">
            <v>366157</v>
          </cell>
          <cell r="B3518">
            <v>366157</v>
          </cell>
          <cell r="C3518">
            <v>0</v>
          </cell>
          <cell r="D3518">
            <v>60</v>
          </cell>
          <cell r="E3518" t="str">
            <v>NATACION</v>
          </cell>
          <cell r="F3518">
            <v>4090</v>
          </cell>
          <cell r="G3518" t="str">
            <v>Gorros</v>
          </cell>
          <cell r="H3518">
            <v>90</v>
          </cell>
          <cell r="I3518" t="str">
            <v>Dario Di Cocco (New Plast)</v>
          </cell>
          <cell r="J3518" t="str">
            <v>10121-R</v>
          </cell>
          <cell r="K3518" t="str">
            <v xml:space="preserve">CONO X 16 BASE CUADRADA Fluor -Promocion- </v>
          </cell>
          <cell r="L3518">
            <v>6.05</v>
          </cell>
          <cell r="M3518">
            <v>13</v>
          </cell>
          <cell r="N3518">
            <v>0.19</v>
          </cell>
          <cell r="O3518">
            <v>10.53</v>
          </cell>
          <cell r="P3518">
            <v>0.21</v>
          </cell>
          <cell r="Q3518">
            <v>12.741299999999999</v>
          </cell>
          <cell r="R3518">
            <v>1.8518518518518379E-2</v>
          </cell>
          <cell r="S3518">
            <v>17.05275</v>
          </cell>
          <cell r="T3518">
            <v>1.65</v>
          </cell>
          <cell r="U3518">
            <v>17.374499999999998</v>
          </cell>
          <cell r="X3518">
            <v>17.374499999999998</v>
          </cell>
          <cell r="Y3518">
            <v>21.023144999999996</v>
          </cell>
        </row>
        <row r="3519">
          <cell r="A3519">
            <v>366158</v>
          </cell>
          <cell r="B3519">
            <v>366158</v>
          </cell>
          <cell r="C3519">
            <v>0</v>
          </cell>
          <cell r="D3519">
            <v>60</v>
          </cell>
          <cell r="E3519" t="str">
            <v>NATACION</v>
          </cell>
          <cell r="F3519">
            <v>4090</v>
          </cell>
          <cell r="G3519" t="str">
            <v>Gorros</v>
          </cell>
          <cell r="H3519">
            <v>90</v>
          </cell>
          <cell r="I3519" t="str">
            <v>Dario Di Cocco (New Plast)</v>
          </cell>
          <cell r="J3519" t="str">
            <v>10121-L</v>
          </cell>
          <cell r="K3519" t="str">
            <v>CONOS RIGIDOS X 29 cm -Promocion-</v>
          </cell>
          <cell r="L3519">
            <v>6.05</v>
          </cell>
          <cell r="M3519">
            <v>15</v>
          </cell>
          <cell r="N3519">
            <v>0.19</v>
          </cell>
          <cell r="O3519">
            <v>12.15</v>
          </cell>
          <cell r="P3519">
            <v>0.21</v>
          </cell>
          <cell r="Q3519">
            <v>14.701499999999999</v>
          </cell>
          <cell r="R3519">
            <v>1.8518518518518379E-2</v>
          </cell>
          <cell r="S3519">
            <v>19.676250000000003</v>
          </cell>
          <cell r="T3519">
            <v>1.65</v>
          </cell>
          <cell r="U3519">
            <v>20.047499999999999</v>
          </cell>
          <cell r="X3519">
            <v>20.047499999999999</v>
          </cell>
          <cell r="Y3519">
            <v>24.257474999999999</v>
          </cell>
        </row>
        <row r="3520">
          <cell r="A3520">
            <v>366159</v>
          </cell>
          <cell r="B3520">
            <v>366159</v>
          </cell>
          <cell r="C3520">
            <v>0</v>
          </cell>
          <cell r="D3520">
            <v>61</v>
          </cell>
          <cell r="E3520" t="str">
            <v>NATACION</v>
          </cell>
          <cell r="F3520">
            <v>3980</v>
          </cell>
          <cell r="G3520" t="str">
            <v>Gorros</v>
          </cell>
          <cell r="H3520">
            <v>90</v>
          </cell>
          <cell r="I3520" t="str">
            <v>Dario Di Cocco (New Plast)</v>
          </cell>
          <cell r="J3520">
            <v>10157</v>
          </cell>
          <cell r="K3520" t="str">
            <v>BASE PARA FITBALL o BOSU 48cm</v>
          </cell>
          <cell r="L3520">
            <v>6.05</v>
          </cell>
          <cell r="M3520">
            <v>75</v>
          </cell>
          <cell r="N3520">
            <v>0.19</v>
          </cell>
          <cell r="O3520">
            <v>60.75</v>
          </cell>
          <cell r="P3520">
            <v>0.21</v>
          </cell>
          <cell r="Q3520">
            <v>73.507499999999993</v>
          </cell>
          <cell r="R3520">
            <v>1.8518518518518379E-2</v>
          </cell>
          <cell r="S3520">
            <v>98.381250000000009</v>
          </cell>
          <cell r="T3520">
            <v>1.65</v>
          </cell>
          <cell r="U3520">
            <v>100.2375</v>
          </cell>
          <cell r="X3520">
            <v>100.2375</v>
          </cell>
          <cell r="Y3520">
            <v>121.287375</v>
          </cell>
        </row>
        <row r="3521">
          <cell r="A3521">
            <v>366160</v>
          </cell>
          <cell r="B3521">
            <v>366160</v>
          </cell>
          <cell r="C3521">
            <v>0</v>
          </cell>
          <cell r="D3521">
            <v>60</v>
          </cell>
          <cell r="E3521" t="str">
            <v>NATACION</v>
          </cell>
          <cell r="F3521">
            <v>3975</v>
          </cell>
          <cell r="G3521" t="str">
            <v>Gorros</v>
          </cell>
          <cell r="H3521">
            <v>90</v>
          </cell>
          <cell r="I3521" t="str">
            <v>Dario Di Cocco (New Plast)</v>
          </cell>
          <cell r="J3521">
            <v>10171</v>
          </cell>
          <cell r="K3521" t="str">
            <v>SET DE ENTRENAMIENTO FUNCIONAL</v>
          </cell>
          <cell r="L3521">
            <v>6.05</v>
          </cell>
          <cell r="M3521">
            <v>1546</v>
          </cell>
          <cell r="N3521">
            <v>0.19</v>
          </cell>
          <cell r="O3521">
            <v>1252.26</v>
          </cell>
          <cell r="P3521">
            <v>0.21</v>
          </cell>
          <cell r="Q3521">
            <v>1515.2346</v>
          </cell>
          <cell r="R3521">
            <v>1.8518518518518379E-2</v>
          </cell>
          <cell r="S3521">
            <v>2027.9655</v>
          </cell>
          <cell r="T3521">
            <v>1.65</v>
          </cell>
          <cell r="U3521">
            <v>2066.2289999999998</v>
          </cell>
          <cell r="X3521">
            <v>2066.2289999999998</v>
          </cell>
          <cell r="Y3521">
            <v>2500.1370899999997</v>
          </cell>
        </row>
        <row r="3522">
          <cell r="A3522">
            <v>366161</v>
          </cell>
          <cell r="B3522">
            <v>366161</v>
          </cell>
          <cell r="C3522">
            <v>0</v>
          </cell>
          <cell r="D3522">
            <v>60</v>
          </cell>
          <cell r="E3522" t="str">
            <v>NATACION</v>
          </cell>
          <cell r="F3522">
            <v>3975</v>
          </cell>
          <cell r="G3522" t="str">
            <v>Gorros</v>
          </cell>
          <cell r="H3522">
            <v>90</v>
          </cell>
          <cell r="I3522" t="str">
            <v>Dario Di Cocco (New Plast)</v>
          </cell>
          <cell r="J3522">
            <v>10433</v>
          </cell>
          <cell r="K3522" t="str">
            <v xml:space="preserve">LENTEJA MINI </v>
          </cell>
          <cell r="L3522">
            <v>6.05</v>
          </cell>
          <cell r="M3522">
            <v>36</v>
          </cell>
          <cell r="N3522">
            <v>0.19</v>
          </cell>
          <cell r="O3522">
            <v>29.16</v>
          </cell>
          <cell r="P3522">
            <v>0.21</v>
          </cell>
          <cell r="Q3522">
            <v>35.2836</v>
          </cell>
          <cell r="R3522">
            <v>1.8518518518518379E-2</v>
          </cell>
          <cell r="S3522">
            <v>47.223000000000006</v>
          </cell>
          <cell r="T3522">
            <v>1.65</v>
          </cell>
          <cell r="U3522">
            <v>48.113999999999997</v>
          </cell>
          <cell r="X3522">
            <v>48.113999999999997</v>
          </cell>
          <cell r="Y3522">
            <v>58.217939999999992</v>
          </cell>
        </row>
        <row r="3523">
          <cell r="A3523">
            <v>383001</v>
          </cell>
          <cell r="B3523" t="str">
            <v>1031/9996</v>
          </cell>
          <cell r="C3523">
            <v>0</v>
          </cell>
          <cell r="D3523">
            <v>69</v>
          </cell>
          <cell r="E3523" t="str">
            <v>MARKETING y PUBLICIDAD</v>
          </cell>
          <cell r="F3523">
            <v>4006</v>
          </cell>
          <cell r="G3523" t="str">
            <v>Productos marketing</v>
          </cell>
          <cell r="H3523">
            <v>383</v>
          </cell>
          <cell r="I3523" t="str">
            <v>DISCONTINUO</v>
          </cell>
          <cell r="J3523">
            <v>0</v>
          </cell>
          <cell r="K3523" t="str">
            <v>SPINNER SONNOS (todos los modelos)</v>
          </cell>
          <cell r="L3523">
            <v>1.1000000000000001</v>
          </cell>
          <cell r="M3523">
            <v>65</v>
          </cell>
          <cell r="N3523">
            <v>0</v>
          </cell>
          <cell r="O3523">
            <v>65</v>
          </cell>
          <cell r="P3523">
            <v>0.21</v>
          </cell>
          <cell r="Q3523">
            <v>78.650000000000006</v>
          </cell>
          <cell r="R3523">
            <v>0.20999999999999996</v>
          </cell>
          <cell r="S3523">
            <v>124.267</v>
          </cell>
          <cell r="T3523">
            <v>2.42</v>
          </cell>
          <cell r="U3523">
            <v>157.29999999999998</v>
          </cell>
          <cell r="X3523">
            <v>157.29999999999998</v>
          </cell>
          <cell r="Y3523">
            <v>190.33299999999997</v>
          </cell>
        </row>
        <row r="3524">
          <cell r="A3524">
            <v>383002</v>
          </cell>
          <cell r="B3524" t="str">
            <v>5000/1</v>
          </cell>
          <cell r="C3524">
            <v>0</v>
          </cell>
          <cell r="D3524">
            <v>69</v>
          </cell>
          <cell r="E3524" t="str">
            <v>MARKETING y PUBLICIDAD</v>
          </cell>
          <cell r="F3524">
            <v>4006</v>
          </cell>
          <cell r="G3524" t="str">
            <v>Productos marketing</v>
          </cell>
          <cell r="H3524">
            <v>12</v>
          </cell>
          <cell r="I3524" t="str">
            <v>Sonnos S.A.</v>
          </cell>
          <cell r="J3524">
            <v>0</v>
          </cell>
          <cell r="K3524" t="str">
            <v>LLAVERO UFC TIPO MEDALLON NIQUELADO</v>
          </cell>
          <cell r="L3524">
            <v>1.31</v>
          </cell>
          <cell r="M3524">
            <v>20</v>
          </cell>
          <cell r="N3524">
            <v>0</v>
          </cell>
          <cell r="O3524">
            <v>20</v>
          </cell>
          <cell r="P3524">
            <v>0.21</v>
          </cell>
          <cell r="Q3524">
            <v>24.2</v>
          </cell>
          <cell r="R3524">
            <v>0.22790697674418614</v>
          </cell>
          <cell r="S3524">
            <v>42.465116279069761</v>
          </cell>
          <cell r="T3524">
            <v>2.64</v>
          </cell>
          <cell r="U3524">
            <v>52.800000000000004</v>
          </cell>
          <cell r="V3524">
            <v>4.1666666666666519E-2</v>
          </cell>
          <cell r="W3524" t="str">
            <v>OK</v>
          </cell>
          <cell r="X3524">
            <v>55</v>
          </cell>
          <cell r="Y3524">
            <v>66.55</v>
          </cell>
        </row>
        <row r="3525">
          <cell r="A3525">
            <v>383003</v>
          </cell>
          <cell r="B3525" t="str">
            <v>5000/2</v>
          </cell>
          <cell r="C3525">
            <v>0</v>
          </cell>
          <cell r="D3525">
            <v>69</v>
          </cell>
          <cell r="E3525" t="str">
            <v>MARKETING y PUBLICIDAD</v>
          </cell>
          <cell r="F3525">
            <v>4006</v>
          </cell>
          <cell r="G3525" t="str">
            <v>Productos marketing</v>
          </cell>
          <cell r="H3525">
            <v>12</v>
          </cell>
          <cell r="I3525" t="str">
            <v>Sonnos S.A.</v>
          </cell>
          <cell r="J3525">
            <v>0</v>
          </cell>
          <cell r="K3525" t="str">
            <v>LLAVERO MMA TIPO MEDALLON NIQUELADO</v>
          </cell>
          <cell r="L3525">
            <v>1.31</v>
          </cell>
          <cell r="M3525">
            <v>20</v>
          </cell>
          <cell r="N3525">
            <v>0</v>
          </cell>
          <cell r="O3525">
            <v>20</v>
          </cell>
          <cell r="P3525">
            <v>0.21</v>
          </cell>
          <cell r="Q3525">
            <v>24.2</v>
          </cell>
          <cell r="R3525">
            <v>0.22790697674418614</v>
          </cell>
          <cell r="S3525">
            <v>42.465116279069761</v>
          </cell>
          <cell r="T3525">
            <v>2.64</v>
          </cell>
          <cell r="U3525">
            <v>52.800000000000004</v>
          </cell>
          <cell r="V3525">
            <v>4.1666666666666519E-2</v>
          </cell>
          <cell r="W3525" t="str">
            <v>OK</v>
          </cell>
          <cell r="X3525">
            <v>55</v>
          </cell>
          <cell r="Y3525">
            <v>66.55</v>
          </cell>
        </row>
        <row r="3526">
          <cell r="A3526">
            <v>383004</v>
          </cell>
          <cell r="B3526" t="str">
            <v>5000/3</v>
          </cell>
          <cell r="C3526">
            <v>0</v>
          </cell>
          <cell r="D3526">
            <v>69</v>
          </cell>
          <cell r="E3526" t="str">
            <v>MARKETING y PUBLICIDAD</v>
          </cell>
          <cell r="F3526">
            <v>4006</v>
          </cell>
          <cell r="G3526" t="str">
            <v>Productos marketing</v>
          </cell>
          <cell r="H3526">
            <v>12</v>
          </cell>
          <cell r="I3526" t="str">
            <v>Sonnos S.A.</v>
          </cell>
          <cell r="J3526">
            <v>0</v>
          </cell>
          <cell r="K3526" t="str">
            <v>LLAVERO DISCO TIPO MEDALLON NIQUELADO</v>
          </cell>
          <cell r="L3526">
            <v>1.31</v>
          </cell>
          <cell r="M3526">
            <v>20</v>
          </cell>
          <cell r="N3526">
            <v>0</v>
          </cell>
          <cell r="O3526">
            <v>20</v>
          </cell>
          <cell r="P3526">
            <v>0.21</v>
          </cell>
          <cell r="Q3526">
            <v>24.2</v>
          </cell>
          <cell r="R3526">
            <v>0.22790697674418614</v>
          </cell>
          <cell r="S3526">
            <v>42.465116279069761</v>
          </cell>
          <cell r="T3526">
            <v>2.64</v>
          </cell>
          <cell r="U3526">
            <v>52.800000000000004</v>
          </cell>
          <cell r="V3526">
            <v>4.1666666666666519E-2</v>
          </cell>
          <cell r="W3526" t="str">
            <v>OK</v>
          </cell>
          <cell r="X3526">
            <v>55</v>
          </cell>
          <cell r="Y3526">
            <v>66.55</v>
          </cell>
        </row>
        <row r="3527">
          <cell r="A3527">
            <v>383005</v>
          </cell>
          <cell r="B3527" t="str">
            <v>5000/4</v>
          </cell>
          <cell r="C3527">
            <v>0</v>
          </cell>
          <cell r="D3527">
            <v>69</v>
          </cell>
          <cell r="E3527" t="str">
            <v>MARKETING y PUBLICIDAD</v>
          </cell>
          <cell r="F3527">
            <v>4006</v>
          </cell>
          <cell r="G3527" t="str">
            <v>Productos marketing</v>
          </cell>
          <cell r="H3527">
            <v>12</v>
          </cell>
          <cell r="I3527" t="str">
            <v>Sonnos S.A.</v>
          </cell>
          <cell r="J3527">
            <v>0</v>
          </cell>
          <cell r="K3527" t="str">
            <v>LLAVERO MANCUERNA GRANDE NIQUELADA</v>
          </cell>
          <cell r="L3527">
            <v>1.31</v>
          </cell>
          <cell r="M3527">
            <v>25</v>
          </cell>
          <cell r="N3527">
            <v>0</v>
          </cell>
          <cell r="O3527">
            <v>25</v>
          </cell>
          <cell r="P3527">
            <v>0.21</v>
          </cell>
          <cell r="Q3527">
            <v>30.25</v>
          </cell>
          <cell r="R3527">
            <v>0.22790697674418614</v>
          </cell>
          <cell r="S3527">
            <v>51.730232558139527</v>
          </cell>
          <cell r="T3527">
            <v>2.64</v>
          </cell>
          <cell r="U3527">
            <v>66</v>
          </cell>
          <cell r="V3527">
            <v>1.5151515151515138E-2</v>
          </cell>
          <cell r="W3527" t="str">
            <v>OK</v>
          </cell>
          <cell r="X3527">
            <v>67</v>
          </cell>
          <cell r="Y3527">
            <v>81.069999999999993</v>
          </cell>
        </row>
        <row r="3528">
          <cell r="A3528">
            <v>383006</v>
          </cell>
          <cell r="B3528" t="str">
            <v>5000/5</v>
          </cell>
          <cell r="C3528">
            <v>0</v>
          </cell>
          <cell r="D3528">
            <v>69</v>
          </cell>
          <cell r="E3528" t="str">
            <v>MARKETING y PUBLICIDAD</v>
          </cell>
          <cell r="F3528">
            <v>4006</v>
          </cell>
          <cell r="G3528" t="str">
            <v>Productos marketing</v>
          </cell>
          <cell r="H3528">
            <v>12</v>
          </cell>
          <cell r="I3528" t="str">
            <v>Sonnos S.A.</v>
          </cell>
          <cell r="J3528">
            <v>0</v>
          </cell>
          <cell r="K3528" t="str">
            <v>LLAVERO MANCUERNA CHICA NIQUELADA</v>
          </cell>
          <cell r="L3528">
            <v>1.31</v>
          </cell>
          <cell r="M3528">
            <v>25</v>
          </cell>
          <cell r="N3528">
            <v>0</v>
          </cell>
          <cell r="O3528">
            <v>25</v>
          </cell>
          <cell r="P3528">
            <v>0.21</v>
          </cell>
          <cell r="Q3528">
            <v>30.25</v>
          </cell>
          <cell r="R3528">
            <v>0.22790697674418614</v>
          </cell>
          <cell r="S3528">
            <v>51.730232558139527</v>
          </cell>
          <cell r="T3528">
            <v>2.64</v>
          </cell>
          <cell r="U3528">
            <v>66</v>
          </cell>
          <cell r="V3528">
            <v>1.5151515151515138E-2</v>
          </cell>
          <cell r="W3528" t="str">
            <v>OK</v>
          </cell>
          <cell r="X3528">
            <v>67</v>
          </cell>
          <cell r="Y3528">
            <v>81.069999999999993</v>
          </cell>
        </row>
        <row r="3529">
          <cell r="A3529">
            <v>383007</v>
          </cell>
          <cell r="B3529" t="str">
            <v>5000/6</v>
          </cell>
          <cell r="C3529">
            <v>0</v>
          </cell>
          <cell r="D3529">
            <v>69</v>
          </cell>
          <cell r="E3529" t="str">
            <v>MARKETING y PUBLICIDAD</v>
          </cell>
          <cell r="F3529">
            <v>4006</v>
          </cell>
          <cell r="G3529" t="str">
            <v>Productos marketing</v>
          </cell>
          <cell r="H3529">
            <v>12</v>
          </cell>
          <cell r="I3529" t="str">
            <v>Sonnos S.A.</v>
          </cell>
          <cell r="J3529">
            <v>0</v>
          </cell>
          <cell r="K3529" t="str">
            <v>LLAVERO GUANTE DE BOXEO CHICO NIQUELADO</v>
          </cell>
          <cell r="L3529">
            <v>1.31</v>
          </cell>
          <cell r="M3529">
            <v>20</v>
          </cell>
          <cell r="N3529">
            <v>0</v>
          </cell>
          <cell r="O3529">
            <v>20</v>
          </cell>
          <cell r="P3529">
            <v>0.21</v>
          </cell>
          <cell r="Q3529">
            <v>24.2</v>
          </cell>
          <cell r="R3529">
            <v>0.22790697674418614</v>
          </cell>
          <cell r="S3529">
            <v>42.465116279069761</v>
          </cell>
          <cell r="T3529">
            <v>2.64</v>
          </cell>
          <cell r="U3529">
            <v>52.800000000000004</v>
          </cell>
          <cell r="V3529">
            <v>4.1666666666666519E-2</v>
          </cell>
          <cell r="W3529" t="str">
            <v>OK</v>
          </cell>
          <cell r="X3529">
            <v>55</v>
          </cell>
          <cell r="Y3529">
            <v>66.55</v>
          </cell>
        </row>
        <row r="3530">
          <cell r="A3530">
            <v>383008</v>
          </cell>
          <cell r="B3530" t="str">
            <v>5000/8</v>
          </cell>
          <cell r="C3530">
            <v>0</v>
          </cell>
          <cell r="D3530">
            <v>69</v>
          </cell>
          <cell r="E3530" t="str">
            <v>MARKETING y PUBLICIDAD</v>
          </cell>
          <cell r="F3530">
            <v>4006</v>
          </cell>
          <cell r="G3530" t="str">
            <v>Productos marketing</v>
          </cell>
          <cell r="H3530">
            <v>12</v>
          </cell>
          <cell r="I3530" t="str">
            <v>Sonnos S.A.</v>
          </cell>
          <cell r="J3530">
            <v>0</v>
          </cell>
          <cell r="K3530" t="str">
            <v>LLAVERO CULTURISTA EXPANSION DORSAL</v>
          </cell>
          <cell r="L3530">
            <v>1.31</v>
          </cell>
          <cell r="M3530">
            <v>20</v>
          </cell>
          <cell r="N3530">
            <v>0</v>
          </cell>
          <cell r="O3530">
            <v>20</v>
          </cell>
          <cell r="P3530">
            <v>0.21</v>
          </cell>
          <cell r="Q3530">
            <v>24.2</v>
          </cell>
          <cell r="R3530">
            <v>0.22790697674418614</v>
          </cell>
          <cell r="S3530">
            <v>42.465116279069761</v>
          </cell>
          <cell r="T3530">
            <v>2.64</v>
          </cell>
          <cell r="U3530">
            <v>52.800000000000004</v>
          </cell>
          <cell r="V3530">
            <v>4.1666666666666519E-2</v>
          </cell>
          <cell r="W3530" t="str">
            <v>OK</v>
          </cell>
          <cell r="X3530">
            <v>55</v>
          </cell>
          <cell r="Y3530">
            <v>66.55</v>
          </cell>
        </row>
        <row r="3531">
          <cell r="A3531">
            <v>383009</v>
          </cell>
          <cell r="B3531" t="str">
            <v>5000/9</v>
          </cell>
          <cell r="C3531">
            <v>0</v>
          </cell>
          <cell r="D3531">
            <v>69</v>
          </cell>
          <cell r="E3531" t="str">
            <v>MARKETING y PUBLICIDAD</v>
          </cell>
          <cell r="F3531">
            <v>4006</v>
          </cell>
          <cell r="G3531" t="str">
            <v>Productos marketing</v>
          </cell>
          <cell r="H3531">
            <v>12</v>
          </cell>
          <cell r="I3531" t="str">
            <v>Sonnos S.A.</v>
          </cell>
          <cell r="J3531">
            <v>0</v>
          </cell>
          <cell r="K3531" t="str">
            <v xml:space="preserve">LLAVERO CULTURISTA DOBLE BICEPS </v>
          </cell>
          <cell r="L3531">
            <v>1.31</v>
          </cell>
          <cell r="M3531">
            <v>20</v>
          </cell>
          <cell r="N3531">
            <v>0</v>
          </cell>
          <cell r="O3531">
            <v>20</v>
          </cell>
          <cell r="P3531">
            <v>0.21</v>
          </cell>
          <cell r="Q3531">
            <v>24.2</v>
          </cell>
          <cell r="R3531">
            <v>0.22790697674418614</v>
          </cell>
          <cell r="S3531">
            <v>42.465116279069761</v>
          </cell>
          <cell r="T3531">
            <v>2.64</v>
          </cell>
          <cell r="U3531">
            <v>52.800000000000004</v>
          </cell>
          <cell r="V3531">
            <v>4.1666666666666519E-2</v>
          </cell>
          <cell r="W3531" t="str">
            <v>OK</v>
          </cell>
          <cell r="X3531">
            <v>55</v>
          </cell>
          <cell r="Y3531">
            <v>66.55</v>
          </cell>
        </row>
        <row r="3532">
          <cell r="A3532">
            <v>383010</v>
          </cell>
          <cell r="B3532" t="str">
            <v>5000/91</v>
          </cell>
          <cell r="C3532">
            <v>0</v>
          </cell>
          <cell r="D3532">
            <v>69</v>
          </cell>
          <cell r="E3532" t="str">
            <v>MARKETING y PUBLICIDAD</v>
          </cell>
          <cell r="F3532">
            <v>4006</v>
          </cell>
          <cell r="G3532" t="str">
            <v>Productos marketing</v>
          </cell>
          <cell r="H3532">
            <v>12</v>
          </cell>
          <cell r="I3532" t="str">
            <v>Sonnos S.A.</v>
          </cell>
          <cell r="J3532">
            <v>0</v>
          </cell>
          <cell r="K3532" t="str">
            <v>LLAVERO CULTURISTA EXTENSION A UN BRAZO</v>
          </cell>
          <cell r="L3532">
            <v>1.31</v>
          </cell>
          <cell r="M3532">
            <v>20</v>
          </cell>
          <cell r="N3532">
            <v>0</v>
          </cell>
          <cell r="O3532">
            <v>20</v>
          </cell>
          <cell r="P3532">
            <v>0.21</v>
          </cell>
          <cell r="Q3532">
            <v>24.2</v>
          </cell>
          <cell r="R3532">
            <v>0.22790697674418614</v>
          </cell>
          <cell r="S3532">
            <v>42.465116279069761</v>
          </cell>
          <cell r="T3532">
            <v>2.64</v>
          </cell>
          <cell r="U3532">
            <v>52.800000000000004</v>
          </cell>
          <cell r="V3532">
            <v>4.1666666666666519E-2</v>
          </cell>
          <cell r="W3532" t="str">
            <v>OK</v>
          </cell>
          <cell r="X3532">
            <v>55</v>
          </cell>
          <cell r="Y3532">
            <v>66.55</v>
          </cell>
        </row>
        <row r="3533">
          <cell r="A3533">
            <v>383011</v>
          </cell>
          <cell r="B3533" t="str">
            <v>5000/92</v>
          </cell>
          <cell r="C3533">
            <v>0</v>
          </cell>
          <cell r="D3533">
            <v>69</v>
          </cell>
          <cell r="E3533" t="str">
            <v>MARKETING y PUBLICIDAD</v>
          </cell>
          <cell r="F3533">
            <v>4006</v>
          </cell>
          <cell r="G3533" t="str">
            <v>Productos marketing</v>
          </cell>
          <cell r="H3533">
            <v>12</v>
          </cell>
          <cell r="I3533" t="str">
            <v>Sonnos S.A.</v>
          </cell>
          <cell r="J3533">
            <v>0</v>
          </cell>
          <cell r="K3533" t="str">
            <v>LLAVERO CULTURISTA TORSO DOBLE BICEPS</v>
          </cell>
          <cell r="L3533">
            <v>1.31</v>
          </cell>
          <cell r="M3533">
            <v>20</v>
          </cell>
          <cell r="N3533">
            <v>0</v>
          </cell>
          <cell r="O3533">
            <v>20</v>
          </cell>
          <cell r="P3533">
            <v>0.21</v>
          </cell>
          <cell r="Q3533">
            <v>24.2</v>
          </cell>
          <cell r="R3533">
            <v>0.22790697674418614</v>
          </cell>
          <cell r="S3533">
            <v>42.465116279069761</v>
          </cell>
          <cell r="T3533">
            <v>2.64</v>
          </cell>
          <cell r="U3533">
            <v>52.800000000000004</v>
          </cell>
          <cell r="V3533">
            <v>4.1666666666666519E-2</v>
          </cell>
          <cell r="W3533" t="str">
            <v>OK</v>
          </cell>
          <cell r="X3533">
            <v>55</v>
          </cell>
          <cell r="Y3533">
            <v>66.55</v>
          </cell>
        </row>
        <row r="3534">
          <cell r="A3534">
            <v>383012</v>
          </cell>
          <cell r="B3534" t="str">
            <v>5001/1</v>
          </cell>
          <cell r="C3534">
            <v>0</v>
          </cell>
          <cell r="D3534">
            <v>69</v>
          </cell>
          <cell r="E3534" t="str">
            <v>MARKETING y PUBLICIDAD</v>
          </cell>
          <cell r="F3534">
            <v>4006</v>
          </cell>
          <cell r="G3534" t="str">
            <v>Productos marketing</v>
          </cell>
          <cell r="H3534">
            <v>12</v>
          </cell>
          <cell r="I3534" t="str">
            <v>Sonnos S.A.</v>
          </cell>
          <cell r="J3534">
            <v>0</v>
          </cell>
          <cell r="K3534" t="str">
            <v>CADENA UFC TIPO MEDALLON ESLABON PESADO BRILLANTE</v>
          </cell>
          <cell r="L3534">
            <v>1.31</v>
          </cell>
          <cell r="M3534">
            <v>35</v>
          </cell>
          <cell r="N3534">
            <v>0</v>
          </cell>
          <cell r="O3534">
            <v>35</v>
          </cell>
          <cell r="P3534">
            <v>0.21</v>
          </cell>
          <cell r="Q3534">
            <v>42.35</v>
          </cell>
          <cell r="R3534">
            <v>0.22790697674418614</v>
          </cell>
          <cell r="S3534">
            <v>73.348837209302317</v>
          </cell>
          <cell r="T3534">
            <v>2.64</v>
          </cell>
          <cell r="U3534">
            <v>92.4</v>
          </cell>
          <cell r="V3534">
            <v>2.8138528138528018E-2</v>
          </cell>
          <cell r="W3534" t="str">
            <v>OK</v>
          </cell>
          <cell r="X3534">
            <v>95</v>
          </cell>
          <cell r="Y3534">
            <v>114.95</v>
          </cell>
        </row>
        <row r="3535">
          <cell r="A3535">
            <v>383013</v>
          </cell>
          <cell r="B3535" t="str">
            <v>5001/2</v>
          </cell>
          <cell r="C3535">
            <v>0</v>
          </cell>
          <cell r="D3535">
            <v>69</v>
          </cell>
          <cell r="E3535" t="str">
            <v>MARKETING y PUBLICIDAD</v>
          </cell>
          <cell r="F3535">
            <v>4006</v>
          </cell>
          <cell r="G3535" t="str">
            <v>Productos marketing</v>
          </cell>
          <cell r="H3535">
            <v>12</v>
          </cell>
          <cell r="I3535" t="str">
            <v>Sonnos S.A.</v>
          </cell>
          <cell r="J3535">
            <v>0</v>
          </cell>
          <cell r="K3535" t="str">
            <v>CADENA MMA TIPO MEDALLON ESLABON PESADO BRILLANTE</v>
          </cell>
          <cell r="L3535">
            <v>1.31</v>
          </cell>
          <cell r="M3535">
            <v>35</v>
          </cell>
          <cell r="N3535">
            <v>0</v>
          </cell>
          <cell r="O3535">
            <v>35</v>
          </cell>
          <cell r="P3535">
            <v>0.21</v>
          </cell>
          <cell r="Q3535">
            <v>42.35</v>
          </cell>
          <cell r="R3535">
            <v>0.22790697674418614</v>
          </cell>
          <cell r="S3535">
            <v>73.348837209302317</v>
          </cell>
          <cell r="T3535">
            <v>2.64</v>
          </cell>
          <cell r="U3535">
            <v>92.4</v>
          </cell>
          <cell r="V3535">
            <v>2.8138528138528018E-2</v>
          </cell>
          <cell r="W3535" t="str">
            <v>OK</v>
          </cell>
          <cell r="X3535">
            <v>95</v>
          </cell>
          <cell r="Y3535">
            <v>114.95</v>
          </cell>
        </row>
        <row r="3536">
          <cell r="A3536">
            <v>383014</v>
          </cell>
          <cell r="B3536" t="str">
            <v>5001/3</v>
          </cell>
          <cell r="C3536">
            <v>0</v>
          </cell>
          <cell r="D3536">
            <v>69</v>
          </cell>
          <cell r="E3536" t="str">
            <v>MARKETING y PUBLICIDAD</v>
          </cell>
          <cell r="F3536">
            <v>4006</v>
          </cell>
          <cell r="G3536" t="str">
            <v>Productos marketing</v>
          </cell>
          <cell r="H3536">
            <v>12</v>
          </cell>
          <cell r="I3536" t="str">
            <v>Sonnos S.A.</v>
          </cell>
          <cell r="J3536">
            <v>0</v>
          </cell>
          <cell r="K3536" t="str">
            <v>CADENA GUANTE DE BOXEO CHICO ESLABON PESADO BRILLANTE</v>
          </cell>
          <cell r="L3536">
            <v>1.31</v>
          </cell>
          <cell r="M3536">
            <v>35</v>
          </cell>
          <cell r="N3536">
            <v>0</v>
          </cell>
          <cell r="O3536">
            <v>35</v>
          </cell>
          <cell r="P3536">
            <v>0.21</v>
          </cell>
          <cell r="Q3536">
            <v>42.35</v>
          </cell>
          <cell r="R3536">
            <v>0.22790697674418614</v>
          </cell>
          <cell r="S3536">
            <v>73.348837209302317</v>
          </cell>
          <cell r="T3536">
            <v>2.64</v>
          </cell>
          <cell r="U3536">
            <v>92.4</v>
          </cell>
          <cell r="V3536">
            <v>2.8138528138528018E-2</v>
          </cell>
          <cell r="W3536" t="str">
            <v>OK</v>
          </cell>
          <cell r="X3536">
            <v>95</v>
          </cell>
          <cell r="Y3536">
            <v>114.95</v>
          </cell>
        </row>
        <row r="3537">
          <cell r="A3537">
            <v>383015</v>
          </cell>
          <cell r="B3537" t="str">
            <v>5001/4</v>
          </cell>
          <cell r="C3537">
            <v>0</v>
          </cell>
          <cell r="D3537">
            <v>69</v>
          </cell>
          <cell r="E3537" t="str">
            <v>MARKETING y PUBLICIDAD</v>
          </cell>
          <cell r="F3537">
            <v>4006</v>
          </cell>
          <cell r="G3537" t="str">
            <v>Productos marketing</v>
          </cell>
          <cell r="H3537">
            <v>12</v>
          </cell>
          <cell r="I3537" t="str">
            <v>Sonnos S.A.</v>
          </cell>
          <cell r="J3537">
            <v>0</v>
          </cell>
          <cell r="K3537" t="str">
            <v>CADENA GUANTE DE BOXEO CHICO ESLABON LIVIANO</v>
          </cell>
          <cell r="L3537">
            <v>1.31</v>
          </cell>
          <cell r="M3537">
            <v>35</v>
          </cell>
          <cell r="N3537">
            <v>0</v>
          </cell>
          <cell r="O3537">
            <v>35</v>
          </cell>
          <cell r="P3537">
            <v>0.21</v>
          </cell>
          <cell r="Q3537">
            <v>42.35</v>
          </cell>
          <cell r="R3537">
            <v>0.22790697674418614</v>
          </cell>
          <cell r="S3537">
            <v>73.348837209302317</v>
          </cell>
          <cell r="T3537">
            <v>2.64</v>
          </cell>
          <cell r="U3537">
            <v>92.4</v>
          </cell>
          <cell r="V3537">
            <v>2.8138528138528018E-2</v>
          </cell>
          <cell r="W3537" t="str">
            <v>OK</v>
          </cell>
          <cell r="X3537">
            <v>95</v>
          </cell>
          <cell r="Y3537">
            <v>114.95</v>
          </cell>
        </row>
        <row r="3538">
          <cell r="A3538">
            <v>383016</v>
          </cell>
          <cell r="B3538" t="str">
            <v>1125/996</v>
          </cell>
          <cell r="C3538">
            <v>0</v>
          </cell>
          <cell r="D3538">
            <v>60</v>
          </cell>
          <cell r="E3538" t="str">
            <v>ENTRENAMIENTO FUNCIONAL</v>
          </cell>
          <cell r="F3538">
            <v>3975</v>
          </cell>
          <cell r="G3538" t="str">
            <v>Accesorios entrenamiento funcional</v>
          </cell>
          <cell r="H3538">
            <v>383</v>
          </cell>
          <cell r="I3538" t="str">
            <v>DISCONTINUO</v>
          </cell>
          <cell r="J3538">
            <v>0</v>
          </cell>
          <cell r="K3538" t="str">
            <v>VERZAPLASTIC® Pelotita moldeable para trabajos de reacción</v>
          </cell>
          <cell r="L3538">
            <v>1</v>
          </cell>
          <cell r="M3538">
            <v>28</v>
          </cell>
          <cell r="N3538">
            <v>0</v>
          </cell>
          <cell r="O3538">
            <v>28</v>
          </cell>
          <cell r="P3538">
            <v>0.21</v>
          </cell>
          <cell r="Q3538">
            <v>33.880000000000003</v>
          </cell>
          <cell r="R3538">
            <v>0.16410256410256419</v>
          </cell>
          <cell r="S3538">
            <v>53.129641025641021</v>
          </cell>
          <cell r="T3538">
            <v>2.27</v>
          </cell>
          <cell r="U3538">
            <v>63.56</v>
          </cell>
          <cell r="X3538">
            <v>63.56</v>
          </cell>
          <cell r="Y3538">
            <v>76.907600000000002</v>
          </cell>
        </row>
        <row r="3539">
          <cell r="A3539">
            <v>383017</v>
          </cell>
          <cell r="B3539" t="str">
            <v>1031/9995</v>
          </cell>
          <cell r="C3539">
            <v>0</v>
          </cell>
          <cell r="D3539">
            <v>58</v>
          </cell>
          <cell r="E3539" t="str">
            <v>CROSSFIT</v>
          </cell>
          <cell r="F3539">
            <v>3968</v>
          </cell>
          <cell r="G3539" t="str">
            <v>Accesorios crossfit</v>
          </cell>
          <cell r="H3539">
            <v>383</v>
          </cell>
          <cell r="I3539" t="str">
            <v>DISCONTINUO</v>
          </cell>
          <cell r="J3539">
            <v>0</v>
          </cell>
          <cell r="K3539" t="str">
            <v>MAGNESIO DEPORTIVO BOLSA X 1KG</v>
          </cell>
          <cell r="L3539">
            <v>3</v>
          </cell>
          <cell r="M3539">
            <v>100</v>
          </cell>
          <cell r="N3539">
            <v>0</v>
          </cell>
          <cell r="O3539">
            <v>100</v>
          </cell>
          <cell r="P3539">
            <v>0.21</v>
          </cell>
          <cell r="Q3539">
            <v>121</v>
          </cell>
          <cell r="R3539">
            <v>-4.8484848484848353E-2</v>
          </cell>
          <cell r="S3539">
            <v>164.6121212121212</v>
          </cell>
          <cell r="T3539">
            <v>1.57</v>
          </cell>
          <cell r="U3539">
            <v>157</v>
          </cell>
          <cell r="X3539">
            <v>157</v>
          </cell>
          <cell r="Y3539">
            <v>189.97</v>
          </cell>
        </row>
        <row r="3540">
          <cell r="A3540">
            <v>383018</v>
          </cell>
          <cell r="B3540" t="str">
            <v>1014/92</v>
          </cell>
          <cell r="C3540">
            <v>0</v>
          </cell>
          <cell r="D3540">
            <v>61</v>
          </cell>
          <cell r="E3540" t="str">
            <v>FITNESS</v>
          </cell>
          <cell r="F3540">
            <v>3980</v>
          </cell>
          <cell r="G3540" t="str">
            <v>Accesorios fitness</v>
          </cell>
          <cell r="H3540">
            <v>383</v>
          </cell>
          <cell r="I3540" t="str">
            <v>DISCONTINUO</v>
          </cell>
          <cell r="J3540">
            <v>0</v>
          </cell>
          <cell r="K3540" t="str">
            <v>ALFOMBRA ANTIDESLIZANTE PARA REFORMER VARIOS COLORES X U.</v>
          </cell>
          <cell r="L3540">
            <v>6.5</v>
          </cell>
          <cell r="M3540">
            <v>30</v>
          </cell>
          <cell r="N3540">
            <v>0</v>
          </cell>
          <cell r="O3540">
            <v>30</v>
          </cell>
          <cell r="P3540">
            <v>0.21</v>
          </cell>
          <cell r="Q3540">
            <v>36.299999999999997</v>
          </cell>
          <cell r="R3540">
            <v>-2.7027027027027084E-2</v>
          </cell>
          <cell r="S3540">
            <v>55.45945945945946</v>
          </cell>
          <cell r="T3540">
            <v>1.8</v>
          </cell>
          <cell r="U3540">
            <v>54</v>
          </cell>
          <cell r="X3540">
            <v>54</v>
          </cell>
          <cell r="Y3540">
            <v>65.34</v>
          </cell>
        </row>
        <row r="3541">
          <cell r="A3541">
            <v>383019</v>
          </cell>
          <cell r="B3541" t="str">
            <v>1013/1</v>
          </cell>
          <cell r="C3541">
            <v>0</v>
          </cell>
          <cell r="D3541">
            <v>61</v>
          </cell>
          <cell r="E3541" t="str">
            <v>FITNESS</v>
          </cell>
          <cell r="F3541">
            <v>3980</v>
          </cell>
          <cell r="G3541" t="str">
            <v>Accesorios fitness</v>
          </cell>
          <cell r="H3541">
            <v>383</v>
          </cell>
          <cell r="I3541" t="str">
            <v>DISCONTINUO</v>
          </cell>
          <cell r="J3541">
            <v>0</v>
          </cell>
          <cell r="K3541" t="str">
            <v xml:space="preserve">GUANTE GYM SONNOS CON MUÑEQUERA CUERO SINT LYCRA  TALLE S-M-L-XL </v>
          </cell>
          <cell r="L3541">
            <v>6.5</v>
          </cell>
          <cell r="M3541">
            <v>120.9</v>
          </cell>
          <cell r="N3541">
            <v>0</v>
          </cell>
          <cell r="O3541">
            <v>120.9</v>
          </cell>
          <cell r="P3541">
            <v>0.21</v>
          </cell>
          <cell r="Q3541">
            <v>146.28900000000002</v>
          </cell>
          <cell r="R3541">
            <v>-2.7027027027027084E-2</v>
          </cell>
          <cell r="S3541">
            <v>223.50162162162164</v>
          </cell>
          <cell r="T3541">
            <v>1.8</v>
          </cell>
          <cell r="U3541">
            <v>217.62</v>
          </cell>
          <cell r="X3541">
            <v>217.62</v>
          </cell>
          <cell r="Y3541">
            <v>263.3202</v>
          </cell>
        </row>
        <row r="3542">
          <cell r="A3542">
            <v>383020</v>
          </cell>
          <cell r="B3542" t="str">
            <v>1013/2</v>
          </cell>
          <cell r="C3542">
            <v>0</v>
          </cell>
          <cell r="D3542">
            <v>61</v>
          </cell>
          <cell r="E3542" t="str">
            <v>FITNESS</v>
          </cell>
          <cell r="F3542">
            <v>3980</v>
          </cell>
          <cell r="G3542" t="str">
            <v>Accesorios fitness</v>
          </cell>
          <cell r="H3542">
            <v>383</v>
          </cell>
          <cell r="I3542" t="str">
            <v>DISCONTINUO</v>
          </cell>
          <cell r="J3542">
            <v>0</v>
          </cell>
          <cell r="K3542" t="str">
            <v>GUANTE GYM SONNOS CUERO SINT Y LYCRA  TALLE S-M-L-XL (NEGRO)</v>
          </cell>
          <cell r="L3542">
            <v>6.5</v>
          </cell>
          <cell r="M3542">
            <v>74.224199931931579</v>
          </cell>
          <cell r="N3542">
            <v>0</v>
          </cell>
          <cell r="O3542">
            <v>74.224199931931579</v>
          </cell>
          <cell r="P3542">
            <v>0.21</v>
          </cell>
          <cell r="Q3542">
            <v>89.811281917637217</v>
          </cell>
          <cell r="R3542">
            <v>-2.7027027027027084E-2</v>
          </cell>
          <cell r="S3542">
            <v>137.21446690119245</v>
          </cell>
          <cell r="T3542">
            <v>1.8</v>
          </cell>
          <cell r="U3542">
            <v>133.60355987747684</v>
          </cell>
          <cell r="X3542">
            <v>133.60355987747684</v>
          </cell>
          <cell r="Y3542">
            <v>161.66030745174697</v>
          </cell>
        </row>
        <row r="3543">
          <cell r="A3543">
            <v>383021</v>
          </cell>
          <cell r="B3543" t="str">
            <v>1013/3</v>
          </cell>
          <cell r="C3543">
            <v>0</v>
          </cell>
          <cell r="D3543">
            <v>61</v>
          </cell>
          <cell r="E3543" t="str">
            <v>FITNESS</v>
          </cell>
          <cell r="F3543">
            <v>3980</v>
          </cell>
          <cell r="G3543" t="str">
            <v>Accesorios fitness</v>
          </cell>
          <cell r="H3543">
            <v>383</v>
          </cell>
          <cell r="I3543" t="str">
            <v>DISCONTINUO</v>
          </cell>
          <cell r="J3543">
            <v>0</v>
          </cell>
          <cell r="K3543" t="str">
            <v>GUANTE GYM SONNOS CUERO SINT Y LYCRA  TALLE S-M-L-XL (ROJO)</v>
          </cell>
          <cell r="L3543">
            <v>6.5</v>
          </cell>
          <cell r="M3543">
            <v>74.224199931931579</v>
          </cell>
          <cell r="N3543">
            <v>0</v>
          </cell>
          <cell r="O3543">
            <v>74.224199931931579</v>
          </cell>
          <cell r="P3543">
            <v>0.21</v>
          </cell>
          <cell r="Q3543">
            <v>89.811281917637217</v>
          </cell>
          <cell r="R3543">
            <v>-2.7027027027027084E-2</v>
          </cell>
          <cell r="S3543">
            <v>137.21446690119245</v>
          </cell>
          <cell r="T3543">
            <v>1.8</v>
          </cell>
          <cell r="U3543">
            <v>133.60355987747684</v>
          </cell>
          <cell r="X3543">
            <v>133.60355987747684</v>
          </cell>
          <cell r="Y3543">
            <v>161.66030745174697</v>
          </cell>
        </row>
        <row r="3544">
          <cell r="A3544">
            <v>383022</v>
          </cell>
          <cell r="B3544" t="str">
            <v>1013/4</v>
          </cell>
          <cell r="C3544">
            <v>0</v>
          </cell>
          <cell r="D3544">
            <v>61</v>
          </cell>
          <cell r="E3544" t="str">
            <v>FITNESS</v>
          </cell>
          <cell r="F3544">
            <v>3980</v>
          </cell>
          <cell r="G3544" t="str">
            <v>Accesorios fitness</v>
          </cell>
          <cell r="H3544">
            <v>383</v>
          </cell>
          <cell r="I3544" t="str">
            <v>DISCONTINUO</v>
          </cell>
          <cell r="J3544">
            <v>0</v>
          </cell>
          <cell r="K3544" t="str">
            <v>GUANTE GYM SONNOS CUERO SINT Y LYCRA  TALLE S-M-L-XL (FRANCIA)</v>
          </cell>
          <cell r="L3544">
            <v>6.5</v>
          </cell>
          <cell r="M3544">
            <v>74.224199931931579</v>
          </cell>
          <cell r="N3544">
            <v>0</v>
          </cell>
          <cell r="O3544">
            <v>74.224199931931579</v>
          </cell>
          <cell r="P3544">
            <v>0.21</v>
          </cell>
          <cell r="Q3544">
            <v>89.811281917637217</v>
          </cell>
          <cell r="R3544">
            <v>-2.7027027027027084E-2</v>
          </cell>
          <cell r="S3544">
            <v>137.21446690119245</v>
          </cell>
          <cell r="T3544">
            <v>1.8</v>
          </cell>
          <cell r="U3544">
            <v>133.60355987747684</v>
          </cell>
          <cell r="X3544">
            <v>133.60355987747684</v>
          </cell>
          <cell r="Y3544">
            <v>161.66030745174697</v>
          </cell>
        </row>
        <row r="3545">
          <cell r="A3545">
            <v>383023</v>
          </cell>
          <cell r="B3545" t="str">
            <v>1032/6</v>
          </cell>
          <cell r="C3545">
            <v>0</v>
          </cell>
          <cell r="D3545">
            <v>71</v>
          </cell>
          <cell r="E3545" t="str">
            <v>MUSCULACION</v>
          </cell>
          <cell r="F3545">
            <v>4016</v>
          </cell>
          <cell r="G3545" t="str">
            <v>Accesorios musculacion</v>
          </cell>
          <cell r="H3545">
            <v>383</v>
          </cell>
          <cell r="I3545" t="str">
            <v>DISCONTINUO</v>
          </cell>
          <cell r="J3545">
            <v>0</v>
          </cell>
          <cell r="K3545" t="str">
            <v>Tope para barra Ø50 PREMIUM (Más grueso)</v>
          </cell>
          <cell r="L3545">
            <v>1</v>
          </cell>
          <cell r="M3545">
            <v>1</v>
          </cell>
          <cell r="N3545">
            <v>0</v>
          </cell>
          <cell r="O3545">
            <v>1</v>
          </cell>
          <cell r="P3545">
            <v>0.21</v>
          </cell>
          <cell r="Q3545">
            <v>1.21</v>
          </cell>
          <cell r="R3545">
            <v>0.16410256410256419</v>
          </cell>
          <cell r="S3545">
            <v>1.8974871794871793</v>
          </cell>
          <cell r="T3545">
            <v>2.27</v>
          </cell>
          <cell r="U3545">
            <v>2.27</v>
          </cell>
          <cell r="X3545">
            <v>2.27</v>
          </cell>
          <cell r="Y3545">
            <v>2.7467000000000001</v>
          </cell>
        </row>
        <row r="3546">
          <cell r="A3546">
            <v>383024</v>
          </cell>
          <cell r="B3546" t="str">
            <v>1031/9991</v>
          </cell>
          <cell r="C3546">
            <v>0</v>
          </cell>
          <cell r="D3546">
            <v>71</v>
          </cell>
          <cell r="E3546" t="str">
            <v>MUSCULACION</v>
          </cell>
          <cell r="F3546">
            <v>4016</v>
          </cell>
          <cell r="G3546" t="str">
            <v>Accesorios musculacion</v>
          </cell>
          <cell r="H3546">
            <v>383</v>
          </cell>
          <cell r="I3546" t="str">
            <v>DISCONTINUO</v>
          </cell>
          <cell r="J3546">
            <v>0</v>
          </cell>
          <cell r="K3546" t="str">
            <v>COLLARIN PREMIUM P/BARRA OLIMP. PLASTICO C/PERNOS METALICOS X PAR</v>
          </cell>
          <cell r="L3546">
            <v>1.1000000000000001</v>
          </cell>
          <cell r="M3546">
            <v>280</v>
          </cell>
          <cell r="N3546">
            <v>0</v>
          </cell>
          <cell r="O3546">
            <v>280</v>
          </cell>
          <cell r="P3546">
            <v>0.21</v>
          </cell>
          <cell r="Q3546">
            <v>338.8</v>
          </cell>
          <cell r="R3546">
            <v>0.20999999999999996</v>
          </cell>
          <cell r="S3546">
            <v>535.30400000000009</v>
          </cell>
          <cell r="T3546">
            <v>2.42</v>
          </cell>
          <cell r="U3546">
            <v>677.6</v>
          </cell>
          <cell r="X3546">
            <v>677.6</v>
          </cell>
          <cell r="Y3546">
            <v>819.89599999999996</v>
          </cell>
        </row>
        <row r="3547">
          <cell r="A3547">
            <v>383025</v>
          </cell>
          <cell r="B3547" t="str">
            <v>1016/96</v>
          </cell>
          <cell r="C3547">
            <v>0</v>
          </cell>
          <cell r="D3547">
            <v>74</v>
          </cell>
          <cell r="E3547" t="str">
            <v>PISOS</v>
          </cell>
          <cell r="F3547">
            <v>4038</v>
          </cell>
          <cell r="G3547" t="str">
            <v>Piso 23mm</v>
          </cell>
          <cell r="H3547">
            <v>383</v>
          </cell>
          <cell r="I3547" t="str">
            <v>DISCONTINUO</v>
          </cell>
          <cell r="J3547">
            <v>0</v>
          </cell>
          <cell r="K3547" t="str">
            <v>PISO PARA LEVANTAMIENTO / CROSSFIT BALDOSA 50cm x 50cm x 25mm</v>
          </cell>
          <cell r="L3547">
            <v>3</v>
          </cell>
          <cell r="M3547">
            <v>100</v>
          </cell>
          <cell r="N3547">
            <v>0</v>
          </cell>
          <cell r="O3547">
            <v>100</v>
          </cell>
          <cell r="P3547">
            <v>0.21</v>
          </cell>
          <cell r="Q3547">
            <v>121</v>
          </cell>
          <cell r="R3547">
            <v>-4.8484848484848353E-2</v>
          </cell>
          <cell r="S3547">
            <v>164.6121212121212</v>
          </cell>
          <cell r="T3547">
            <v>1.57</v>
          </cell>
          <cell r="U3547">
            <v>157</v>
          </cell>
          <cell r="X3547">
            <v>157</v>
          </cell>
          <cell r="Y3547">
            <v>189.97</v>
          </cell>
        </row>
        <row r="3548">
          <cell r="A3548">
            <v>383026</v>
          </cell>
          <cell r="B3548" t="str">
            <v>1031/993</v>
          </cell>
          <cell r="C3548">
            <v>0</v>
          </cell>
          <cell r="D3548">
            <v>58</v>
          </cell>
          <cell r="E3548" t="str">
            <v>CROSSFIT</v>
          </cell>
          <cell r="F3548">
            <v>3968</v>
          </cell>
          <cell r="G3548" t="str">
            <v>Accesorios crossfit</v>
          </cell>
          <cell r="H3548">
            <v>383</v>
          </cell>
          <cell r="I3548" t="str">
            <v>DISCONTINUO</v>
          </cell>
          <cell r="J3548">
            <v>0</v>
          </cell>
          <cell r="K3548" t="str">
            <v>RUEDA DE TRACTOR 80kg</v>
          </cell>
          <cell r="L3548">
            <v>3</v>
          </cell>
          <cell r="M3548">
            <v>640</v>
          </cell>
          <cell r="N3548">
            <v>0</v>
          </cell>
          <cell r="O3548">
            <v>640</v>
          </cell>
          <cell r="P3548">
            <v>0.21</v>
          </cell>
          <cell r="Q3548">
            <v>774.4</v>
          </cell>
          <cell r="R3548">
            <v>-4.8484848484848353E-2</v>
          </cell>
          <cell r="S3548">
            <v>1053.5175757575757</v>
          </cell>
          <cell r="T3548">
            <v>1.57</v>
          </cell>
          <cell r="U3548">
            <v>1004.8000000000001</v>
          </cell>
          <cell r="X3548">
            <v>1004.8000000000001</v>
          </cell>
          <cell r="Y3548">
            <v>1215.808</v>
          </cell>
        </row>
        <row r="3549">
          <cell r="A3549">
            <v>383027</v>
          </cell>
          <cell r="B3549" t="str">
            <v>1031/994</v>
          </cell>
          <cell r="C3549">
            <v>0</v>
          </cell>
          <cell r="D3549">
            <v>58</v>
          </cell>
          <cell r="E3549" t="str">
            <v>CROSSFIT</v>
          </cell>
          <cell r="F3549">
            <v>3968</v>
          </cell>
          <cell r="G3549" t="str">
            <v>Accesorios crossfit</v>
          </cell>
          <cell r="H3549">
            <v>383</v>
          </cell>
          <cell r="I3549" t="str">
            <v>DISCONTINUO</v>
          </cell>
          <cell r="J3549">
            <v>0</v>
          </cell>
          <cell r="K3549" t="str">
            <v>RUEDA DE TRACTOR 100kg</v>
          </cell>
          <cell r="L3549">
            <v>3</v>
          </cell>
          <cell r="M3549">
            <v>720</v>
          </cell>
          <cell r="N3549">
            <v>0</v>
          </cell>
          <cell r="O3549">
            <v>720</v>
          </cell>
          <cell r="P3549">
            <v>0.21</v>
          </cell>
          <cell r="Q3549">
            <v>871.2</v>
          </cell>
          <cell r="R3549">
            <v>-4.8484848484848353E-2</v>
          </cell>
          <cell r="S3549">
            <v>1185.2072727272728</v>
          </cell>
          <cell r="T3549">
            <v>1.57</v>
          </cell>
          <cell r="U3549">
            <v>1130.4000000000001</v>
          </cell>
          <cell r="X3549">
            <v>1130.4000000000001</v>
          </cell>
          <cell r="Y3549">
            <v>1367.7840000000001</v>
          </cell>
        </row>
        <row r="3550">
          <cell r="A3550">
            <v>383028</v>
          </cell>
          <cell r="B3550" t="str">
            <v>1031/94</v>
          </cell>
          <cell r="C3550">
            <v>0</v>
          </cell>
          <cell r="D3550">
            <v>58</v>
          </cell>
          <cell r="E3550" t="str">
            <v>CROSSFIT</v>
          </cell>
          <cell r="F3550">
            <v>3968</v>
          </cell>
          <cell r="G3550" t="str">
            <v>Accesorios crossfit</v>
          </cell>
          <cell r="H3550">
            <v>383</v>
          </cell>
          <cell r="I3550" t="str">
            <v>DISCONTINUO</v>
          </cell>
          <cell r="J3550">
            <v>0</v>
          </cell>
          <cell r="K3550" t="str">
            <v>MAZA CROSSFIT SONNOS 4Kg</v>
          </cell>
          <cell r="L3550">
            <v>2</v>
          </cell>
          <cell r="M3550">
            <v>327.37</v>
          </cell>
          <cell r="N3550">
            <v>0</v>
          </cell>
          <cell r="O3550">
            <v>327.37</v>
          </cell>
          <cell r="P3550">
            <v>0.21</v>
          </cell>
          <cell r="Q3550">
            <v>396.11770000000001</v>
          </cell>
          <cell r="R3550">
            <v>-5.1612903225806472E-2</v>
          </cell>
          <cell r="S3550">
            <v>506.07177870967746</v>
          </cell>
          <cell r="T3550">
            <v>1.47</v>
          </cell>
          <cell r="U3550">
            <v>481.23390000000001</v>
          </cell>
          <cell r="X3550">
            <v>481.23390000000001</v>
          </cell>
          <cell r="Y3550">
            <v>582.29301899999996</v>
          </cell>
        </row>
        <row r="3551">
          <cell r="A3551">
            <v>383029</v>
          </cell>
          <cell r="B3551" t="str">
            <v>1031/95</v>
          </cell>
          <cell r="C3551">
            <v>0</v>
          </cell>
          <cell r="D3551">
            <v>58</v>
          </cell>
          <cell r="E3551" t="str">
            <v>CROSSFIT</v>
          </cell>
          <cell r="F3551">
            <v>3968</v>
          </cell>
          <cell r="G3551" t="str">
            <v>Accesorios crossfit</v>
          </cell>
          <cell r="H3551">
            <v>383</v>
          </cell>
          <cell r="I3551" t="str">
            <v>DISCONTINUO</v>
          </cell>
          <cell r="J3551">
            <v>0</v>
          </cell>
          <cell r="K3551" t="str">
            <v>MAZA CROSSFIT SONNOS 5Kg</v>
          </cell>
          <cell r="L3551">
            <v>2</v>
          </cell>
          <cell r="M3551">
            <v>405.09</v>
          </cell>
          <cell r="N3551">
            <v>0</v>
          </cell>
          <cell r="O3551">
            <v>405.09</v>
          </cell>
          <cell r="P3551">
            <v>0.21</v>
          </cell>
          <cell r="Q3551">
            <v>490.15889999999996</v>
          </cell>
          <cell r="R3551">
            <v>-5.1612903225806472E-2</v>
          </cell>
          <cell r="S3551">
            <v>626.21687032258058</v>
          </cell>
          <cell r="T3551">
            <v>1.47</v>
          </cell>
          <cell r="U3551">
            <v>595.4822999999999</v>
          </cell>
          <cell r="X3551">
            <v>595.4822999999999</v>
          </cell>
          <cell r="Y3551">
            <v>720.53358299999991</v>
          </cell>
        </row>
        <row r="3552">
          <cell r="A3552">
            <v>383030</v>
          </cell>
          <cell r="B3552" t="str">
            <v>1031/96</v>
          </cell>
          <cell r="C3552">
            <v>0</v>
          </cell>
          <cell r="D3552">
            <v>58</v>
          </cell>
          <cell r="E3552" t="str">
            <v>CROSSFIT</v>
          </cell>
          <cell r="F3552">
            <v>3968</v>
          </cell>
          <cell r="G3552" t="str">
            <v>Accesorios crossfit</v>
          </cell>
          <cell r="H3552">
            <v>383</v>
          </cell>
          <cell r="I3552" t="str">
            <v>DISCONTINUO</v>
          </cell>
          <cell r="J3552">
            <v>0</v>
          </cell>
          <cell r="K3552" t="str">
            <v>MAZA CROSSFIT SONNOS 6Kg</v>
          </cell>
          <cell r="L3552">
            <v>2</v>
          </cell>
          <cell r="M3552">
            <v>439.26</v>
          </cell>
          <cell r="N3552">
            <v>0</v>
          </cell>
          <cell r="O3552">
            <v>439.26</v>
          </cell>
          <cell r="P3552">
            <v>0.21</v>
          </cell>
          <cell r="Q3552">
            <v>531.50459999999998</v>
          </cell>
          <cell r="R3552">
            <v>-5.1612903225806472E-2</v>
          </cell>
          <cell r="S3552">
            <v>679.03928129032249</v>
          </cell>
          <cell r="T3552">
            <v>1.47</v>
          </cell>
          <cell r="U3552">
            <v>645.71219999999994</v>
          </cell>
          <cell r="X3552">
            <v>645.71219999999994</v>
          </cell>
          <cell r="Y3552">
            <v>781.31176199999993</v>
          </cell>
        </row>
        <row r="3553">
          <cell r="A3553">
            <v>383031</v>
          </cell>
          <cell r="B3553" t="str">
            <v>1031/97</v>
          </cell>
          <cell r="C3553">
            <v>0</v>
          </cell>
          <cell r="D3553">
            <v>58</v>
          </cell>
          <cell r="E3553" t="str">
            <v>CROSSFIT</v>
          </cell>
          <cell r="F3553">
            <v>3968</v>
          </cell>
          <cell r="G3553" t="str">
            <v>Accesorios crossfit</v>
          </cell>
          <cell r="H3553">
            <v>383</v>
          </cell>
          <cell r="I3553" t="str">
            <v>DISCONTINUO</v>
          </cell>
          <cell r="J3553">
            <v>0</v>
          </cell>
          <cell r="K3553" t="str">
            <v>MAZA CROSSFIT SONNOS 8Kg</v>
          </cell>
          <cell r="L3553">
            <v>2</v>
          </cell>
          <cell r="M3553">
            <v>570.52</v>
          </cell>
          <cell r="N3553">
            <v>0</v>
          </cell>
          <cell r="O3553">
            <v>570.52</v>
          </cell>
          <cell r="P3553">
            <v>0.21</v>
          </cell>
          <cell r="Q3553">
            <v>690.32920000000001</v>
          </cell>
          <cell r="R3553">
            <v>-5.1612903225806472E-2</v>
          </cell>
          <cell r="S3553">
            <v>881.95030451612911</v>
          </cell>
          <cell r="T3553">
            <v>1.47</v>
          </cell>
          <cell r="U3553">
            <v>838.6644</v>
          </cell>
          <cell r="X3553">
            <v>838.6644</v>
          </cell>
          <cell r="Y3553">
            <v>1014.783924</v>
          </cell>
        </row>
        <row r="3554">
          <cell r="A3554">
            <v>383032</v>
          </cell>
          <cell r="B3554" t="str">
            <v>1031/98</v>
          </cell>
          <cell r="C3554">
            <v>0</v>
          </cell>
          <cell r="D3554">
            <v>58</v>
          </cell>
          <cell r="E3554" t="str">
            <v>CROSSFIT</v>
          </cell>
          <cell r="F3554">
            <v>3968</v>
          </cell>
          <cell r="G3554" t="str">
            <v>Accesorios crossfit</v>
          </cell>
          <cell r="H3554">
            <v>383</v>
          </cell>
          <cell r="I3554" t="str">
            <v>DISCONTINUO</v>
          </cell>
          <cell r="J3554">
            <v>0</v>
          </cell>
          <cell r="K3554" t="str">
            <v>MAZA CROSSFIT SONNOS 10Kg</v>
          </cell>
          <cell r="L3554">
            <v>2</v>
          </cell>
          <cell r="M3554">
            <v>718.89</v>
          </cell>
          <cell r="N3554">
            <v>0</v>
          </cell>
          <cell r="O3554">
            <v>718.89</v>
          </cell>
          <cell r="P3554">
            <v>0.21</v>
          </cell>
          <cell r="Q3554">
            <v>869.8569</v>
          </cell>
          <cell r="R3554">
            <v>-5.1612903225806472E-2</v>
          </cell>
          <cell r="S3554">
            <v>1111.3111799999999</v>
          </cell>
          <cell r="T3554">
            <v>1.47</v>
          </cell>
          <cell r="U3554">
            <v>1056.7683</v>
          </cell>
          <cell r="X3554">
            <v>1056.7683</v>
          </cell>
          <cell r="Y3554">
            <v>1278.6896429999999</v>
          </cell>
        </row>
        <row r="3555">
          <cell r="A3555">
            <v>383033</v>
          </cell>
          <cell r="B3555">
            <v>412039</v>
          </cell>
          <cell r="C3555">
            <v>0</v>
          </cell>
          <cell r="D3555">
            <v>80</v>
          </cell>
          <cell r="E3555" t="str">
            <v>REPUESTOS</v>
          </cell>
          <cell r="F3555">
            <v>4047</v>
          </cell>
          <cell r="G3555" t="str">
            <v>Repuesto generico</v>
          </cell>
          <cell r="H3555">
            <v>12</v>
          </cell>
          <cell r="I3555" t="str">
            <v>Sonnos S.A.</v>
          </cell>
          <cell r="J3555">
            <v>0</v>
          </cell>
          <cell r="K3555" t="str">
            <v xml:space="preserve"> FUNDA SONNOS SDC COLCHONETA 1mt x 50cm x 4cm (provisorio)</v>
          </cell>
          <cell r="L3555">
            <v>1.3</v>
          </cell>
          <cell r="M3555">
            <v>0</v>
          </cell>
          <cell r="N3555">
            <v>0</v>
          </cell>
          <cell r="O3555">
            <v>0</v>
          </cell>
          <cell r="P3555">
            <v>0.21</v>
          </cell>
          <cell r="Q3555">
            <v>0</v>
          </cell>
          <cell r="R3555">
            <v>0.22790697674418614</v>
          </cell>
          <cell r="S3555">
            <v>119.67441860465115</v>
          </cell>
          <cell r="T3555">
            <v>2.64</v>
          </cell>
          <cell r="U3555">
            <v>0</v>
          </cell>
          <cell r="V3555" t="e">
            <v>#DIV/0!</v>
          </cell>
          <cell r="W3555" t="e">
            <v>#DIV/0!</v>
          </cell>
          <cell r="X3555">
            <v>155</v>
          </cell>
          <cell r="Y3555">
            <v>187.54999999999998</v>
          </cell>
        </row>
        <row r="3556">
          <cell r="A3556">
            <v>383034</v>
          </cell>
          <cell r="B3556">
            <v>412022</v>
          </cell>
          <cell r="C3556">
            <v>0</v>
          </cell>
          <cell r="D3556">
            <v>61</v>
          </cell>
          <cell r="E3556" t="str">
            <v>FITNESS</v>
          </cell>
          <cell r="F3556">
            <v>3980</v>
          </cell>
          <cell r="G3556" t="str">
            <v>Accesorios fitness</v>
          </cell>
          <cell r="H3556">
            <v>12</v>
          </cell>
          <cell r="I3556" t="str">
            <v>Sonnos S.A.</v>
          </cell>
          <cell r="J3556">
            <v>0</v>
          </cell>
          <cell r="K3556" t="str">
            <v>COLCHONETA SONNOS SDC ECO 1mt x 50cm x 4cm (densidad 25kg)</v>
          </cell>
          <cell r="L3556">
            <v>1.2</v>
          </cell>
          <cell r="M3556">
            <v>0</v>
          </cell>
          <cell r="N3556">
            <v>0</v>
          </cell>
          <cell r="O3556">
            <v>0</v>
          </cell>
          <cell r="P3556">
            <v>0.21</v>
          </cell>
          <cell r="Q3556">
            <v>0</v>
          </cell>
          <cell r="R3556">
            <v>0.22330097087378631</v>
          </cell>
          <cell r="S3556">
            <v>271.84466019417482</v>
          </cell>
          <cell r="T3556">
            <v>2.5</v>
          </cell>
          <cell r="U3556">
            <v>0</v>
          </cell>
          <cell r="V3556" t="e">
            <v>#DIV/0!</v>
          </cell>
          <cell r="W3556" t="e">
            <v>#DIV/0!</v>
          </cell>
          <cell r="X3556">
            <v>350</v>
          </cell>
          <cell r="Y3556">
            <v>423.5</v>
          </cell>
        </row>
        <row r="3557">
          <cell r="A3557">
            <v>383035</v>
          </cell>
          <cell r="B3557">
            <v>412212</v>
          </cell>
          <cell r="C3557">
            <v>0</v>
          </cell>
          <cell r="D3557">
            <v>80</v>
          </cell>
          <cell r="E3557" t="str">
            <v>REPUESTOS</v>
          </cell>
          <cell r="F3557">
            <v>4044</v>
          </cell>
          <cell r="G3557" t="str">
            <v>Repuesto minitramp</v>
          </cell>
          <cell r="H3557">
            <v>12</v>
          </cell>
          <cell r="I3557" t="str">
            <v>Sonnos S.A.</v>
          </cell>
          <cell r="J3557">
            <v>0</v>
          </cell>
          <cell r="K3557" t="str">
            <v>REPUESTO LONA MINITRAMP PRO (Power Jump / Ubond/Sol fitness)</v>
          </cell>
          <cell r="L3557">
            <v>1.4</v>
          </cell>
          <cell r="M3557">
            <v>0</v>
          </cell>
          <cell r="N3557">
            <v>0</v>
          </cell>
          <cell r="O3557">
            <v>0</v>
          </cell>
          <cell r="P3557">
            <v>0.21</v>
          </cell>
          <cell r="Q3557">
            <v>0</v>
          </cell>
          <cell r="R3557">
            <v>0.24186046511627901</v>
          </cell>
          <cell r="S3557">
            <v>473.83720930232562</v>
          </cell>
          <cell r="T3557">
            <v>3.0500000000000003</v>
          </cell>
          <cell r="U3557">
            <v>0</v>
          </cell>
          <cell r="V3557" t="e">
            <v>#DIV/0!</v>
          </cell>
          <cell r="W3557" t="e">
            <v>#DIV/0!</v>
          </cell>
          <cell r="X3557">
            <v>625</v>
          </cell>
          <cell r="Y3557">
            <v>756.25</v>
          </cell>
        </row>
        <row r="3558">
          <cell r="A3558">
            <v>383036</v>
          </cell>
          <cell r="B3558" t="str">
            <v>1005/1</v>
          </cell>
          <cell r="C3558">
            <v>0</v>
          </cell>
          <cell r="D3558">
            <v>61</v>
          </cell>
          <cell r="E3558" t="str">
            <v>FITNESS</v>
          </cell>
          <cell r="F3558">
            <v>3980</v>
          </cell>
          <cell r="G3558" t="str">
            <v>Accesorios fitness</v>
          </cell>
          <cell r="H3558">
            <v>12</v>
          </cell>
          <cell r="I3558" t="str">
            <v>Sonnos S.A.</v>
          </cell>
          <cell r="J3558">
            <v>0</v>
          </cell>
          <cell r="K3558" t="str">
            <v>MINITRAMP TSP PRO 36 resortes CON FUNDA (zonda / coversol)</v>
          </cell>
          <cell r="L3558">
            <v>0.2</v>
          </cell>
          <cell r="M3558">
            <v>0</v>
          </cell>
          <cell r="N3558">
            <v>0</v>
          </cell>
          <cell r="O3558">
            <v>0</v>
          </cell>
          <cell r="P3558">
            <v>0.21</v>
          </cell>
          <cell r="Q3558">
            <v>0</v>
          </cell>
          <cell r="R3558">
            <v>0.16410256410256419</v>
          </cell>
          <cell r="S3558">
            <v>1220.4102564102564</v>
          </cell>
          <cell r="T3558">
            <v>2.27</v>
          </cell>
          <cell r="U3558">
            <v>0</v>
          </cell>
          <cell r="V3558" t="e">
            <v>#DIV/0!</v>
          </cell>
          <cell r="W3558" t="e">
            <v>#DIV/0!</v>
          </cell>
          <cell r="X3558">
            <v>1460</v>
          </cell>
          <cell r="Y3558">
            <v>1766.6</v>
          </cell>
        </row>
        <row r="3559">
          <cell r="A3559">
            <v>383037</v>
          </cell>
          <cell r="B3559">
            <v>412120</v>
          </cell>
          <cell r="C3559">
            <v>0</v>
          </cell>
          <cell r="D3559">
            <v>60</v>
          </cell>
          <cell r="E3559" t="str">
            <v>ENTRENAMIENTO FUNCIONAL</v>
          </cell>
          <cell r="F3559">
            <v>3975</v>
          </cell>
          <cell r="G3559" t="str">
            <v>Accesorios entrenamiento funcional</v>
          </cell>
          <cell r="H3559">
            <v>12</v>
          </cell>
          <cell r="I3559" t="str">
            <v>Sonnos S.A.</v>
          </cell>
          <cell r="J3559">
            <v>0</v>
          </cell>
          <cell r="K3559" t="str">
            <v xml:space="preserve">BOLSA ENTRENAMIENTO TSP SANDBAG 4kg </v>
          </cell>
          <cell r="L3559">
            <v>1.3</v>
          </cell>
          <cell r="M3559">
            <v>0</v>
          </cell>
          <cell r="N3559">
            <v>0</v>
          </cell>
          <cell r="O3559">
            <v>0</v>
          </cell>
          <cell r="P3559">
            <v>0.21</v>
          </cell>
          <cell r="Q3559">
            <v>0</v>
          </cell>
          <cell r="R3559">
            <v>0.22790697674418614</v>
          </cell>
          <cell r="S3559">
            <v>459.39534883720921</v>
          </cell>
          <cell r="T3559">
            <v>2.64</v>
          </cell>
          <cell r="U3559">
            <v>0</v>
          </cell>
          <cell r="V3559" t="e">
            <v>#DIV/0!</v>
          </cell>
          <cell r="W3559" t="e">
            <v>#DIV/0!</v>
          </cell>
          <cell r="X3559">
            <v>595</v>
          </cell>
          <cell r="Y3559">
            <v>719.94999999999993</v>
          </cell>
        </row>
        <row r="3560">
          <cell r="A3560">
            <v>383038</v>
          </cell>
          <cell r="B3560">
            <v>412097</v>
          </cell>
          <cell r="C3560">
            <v>0</v>
          </cell>
          <cell r="D3560">
            <v>60</v>
          </cell>
          <cell r="E3560" t="str">
            <v>ENTRENAMIENTO FUNCIONAL</v>
          </cell>
          <cell r="F3560">
            <v>3979</v>
          </cell>
          <cell r="G3560" t="str">
            <v>Pelota medicinal</v>
          </cell>
          <cell r="H3560">
            <v>12</v>
          </cell>
          <cell r="I3560" t="str">
            <v>Sonnos S.A.</v>
          </cell>
          <cell r="J3560">
            <v>0</v>
          </cell>
          <cell r="K3560" t="str">
            <v xml:space="preserve">MEDICINE BALL TSP MINI DYNAMAX 8kg </v>
          </cell>
          <cell r="L3560">
            <v>1</v>
          </cell>
          <cell r="M3560">
            <v>0</v>
          </cell>
          <cell r="N3560">
            <v>0</v>
          </cell>
          <cell r="O3560">
            <v>0</v>
          </cell>
          <cell r="P3560">
            <v>0.21</v>
          </cell>
          <cell r="Q3560">
            <v>0</v>
          </cell>
          <cell r="R3560">
            <v>0.16410256410256419</v>
          </cell>
          <cell r="S3560">
            <v>518.25641025641016</v>
          </cell>
          <cell r="T3560">
            <v>2.27</v>
          </cell>
          <cell r="U3560">
            <v>0</v>
          </cell>
          <cell r="V3560" t="e">
            <v>#DIV/0!</v>
          </cell>
          <cell r="W3560" t="e">
            <v>#DIV/0!</v>
          </cell>
          <cell r="X3560">
            <v>620</v>
          </cell>
          <cell r="Y3560">
            <v>750.19999999999993</v>
          </cell>
        </row>
        <row r="3561">
          <cell r="A3561">
            <v>383039</v>
          </cell>
          <cell r="B3561">
            <v>412098</v>
          </cell>
          <cell r="C3561">
            <v>0</v>
          </cell>
          <cell r="D3561">
            <v>60</v>
          </cell>
          <cell r="E3561" t="str">
            <v>ENTRENAMIENTO FUNCIONAL</v>
          </cell>
          <cell r="F3561">
            <v>3979</v>
          </cell>
          <cell r="G3561" t="str">
            <v>Pelota medicinal</v>
          </cell>
          <cell r="H3561">
            <v>12</v>
          </cell>
          <cell r="I3561" t="str">
            <v>Sonnos S.A.</v>
          </cell>
          <cell r="J3561">
            <v>0</v>
          </cell>
          <cell r="K3561" t="str">
            <v>MEDICINE BALL TSP MINI DYNAMAX 9kg</v>
          </cell>
          <cell r="L3561">
            <v>1</v>
          </cell>
          <cell r="M3561">
            <v>0</v>
          </cell>
          <cell r="N3561">
            <v>0</v>
          </cell>
          <cell r="O3561">
            <v>0</v>
          </cell>
          <cell r="P3561">
            <v>0.21</v>
          </cell>
          <cell r="Q3561">
            <v>0</v>
          </cell>
          <cell r="R3561">
            <v>0.16410256410256419</v>
          </cell>
          <cell r="S3561">
            <v>551.69230769230762</v>
          </cell>
          <cell r="T3561">
            <v>2.27</v>
          </cell>
          <cell r="U3561">
            <v>0</v>
          </cell>
          <cell r="V3561" t="e">
            <v>#DIV/0!</v>
          </cell>
          <cell r="W3561" t="e">
            <v>#DIV/0!</v>
          </cell>
          <cell r="X3561">
            <v>660</v>
          </cell>
          <cell r="Y3561">
            <v>798.6</v>
          </cell>
        </row>
        <row r="3562">
          <cell r="A3562">
            <v>383040</v>
          </cell>
          <cell r="B3562">
            <v>412182</v>
          </cell>
          <cell r="C3562">
            <v>0</v>
          </cell>
          <cell r="D3562">
            <v>60</v>
          </cell>
          <cell r="E3562" t="str">
            <v>ENTRENAMIENTO FUNCIONAL</v>
          </cell>
          <cell r="F3562">
            <v>3975</v>
          </cell>
          <cell r="G3562" t="str">
            <v>Accesorios entrenamiento funcional</v>
          </cell>
          <cell r="H3562">
            <v>12</v>
          </cell>
          <cell r="I3562" t="str">
            <v>Sonnos S.A.</v>
          </cell>
          <cell r="J3562">
            <v>0</v>
          </cell>
          <cell r="K3562" t="str">
            <v>PARACAIDAS ENTRENAMIENTO TSP 1mt x 1mt</v>
          </cell>
          <cell r="L3562">
            <v>1.4</v>
          </cell>
          <cell r="M3562">
            <v>0</v>
          </cell>
          <cell r="N3562">
            <v>0</v>
          </cell>
          <cell r="O3562">
            <v>0</v>
          </cell>
          <cell r="P3562">
            <v>0.21</v>
          </cell>
          <cell r="Q3562">
            <v>0</v>
          </cell>
          <cell r="R3562">
            <v>0.24186046511627901</v>
          </cell>
          <cell r="S3562">
            <v>303.25581395348843</v>
          </cell>
          <cell r="T3562">
            <v>2.67</v>
          </cell>
          <cell r="U3562">
            <v>0</v>
          </cell>
          <cell r="V3562" t="e">
            <v>#DIV/0!</v>
          </cell>
          <cell r="W3562" t="e">
            <v>#DIV/0!</v>
          </cell>
          <cell r="X3562">
            <v>400</v>
          </cell>
          <cell r="Y3562">
            <v>484</v>
          </cell>
        </row>
        <row r="3563">
          <cell r="A3563">
            <v>383041</v>
          </cell>
          <cell r="B3563" t="str">
            <v>1132/8</v>
          </cell>
          <cell r="C3563">
            <v>0</v>
          </cell>
          <cell r="D3563">
            <v>52</v>
          </cell>
          <cell r="E3563" t="str">
            <v>BOXEO</v>
          </cell>
          <cell r="F3563">
            <v>3945</v>
          </cell>
          <cell r="G3563" t="str">
            <v>Accesorios boxeo</v>
          </cell>
          <cell r="H3563">
            <v>383</v>
          </cell>
          <cell r="I3563" t="str">
            <v>DISCONTINUO</v>
          </cell>
          <cell r="J3563">
            <v>0</v>
          </cell>
          <cell r="K3563" t="str">
            <v>RELLENO P/ BOLSA X KG.</v>
          </cell>
          <cell r="L3563">
            <v>1.1000000000000001</v>
          </cell>
          <cell r="M3563">
            <v>2</v>
          </cell>
          <cell r="N3563">
            <v>0</v>
          </cell>
          <cell r="O3563">
            <v>2</v>
          </cell>
          <cell r="P3563">
            <v>0.21</v>
          </cell>
          <cell r="Q3563">
            <v>2.42</v>
          </cell>
          <cell r="R3563">
            <v>0.20999999999999996</v>
          </cell>
          <cell r="S3563">
            <v>3.8235999999999999</v>
          </cell>
          <cell r="T3563">
            <v>2.42</v>
          </cell>
          <cell r="U3563">
            <v>4.84</v>
          </cell>
          <cell r="X3563">
            <v>4.84</v>
          </cell>
          <cell r="Y3563">
            <v>5.8563999999999998</v>
          </cell>
        </row>
        <row r="3564">
          <cell r="A3564">
            <v>383042</v>
          </cell>
          <cell r="B3564" t="str">
            <v>1132/1</v>
          </cell>
          <cell r="C3564">
            <v>0</v>
          </cell>
          <cell r="D3564">
            <v>52</v>
          </cell>
          <cell r="E3564" t="str">
            <v>BOXEO</v>
          </cell>
          <cell r="F3564">
            <v>3945</v>
          </cell>
          <cell r="G3564" t="str">
            <v>Accesorios boxeo</v>
          </cell>
          <cell r="H3564">
            <v>383</v>
          </cell>
          <cell r="I3564" t="str">
            <v>DISCONTINUO</v>
          </cell>
          <cell r="J3564">
            <v>0</v>
          </cell>
          <cell r="K3564" t="str">
            <v>RELLENO PARA BOLSA 0,50CM (15KG)</v>
          </cell>
          <cell r="L3564">
            <v>1.1000000000000001</v>
          </cell>
          <cell r="M3564">
            <v>64.759754026784861</v>
          </cell>
          <cell r="N3564">
            <v>0</v>
          </cell>
          <cell r="O3564">
            <v>64.759754026784861</v>
          </cell>
          <cell r="P3564">
            <v>0.21</v>
          </cell>
          <cell r="Q3564">
            <v>78.359302372409687</v>
          </cell>
          <cell r="R3564">
            <v>0.20999999999999996</v>
          </cell>
          <cell r="S3564">
            <v>123.80769774840732</v>
          </cell>
          <cell r="T3564">
            <v>2.42</v>
          </cell>
          <cell r="U3564">
            <v>156.71860474481937</v>
          </cell>
          <cell r="X3564">
            <v>156.71860474481937</v>
          </cell>
          <cell r="Y3564">
            <v>189.62951174123143</v>
          </cell>
        </row>
        <row r="3565">
          <cell r="A3565">
            <v>383043</v>
          </cell>
          <cell r="B3565" t="str">
            <v>1132/2</v>
          </cell>
          <cell r="C3565">
            <v>0</v>
          </cell>
          <cell r="D3565">
            <v>52</v>
          </cell>
          <cell r="E3565" t="str">
            <v>BOXEO</v>
          </cell>
          <cell r="F3565">
            <v>3945</v>
          </cell>
          <cell r="G3565" t="str">
            <v>Accesorios boxeo</v>
          </cell>
          <cell r="H3565">
            <v>383</v>
          </cell>
          <cell r="I3565" t="str">
            <v>DISCONTINUO</v>
          </cell>
          <cell r="J3565">
            <v>0</v>
          </cell>
          <cell r="K3565" t="str">
            <v>RELLENO PARA BOLSA 0,90CM (22KG)</v>
          </cell>
          <cell r="L3565">
            <v>1.1000000000000001</v>
          </cell>
          <cell r="M3565">
            <v>112.51950805356972</v>
          </cell>
          <cell r="N3565">
            <v>0</v>
          </cell>
          <cell r="O3565">
            <v>112.51950805356972</v>
          </cell>
          <cell r="P3565">
            <v>0.21</v>
          </cell>
          <cell r="Q3565">
            <v>136.14860474481935</v>
          </cell>
          <cell r="R3565">
            <v>0.20999999999999996</v>
          </cell>
          <cell r="S3565">
            <v>215.11479549681459</v>
          </cell>
          <cell r="T3565">
            <v>2.42</v>
          </cell>
          <cell r="U3565">
            <v>272.2972094896387</v>
          </cell>
          <cell r="X3565">
            <v>272.2972094896387</v>
          </cell>
          <cell r="Y3565">
            <v>329.47962348246284</v>
          </cell>
        </row>
        <row r="3566">
          <cell r="A3566">
            <v>383044</v>
          </cell>
          <cell r="B3566" t="str">
            <v>1132/3</v>
          </cell>
          <cell r="C3566">
            <v>0</v>
          </cell>
          <cell r="D3566">
            <v>52</v>
          </cell>
          <cell r="E3566" t="str">
            <v>BOXEO</v>
          </cell>
          <cell r="F3566">
            <v>3945</v>
          </cell>
          <cell r="G3566" t="str">
            <v>Accesorios boxeo</v>
          </cell>
          <cell r="H3566">
            <v>383</v>
          </cell>
          <cell r="I3566" t="str">
            <v>DISCONTINUO</v>
          </cell>
          <cell r="J3566">
            <v>0</v>
          </cell>
          <cell r="K3566" t="str">
            <v>RELLENO PARA BOLSA 1,20CM (30KG)</v>
          </cell>
          <cell r="L3566">
            <v>1.1000000000000001</v>
          </cell>
          <cell r="M3566">
            <v>146.93391934090693</v>
          </cell>
          <cell r="N3566">
            <v>0</v>
          </cell>
          <cell r="O3566">
            <v>146.93391934090693</v>
          </cell>
          <cell r="P3566">
            <v>0.21</v>
          </cell>
          <cell r="Q3566">
            <v>177.79004240249736</v>
          </cell>
          <cell r="R3566">
            <v>0.20999999999999996</v>
          </cell>
          <cell r="S3566">
            <v>280.90826699594584</v>
          </cell>
          <cell r="T3566">
            <v>2.42</v>
          </cell>
          <cell r="U3566">
            <v>355.58008480499473</v>
          </cell>
          <cell r="X3566">
            <v>355.58008480499473</v>
          </cell>
          <cell r="Y3566">
            <v>430.25190261404362</v>
          </cell>
        </row>
        <row r="3567">
          <cell r="A3567">
            <v>383045</v>
          </cell>
          <cell r="B3567" t="str">
            <v>1132/4</v>
          </cell>
          <cell r="C3567">
            <v>0</v>
          </cell>
          <cell r="D3567">
            <v>52</v>
          </cell>
          <cell r="E3567" t="str">
            <v>BOXEO</v>
          </cell>
          <cell r="F3567">
            <v>3945</v>
          </cell>
          <cell r="G3567" t="str">
            <v>Accesorios boxeo</v>
          </cell>
          <cell r="H3567">
            <v>383</v>
          </cell>
          <cell r="I3567" t="str">
            <v>DISCONTINUO</v>
          </cell>
          <cell r="J3567">
            <v>0</v>
          </cell>
          <cell r="K3567" t="str">
            <v>RELLENO PARA BOLSA 1,50CM (38KG)</v>
          </cell>
          <cell r="L3567">
            <v>1.1000000000000001</v>
          </cell>
          <cell r="M3567">
            <v>181.3483306282441</v>
          </cell>
          <cell r="N3567">
            <v>0</v>
          </cell>
          <cell r="O3567">
            <v>181.3483306282441</v>
          </cell>
          <cell r="P3567">
            <v>0.21</v>
          </cell>
          <cell r="Q3567">
            <v>219.43148006017537</v>
          </cell>
          <cell r="R3567">
            <v>0.20999999999999996</v>
          </cell>
          <cell r="S3567">
            <v>346.70173849507705</v>
          </cell>
          <cell r="T3567">
            <v>2.42</v>
          </cell>
          <cell r="U3567">
            <v>438.86296012035069</v>
          </cell>
          <cell r="X3567">
            <v>438.86296012035069</v>
          </cell>
          <cell r="Y3567">
            <v>531.02418174562433</v>
          </cell>
        </row>
        <row r="3568">
          <cell r="A3568">
            <v>383046</v>
          </cell>
          <cell r="B3568" t="str">
            <v>1132/5</v>
          </cell>
          <cell r="C3568">
            <v>0</v>
          </cell>
          <cell r="D3568">
            <v>52</v>
          </cell>
          <cell r="E3568" t="str">
            <v>BOXEO</v>
          </cell>
          <cell r="F3568">
            <v>3945</v>
          </cell>
          <cell r="G3568" t="str">
            <v>Accesorios boxeo</v>
          </cell>
          <cell r="H3568">
            <v>383</v>
          </cell>
          <cell r="I3568" t="str">
            <v>DISCONTINUO</v>
          </cell>
          <cell r="J3568">
            <v>0</v>
          </cell>
          <cell r="K3568" t="str">
            <v>RELLENO PARA BOLSA 1,80CM (45KG)</v>
          </cell>
          <cell r="L3568">
            <v>1.1000000000000001</v>
          </cell>
          <cell r="M3568">
            <v>213.7627419155813</v>
          </cell>
          <cell r="N3568">
            <v>0</v>
          </cell>
          <cell r="O3568">
            <v>213.7627419155813</v>
          </cell>
          <cell r="P3568">
            <v>0.21</v>
          </cell>
          <cell r="Q3568">
            <v>258.65291771785337</v>
          </cell>
          <cell r="R3568">
            <v>0.20999999999999996</v>
          </cell>
          <cell r="S3568">
            <v>408.67160999420832</v>
          </cell>
          <cell r="T3568">
            <v>2.42</v>
          </cell>
          <cell r="U3568">
            <v>517.30583543570674</v>
          </cell>
          <cell r="X3568">
            <v>517.30583543570674</v>
          </cell>
          <cell r="Y3568">
            <v>625.94006087720516</v>
          </cell>
        </row>
        <row r="3569">
          <cell r="A3569">
            <v>383047</v>
          </cell>
          <cell r="B3569" t="str">
            <v>1132/6</v>
          </cell>
          <cell r="C3569">
            <v>0</v>
          </cell>
          <cell r="D3569">
            <v>52</v>
          </cell>
          <cell r="E3569" t="str">
            <v>BOXEO</v>
          </cell>
          <cell r="F3569">
            <v>3945</v>
          </cell>
          <cell r="G3569" t="str">
            <v>Accesorios boxeo</v>
          </cell>
          <cell r="H3569">
            <v>383</v>
          </cell>
          <cell r="I3569" t="str">
            <v>DISCONTINUO</v>
          </cell>
          <cell r="J3569">
            <v>0</v>
          </cell>
          <cell r="K3569" t="str">
            <v>RELLENO PARA BOLSA 1,80 X 0,45CM (60KG)</v>
          </cell>
          <cell r="L3569">
            <v>1.1000000000000001</v>
          </cell>
          <cell r="M3569">
            <v>274.45342739447665</v>
          </cell>
          <cell r="N3569">
            <v>0</v>
          </cell>
          <cell r="O3569">
            <v>274.45342739447665</v>
          </cell>
          <cell r="P3569">
            <v>0.21</v>
          </cell>
          <cell r="Q3569">
            <v>332.08864714731675</v>
          </cell>
          <cell r="R3569">
            <v>0.20999999999999996</v>
          </cell>
          <cell r="S3569">
            <v>524.70006249276048</v>
          </cell>
          <cell r="T3569">
            <v>2.42</v>
          </cell>
          <cell r="U3569">
            <v>664.1772942946335</v>
          </cell>
          <cell r="X3569">
            <v>664.1772942946335</v>
          </cell>
          <cell r="Y3569">
            <v>803.65452609650652</v>
          </cell>
        </row>
        <row r="3570">
          <cell r="A3570">
            <v>383048</v>
          </cell>
          <cell r="B3570" t="str">
            <v>1132/7</v>
          </cell>
          <cell r="C3570">
            <v>0</v>
          </cell>
          <cell r="D3570">
            <v>52</v>
          </cell>
          <cell r="E3570" t="str">
            <v>BOXEO</v>
          </cell>
          <cell r="F3570">
            <v>3945</v>
          </cell>
          <cell r="G3570" t="str">
            <v>Accesorios boxeo</v>
          </cell>
          <cell r="H3570">
            <v>383</v>
          </cell>
          <cell r="I3570" t="str">
            <v>DISCONTINUO</v>
          </cell>
          <cell r="J3570">
            <v>0</v>
          </cell>
          <cell r="K3570" t="str">
            <v>RELLENO PARA BOLSA 1,20 X 0,45CM (42KG)</v>
          </cell>
          <cell r="L3570">
            <v>1.1000000000000001</v>
          </cell>
          <cell r="M3570">
            <v>192.41739917613364</v>
          </cell>
          <cell r="N3570">
            <v>0</v>
          </cell>
          <cell r="O3570">
            <v>192.41739917613364</v>
          </cell>
          <cell r="P3570">
            <v>0.21</v>
          </cell>
          <cell r="Q3570">
            <v>232.8250530031217</v>
          </cell>
          <cell r="R3570">
            <v>0.20999999999999996</v>
          </cell>
          <cell r="S3570">
            <v>367.86358374493227</v>
          </cell>
          <cell r="T3570">
            <v>2.42</v>
          </cell>
          <cell r="U3570">
            <v>465.65010600624339</v>
          </cell>
          <cell r="X3570">
            <v>465.65010600624339</v>
          </cell>
          <cell r="Y3570">
            <v>563.43662826755451</v>
          </cell>
        </row>
        <row r="3571">
          <cell r="A3571">
            <v>383049</v>
          </cell>
          <cell r="B3571" t="str">
            <v>1132/9</v>
          </cell>
          <cell r="C3571">
            <v>0</v>
          </cell>
          <cell r="D3571">
            <v>52</v>
          </cell>
          <cell r="E3571" t="str">
            <v>BOXEO</v>
          </cell>
          <cell r="F3571">
            <v>3945</v>
          </cell>
          <cell r="G3571" t="str">
            <v>Accesorios boxeo</v>
          </cell>
          <cell r="H3571">
            <v>383</v>
          </cell>
          <cell r="I3571" t="str">
            <v>DISCONTINUO</v>
          </cell>
          <cell r="J3571">
            <v>0</v>
          </cell>
          <cell r="K3571" t="str">
            <v>RELLENO PARA BOLSA 90CM MMA (26KG)</v>
          </cell>
          <cell r="L3571">
            <v>1.1000000000000001</v>
          </cell>
          <cell r="M3571">
            <v>135.86485079301738</v>
          </cell>
          <cell r="N3571">
            <v>0</v>
          </cell>
          <cell r="O3571">
            <v>135.86485079301738</v>
          </cell>
          <cell r="P3571">
            <v>0.21</v>
          </cell>
          <cell r="Q3571">
            <v>164.39646945955104</v>
          </cell>
          <cell r="R3571">
            <v>0.20999999999999996</v>
          </cell>
          <cell r="S3571">
            <v>259.74642174609062</v>
          </cell>
          <cell r="T3571">
            <v>2.42</v>
          </cell>
          <cell r="U3571">
            <v>328.79293891910203</v>
          </cell>
          <cell r="X3571">
            <v>328.79293891910203</v>
          </cell>
          <cell r="Y3571">
            <v>397.83945609211344</v>
          </cell>
        </row>
        <row r="3572">
          <cell r="A3572">
            <v>383050</v>
          </cell>
          <cell r="B3572" t="str">
            <v>1132/91</v>
          </cell>
          <cell r="C3572">
            <v>0</v>
          </cell>
          <cell r="D3572">
            <v>52</v>
          </cell>
          <cell r="E3572" t="str">
            <v>BOXEO</v>
          </cell>
          <cell r="F3572">
            <v>3945</v>
          </cell>
          <cell r="G3572" t="str">
            <v>Accesorios boxeo</v>
          </cell>
          <cell r="H3572">
            <v>383</v>
          </cell>
          <cell r="I3572" t="str">
            <v>DISCONTINUO</v>
          </cell>
          <cell r="J3572">
            <v>0</v>
          </cell>
          <cell r="K3572" t="str">
            <v>RELLENO PARA BOLSA 1,20CM MMA (35KG)</v>
          </cell>
          <cell r="L3572">
            <v>1.1000000000000001</v>
          </cell>
          <cell r="M3572">
            <v>163.07205643668598</v>
          </cell>
          <cell r="N3572">
            <v>0</v>
          </cell>
          <cell r="O3572">
            <v>163.07205643668598</v>
          </cell>
          <cell r="P3572">
            <v>0.21</v>
          </cell>
          <cell r="Q3572">
            <v>197.31718828839004</v>
          </cell>
          <cell r="R3572">
            <v>0.20999999999999996</v>
          </cell>
          <cell r="S3572">
            <v>311.76115749565628</v>
          </cell>
          <cell r="T3572">
            <v>2.42</v>
          </cell>
          <cell r="U3572">
            <v>394.63437657678008</v>
          </cell>
          <cell r="X3572">
            <v>394.63437657678008</v>
          </cell>
          <cell r="Y3572">
            <v>477.50759565790389</v>
          </cell>
        </row>
        <row r="3573">
          <cell r="A3573">
            <v>383051</v>
          </cell>
          <cell r="B3573" t="str">
            <v>1132/92</v>
          </cell>
          <cell r="C3573">
            <v>0</v>
          </cell>
          <cell r="D3573">
            <v>52</v>
          </cell>
          <cell r="E3573" t="str">
            <v>BOXEO</v>
          </cell>
          <cell r="F3573">
            <v>3945</v>
          </cell>
          <cell r="G3573" t="str">
            <v>Accesorios boxeo</v>
          </cell>
          <cell r="H3573">
            <v>383</v>
          </cell>
          <cell r="I3573" t="str">
            <v>DISCONTINUO</v>
          </cell>
          <cell r="J3573">
            <v>0</v>
          </cell>
          <cell r="K3573" t="str">
            <v>RELLENO PARA BOLSA 1,50CM MMA (42KG)</v>
          </cell>
          <cell r="L3573">
            <v>1.1000000000000001</v>
          </cell>
          <cell r="M3573">
            <v>201.62460481980224</v>
          </cell>
          <cell r="N3573">
            <v>0</v>
          </cell>
          <cell r="O3573">
            <v>201.62460481980224</v>
          </cell>
          <cell r="P3573">
            <v>0.21</v>
          </cell>
          <cell r="Q3573">
            <v>243.96577183196072</v>
          </cell>
          <cell r="R3573">
            <v>0.20999999999999996</v>
          </cell>
          <cell r="S3573">
            <v>385.46591949449794</v>
          </cell>
          <cell r="T3573">
            <v>2.42</v>
          </cell>
          <cell r="U3573">
            <v>487.93154366392139</v>
          </cell>
          <cell r="X3573">
            <v>487.93154366392139</v>
          </cell>
          <cell r="Y3573">
            <v>590.39716783334484</v>
          </cell>
        </row>
        <row r="3574">
          <cell r="A3574">
            <v>383052</v>
          </cell>
          <cell r="B3574" t="str">
            <v>1132/93</v>
          </cell>
          <cell r="C3574">
            <v>0</v>
          </cell>
          <cell r="D3574">
            <v>52</v>
          </cell>
          <cell r="E3574" t="str">
            <v>BOXEO</v>
          </cell>
          <cell r="F3574">
            <v>3945</v>
          </cell>
          <cell r="G3574" t="str">
            <v>Accesorios boxeo</v>
          </cell>
          <cell r="H3574">
            <v>383</v>
          </cell>
          <cell r="I3574" t="str">
            <v>DISCONTINUO</v>
          </cell>
          <cell r="J3574">
            <v>0</v>
          </cell>
          <cell r="K3574" t="str">
            <v>RELLENO PARA BOLSA 1,80CM MMA (52KG)</v>
          </cell>
          <cell r="L3574">
            <v>1.1000000000000001</v>
          </cell>
          <cell r="M3574">
            <v>243.10808465502896</v>
          </cell>
          <cell r="N3574">
            <v>0</v>
          </cell>
          <cell r="O3574">
            <v>243.10808465502896</v>
          </cell>
          <cell r="P3574">
            <v>0.21</v>
          </cell>
          <cell r="Q3574">
            <v>294.16078243258505</v>
          </cell>
          <cell r="R3574">
            <v>0.20999999999999996</v>
          </cell>
          <cell r="S3574">
            <v>464.77403624348437</v>
          </cell>
          <cell r="T3574">
            <v>2.42</v>
          </cell>
          <cell r="U3574">
            <v>588.3215648651701</v>
          </cell>
          <cell r="X3574">
            <v>588.3215648651701</v>
          </cell>
          <cell r="Y3574">
            <v>711.86909348685583</v>
          </cell>
        </row>
        <row r="3575">
          <cell r="A3575">
            <v>383053</v>
          </cell>
          <cell r="B3575" t="str">
            <v>1132/94</v>
          </cell>
          <cell r="C3575">
            <v>0</v>
          </cell>
          <cell r="D3575">
            <v>52</v>
          </cell>
          <cell r="E3575" t="str">
            <v>BOXEO</v>
          </cell>
          <cell r="F3575">
            <v>3945</v>
          </cell>
          <cell r="G3575" t="str">
            <v>Accesorios boxeo</v>
          </cell>
          <cell r="H3575">
            <v>383</v>
          </cell>
          <cell r="I3575" t="str">
            <v>DISCONTINUO</v>
          </cell>
          <cell r="J3575">
            <v>0</v>
          </cell>
          <cell r="K3575" t="str">
            <v>RELLENO PARA BOLSA GRAPPLING ANATOMICA SONNOS 1,20MTS (23KG)</v>
          </cell>
          <cell r="L3575">
            <v>1.1000000000000001</v>
          </cell>
          <cell r="M3575">
            <v>465.00264514934872</v>
          </cell>
          <cell r="N3575">
            <v>0</v>
          </cell>
          <cell r="O3575">
            <v>465.00264514934872</v>
          </cell>
          <cell r="P3575">
            <v>0.21</v>
          </cell>
          <cell r="Q3575">
            <v>562.65320063071192</v>
          </cell>
          <cell r="R3575">
            <v>0.20999999999999996</v>
          </cell>
          <cell r="S3575">
            <v>888.99205699652487</v>
          </cell>
          <cell r="T3575">
            <v>2.42</v>
          </cell>
          <cell r="U3575">
            <v>1125.3064012614238</v>
          </cell>
          <cell r="X3575">
            <v>1125.3064012614238</v>
          </cell>
          <cell r="Y3575">
            <v>1361.6207455263227</v>
          </cell>
        </row>
        <row r="3576">
          <cell r="A3576">
            <v>383054</v>
          </cell>
          <cell r="B3576" t="str">
            <v>1132/95</v>
          </cell>
          <cell r="C3576">
            <v>0</v>
          </cell>
          <cell r="D3576">
            <v>52</v>
          </cell>
          <cell r="E3576" t="str">
            <v>BOXEO</v>
          </cell>
          <cell r="F3576">
            <v>3945</v>
          </cell>
          <cell r="G3576" t="str">
            <v>Accesorios boxeo</v>
          </cell>
          <cell r="H3576">
            <v>383</v>
          </cell>
          <cell r="I3576" t="str">
            <v>DISCONTINUO</v>
          </cell>
          <cell r="J3576">
            <v>0</v>
          </cell>
          <cell r="K3576" t="str">
            <v>RELLENO PARA BOLSA GRAPPLING ANATOMICA SONNOS 1,50MTS (30KG)</v>
          </cell>
          <cell r="L3576">
            <v>1.1000000000000001</v>
          </cell>
          <cell r="M3576">
            <v>584.25641934090697</v>
          </cell>
          <cell r="N3576">
            <v>0</v>
          </cell>
          <cell r="O3576">
            <v>584.25641934090697</v>
          </cell>
          <cell r="P3576">
            <v>0.21</v>
          </cell>
          <cell r="Q3576">
            <v>706.95026740249739</v>
          </cell>
          <cell r="R3576">
            <v>0.20999999999999996</v>
          </cell>
          <cell r="S3576">
            <v>1116.9814224959459</v>
          </cell>
          <cell r="T3576">
            <v>2.42</v>
          </cell>
          <cell r="U3576">
            <v>1413.9005348049948</v>
          </cell>
          <cell r="X3576">
            <v>1413.9005348049948</v>
          </cell>
          <cell r="Y3576">
            <v>1710.8196471140436</v>
          </cell>
        </row>
        <row r="3577">
          <cell r="A3577">
            <v>383055</v>
          </cell>
          <cell r="B3577" t="str">
            <v>1132/96</v>
          </cell>
          <cell r="C3577">
            <v>0</v>
          </cell>
          <cell r="D3577">
            <v>52</v>
          </cell>
          <cell r="E3577" t="str">
            <v>BOXEO</v>
          </cell>
          <cell r="F3577">
            <v>3945</v>
          </cell>
          <cell r="G3577" t="str">
            <v>Accesorios boxeo</v>
          </cell>
          <cell r="H3577">
            <v>383</v>
          </cell>
          <cell r="I3577" t="str">
            <v>DISCONTINUO</v>
          </cell>
          <cell r="J3577">
            <v>0</v>
          </cell>
          <cell r="K3577" t="str">
            <v>RELLENO PARA BOLSA GOTA PARA UPPERCUTS SONNOS CHICA (19KG)</v>
          </cell>
          <cell r="L3577">
            <v>1.1000000000000001</v>
          </cell>
          <cell r="M3577">
            <v>477.42950805356975</v>
          </cell>
          <cell r="N3577">
            <v>0</v>
          </cell>
          <cell r="O3577">
            <v>477.42950805356975</v>
          </cell>
          <cell r="P3577">
            <v>0.21</v>
          </cell>
          <cell r="Q3577">
            <v>577.68970474481944</v>
          </cell>
          <cell r="R3577">
            <v>0.20999999999999996</v>
          </cell>
          <cell r="S3577">
            <v>912.74973349681454</v>
          </cell>
          <cell r="T3577">
            <v>2.42</v>
          </cell>
          <cell r="U3577">
            <v>1155.3794094896386</v>
          </cell>
          <cell r="X3577">
            <v>1155.3794094896386</v>
          </cell>
          <cell r="Y3577">
            <v>1398.0090854824628</v>
          </cell>
        </row>
        <row r="3578">
          <cell r="A3578">
            <v>383056</v>
          </cell>
          <cell r="B3578" t="str">
            <v>1132/97</v>
          </cell>
          <cell r="C3578">
            <v>0</v>
          </cell>
          <cell r="D3578">
            <v>52</v>
          </cell>
          <cell r="E3578" t="str">
            <v>BOXEO</v>
          </cell>
          <cell r="F3578">
            <v>3945</v>
          </cell>
          <cell r="G3578" t="str">
            <v>Accesorios boxeo</v>
          </cell>
          <cell r="H3578">
            <v>383</v>
          </cell>
          <cell r="I3578" t="str">
            <v>DISCONTINUO</v>
          </cell>
          <cell r="J3578">
            <v>0</v>
          </cell>
          <cell r="K3578" t="str">
            <v>RELLENO PARA BOLSA GOTA PARA UPPERCUTS SONNOS GRANDE (26KG)</v>
          </cell>
          <cell r="L3578">
            <v>1.1000000000000001</v>
          </cell>
          <cell r="M3578">
            <v>549.69141934090692</v>
          </cell>
          <cell r="N3578">
            <v>0</v>
          </cell>
          <cell r="O3578">
            <v>549.69141934090692</v>
          </cell>
          <cell r="P3578">
            <v>0.21</v>
          </cell>
          <cell r="Q3578">
            <v>665.12661740249735</v>
          </cell>
          <cell r="R3578">
            <v>0.20999999999999996</v>
          </cell>
          <cell r="S3578">
            <v>1050.9000554959459</v>
          </cell>
          <cell r="T3578">
            <v>2.42</v>
          </cell>
          <cell r="U3578">
            <v>1330.2532348049947</v>
          </cell>
          <cell r="X3578">
            <v>1330.2532348049947</v>
          </cell>
          <cell r="Y3578">
            <v>1609.6064141140434</v>
          </cell>
        </row>
        <row r="3579">
          <cell r="A3579">
            <v>383057</v>
          </cell>
          <cell r="B3579" t="str">
            <v>1207/6</v>
          </cell>
          <cell r="C3579">
            <v>0</v>
          </cell>
          <cell r="D3579">
            <v>52</v>
          </cell>
          <cell r="E3579" t="str">
            <v>BOXEO</v>
          </cell>
          <cell r="F3579">
            <v>3945</v>
          </cell>
          <cell r="G3579" t="str">
            <v>Accesorios boxeo</v>
          </cell>
          <cell r="H3579">
            <v>383</v>
          </cell>
          <cell r="I3579" t="str">
            <v>DISCONTINUO</v>
          </cell>
          <cell r="J3579">
            <v>0</v>
          </cell>
          <cell r="K3579" t="str">
            <v xml:space="preserve">CADENA CON ROTOR 4 TIRAS MODELO BROOKLYN </v>
          </cell>
          <cell r="L3579" t="str">
            <v>rentab a mano</v>
          </cell>
          <cell r="M3579">
            <v>1</v>
          </cell>
          <cell r="N3579">
            <v>0</v>
          </cell>
          <cell r="O3579">
            <v>1</v>
          </cell>
          <cell r="P3579">
            <v>0.21</v>
          </cell>
          <cell r="Q3579">
            <v>1.21</v>
          </cell>
          <cell r="R3579">
            <v>0</v>
          </cell>
          <cell r="S3579">
            <v>1</v>
          </cell>
          <cell r="T3579">
            <v>1</v>
          </cell>
          <cell r="U3579">
            <v>1</v>
          </cell>
          <cell r="X3579">
            <v>1</v>
          </cell>
          <cell r="Y3579">
            <v>1.21</v>
          </cell>
        </row>
        <row r="3580">
          <cell r="A3580">
            <v>383058</v>
          </cell>
          <cell r="B3580">
            <v>412515</v>
          </cell>
          <cell r="C3580">
            <v>0</v>
          </cell>
          <cell r="D3580">
            <v>52</v>
          </cell>
          <cell r="E3580" t="str">
            <v>BOXEO</v>
          </cell>
          <cell r="F3580">
            <v>3945</v>
          </cell>
          <cell r="G3580" t="str">
            <v>Accesorios boxeo</v>
          </cell>
          <cell r="H3580">
            <v>12</v>
          </cell>
          <cell r="I3580" t="str">
            <v>Sonnos S.A.</v>
          </cell>
          <cell r="J3580">
            <v>0</v>
          </cell>
          <cell r="K3580" t="str">
            <v xml:space="preserve">BOLSA BOXEO SONNOS SDC TELA VINILICA 90cm x Ø35cm </v>
          </cell>
          <cell r="L3580">
            <v>1.1000000000000001</v>
          </cell>
          <cell r="M3580">
            <v>1466.3624008905635</v>
          </cell>
          <cell r="N3580">
            <v>0</v>
          </cell>
          <cell r="O3580">
            <v>1466.3624008905635</v>
          </cell>
          <cell r="P3580">
            <v>0.21</v>
          </cell>
          <cell r="Q3580">
            <v>1774.2985050775819</v>
          </cell>
          <cell r="R3580">
            <v>0.20999999999999996</v>
          </cell>
          <cell r="S3580">
            <v>363.40000000000003</v>
          </cell>
          <cell r="T3580">
            <v>2.42</v>
          </cell>
          <cell r="U3580">
            <v>3548.5970101551638</v>
          </cell>
          <cell r="V3580">
            <v>-0.87037130486116077</v>
          </cell>
          <cell r="W3580" t="str">
            <v>BAJO</v>
          </cell>
          <cell r="X3580">
            <v>460</v>
          </cell>
          <cell r="Y3580">
            <v>556.6</v>
          </cell>
        </row>
        <row r="3581">
          <cell r="A3581">
            <v>383059</v>
          </cell>
          <cell r="B3581">
            <v>412544</v>
          </cell>
          <cell r="C3581">
            <v>0</v>
          </cell>
          <cell r="D3581">
            <v>52</v>
          </cell>
          <cell r="E3581" t="str">
            <v>BOXEO</v>
          </cell>
          <cell r="F3581">
            <v>4105</v>
          </cell>
          <cell r="G3581" t="str">
            <v>Bolsas de Boxeo</v>
          </cell>
          <cell r="H3581">
            <v>12</v>
          </cell>
          <cell r="I3581" t="str">
            <v>Sonnos S.A.</v>
          </cell>
          <cell r="J3581">
            <v>0</v>
          </cell>
          <cell r="K3581" t="str">
            <v xml:space="preserve">RELLENO + BOLSA BOXEO SONNOS SDC TELA VINILICA 90cm x Ø35cm </v>
          </cell>
          <cell r="L3581">
            <v>1.2</v>
          </cell>
          <cell r="M3581">
            <v>0</v>
          </cell>
          <cell r="N3581">
            <v>0</v>
          </cell>
          <cell r="O3581">
            <v>0</v>
          </cell>
          <cell r="P3581">
            <v>0.21</v>
          </cell>
          <cell r="Q3581">
            <v>0</v>
          </cell>
          <cell r="R3581">
            <v>0.22330097087378631</v>
          </cell>
          <cell r="S3581">
            <v>582.52427184466023</v>
          </cell>
          <cell r="T3581">
            <v>2.5</v>
          </cell>
          <cell r="U3581">
            <v>0</v>
          </cell>
          <cell r="V3581" t="e">
            <v>#DIV/0!</v>
          </cell>
          <cell r="W3581" t="e">
            <v>#DIV/0!</v>
          </cell>
          <cell r="X3581">
            <v>750</v>
          </cell>
          <cell r="Y3581">
            <v>907.5</v>
          </cell>
        </row>
        <row r="3582">
          <cell r="A3582">
            <v>383060</v>
          </cell>
          <cell r="B3582">
            <v>412550</v>
          </cell>
          <cell r="C3582">
            <v>0</v>
          </cell>
          <cell r="D3582">
            <v>52</v>
          </cell>
          <cell r="E3582" t="str">
            <v>BOXEO</v>
          </cell>
          <cell r="F3582">
            <v>4105</v>
          </cell>
          <cell r="G3582" t="str">
            <v>Bolsas de Boxeo</v>
          </cell>
          <cell r="H3582">
            <v>12</v>
          </cell>
          <cell r="I3582" t="str">
            <v>Sonnos S.A.</v>
          </cell>
          <cell r="J3582">
            <v>0</v>
          </cell>
          <cell r="K3582" t="str">
            <v>RELLENO + BOLSA BOXEO FAB SONNOS BICAPA TELA VINILICA 1,50mts x Ø35cm + CADENA (con aro sujecion)</v>
          </cell>
          <cell r="L3582">
            <v>1</v>
          </cell>
          <cell r="M3582">
            <v>0</v>
          </cell>
          <cell r="N3582">
            <v>0</v>
          </cell>
          <cell r="O3582">
            <v>0</v>
          </cell>
          <cell r="P3582">
            <v>0.21</v>
          </cell>
          <cell r="Q3582">
            <v>0</v>
          </cell>
          <cell r="R3582">
            <v>0.16410256410256419</v>
          </cell>
          <cell r="S3582">
            <v>1713.5897435897434</v>
          </cell>
          <cell r="T3582">
            <v>2.27</v>
          </cell>
          <cell r="U3582">
            <v>0</v>
          </cell>
          <cell r="V3582" t="e">
            <v>#DIV/0!</v>
          </cell>
          <cell r="W3582" t="e">
            <v>#DIV/0!</v>
          </cell>
          <cell r="X3582">
            <v>2050</v>
          </cell>
          <cell r="Y3582">
            <v>2480.5</v>
          </cell>
        </row>
        <row r="3583">
          <cell r="A3583">
            <v>383061</v>
          </cell>
          <cell r="B3583">
            <v>412527</v>
          </cell>
          <cell r="C3583">
            <v>0</v>
          </cell>
          <cell r="D3583">
            <v>52</v>
          </cell>
          <cell r="E3583" t="str">
            <v>BOXEO</v>
          </cell>
          <cell r="F3583">
            <v>4105</v>
          </cell>
          <cell r="G3583" t="str">
            <v>Bolsas de Boxeo</v>
          </cell>
          <cell r="H3583">
            <v>12</v>
          </cell>
          <cell r="I3583" t="str">
            <v>Sonnos S.A.</v>
          </cell>
          <cell r="J3583">
            <v>0</v>
          </cell>
          <cell r="K3583" t="str">
            <v>RELLENO + BOLSA BOXEO FAB SONNOS BICAPA TELA VINILICA 1,50mts x Ø40cm + CADENA (con aro sujecion)</v>
          </cell>
          <cell r="L3583">
            <v>1</v>
          </cell>
          <cell r="M3583">
            <v>0</v>
          </cell>
          <cell r="N3583">
            <v>0</v>
          </cell>
          <cell r="O3583">
            <v>0</v>
          </cell>
          <cell r="P3583">
            <v>0.21</v>
          </cell>
          <cell r="Q3583">
            <v>0</v>
          </cell>
          <cell r="R3583">
            <v>0.16410256410256419</v>
          </cell>
          <cell r="S3583">
            <v>1270.5641025641025</v>
          </cell>
          <cell r="T3583">
            <v>2.27</v>
          </cell>
          <cell r="U3583">
            <v>0</v>
          </cell>
          <cell r="V3583" t="e">
            <v>#DIV/0!</v>
          </cell>
          <cell r="W3583" t="e">
            <v>#DIV/0!</v>
          </cell>
          <cell r="X3583">
            <v>1520</v>
          </cell>
          <cell r="Y3583">
            <v>1839.2</v>
          </cell>
        </row>
        <row r="3584">
          <cell r="A3584">
            <v>383062</v>
          </cell>
          <cell r="B3584">
            <v>412530</v>
          </cell>
          <cell r="C3584">
            <v>0</v>
          </cell>
          <cell r="D3584">
            <v>52</v>
          </cell>
          <cell r="E3584" t="str">
            <v>BOXEO</v>
          </cell>
          <cell r="F3584">
            <v>4105</v>
          </cell>
          <cell r="G3584" t="str">
            <v>Bolsas de Boxeo</v>
          </cell>
          <cell r="H3584">
            <v>12</v>
          </cell>
          <cell r="I3584" t="str">
            <v>Sonnos S.A.</v>
          </cell>
          <cell r="J3584">
            <v>0</v>
          </cell>
          <cell r="K3584" t="str">
            <v>RELLENO + BOLSA BOXEO FAB SONNOS BICAPA TELA VINILICA 1,50mts x Ø45cm + CADENA (con aro sujecion)</v>
          </cell>
          <cell r="L3584">
            <v>1</v>
          </cell>
          <cell r="M3584">
            <v>0</v>
          </cell>
          <cell r="N3584">
            <v>0</v>
          </cell>
          <cell r="O3584">
            <v>0</v>
          </cell>
          <cell r="P3584">
            <v>0.21</v>
          </cell>
          <cell r="Q3584">
            <v>0</v>
          </cell>
          <cell r="R3584">
            <v>0.16410256410256419</v>
          </cell>
          <cell r="S3584">
            <v>1387.5897435897434</v>
          </cell>
          <cell r="T3584">
            <v>2.27</v>
          </cell>
          <cell r="U3584">
            <v>0</v>
          </cell>
          <cell r="V3584" t="e">
            <v>#DIV/0!</v>
          </cell>
          <cell r="W3584" t="e">
            <v>#DIV/0!</v>
          </cell>
          <cell r="X3584">
            <v>1660</v>
          </cell>
          <cell r="Y3584">
            <v>2008.6</v>
          </cell>
        </row>
        <row r="3585">
          <cell r="A3585">
            <v>383063</v>
          </cell>
          <cell r="B3585">
            <v>412552</v>
          </cell>
          <cell r="C3585">
            <v>0</v>
          </cell>
          <cell r="D3585">
            <v>52</v>
          </cell>
          <cell r="E3585" t="str">
            <v>BOXEO</v>
          </cell>
          <cell r="F3585">
            <v>4105</v>
          </cell>
          <cell r="G3585" t="str">
            <v>Bolsas de Boxeo</v>
          </cell>
          <cell r="H3585">
            <v>12</v>
          </cell>
          <cell r="I3585" t="str">
            <v>Sonnos S.A.</v>
          </cell>
          <cell r="J3585">
            <v>0</v>
          </cell>
          <cell r="K3585" t="str">
            <v>RELLENO + BOLSA BOXEO REEBOK SONNOS TELA VINILICA 1,80mts x Ø35cm + CADENA</v>
          </cell>
          <cell r="L3585">
            <v>1.1000000000000001</v>
          </cell>
          <cell r="M3585">
            <v>0</v>
          </cell>
          <cell r="N3585">
            <v>0</v>
          </cell>
          <cell r="O3585">
            <v>0</v>
          </cell>
          <cell r="P3585">
            <v>0.21</v>
          </cell>
          <cell r="Q3585">
            <v>0</v>
          </cell>
          <cell r="R3585">
            <v>0.20999999999999996</v>
          </cell>
          <cell r="S3585">
            <v>987.5</v>
          </cell>
          <cell r="T3585">
            <v>2.42</v>
          </cell>
          <cell r="U3585">
            <v>0</v>
          </cell>
          <cell r="V3585" t="e">
            <v>#DIV/0!</v>
          </cell>
          <cell r="W3585" t="e">
            <v>#DIV/0!</v>
          </cell>
          <cell r="X3585">
            <v>1250</v>
          </cell>
          <cell r="Y3585">
            <v>1512.5</v>
          </cell>
        </row>
        <row r="3586">
          <cell r="A3586">
            <v>383064</v>
          </cell>
          <cell r="B3586">
            <v>412607</v>
          </cell>
          <cell r="C3586">
            <v>0</v>
          </cell>
          <cell r="D3586">
            <v>52</v>
          </cell>
          <cell r="E3586" t="str">
            <v>BOXEO</v>
          </cell>
          <cell r="F3586">
            <v>4105</v>
          </cell>
          <cell r="G3586" t="str">
            <v>Bolsas de Boxeo</v>
          </cell>
          <cell r="H3586">
            <v>12</v>
          </cell>
          <cell r="I3586" t="str">
            <v>Sonnos S.A.</v>
          </cell>
          <cell r="J3586">
            <v>0</v>
          </cell>
          <cell r="K3586" t="str">
            <v>RELLENO + BOLSA GOTA REEBOK SONNOS GRANDE (uppercuts) + CADENA</v>
          </cell>
          <cell r="L3586">
            <v>0.2</v>
          </cell>
          <cell r="M3586">
            <v>0</v>
          </cell>
          <cell r="N3586">
            <v>0</v>
          </cell>
          <cell r="O3586">
            <v>0</v>
          </cell>
          <cell r="P3586">
            <v>0.21</v>
          </cell>
          <cell r="Q3586">
            <v>0</v>
          </cell>
          <cell r="R3586">
            <v>0.16410256410256419</v>
          </cell>
          <cell r="S3586">
            <v>835.06153846153836</v>
          </cell>
          <cell r="T3586">
            <v>2.27</v>
          </cell>
          <cell r="U3586">
            <v>0</v>
          </cell>
          <cell r="V3586" t="e">
            <v>#DIV/0!</v>
          </cell>
          <cell r="W3586" t="e">
            <v>#DIV/0!</v>
          </cell>
          <cell r="X3586">
            <v>999</v>
          </cell>
          <cell r="Y3586">
            <v>1208.79</v>
          </cell>
        </row>
        <row r="3587">
          <cell r="A3587">
            <v>383065</v>
          </cell>
          <cell r="B3587" t="str">
            <v>1191/1</v>
          </cell>
          <cell r="C3587">
            <v>0</v>
          </cell>
          <cell r="D3587">
            <v>52</v>
          </cell>
          <cell r="E3587" t="str">
            <v>BOXEO</v>
          </cell>
          <cell r="F3587">
            <v>3945</v>
          </cell>
          <cell r="G3587" t="str">
            <v>Accesorios boxeo</v>
          </cell>
          <cell r="H3587">
            <v>383</v>
          </cell>
          <cell r="I3587" t="str">
            <v>DISCONTINUO</v>
          </cell>
          <cell r="J3587">
            <v>0</v>
          </cell>
          <cell r="K3587" t="str">
            <v>CIELO Y TIERRA SEMIPROFESIONAL DE CUERO SINTETICO CON TENSORES  /// LINEA PREMIUM</v>
          </cell>
          <cell r="L3587">
            <v>6.5</v>
          </cell>
          <cell r="M3587">
            <v>249.72148392756185</v>
          </cell>
          <cell r="N3587">
            <v>0</v>
          </cell>
          <cell r="O3587">
            <v>249.72148392756185</v>
          </cell>
          <cell r="P3587">
            <v>0.21</v>
          </cell>
          <cell r="Q3587">
            <v>302.16299555234986</v>
          </cell>
          <cell r="R3587">
            <v>-2.7027027027027084E-2</v>
          </cell>
          <cell r="S3587">
            <v>461.6472838012225</v>
          </cell>
          <cell r="T3587">
            <v>1.8</v>
          </cell>
          <cell r="U3587">
            <v>449.49867106961136</v>
          </cell>
          <cell r="X3587">
            <v>449.49867106961136</v>
          </cell>
          <cell r="Y3587">
            <v>543.89339199422977</v>
          </cell>
        </row>
        <row r="3588">
          <cell r="A3588">
            <v>383066</v>
          </cell>
          <cell r="B3588" t="str">
            <v>1191/2</v>
          </cell>
          <cell r="C3588">
            <v>0</v>
          </cell>
          <cell r="D3588">
            <v>52</v>
          </cell>
          <cell r="E3588" t="str">
            <v>BOXEO</v>
          </cell>
          <cell r="F3588">
            <v>3945</v>
          </cell>
          <cell r="G3588" t="str">
            <v>Accesorios boxeo</v>
          </cell>
          <cell r="H3588">
            <v>383</v>
          </cell>
          <cell r="I3588" t="str">
            <v>DISCONTINUO</v>
          </cell>
          <cell r="J3588">
            <v>0</v>
          </cell>
          <cell r="K3588" t="str">
            <v>PERA PUCHINGBALL SONNOS DE PVC SEMIPROFESIONAL CUERO SINTETICO  /// LINEA PREMIUM</v>
          </cell>
          <cell r="L3588">
            <v>6.5</v>
          </cell>
          <cell r="M3588">
            <v>218.33148392756186</v>
          </cell>
          <cell r="N3588">
            <v>0</v>
          </cell>
          <cell r="O3588">
            <v>218.33148392756186</v>
          </cell>
          <cell r="P3588">
            <v>0.21</v>
          </cell>
          <cell r="Q3588">
            <v>264.18109555234986</v>
          </cell>
          <cell r="R3588">
            <v>-2.7027027027027084E-2</v>
          </cell>
          <cell r="S3588">
            <v>403.61820272014143</v>
          </cell>
          <cell r="T3588">
            <v>1.8</v>
          </cell>
          <cell r="U3588">
            <v>392.99667106961135</v>
          </cell>
          <cell r="X3588">
            <v>392.99667106961135</v>
          </cell>
          <cell r="Y3588">
            <v>475.52597199422974</v>
          </cell>
        </row>
        <row r="3589">
          <cell r="A3589">
            <v>383067</v>
          </cell>
          <cell r="B3589">
            <v>412614</v>
          </cell>
          <cell r="C3589">
            <v>0</v>
          </cell>
          <cell r="D3589">
            <v>52</v>
          </cell>
          <cell r="E3589" t="str">
            <v>BOXEO</v>
          </cell>
          <cell r="F3589">
            <v>3945</v>
          </cell>
          <cell r="G3589" t="str">
            <v>Accesorios boxeo</v>
          </cell>
          <cell r="H3589">
            <v>12</v>
          </cell>
          <cell r="I3589" t="str">
            <v>Sonnos S.A.</v>
          </cell>
          <cell r="J3589">
            <v>0</v>
          </cell>
          <cell r="K3589" t="str">
            <v>PERA PUCHINGBALL REEBOK SONNOS LINEA PREMIUM (cuero sintetico)</v>
          </cell>
          <cell r="L3589">
            <v>0.2</v>
          </cell>
          <cell r="M3589">
            <v>1</v>
          </cell>
          <cell r="N3589">
            <v>0</v>
          </cell>
          <cell r="O3589">
            <v>1</v>
          </cell>
          <cell r="P3589">
            <v>0.21</v>
          </cell>
          <cell r="Q3589">
            <v>1.21</v>
          </cell>
          <cell r="R3589">
            <v>0.16410256410256419</v>
          </cell>
          <cell r="S3589">
            <v>355.25641025641022</v>
          </cell>
          <cell r="T3589">
            <v>2.27</v>
          </cell>
          <cell r="U3589">
            <v>2.27</v>
          </cell>
          <cell r="V3589">
            <v>186.22466960352423</v>
          </cell>
          <cell r="W3589" t="str">
            <v>SUBIO</v>
          </cell>
          <cell r="X3589">
            <v>425</v>
          </cell>
          <cell r="Y3589">
            <v>514.25</v>
          </cell>
        </row>
        <row r="3590">
          <cell r="A3590">
            <v>383068</v>
          </cell>
          <cell r="B3590">
            <v>412851</v>
          </cell>
          <cell r="C3590">
            <v>0</v>
          </cell>
          <cell r="D3590">
            <v>52</v>
          </cell>
          <cell r="E3590" t="str">
            <v>BOXEO</v>
          </cell>
          <cell r="F3590">
            <v>3945</v>
          </cell>
          <cell r="G3590" t="str">
            <v>Accesorios boxeo</v>
          </cell>
          <cell r="H3590">
            <v>12</v>
          </cell>
          <cell r="I3590" t="str">
            <v>Sonnos S.A.</v>
          </cell>
          <cell r="J3590">
            <v>0</v>
          </cell>
          <cell r="K3590" t="str">
            <v>PROTECTOR POSTE REEBOK SONNOS (Color a pedido)</v>
          </cell>
          <cell r="L3590">
            <v>1.2</v>
          </cell>
          <cell r="M3590">
            <v>0</v>
          </cell>
          <cell r="N3590">
            <v>0</v>
          </cell>
          <cell r="O3590">
            <v>0</v>
          </cell>
          <cell r="P3590">
            <v>0</v>
          </cell>
          <cell r="Q3590">
            <v>0</v>
          </cell>
          <cell r="R3590">
            <v>0.22330097087378631</v>
          </cell>
          <cell r="S3590">
            <v>3495.1456310679614</v>
          </cell>
          <cell r="T3590">
            <v>2.52</v>
          </cell>
          <cell r="U3590">
            <v>0</v>
          </cell>
          <cell r="V3590" t="e">
            <v>#DIV/0!</v>
          </cell>
          <cell r="W3590" t="e">
            <v>#DIV/0!</v>
          </cell>
          <cell r="X3590">
            <v>4500</v>
          </cell>
          <cell r="Y3590">
            <v>5445</v>
          </cell>
        </row>
        <row r="3591">
          <cell r="A3591">
            <v>383069</v>
          </cell>
          <cell r="B3591">
            <v>412851</v>
          </cell>
          <cell r="C3591">
            <v>0</v>
          </cell>
          <cell r="D3591">
            <v>52</v>
          </cell>
          <cell r="E3591" t="str">
            <v>BOXEO</v>
          </cell>
          <cell r="F3591">
            <v>3945</v>
          </cell>
          <cell r="G3591" t="str">
            <v>Accesorios boxeo</v>
          </cell>
          <cell r="H3591">
            <v>12</v>
          </cell>
          <cell r="I3591" t="str">
            <v>Sonnos S.A.</v>
          </cell>
          <cell r="J3591">
            <v>0</v>
          </cell>
          <cell r="K3591" t="str">
            <v>ESQUINEROS RING REEBOK SONNOS (4 unid-Color a pedido)</v>
          </cell>
          <cell r="L3591">
            <v>1.2</v>
          </cell>
          <cell r="M3591">
            <v>0</v>
          </cell>
          <cell r="N3591">
            <v>0</v>
          </cell>
          <cell r="O3591">
            <v>0</v>
          </cell>
          <cell r="P3591">
            <v>0</v>
          </cell>
          <cell r="Q3591">
            <v>0</v>
          </cell>
          <cell r="R3591">
            <v>0.22330097087378631</v>
          </cell>
          <cell r="S3591">
            <v>3495.1456310679614</v>
          </cell>
          <cell r="T3591">
            <v>2.52</v>
          </cell>
          <cell r="U3591">
            <v>0</v>
          </cell>
          <cell r="V3591" t="e">
            <v>#DIV/0!</v>
          </cell>
          <cell r="W3591" t="e">
            <v>#DIV/0!</v>
          </cell>
          <cell r="X3591">
            <v>4500</v>
          </cell>
          <cell r="Y3591">
            <v>5445</v>
          </cell>
        </row>
        <row r="3592">
          <cell r="A3592">
            <v>383070</v>
          </cell>
          <cell r="B3592">
            <v>265512</v>
          </cell>
          <cell r="C3592">
            <v>0</v>
          </cell>
          <cell r="D3592">
            <v>52</v>
          </cell>
          <cell r="E3592" t="str">
            <v>BOXEO</v>
          </cell>
          <cell r="F3592">
            <v>3945</v>
          </cell>
          <cell r="G3592" t="str">
            <v>Accesorios boxeo</v>
          </cell>
          <cell r="H3592">
            <v>12</v>
          </cell>
          <cell r="I3592" t="str">
            <v>Sonnos S.A.</v>
          </cell>
          <cell r="J3592">
            <v>0</v>
          </cell>
          <cell r="K3592" t="str">
            <v>RING BOXEO FAB SONNOS PROFESIONAL 6,5mts x 6,5mts x 90cm (medidas especiales)</v>
          </cell>
          <cell r="L3592">
            <v>1</v>
          </cell>
          <cell r="M3592">
            <v>0</v>
          </cell>
          <cell r="N3592">
            <v>0</v>
          </cell>
          <cell r="O3592">
            <v>0</v>
          </cell>
          <cell r="P3592">
            <v>0.21</v>
          </cell>
          <cell r="Q3592">
            <v>0</v>
          </cell>
          <cell r="R3592">
            <v>0.16410256410256419</v>
          </cell>
          <cell r="S3592">
            <v>0</v>
          </cell>
          <cell r="T3592">
            <v>2.2999999999999998</v>
          </cell>
          <cell r="U3592">
            <v>0</v>
          </cell>
          <cell r="V3592" t="e">
            <v>#DIV/0!</v>
          </cell>
          <cell r="W3592" t="e">
            <v>#DIV/0!</v>
          </cell>
          <cell r="X3592">
            <v>0</v>
          </cell>
          <cell r="Y3592">
            <v>0</v>
          </cell>
        </row>
        <row r="3593">
          <cell r="A3593">
            <v>383071</v>
          </cell>
          <cell r="B3593" t="str">
            <v>1136/997</v>
          </cell>
          <cell r="C3593">
            <v>0</v>
          </cell>
          <cell r="D3593">
            <v>52</v>
          </cell>
          <cell r="E3593" t="str">
            <v>BOXEO</v>
          </cell>
          <cell r="F3593">
            <v>3947</v>
          </cell>
          <cell r="G3593" t="str">
            <v>Protecciones boxeo</v>
          </cell>
          <cell r="H3593">
            <v>383</v>
          </cell>
          <cell r="I3593" t="str">
            <v>DISCONTINUO</v>
          </cell>
          <cell r="J3593">
            <v>0</v>
          </cell>
          <cell r="K3593" t="str">
            <v>CABEZAL Con Pómulo SONNOS</v>
          </cell>
          <cell r="L3593">
            <v>6.5</v>
          </cell>
          <cell r="M3593">
            <v>172.52419993193158</v>
          </cell>
          <cell r="N3593">
            <v>0</v>
          </cell>
          <cell r="O3593">
            <v>172.52419993193158</v>
          </cell>
          <cell r="P3593">
            <v>0.21</v>
          </cell>
          <cell r="Q3593">
            <v>208.7542819176372</v>
          </cell>
          <cell r="R3593">
            <v>-2.7027027027027084E-2</v>
          </cell>
          <cell r="S3593">
            <v>318.93662906335464</v>
          </cell>
          <cell r="T3593">
            <v>1.8</v>
          </cell>
          <cell r="U3593">
            <v>310.54355987747687</v>
          </cell>
          <cell r="X3593">
            <v>310.54355987747687</v>
          </cell>
          <cell r="Y3593">
            <v>375.75770745174702</v>
          </cell>
        </row>
        <row r="3594">
          <cell r="A3594">
            <v>383072</v>
          </cell>
          <cell r="B3594" t="str">
            <v>1136/998</v>
          </cell>
          <cell r="C3594">
            <v>0</v>
          </cell>
          <cell r="D3594">
            <v>52</v>
          </cell>
          <cell r="E3594" t="str">
            <v>BOXEO</v>
          </cell>
          <cell r="F3594">
            <v>3947</v>
          </cell>
          <cell r="G3594" t="str">
            <v>Protecciones boxeo</v>
          </cell>
          <cell r="H3594">
            <v>383</v>
          </cell>
          <cell r="I3594" t="str">
            <v>DISCONTINUO</v>
          </cell>
          <cell r="J3594">
            <v>0</v>
          </cell>
          <cell r="K3594" t="str">
            <v>CABEZAL Con Pómulo y Mentón SONNOS</v>
          </cell>
          <cell r="L3594">
            <v>6.5</v>
          </cell>
          <cell r="M3594">
            <v>172.52419993193158</v>
          </cell>
          <cell r="N3594">
            <v>0</v>
          </cell>
          <cell r="O3594">
            <v>172.52419993193158</v>
          </cell>
          <cell r="P3594">
            <v>0.21</v>
          </cell>
          <cell r="Q3594">
            <v>208.7542819176372</v>
          </cell>
          <cell r="R3594">
            <v>-2.7027027027027084E-2</v>
          </cell>
          <cell r="S3594">
            <v>318.93662906335464</v>
          </cell>
          <cell r="T3594">
            <v>1.8</v>
          </cell>
          <cell r="U3594">
            <v>310.54355987747687</v>
          </cell>
          <cell r="X3594">
            <v>310.54355987747687</v>
          </cell>
          <cell r="Y3594">
            <v>375.75770745174702</v>
          </cell>
        </row>
        <row r="3595">
          <cell r="A3595">
            <v>383073</v>
          </cell>
          <cell r="B3595" t="str">
            <v>1136/999</v>
          </cell>
          <cell r="C3595">
            <v>0</v>
          </cell>
          <cell r="D3595">
            <v>52</v>
          </cell>
          <cell r="E3595" t="str">
            <v>BOXEO</v>
          </cell>
          <cell r="F3595">
            <v>3947</v>
          </cell>
          <cell r="G3595" t="str">
            <v>Protecciones boxeo</v>
          </cell>
          <cell r="H3595">
            <v>383</v>
          </cell>
          <cell r="I3595" t="str">
            <v>DISCONTINUO</v>
          </cell>
          <cell r="J3595">
            <v>0</v>
          </cell>
          <cell r="K3595" t="str">
            <v>CABEZAL Olimpico SONNOS</v>
          </cell>
          <cell r="L3595">
            <v>6.5</v>
          </cell>
          <cell r="M3595">
            <v>172.52419993193158</v>
          </cell>
          <cell r="N3595">
            <v>0</v>
          </cell>
          <cell r="O3595">
            <v>172.52419993193158</v>
          </cell>
          <cell r="P3595">
            <v>0.21</v>
          </cell>
          <cell r="Q3595">
            <v>208.7542819176372</v>
          </cell>
          <cell r="R3595">
            <v>-2.7027027027027084E-2</v>
          </cell>
          <cell r="S3595">
            <v>318.93662906335464</v>
          </cell>
          <cell r="T3595">
            <v>1.8</v>
          </cell>
          <cell r="U3595">
            <v>310.54355987747687</v>
          </cell>
          <cell r="X3595">
            <v>310.54355987747687</v>
          </cell>
          <cell r="Y3595">
            <v>375.75770745174702</v>
          </cell>
        </row>
        <row r="3596">
          <cell r="A3596">
            <v>383074</v>
          </cell>
          <cell r="B3596" t="str">
            <v>1191/3</v>
          </cell>
          <cell r="C3596">
            <v>0</v>
          </cell>
          <cell r="D3596">
            <v>52</v>
          </cell>
          <cell r="E3596" t="str">
            <v>BOXEO</v>
          </cell>
          <cell r="F3596">
            <v>3947</v>
          </cell>
          <cell r="G3596" t="str">
            <v>Protecciones boxeo</v>
          </cell>
          <cell r="H3596">
            <v>383</v>
          </cell>
          <cell r="I3596" t="str">
            <v>DISCONTINUO</v>
          </cell>
          <cell r="J3596">
            <v>0</v>
          </cell>
          <cell r="K3596" t="str">
            <v>CABEZAL CON POMULO AMERICANO CON PROTECCION DE NUCA MODELO PRO  /// LINEA PREMIUM</v>
          </cell>
          <cell r="L3596">
            <v>0.2</v>
          </cell>
          <cell r="M3596">
            <v>193.33148392756186</v>
          </cell>
          <cell r="N3596">
            <v>0</v>
          </cell>
          <cell r="O3596">
            <v>193.33148392756186</v>
          </cell>
          <cell r="P3596">
            <v>0.21</v>
          </cell>
          <cell r="Q3596">
            <v>233.93109555234986</v>
          </cell>
          <cell r="R3596">
            <v>0.16410256410256419</v>
          </cell>
          <cell r="S3596">
            <v>366.84401214378028</v>
          </cell>
          <cell r="T3596">
            <v>2.27</v>
          </cell>
          <cell r="U3596">
            <v>438.86246851556541</v>
          </cell>
          <cell r="X3596">
            <v>438.86246851556541</v>
          </cell>
          <cell r="Y3596">
            <v>531.02358690383414</v>
          </cell>
        </row>
        <row r="3597">
          <cell r="A3597">
            <v>383075</v>
          </cell>
          <cell r="B3597" t="str">
            <v>1191/7</v>
          </cell>
          <cell r="C3597">
            <v>0</v>
          </cell>
          <cell r="D3597">
            <v>52</v>
          </cell>
          <cell r="E3597" t="str">
            <v>BOXEO</v>
          </cell>
          <cell r="F3597">
            <v>3947</v>
          </cell>
          <cell r="G3597" t="str">
            <v>Protecciones boxeo</v>
          </cell>
          <cell r="H3597">
            <v>383</v>
          </cell>
          <cell r="I3597" t="str">
            <v>DISCONTINUO</v>
          </cell>
          <cell r="J3597">
            <v>0</v>
          </cell>
          <cell r="K3597" t="str">
            <v>CABEZAL CON POMULO AMERICANO CON PROTECCION DE NUCA Y MOLLERA /// LINEA PREMIUM</v>
          </cell>
          <cell r="L3597">
            <v>1.1000000000000001</v>
          </cell>
          <cell r="M3597">
            <v>193.33148392756186</v>
          </cell>
          <cell r="N3597">
            <v>0</v>
          </cell>
          <cell r="O3597">
            <v>193.33148392756186</v>
          </cell>
          <cell r="P3597">
            <v>0.21</v>
          </cell>
          <cell r="Q3597">
            <v>233.93109555234986</v>
          </cell>
          <cell r="R3597">
            <v>0.20999999999999996</v>
          </cell>
          <cell r="S3597">
            <v>369.61113097271277</v>
          </cell>
          <cell r="T3597">
            <v>2.42</v>
          </cell>
          <cell r="U3597">
            <v>467.86219110469972</v>
          </cell>
          <cell r="X3597">
            <v>467.86219110469972</v>
          </cell>
          <cell r="Y3597">
            <v>566.11325123668666</v>
          </cell>
        </row>
        <row r="3598">
          <cell r="A3598">
            <v>383076</v>
          </cell>
          <cell r="B3598" t="str">
            <v>1191/8</v>
          </cell>
          <cell r="C3598">
            <v>0</v>
          </cell>
          <cell r="D3598">
            <v>52</v>
          </cell>
          <cell r="E3598" t="str">
            <v>BOXEO</v>
          </cell>
          <cell r="F3598">
            <v>3947</v>
          </cell>
          <cell r="G3598" t="str">
            <v>Protecciones boxeo</v>
          </cell>
          <cell r="H3598">
            <v>383</v>
          </cell>
          <cell r="I3598" t="str">
            <v>DISCONTINUO</v>
          </cell>
          <cell r="J3598">
            <v>0</v>
          </cell>
          <cell r="K3598" t="str">
            <v>CABEZAL OLIMPICO AMERICANO  /// LINEA PREMIUM</v>
          </cell>
          <cell r="L3598">
            <v>1.1000000000000001</v>
          </cell>
          <cell r="M3598">
            <v>193.33148392756186</v>
          </cell>
          <cell r="N3598">
            <v>0</v>
          </cell>
          <cell r="O3598">
            <v>193.33148392756186</v>
          </cell>
          <cell r="P3598">
            <v>0.21</v>
          </cell>
          <cell r="Q3598">
            <v>233.93109555234986</v>
          </cell>
          <cell r="R3598">
            <v>0.20999999999999996</v>
          </cell>
          <cell r="S3598">
            <v>369.61113097271277</v>
          </cell>
          <cell r="T3598">
            <v>2.42</v>
          </cell>
          <cell r="U3598">
            <v>467.86219110469972</v>
          </cell>
          <cell r="X3598">
            <v>467.86219110469972</v>
          </cell>
          <cell r="Y3598">
            <v>566.11325123668666</v>
          </cell>
        </row>
        <row r="3599">
          <cell r="A3599">
            <v>383077</v>
          </cell>
          <cell r="B3599" t="str">
            <v>1191/6</v>
          </cell>
          <cell r="C3599">
            <v>0</v>
          </cell>
          <cell r="D3599">
            <v>52</v>
          </cell>
          <cell r="E3599" t="str">
            <v>BOXEO</v>
          </cell>
          <cell r="F3599">
            <v>3945</v>
          </cell>
          <cell r="G3599" t="str">
            <v>Accesorios boxeo</v>
          </cell>
          <cell r="H3599">
            <v>383</v>
          </cell>
          <cell r="I3599" t="str">
            <v>DISCONTINUO</v>
          </cell>
          <cell r="J3599">
            <v>0</v>
          </cell>
          <cell r="K3599" t="str">
            <v>FOCO CURVO X PAR C/ MANOPLA ELASTICA ANTIENGANCHE Y CONTORNO ANATOMICO / LINEA PREMIUM</v>
          </cell>
          <cell r="L3599">
            <v>0.2</v>
          </cell>
          <cell r="M3599">
            <v>200.33148392756186</v>
          </cell>
          <cell r="N3599">
            <v>0</v>
          </cell>
          <cell r="O3599">
            <v>200.33148392756186</v>
          </cell>
          <cell r="P3599">
            <v>0.21</v>
          </cell>
          <cell r="Q3599">
            <v>242.40109555234986</v>
          </cell>
          <cell r="R3599">
            <v>0.16410256410256419</v>
          </cell>
          <cell r="S3599">
            <v>380.12642240019056</v>
          </cell>
          <cell r="T3599">
            <v>2.27</v>
          </cell>
          <cell r="U3599">
            <v>454.75246851556545</v>
          </cell>
          <cell r="X3599">
            <v>454.75246851556545</v>
          </cell>
          <cell r="Y3599">
            <v>550.25048690383414</v>
          </cell>
        </row>
        <row r="3600">
          <cell r="A3600">
            <v>383078</v>
          </cell>
          <cell r="B3600" t="str">
            <v>1206/9991</v>
          </cell>
          <cell r="C3600">
            <v>0</v>
          </cell>
          <cell r="D3600">
            <v>52</v>
          </cell>
          <cell r="E3600" t="str">
            <v>BOXEO</v>
          </cell>
          <cell r="F3600">
            <v>3949</v>
          </cell>
          <cell r="G3600" t="str">
            <v>Guantin boxeo</v>
          </cell>
          <cell r="H3600">
            <v>383</v>
          </cell>
          <cell r="I3600" t="str">
            <v>DISCONTINUO</v>
          </cell>
          <cell r="J3600">
            <v>0</v>
          </cell>
          <cell r="K3600" t="str">
            <v>GUANTIN BOXEO TELA VINILICA CON MUÑEQUERA Y VELCRO MODELO FIGHTER TALLE 1</v>
          </cell>
          <cell r="L3600">
            <v>0.2</v>
          </cell>
          <cell r="M3600">
            <v>166.52419993193158</v>
          </cell>
          <cell r="N3600">
            <v>0</v>
          </cell>
          <cell r="O3600">
            <v>166.52419993193158</v>
          </cell>
          <cell r="P3600">
            <v>0.21</v>
          </cell>
          <cell r="Q3600">
            <v>201.49428191763721</v>
          </cell>
          <cell r="R3600">
            <v>0.16410256410256419</v>
          </cell>
          <cell r="S3600">
            <v>315.97753444519998</v>
          </cell>
          <cell r="T3600">
            <v>2.27</v>
          </cell>
          <cell r="U3600">
            <v>378.00993384548468</v>
          </cell>
          <cell r="X3600">
            <v>378.00993384548468</v>
          </cell>
          <cell r="Y3600">
            <v>457.39201995303642</v>
          </cell>
        </row>
        <row r="3601">
          <cell r="A3601">
            <v>383079</v>
          </cell>
          <cell r="B3601" t="str">
            <v>1206/9992</v>
          </cell>
          <cell r="C3601">
            <v>0</v>
          </cell>
          <cell r="D3601">
            <v>52</v>
          </cell>
          <cell r="E3601" t="str">
            <v>BOXEO</v>
          </cell>
          <cell r="F3601">
            <v>3949</v>
          </cell>
          <cell r="G3601" t="str">
            <v>Guantin boxeo</v>
          </cell>
          <cell r="H3601">
            <v>383</v>
          </cell>
          <cell r="I3601" t="str">
            <v>DISCONTINUO</v>
          </cell>
          <cell r="J3601">
            <v>0</v>
          </cell>
          <cell r="K3601" t="str">
            <v>GUANTIN BOXEO TELA VINILICA CON MUÑEQUERA Y VELCRO MODELO FIGHTER TALLE 2</v>
          </cell>
          <cell r="L3601">
            <v>0.2</v>
          </cell>
          <cell r="M3601">
            <v>166.52419993193158</v>
          </cell>
          <cell r="N3601">
            <v>0</v>
          </cell>
          <cell r="O3601">
            <v>166.52419993193158</v>
          </cell>
          <cell r="P3601">
            <v>0.21</v>
          </cell>
          <cell r="Q3601">
            <v>201.49428191763721</v>
          </cell>
          <cell r="R3601">
            <v>0.16410256410256419</v>
          </cell>
          <cell r="S3601">
            <v>315.97753444519998</v>
          </cell>
          <cell r="T3601">
            <v>2.27</v>
          </cell>
          <cell r="U3601">
            <v>378.00993384548468</v>
          </cell>
          <cell r="X3601">
            <v>378.00993384548468</v>
          </cell>
          <cell r="Y3601">
            <v>457.39201995303642</v>
          </cell>
        </row>
        <row r="3602">
          <cell r="A3602">
            <v>383080</v>
          </cell>
          <cell r="B3602" t="str">
            <v>1206/9993</v>
          </cell>
          <cell r="C3602">
            <v>0</v>
          </cell>
          <cell r="D3602">
            <v>52</v>
          </cell>
          <cell r="E3602" t="str">
            <v>BOXEO</v>
          </cell>
          <cell r="F3602">
            <v>3949</v>
          </cell>
          <cell r="G3602" t="str">
            <v>Guantin boxeo</v>
          </cell>
          <cell r="H3602">
            <v>383</v>
          </cell>
          <cell r="I3602" t="str">
            <v>DISCONTINUO</v>
          </cell>
          <cell r="J3602">
            <v>0</v>
          </cell>
          <cell r="K3602" t="str">
            <v>GUANTIN BOXEO TELA VINILICA CON MUÑEQUERA Y VELCRO MODELO FIGHTER TALLE 3</v>
          </cell>
          <cell r="L3602">
            <v>0.2</v>
          </cell>
          <cell r="M3602">
            <v>166.52419993193158</v>
          </cell>
          <cell r="N3602">
            <v>0</v>
          </cell>
          <cell r="O3602">
            <v>166.52419993193158</v>
          </cell>
          <cell r="P3602">
            <v>0.21</v>
          </cell>
          <cell r="Q3602">
            <v>201.49428191763721</v>
          </cell>
          <cell r="R3602">
            <v>0.16410256410256419</v>
          </cell>
          <cell r="S3602">
            <v>315.97753444519998</v>
          </cell>
          <cell r="T3602">
            <v>2.27</v>
          </cell>
          <cell r="U3602">
            <v>378.00993384548468</v>
          </cell>
          <cell r="X3602">
            <v>378.00993384548468</v>
          </cell>
          <cell r="Y3602">
            <v>457.39201995303642</v>
          </cell>
        </row>
        <row r="3603">
          <cell r="A3603">
            <v>383081</v>
          </cell>
          <cell r="B3603" t="str">
            <v>1206/9994</v>
          </cell>
          <cell r="C3603">
            <v>0</v>
          </cell>
          <cell r="D3603">
            <v>52</v>
          </cell>
          <cell r="E3603" t="str">
            <v>BOXEO</v>
          </cell>
          <cell r="F3603">
            <v>3949</v>
          </cell>
          <cell r="G3603" t="str">
            <v>Guantin boxeo</v>
          </cell>
          <cell r="H3603">
            <v>383</v>
          </cell>
          <cell r="I3603" t="str">
            <v>DISCONTINUO</v>
          </cell>
          <cell r="J3603">
            <v>0</v>
          </cell>
          <cell r="K3603" t="str">
            <v>GUANTIN BOXEO TELA VINILICA CON MUÑEQUERA Y VELCRO MODELO FIGHTER TALLE 4</v>
          </cell>
          <cell r="L3603">
            <v>0.2</v>
          </cell>
          <cell r="M3603">
            <v>166.52419993193158</v>
          </cell>
          <cell r="N3603">
            <v>0</v>
          </cell>
          <cell r="O3603">
            <v>166.52419993193158</v>
          </cell>
          <cell r="P3603">
            <v>0.21</v>
          </cell>
          <cell r="Q3603">
            <v>201.49428191763721</v>
          </cell>
          <cell r="R3603">
            <v>0.16410256410256419</v>
          </cell>
          <cell r="S3603">
            <v>315.97753444519998</v>
          </cell>
          <cell r="T3603">
            <v>2.27</v>
          </cell>
          <cell r="U3603">
            <v>378.00993384548468</v>
          </cell>
          <cell r="X3603">
            <v>378.00993384548468</v>
          </cell>
          <cell r="Y3603">
            <v>457.39201995303642</v>
          </cell>
        </row>
        <row r="3604">
          <cell r="A3604">
            <v>383082</v>
          </cell>
          <cell r="B3604" t="str">
            <v>1206/9995</v>
          </cell>
          <cell r="C3604">
            <v>0</v>
          </cell>
          <cell r="D3604">
            <v>52</v>
          </cell>
          <cell r="E3604" t="str">
            <v>BOXEO</v>
          </cell>
          <cell r="F3604">
            <v>3949</v>
          </cell>
          <cell r="G3604" t="str">
            <v>Guantin boxeo</v>
          </cell>
          <cell r="H3604">
            <v>383</v>
          </cell>
          <cell r="I3604" t="str">
            <v>DISCONTINUO</v>
          </cell>
          <cell r="J3604">
            <v>0</v>
          </cell>
          <cell r="K3604" t="str">
            <v>GUANTIN BOXEO TELA VINILICA CON MUÑEQUERA Y VELCRO MODELO BOXING TALLE 1</v>
          </cell>
          <cell r="L3604">
            <v>0.2</v>
          </cell>
          <cell r="M3604">
            <v>166.52419993193158</v>
          </cell>
          <cell r="N3604">
            <v>0</v>
          </cell>
          <cell r="O3604">
            <v>166.52419993193158</v>
          </cell>
          <cell r="P3604">
            <v>0.21</v>
          </cell>
          <cell r="Q3604">
            <v>201.49428191763721</v>
          </cell>
          <cell r="R3604">
            <v>0.16410256410256419</v>
          </cell>
          <cell r="S3604">
            <v>315.97753444519998</v>
          </cell>
          <cell r="T3604">
            <v>2.27</v>
          </cell>
          <cell r="U3604">
            <v>378.00993384548468</v>
          </cell>
          <cell r="X3604">
            <v>378.00993384548468</v>
          </cell>
          <cell r="Y3604">
            <v>457.39201995303642</v>
          </cell>
        </row>
        <row r="3605">
          <cell r="A3605">
            <v>383083</v>
          </cell>
          <cell r="B3605" t="str">
            <v>1206/9996</v>
          </cell>
          <cell r="C3605">
            <v>0</v>
          </cell>
          <cell r="D3605">
            <v>52</v>
          </cell>
          <cell r="E3605" t="str">
            <v>BOXEO</v>
          </cell>
          <cell r="F3605">
            <v>3949</v>
          </cell>
          <cell r="G3605" t="str">
            <v>Guantin boxeo</v>
          </cell>
          <cell r="H3605">
            <v>383</v>
          </cell>
          <cell r="I3605" t="str">
            <v>DISCONTINUO</v>
          </cell>
          <cell r="J3605">
            <v>0</v>
          </cell>
          <cell r="K3605" t="str">
            <v>GUANTIN BOXEO TELA VINILICA CON MUÑEQUERA Y VELCRO MODELO BOXING TALLE 2</v>
          </cell>
          <cell r="L3605">
            <v>0.2</v>
          </cell>
          <cell r="M3605">
            <v>166.52419993193158</v>
          </cell>
          <cell r="N3605">
            <v>0</v>
          </cell>
          <cell r="O3605">
            <v>166.52419993193158</v>
          </cell>
          <cell r="P3605">
            <v>0.21</v>
          </cell>
          <cell r="Q3605">
            <v>201.49428191763721</v>
          </cell>
          <cell r="R3605">
            <v>0.16410256410256419</v>
          </cell>
          <cell r="S3605">
            <v>315.97753444519998</v>
          </cell>
          <cell r="T3605">
            <v>2.27</v>
          </cell>
          <cell r="U3605">
            <v>378.00993384548468</v>
          </cell>
          <cell r="X3605">
            <v>378.00993384548468</v>
          </cell>
          <cell r="Y3605">
            <v>457.39201995303642</v>
          </cell>
        </row>
        <row r="3606">
          <cell r="A3606">
            <v>383084</v>
          </cell>
          <cell r="B3606" t="str">
            <v>1206/9997</v>
          </cell>
          <cell r="C3606">
            <v>0</v>
          </cell>
          <cell r="D3606">
            <v>52</v>
          </cell>
          <cell r="E3606" t="str">
            <v>BOXEO</v>
          </cell>
          <cell r="F3606">
            <v>3949</v>
          </cell>
          <cell r="G3606" t="str">
            <v>Guantin boxeo</v>
          </cell>
          <cell r="H3606">
            <v>383</v>
          </cell>
          <cell r="I3606" t="str">
            <v>DISCONTINUO</v>
          </cell>
          <cell r="J3606">
            <v>0</v>
          </cell>
          <cell r="K3606" t="str">
            <v>GUANTIN BOXEO TELA VINILICA CON MUÑEQUERA Y VELCRO MODELO BOXING TALLE 3</v>
          </cell>
          <cell r="L3606">
            <v>0.2</v>
          </cell>
          <cell r="M3606">
            <v>166.52419993193158</v>
          </cell>
          <cell r="N3606">
            <v>0</v>
          </cell>
          <cell r="O3606">
            <v>166.52419993193158</v>
          </cell>
          <cell r="P3606">
            <v>0.21</v>
          </cell>
          <cell r="Q3606">
            <v>201.49428191763721</v>
          </cell>
          <cell r="R3606">
            <v>0.16410256410256419</v>
          </cell>
          <cell r="S3606">
            <v>315.97753444519998</v>
          </cell>
          <cell r="T3606">
            <v>2.27</v>
          </cell>
          <cell r="U3606">
            <v>378.00993384548468</v>
          </cell>
          <cell r="X3606">
            <v>378.00993384548468</v>
          </cell>
          <cell r="Y3606">
            <v>457.39201995303642</v>
          </cell>
        </row>
        <row r="3607">
          <cell r="A3607">
            <v>383085</v>
          </cell>
          <cell r="B3607" t="str">
            <v>1206/9998</v>
          </cell>
          <cell r="C3607">
            <v>0</v>
          </cell>
          <cell r="D3607">
            <v>52</v>
          </cell>
          <cell r="E3607" t="str">
            <v>BOXEO</v>
          </cell>
          <cell r="F3607">
            <v>3949</v>
          </cell>
          <cell r="G3607" t="str">
            <v>Guantin boxeo</v>
          </cell>
          <cell r="H3607">
            <v>383</v>
          </cell>
          <cell r="I3607" t="str">
            <v>DISCONTINUO</v>
          </cell>
          <cell r="J3607">
            <v>0</v>
          </cell>
          <cell r="K3607" t="str">
            <v>GUANTIN BOXEO TELA VINILICA CON MUÑEQUERA Y VELCRO MODELO BOXING TALLE 4</v>
          </cell>
          <cell r="L3607">
            <v>0.2</v>
          </cell>
          <cell r="M3607">
            <v>166.52419993193158</v>
          </cell>
          <cell r="N3607">
            <v>0</v>
          </cell>
          <cell r="O3607">
            <v>166.52419993193158</v>
          </cell>
          <cell r="P3607">
            <v>0.21</v>
          </cell>
          <cell r="Q3607">
            <v>201.49428191763721</v>
          </cell>
          <cell r="R3607">
            <v>0.16410256410256419</v>
          </cell>
          <cell r="S3607">
            <v>315.97753444519998</v>
          </cell>
          <cell r="T3607">
            <v>2.27</v>
          </cell>
          <cell r="U3607">
            <v>378.00993384548468</v>
          </cell>
          <cell r="X3607">
            <v>378.00993384548468</v>
          </cell>
          <cell r="Y3607">
            <v>457.39201995303642</v>
          </cell>
        </row>
        <row r="3608">
          <cell r="A3608">
            <v>383086</v>
          </cell>
          <cell r="B3608" t="str">
            <v>1206/9999</v>
          </cell>
          <cell r="C3608">
            <v>0</v>
          </cell>
          <cell r="D3608">
            <v>52</v>
          </cell>
          <cell r="E3608" t="str">
            <v>BOXEO</v>
          </cell>
          <cell r="F3608">
            <v>3949</v>
          </cell>
          <cell r="G3608" t="str">
            <v>Guantin boxeo</v>
          </cell>
          <cell r="H3608">
            <v>383</v>
          </cell>
          <cell r="I3608" t="str">
            <v>DISCONTINUO</v>
          </cell>
          <cell r="J3608">
            <v>0</v>
          </cell>
          <cell r="K3608" t="str">
            <v>GUANTIN BOXEO TELA VINILICA CON MUÑEQUERA Y VELCRO MODELO PUGNATOR TALLE 1</v>
          </cell>
          <cell r="L3608">
            <v>0.2</v>
          </cell>
          <cell r="M3608">
            <v>166.52419993193158</v>
          </cell>
          <cell r="N3608">
            <v>0</v>
          </cell>
          <cell r="O3608">
            <v>166.52419993193158</v>
          </cell>
          <cell r="P3608">
            <v>0.21</v>
          </cell>
          <cell r="Q3608">
            <v>201.49428191763721</v>
          </cell>
          <cell r="R3608">
            <v>0.16410256410256419</v>
          </cell>
          <cell r="S3608">
            <v>315.97753444519998</v>
          </cell>
          <cell r="T3608">
            <v>2.27</v>
          </cell>
          <cell r="U3608">
            <v>378.00993384548468</v>
          </cell>
          <cell r="X3608">
            <v>378.00993384548468</v>
          </cell>
          <cell r="Y3608">
            <v>457.39201995303642</v>
          </cell>
        </row>
        <row r="3609">
          <cell r="A3609">
            <v>383087</v>
          </cell>
          <cell r="B3609" t="str">
            <v>1206/99991</v>
          </cell>
          <cell r="C3609">
            <v>0</v>
          </cell>
          <cell r="D3609">
            <v>52</v>
          </cell>
          <cell r="E3609" t="str">
            <v>BOXEO</v>
          </cell>
          <cell r="F3609">
            <v>3949</v>
          </cell>
          <cell r="G3609" t="str">
            <v>Guantin boxeo</v>
          </cell>
          <cell r="H3609">
            <v>383</v>
          </cell>
          <cell r="I3609" t="str">
            <v>DISCONTINUO</v>
          </cell>
          <cell r="J3609">
            <v>0</v>
          </cell>
          <cell r="K3609" t="str">
            <v>GUANTIN BOXEO TELA VINILICA CON MUÑEQUERA Y VELCRO MODELO PUGNATOR TALLE 2</v>
          </cell>
          <cell r="L3609">
            <v>0.2</v>
          </cell>
          <cell r="M3609">
            <v>166.52419993193158</v>
          </cell>
          <cell r="N3609">
            <v>0</v>
          </cell>
          <cell r="O3609">
            <v>166.52419993193158</v>
          </cell>
          <cell r="P3609">
            <v>0.21</v>
          </cell>
          <cell r="Q3609">
            <v>201.49428191763721</v>
          </cell>
          <cell r="R3609">
            <v>0.16410256410256419</v>
          </cell>
          <cell r="S3609">
            <v>315.97753444519998</v>
          </cell>
          <cell r="T3609">
            <v>2.27</v>
          </cell>
          <cell r="U3609">
            <v>378.00993384548468</v>
          </cell>
          <cell r="X3609">
            <v>378.00993384548468</v>
          </cell>
          <cell r="Y3609">
            <v>457.39201995303642</v>
          </cell>
        </row>
        <row r="3610">
          <cell r="A3610">
            <v>383088</v>
          </cell>
          <cell r="B3610" t="str">
            <v>1206/99992</v>
          </cell>
          <cell r="C3610">
            <v>0</v>
          </cell>
          <cell r="D3610">
            <v>52</v>
          </cell>
          <cell r="E3610" t="str">
            <v>BOXEO</v>
          </cell>
          <cell r="F3610">
            <v>3949</v>
          </cell>
          <cell r="G3610" t="str">
            <v>Guantin boxeo</v>
          </cell>
          <cell r="H3610">
            <v>383</v>
          </cell>
          <cell r="I3610" t="str">
            <v>DISCONTINUO</v>
          </cell>
          <cell r="J3610">
            <v>0</v>
          </cell>
          <cell r="K3610" t="str">
            <v>GUANTIN BOXEO TELA VINILICA CON MUÑEQUERA Y VELCRO MODELO PUGNATOR TALLE 3</v>
          </cell>
          <cell r="L3610">
            <v>0.2</v>
          </cell>
          <cell r="M3610">
            <v>166.52419993193158</v>
          </cell>
          <cell r="N3610">
            <v>0</v>
          </cell>
          <cell r="O3610">
            <v>166.52419993193158</v>
          </cell>
          <cell r="P3610">
            <v>0.21</v>
          </cell>
          <cell r="Q3610">
            <v>201.49428191763721</v>
          </cell>
          <cell r="R3610">
            <v>0.16410256410256419</v>
          </cell>
          <cell r="S3610">
            <v>315.97753444519998</v>
          </cell>
          <cell r="T3610">
            <v>2.27</v>
          </cell>
          <cell r="U3610">
            <v>378.00993384548468</v>
          </cell>
          <cell r="X3610">
            <v>378.00993384548468</v>
          </cell>
          <cell r="Y3610">
            <v>457.39201995303642</v>
          </cell>
        </row>
        <row r="3611">
          <cell r="A3611">
            <v>383089</v>
          </cell>
          <cell r="B3611" t="str">
            <v>1206/99993</v>
          </cell>
          <cell r="C3611">
            <v>0</v>
          </cell>
          <cell r="D3611">
            <v>52</v>
          </cell>
          <cell r="E3611" t="str">
            <v>BOXEO</v>
          </cell>
          <cell r="F3611">
            <v>3949</v>
          </cell>
          <cell r="G3611" t="str">
            <v>Guantin boxeo</v>
          </cell>
          <cell r="H3611">
            <v>383</v>
          </cell>
          <cell r="I3611" t="str">
            <v>DISCONTINUO</v>
          </cell>
          <cell r="J3611">
            <v>0</v>
          </cell>
          <cell r="K3611" t="str">
            <v>GUANTIN BOXEO TELA VINILICA CON MUÑEQUERA Y VELCRO MODELO PUGNATOR TALLE 4</v>
          </cell>
          <cell r="L3611">
            <v>0.2</v>
          </cell>
          <cell r="M3611">
            <v>166.52419993193158</v>
          </cell>
          <cell r="N3611">
            <v>0</v>
          </cell>
          <cell r="O3611">
            <v>166.52419993193158</v>
          </cell>
          <cell r="P3611">
            <v>0.21</v>
          </cell>
          <cell r="Q3611">
            <v>201.49428191763721</v>
          </cell>
          <cell r="R3611">
            <v>0.16410256410256419</v>
          </cell>
          <cell r="S3611">
            <v>315.97753444519998</v>
          </cell>
          <cell r="T3611">
            <v>2.27</v>
          </cell>
          <cell r="U3611">
            <v>378.00993384548468</v>
          </cell>
          <cell r="X3611">
            <v>378.00993384548468</v>
          </cell>
          <cell r="Y3611">
            <v>457.39201995303642</v>
          </cell>
        </row>
        <row r="3612">
          <cell r="A3612">
            <v>383090</v>
          </cell>
          <cell r="B3612">
            <v>412569</v>
          </cell>
          <cell r="C3612">
            <v>0</v>
          </cell>
          <cell r="D3612">
            <v>52</v>
          </cell>
          <cell r="E3612" t="str">
            <v>BOXEO</v>
          </cell>
          <cell r="F3612">
            <v>3949</v>
          </cell>
          <cell r="G3612" t="str">
            <v>Guantin boxeo</v>
          </cell>
          <cell r="H3612">
            <v>383</v>
          </cell>
          <cell r="I3612" t="str">
            <v>DISCONTINUO</v>
          </cell>
          <cell r="J3612">
            <v>0</v>
          </cell>
          <cell r="K3612" t="str">
            <v>GUANTIN CON PUÑO Y VELCRO SONNOS SDC TRICOLOR L.M (T. 2)</v>
          </cell>
          <cell r="L3612">
            <v>1.1000000000000001</v>
          </cell>
          <cell r="M3612">
            <v>0</v>
          </cell>
          <cell r="N3612">
            <v>0</v>
          </cell>
          <cell r="O3612">
            <v>0</v>
          </cell>
          <cell r="P3612">
            <v>0.21</v>
          </cell>
          <cell r="Q3612">
            <v>0</v>
          </cell>
          <cell r="R3612">
            <v>0.20999999999999996</v>
          </cell>
          <cell r="S3612">
            <v>0</v>
          </cell>
          <cell r="T3612">
            <v>2.2999999999999998</v>
          </cell>
          <cell r="U3612">
            <v>0</v>
          </cell>
          <cell r="X3612">
            <v>0</v>
          </cell>
          <cell r="Y3612">
            <v>0</v>
          </cell>
        </row>
        <row r="3613">
          <cell r="A3613">
            <v>383091</v>
          </cell>
          <cell r="B3613">
            <v>412572</v>
          </cell>
          <cell r="C3613">
            <v>0</v>
          </cell>
          <cell r="D3613">
            <v>52</v>
          </cell>
          <cell r="E3613" t="str">
            <v>BOXEO</v>
          </cell>
          <cell r="F3613">
            <v>3949</v>
          </cell>
          <cell r="G3613" t="str">
            <v>Guantin boxeo</v>
          </cell>
          <cell r="H3613">
            <v>383</v>
          </cell>
          <cell r="I3613" t="str">
            <v>DISCONTINUO</v>
          </cell>
          <cell r="J3613">
            <v>0</v>
          </cell>
          <cell r="K3613" t="str">
            <v>GUANTIN ROOKIE CON ELASTICO Y VELCRO Senior SONNOS SDC</v>
          </cell>
          <cell r="L3613">
            <v>1.1000000000000001</v>
          </cell>
          <cell r="M3613">
            <v>0</v>
          </cell>
          <cell r="N3613">
            <v>0</v>
          </cell>
          <cell r="O3613">
            <v>0</v>
          </cell>
          <cell r="P3613">
            <v>0.21</v>
          </cell>
          <cell r="Q3613">
            <v>0</v>
          </cell>
          <cell r="R3613">
            <v>0.20999999999999996</v>
          </cell>
          <cell r="S3613">
            <v>0</v>
          </cell>
          <cell r="T3613">
            <v>2.2999999999999998</v>
          </cell>
          <cell r="U3613">
            <v>0</v>
          </cell>
          <cell r="X3613">
            <v>0</v>
          </cell>
          <cell r="Y3613">
            <v>0</v>
          </cell>
        </row>
        <row r="3614">
          <cell r="A3614">
            <v>383092</v>
          </cell>
          <cell r="B3614" t="str">
            <v>1206/1</v>
          </cell>
          <cell r="C3614">
            <v>0</v>
          </cell>
          <cell r="D3614">
            <v>52</v>
          </cell>
          <cell r="E3614" t="str">
            <v>BOXEO</v>
          </cell>
          <cell r="F3614">
            <v>3948</v>
          </cell>
          <cell r="G3614" t="str">
            <v>Guante boxeo</v>
          </cell>
          <cell r="H3614">
            <v>383</v>
          </cell>
          <cell r="I3614" t="str">
            <v>DISCONTINUO</v>
          </cell>
          <cell r="J3614">
            <v>0</v>
          </cell>
          <cell r="K3614" t="str">
            <v>GUANTE BOXEO CUERO PREMIUM CON MUÑEQUERA Y VELCRO 8 OZ SONNOS</v>
          </cell>
          <cell r="L3614">
            <v>0.2</v>
          </cell>
          <cell r="M3614">
            <v>421.68669993193151</v>
          </cell>
          <cell r="N3614">
            <v>0</v>
          </cell>
          <cell r="O3614">
            <v>421.68669993193151</v>
          </cell>
          <cell r="P3614">
            <v>0.21</v>
          </cell>
          <cell r="Q3614">
            <v>510.24090691763712</v>
          </cell>
          <cell r="R3614">
            <v>0.16410256410256419</v>
          </cell>
          <cell r="S3614">
            <v>800.14510688109726</v>
          </cell>
          <cell r="T3614">
            <v>2.27</v>
          </cell>
          <cell r="U3614">
            <v>957.22880884548454</v>
          </cell>
          <cell r="X3614">
            <v>957.22880884548454</v>
          </cell>
          <cell r="Y3614">
            <v>1158.2468587030362</v>
          </cell>
        </row>
        <row r="3615">
          <cell r="A3615">
            <v>383093</v>
          </cell>
          <cell r="B3615" t="str">
            <v>1206/2</v>
          </cell>
          <cell r="C3615">
            <v>0</v>
          </cell>
          <cell r="D3615">
            <v>52</v>
          </cell>
          <cell r="E3615" t="str">
            <v>BOXEO</v>
          </cell>
          <cell r="F3615">
            <v>3948</v>
          </cell>
          <cell r="G3615" t="str">
            <v>Guante boxeo</v>
          </cell>
          <cell r="H3615">
            <v>383</v>
          </cell>
          <cell r="I3615" t="str">
            <v>DISCONTINUO</v>
          </cell>
          <cell r="J3615">
            <v>0</v>
          </cell>
          <cell r="K3615" t="str">
            <v>GUANTE BOXEO CUERO PREMIUM CON MUÑEQUERA Y  VELCRO 10 OZ SONNOS</v>
          </cell>
          <cell r="L3615">
            <v>0.2</v>
          </cell>
          <cell r="M3615">
            <v>435.60169993193153</v>
          </cell>
          <cell r="N3615">
            <v>0</v>
          </cell>
          <cell r="O3615">
            <v>435.60169993193153</v>
          </cell>
          <cell r="P3615">
            <v>0.21</v>
          </cell>
          <cell r="Q3615">
            <v>527.07805691763713</v>
          </cell>
          <cell r="R3615">
            <v>0.16410256410256419</v>
          </cell>
          <cell r="S3615">
            <v>826.54864098366147</v>
          </cell>
          <cell r="T3615">
            <v>2.27</v>
          </cell>
          <cell r="U3615">
            <v>988.81585884548463</v>
          </cell>
          <cell r="X3615">
            <v>988.81585884548463</v>
          </cell>
          <cell r="Y3615">
            <v>1196.4671892030365</v>
          </cell>
        </row>
        <row r="3616">
          <cell r="A3616">
            <v>383094</v>
          </cell>
          <cell r="B3616" t="str">
            <v>1206/3</v>
          </cell>
          <cell r="C3616">
            <v>0</v>
          </cell>
          <cell r="D3616">
            <v>52</v>
          </cell>
          <cell r="E3616" t="str">
            <v>BOXEO</v>
          </cell>
          <cell r="F3616">
            <v>3948</v>
          </cell>
          <cell r="G3616" t="str">
            <v>Guante boxeo</v>
          </cell>
          <cell r="H3616">
            <v>383</v>
          </cell>
          <cell r="I3616" t="str">
            <v>DISCONTINUO</v>
          </cell>
          <cell r="J3616">
            <v>0</v>
          </cell>
          <cell r="K3616" t="str">
            <v>GUANTE BOXEO CUERO PREMIUM CON MUÑEQUERA Y  VELCRO 12 OZ SONNOS</v>
          </cell>
          <cell r="L3616">
            <v>0.2</v>
          </cell>
          <cell r="M3616">
            <v>456.47419993193159</v>
          </cell>
          <cell r="N3616">
            <v>0</v>
          </cell>
          <cell r="O3616">
            <v>456.47419993193159</v>
          </cell>
          <cell r="P3616">
            <v>0.21</v>
          </cell>
          <cell r="Q3616">
            <v>552.33378191763722</v>
          </cell>
          <cell r="R3616">
            <v>0.16410256410256419</v>
          </cell>
          <cell r="S3616">
            <v>866.15394213750767</v>
          </cell>
          <cell r="T3616">
            <v>2.27</v>
          </cell>
          <cell r="U3616">
            <v>1036.1964338454848</v>
          </cell>
          <cell r="X3616">
            <v>1036.1964338454848</v>
          </cell>
          <cell r="Y3616">
            <v>1253.7976849530364</v>
          </cell>
        </row>
        <row r="3617">
          <cell r="A3617">
            <v>383095</v>
          </cell>
          <cell r="B3617" t="str">
            <v>1206/4</v>
          </cell>
          <cell r="C3617">
            <v>0</v>
          </cell>
          <cell r="D3617">
            <v>52</v>
          </cell>
          <cell r="E3617" t="str">
            <v>BOXEO</v>
          </cell>
          <cell r="F3617">
            <v>3948</v>
          </cell>
          <cell r="G3617" t="str">
            <v>Guante boxeo</v>
          </cell>
          <cell r="H3617">
            <v>383</v>
          </cell>
          <cell r="I3617" t="str">
            <v>DISCONTINUO</v>
          </cell>
          <cell r="J3617">
            <v>0</v>
          </cell>
          <cell r="K3617" t="str">
            <v>GUANTE BOXEO CUERO PREMIUM CON MUÑEQUERA Y  VELCRO 14 OZ SONNOS</v>
          </cell>
          <cell r="L3617">
            <v>0.2</v>
          </cell>
          <cell r="M3617">
            <v>470.38919993193156</v>
          </cell>
          <cell r="N3617">
            <v>0</v>
          </cell>
          <cell r="O3617">
            <v>470.38919993193156</v>
          </cell>
          <cell r="P3617">
            <v>0.21</v>
          </cell>
          <cell r="Q3617">
            <v>569.17093191763718</v>
          </cell>
          <cell r="R3617">
            <v>0.16410256410256419</v>
          </cell>
          <cell r="S3617">
            <v>892.55747624007165</v>
          </cell>
          <cell r="T3617">
            <v>2.27</v>
          </cell>
          <cell r="U3617">
            <v>1067.7834838454846</v>
          </cell>
          <cell r="X3617">
            <v>1067.7834838454846</v>
          </cell>
          <cell r="Y3617">
            <v>1292.0180154530365</v>
          </cell>
        </row>
        <row r="3618">
          <cell r="A3618">
            <v>383096</v>
          </cell>
          <cell r="B3618" t="str">
            <v>1206/5</v>
          </cell>
          <cell r="C3618">
            <v>0</v>
          </cell>
          <cell r="D3618">
            <v>52</v>
          </cell>
          <cell r="E3618" t="str">
            <v>BOXEO</v>
          </cell>
          <cell r="F3618">
            <v>3948</v>
          </cell>
          <cell r="G3618" t="str">
            <v>Guante boxeo</v>
          </cell>
          <cell r="H3618">
            <v>383</v>
          </cell>
          <cell r="I3618" t="str">
            <v>DISCONTINUO</v>
          </cell>
          <cell r="J3618">
            <v>0</v>
          </cell>
          <cell r="K3618" t="str">
            <v>GUANTE BOXEO CUERO PREMIUM CON MUÑEQUERA Y  VELCRO 16 OZ SONNOS</v>
          </cell>
          <cell r="L3618">
            <v>0.2</v>
          </cell>
          <cell r="M3618">
            <v>498.21919993193154</v>
          </cell>
          <cell r="N3618">
            <v>0</v>
          </cell>
          <cell r="O3618">
            <v>498.21919993193154</v>
          </cell>
          <cell r="P3618">
            <v>0.21</v>
          </cell>
          <cell r="Q3618">
            <v>602.84523191763719</v>
          </cell>
          <cell r="R3618">
            <v>0.16410256410256419</v>
          </cell>
          <cell r="S3618">
            <v>945.36454444519984</v>
          </cell>
          <cell r="T3618">
            <v>2.27</v>
          </cell>
          <cell r="U3618">
            <v>1130.9575838454846</v>
          </cell>
          <cell r="X3618">
            <v>1130.9575838454846</v>
          </cell>
          <cell r="Y3618">
            <v>1368.4586764530363</v>
          </cell>
        </row>
        <row r="3619">
          <cell r="A3619">
            <v>383097</v>
          </cell>
          <cell r="B3619" t="str">
            <v>1206/6</v>
          </cell>
          <cell r="C3619">
            <v>0</v>
          </cell>
          <cell r="D3619">
            <v>52</v>
          </cell>
          <cell r="E3619" t="str">
            <v>BOXEO</v>
          </cell>
          <cell r="F3619">
            <v>3948</v>
          </cell>
          <cell r="G3619" t="str">
            <v>Guante boxeo</v>
          </cell>
          <cell r="H3619">
            <v>383</v>
          </cell>
          <cell r="I3619" t="str">
            <v>DISCONTINUO</v>
          </cell>
          <cell r="J3619">
            <v>0</v>
          </cell>
          <cell r="K3619" t="str">
            <v>GUANTE BOXEO CUERO PREMIUM CON CORDON 8 OZ SONNOS</v>
          </cell>
          <cell r="L3619">
            <v>0.2</v>
          </cell>
          <cell r="M3619">
            <v>421.68669993193151</v>
          </cell>
          <cell r="N3619">
            <v>0</v>
          </cell>
          <cell r="O3619">
            <v>421.68669993193151</v>
          </cell>
          <cell r="P3619">
            <v>0.21</v>
          </cell>
          <cell r="Q3619">
            <v>510.24090691763712</v>
          </cell>
          <cell r="R3619">
            <v>0.16410256410256419</v>
          </cell>
          <cell r="S3619">
            <v>800.14510688109726</v>
          </cell>
          <cell r="T3619">
            <v>2.27</v>
          </cell>
          <cell r="U3619">
            <v>957.22880884548454</v>
          </cell>
          <cell r="X3619">
            <v>957.22880884548454</v>
          </cell>
          <cell r="Y3619">
            <v>1158.2468587030362</v>
          </cell>
        </row>
        <row r="3620">
          <cell r="A3620">
            <v>383098</v>
          </cell>
          <cell r="B3620" t="str">
            <v>1206/7</v>
          </cell>
          <cell r="C3620">
            <v>0</v>
          </cell>
          <cell r="D3620">
            <v>52</v>
          </cell>
          <cell r="E3620" t="str">
            <v>BOXEO</v>
          </cell>
          <cell r="F3620">
            <v>3948</v>
          </cell>
          <cell r="G3620" t="str">
            <v>Guante boxeo</v>
          </cell>
          <cell r="H3620">
            <v>383</v>
          </cell>
          <cell r="I3620" t="str">
            <v>DISCONTINUO</v>
          </cell>
          <cell r="J3620">
            <v>0</v>
          </cell>
          <cell r="K3620" t="str">
            <v>GUANTE BOXEO CUERO PREMIUM CON CORDON 10 OZ SONNOS</v>
          </cell>
          <cell r="L3620">
            <v>0.2</v>
          </cell>
          <cell r="M3620">
            <v>435.60169993193153</v>
          </cell>
          <cell r="N3620">
            <v>0</v>
          </cell>
          <cell r="O3620">
            <v>435.60169993193153</v>
          </cell>
          <cell r="P3620">
            <v>0.21</v>
          </cell>
          <cell r="Q3620">
            <v>527.07805691763713</v>
          </cell>
          <cell r="R3620">
            <v>0.16410256410256419</v>
          </cell>
          <cell r="S3620">
            <v>826.54864098366147</v>
          </cell>
          <cell r="T3620">
            <v>2.27</v>
          </cell>
          <cell r="U3620">
            <v>988.81585884548463</v>
          </cell>
          <cell r="X3620">
            <v>988.81585884548463</v>
          </cell>
          <cell r="Y3620">
            <v>1196.4671892030365</v>
          </cell>
        </row>
        <row r="3621">
          <cell r="A3621">
            <v>383099</v>
          </cell>
          <cell r="B3621" t="str">
            <v>1206/8</v>
          </cell>
          <cell r="C3621">
            <v>0</v>
          </cell>
          <cell r="D3621">
            <v>52</v>
          </cell>
          <cell r="E3621" t="str">
            <v>BOXEO</v>
          </cell>
          <cell r="F3621">
            <v>3948</v>
          </cell>
          <cell r="G3621" t="str">
            <v>Guante boxeo</v>
          </cell>
          <cell r="H3621">
            <v>383</v>
          </cell>
          <cell r="I3621" t="str">
            <v>DISCONTINUO</v>
          </cell>
          <cell r="J3621">
            <v>0</v>
          </cell>
          <cell r="K3621" t="str">
            <v>GUANTE BOXEO CUERO PREMIUM CON CORDON 12 OZ SONNOS</v>
          </cell>
          <cell r="L3621">
            <v>0.2</v>
          </cell>
          <cell r="M3621">
            <v>456.47419993193159</v>
          </cell>
          <cell r="N3621">
            <v>0</v>
          </cell>
          <cell r="O3621">
            <v>456.47419993193159</v>
          </cell>
          <cell r="P3621">
            <v>0.21</v>
          </cell>
          <cell r="Q3621">
            <v>552.33378191763722</v>
          </cell>
          <cell r="R3621">
            <v>0.16410256410256419</v>
          </cell>
          <cell r="S3621">
            <v>866.15394213750767</v>
          </cell>
          <cell r="T3621">
            <v>2.27</v>
          </cell>
          <cell r="U3621">
            <v>1036.1964338454848</v>
          </cell>
          <cell r="X3621">
            <v>1036.1964338454848</v>
          </cell>
          <cell r="Y3621">
            <v>1253.7976849530364</v>
          </cell>
        </row>
        <row r="3622">
          <cell r="A3622">
            <v>383100</v>
          </cell>
          <cell r="B3622" t="str">
            <v>1206/9</v>
          </cell>
          <cell r="C3622">
            <v>0</v>
          </cell>
          <cell r="D3622">
            <v>52</v>
          </cell>
          <cell r="E3622" t="str">
            <v>BOXEO</v>
          </cell>
          <cell r="F3622">
            <v>3948</v>
          </cell>
          <cell r="G3622" t="str">
            <v>Guante boxeo</v>
          </cell>
          <cell r="H3622">
            <v>383</v>
          </cell>
          <cell r="I3622" t="str">
            <v>DISCONTINUO</v>
          </cell>
          <cell r="J3622">
            <v>0</v>
          </cell>
          <cell r="K3622" t="str">
            <v>GUANTE BOXEO CUERO PREMIUM CON CORDON 14 OZ SONNOS</v>
          </cell>
          <cell r="L3622">
            <v>0.2</v>
          </cell>
          <cell r="M3622">
            <v>470.38919993193156</v>
          </cell>
          <cell r="N3622">
            <v>0</v>
          </cell>
          <cell r="O3622">
            <v>470.38919993193156</v>
          </cell>
          <cell r="P3622">
            <v>0.21</v>
          </cell>
          <cell r="Q3622">
            <v>569.17093191763718</v>
          </cell>
          <cell r="R3622">
            <v>0.16410256410256419</v>
          </cell>
          <cell r="S3622">
            <v>892.55747624007165</v>
          </cell>
          <cell r="T3622">
            <v>2.27</v>
          </cell>
          <cell r="U3622">
            <v>1067.7834838454846</v>
          </cell>
          <cell r="X3622">
            <v>1067.7834838454846</v>
          </cell>
          <cell r="Y3622">
            <v>1292.0180154530365</v>
          </cell>
        </row>
        <row r="3623">
          <cell r="A3623">
            <v>383101</v>
          </cell>
          <cell r="B3623" t="str">
            <v>1206/91</v>
          </cell>
          <cell r="C3623">
            <v>0</v>
          </cell>
          <cell r="D3623">
            <v>52</v>
          </cell>
          <cell r="E3623" t="str">
            <v>BOXEO</v>
          </cell>
          <cell r="F3623">
            <v>3948</v>
          </cell>
          <cell r="G3623" t="str">
            <v>Guante boxeo</v>
          </cell>
          <cell r="H3623">
            <v>383</v>
          </cell>
          <cell r="I3623" t="str">
            <v>DISCONTINUO</v>
          </cell>
          <cell r="J3623">
            <v>0</v>
          </cell>
          <cell r="K3623" t="str">
            <v>GUANTE BOXEO CUERO PREMIUM CON CORDON 16 OZ SONNOS</v>
          </cell>
          <cell r="L3623">
            <v>0.2</v>
          </cell>
          <cell r="M3623">
            <v>498.21919993193154</v>
          </cell>
          <cell r="N3623">
            <v>0</v>
          </cell>
          <cell r="O3623">
            <v>498.21919993193154</v>
          </cell>
          <cell r="P3623">
            <v>0.21</v>
          </cell>
          <cell r="Q3623">
            <v>602.84523191763719</v>
          </cell>
          <cell r="R3623">
            <v>0.16410256410256419</v>
          </cell>
          <cell r="S3623">
            <v>945.36454444519984</v>
          </cell>
          <cell r="T3623">
            <v>2.27</v>
          </cell>
          <cell r="U3623">
            <v>1130.9575838454846</v>
          </cell>
          <cell r="X3623">
            <v>1130.9575838454846</v>
          </cell>
          <cell r="Y3623">
            <v>1368.4586764530363</v>
          </cell>
        </row>
        <row r="3624">
          <cell r="A3624">
            <v>383102</v>
          </cell>
          <cell r="B3624" t="str">
            <v>1206/94</v>
          </cell>
          <cell r="C3624">
            <v>0</v>
          </cell>
          <cell r="D3624">
            <v>52</v>
          </cell>
          <cell r="E3624" t="str">
            <v>BOXEO</v>
          </cell>
          <cell r="F3624">
            <v>3948</v>
          </cell>
          <cell r="G3624" t="str">
            <v>Guante boxeo</v>
          </cell>
          <cell r="H3624">
            <v>383</v>
          </cell>
          <cell r="I3624" t="str">
            <v>DISCONTINUO</v>
          </cell>
          <cell r="J3624">
            <v>0</v>
          </cell>
          <cell r="K3624" t="str">
            <v>GUANTE BOXEO TELA VINILICA CON MUÑEQUERA Y VELCRO MODELO FIGHTER 8 OZ</v>
          </cell>
          <cell r="L3624">
            <v>0.2</v>
          </cell>
          <cell r="M3624">
            <v>279.02419993193155</v>
          </cell>
          <cell r="N3624">
            <v>0</v>
          </cell>
          <cell r="O3624">
            <v>279.02419993193155</v>
          </cell>
          <cell r="P3624">
            <v>0.21</v>
          </cell>
          <cell r="Q3624">
            <v>337.61928191763718</v>
          </cell>
          <cell r="R3624">
            <v>0.16410256410256419</v>
          </cell>
          <cell r="S3624">
            <v>529.44484213750764</v>
          </cell>
          <cell r="T3624">
            <v>2.27</v>
          </cell>
          <cell r="U3624">
            <v>633.38493384548462</v>
          </cell>
          <cell r="X3624">
            <v>633.38493384548462</v>
          </cell>
          <cell r="Y3624">
            <v>766.39576995303639</v>
          </cell>
        </row>
        <row r="3625">
          <cell r="A3625">
            <v>383103</v>
          </cell>
          <cell r="B3625" t="str">
            <v>1206/95</v>
          </cell>
          <cell r="C3625">
            <v>0</v>
          </cell>
          <cell r="D3625">
            <v>52</v>
          </cell>
          <cell r="E3625" t="str">
            <v>BOXEO</v>
          </cell>
          <cell r="F3625">
            <v>3948</v>
          </cell>
          <cell r="G3625" t="str">
            <v>Guante boxeo</v>
          </cell>
          <cell r="H3625">
            <v>383</v>
          </cell>
          <cell r="I3625" t="str">
            <v>DISCONTINUO</v>
          </cell>
          <cell r="J3625">
            <v>0</v>
          </cell>
          <cell r="K3625" t="str">
            <v>GUANTE BOXEO TELA VINILICA CON MUÑEQUERA Y VELCRO MODELO FIGHTER 10 OZ</v>
          </cell>
          <cell r="L3625">
            <v>0.2</v>
          </cell>
          <cell r="M3625">
            <v>279.02419993193155</v>
          </cell>
          <cell r="N3625">
            <v>0</v>
          </cell>
          <cell r="O3625">
            <v>279.02419993193155</v>
          </cell>
          <cell r="P3625">
            <v>0.21</v>
          </cell>
          <cell r="Q3625">
            <v>337.61928191763718</v>
          </cell>
          <cell r="R3625">
            <v>0.16410256410256419</v>
          </cell>
          <cell r="S3625">
            <v>529.44484213750764</v>
          </cell>
          <cell r="T3625">
            <v>2.27</v>
          </cell>
          <cell r="U3625">
            <v>633.38493384548462</v>
          </cell>
          <cell r="X3625">
            <v>633.38493384548462</v>
          </cell>
          <cell r="Y3625">
            <v>766.39576995303639</v>
          </cell>
        </row>
        <row r="3626">
          <cell r="A3626">
            <v>383104</v>
          </cell>
          <cell r="B3626" t="str">
            <v>1206/96</v>
          </cell>
          <cell r="C3626">
            <v>0</v>
          </cell>
          <cell r="D3626">
            <v>52</v>
          </cell>
          <cell r="E3626" t="str">
            <v>BOXEO</v>
          </cell>
          <cell r="F3626">
            <v>3948</v>
          </cell>
          <cell r="G3626" t="str">
            <v>Guante boxeo</v>
          </cell>
          <cell r="H3626">
            <v>383</v>
          </cell>
          <cell r="I3626" t="str">
            <v>DISCONTINUO</v>
          </cell>
          <cell r="J3626">
            <v>0</v>
          </cell>
          <cell r="K3626" t="str">
            <v>GUANTE BOXEO TELA VINILICA CON MUÑEQUERA Y VELCRO MODELO FIGHTER 12 OZ</v>
          </cell>
          <cell r="L3626">
            <v>0.2</v>
          </cell>
          <cell r="M3626">
            <v>279.02419993193155</v>
          </cell>
          <cell r="N3626">
            <v>0</v>
          </cell>
          <cell r="O3626">
            <v>279.02419993193155</v>
          </cell>
          <cell r="P3626">
            <v>0.21</v>
          </cell>
          <cell r="Q3626">
            <v>337.61928191763718</v>
          </cell>
          <cell r="R3626">
            <v>0.16410256410256419</v>
          </cell>
          <cell r="S3626">
            <v>529.44484213750764</v>
          </cell>
          <cell r="T3626">
            <v>2.27</v>
          </cell>
          <cell r="U3626">
            <v>633.38493384548462</v>
          </cell>
          <cell r="X3626">
            <v>633.38493384548462</v>
          </cell>
          <cell r="Y3626">
            <v>766.39576995303639</v>
          </cell>
        </row>
        <row r="3627">
          <cell r="A3627">
            <v>383105</v>
          </cell>
          <cell r="B3627" t="str">
            <v>1206/97</v>
          </cell>
          <cell r="C3627">
            <v>0</v>
          </cell>
          <cell r="D3627">
            <v>52</v>
          </cell>
          <cell r="E3627" t="str">
            <v>BOXEO</v>
          </cell>
          <cell r="F3627">
            <v>3948</v>
          </cell>
          <cell r="G3627" t="str">
            <v>Guante boxeo</v>
          </cell>
          <cell r="H3627">
            <v>383</v>
          </cell>
          <cell r="I3627" t="str">
            <v>DISCONTINUO</v>
          </cell>
          <cell r="J3627">
            <v>0</v>
          </cell>
          <cell r="K3627" t="str">
            <v>GUANTE BOXEO TELA VINILICA CON MUÑEQUERA Y VELCRO MODELO FIGHTER 14 OZ</v>
          </cell>
          <cell r="L3627">
            <v>0.2</v>
          </cell>
          <cell r="M3627">
            <v>289.02419993193155</v>
          </cell>
          <cell r="N3627">
            <v>0</v>
          </cell>
          <cell r="O3627">
            <v>289.02419993193155</v>
          </cell>
          <cell r="P3627">
            <v>0.21</v>
          </cell>
          <cell r="Q3627">
            <v>349.71928191763715</v>
          </cell>
          <cell r="R3627">
            <v>0.16410256410256419</v>
          </cell>
          <cell r="S3627">
            <v>548.41971393237941</v>
          </cell>
          <cell r="T3627">
            <v>2.27</v>
          </cell>
          <cell r="U3627">
            <v>656.08493384548467</v>
          </cell>
          <cell r="X3627">
            <v>656.08493384548467</v>
          </cell>
          <cell r="Y3627">
            <v>793.86276995303638</v>
          </cell>
        </row>
        <row r="3628">
          <cell r="A3628">
            <v>383106</v>
          </cell>
          <cell r="B3628" t="str">
            <v>1206/98</v>
          </cell>
          <cell r="C3628">
            <v>0</v>
          </cell>
          <cell r="D3628">
            <v>52</v>
          </cell>
          <cell r="E3628" t="str">
            <v>BOXEO</v>
          </cell>
          <cell r="F3628">
            <v>3948</v>
          </cell>
          <cell r="G3628" t="str">
            <v>Guante boxeo</v>
          </cell>
          <cell r="H3628">
            <v>383</v>
          </cell>
          <cell r="I3628" t="str">
            <v>DISCONTINUO</v>
          </cell>
          <cell r="J3628">
            <v>0</v>
          </cell>
          <cell r="K3628" t="str">
            <v>GUANTE BOXEO TELA VINILICA CON MUÑEQUERA Y VELCRO MODELO FIGHTER 16 OZ</v>
          </cell>
          <cell r="L3628">
            <v>0.2</v>
          </cell>
          <cell r="M3628">
            <v>289.02419993193155</v>
          </cell>
          <cell r="N3628">
            <v>0</v>
          </cell>
          <cell r="O3628">
            <v>289.02419993193155</v>
          </cell>
          <cell r="P3628">
            <v>0.21</v>
          </cell>
          <cell r="Q3628">
            <v>349.71928191763715</v>
          </cell>
          <cell r="R3628">
            <v>0.16410256410256419</v>
          </cell>
          <cell r="S3628">
            <v>548.41971393237941</v>
          </cell>
          <cell r="T3628">
            <v>2.27</v>
          </cell>
          <cell r="U3628">
            <v>656.08493384548467</v>
          </cell>
          <cell r="X3628">
            <v>656.08493384548467</v>
          </cell>
          <cell r="Y3628">
            <v>793.86276995303638</v>
          </cell>
        </row>
        <row r="3629">
          <cell r="A3629">
            <v>383107</v>
          </cell>
          <cell r="B3629" t="str">
            <v>1206/99</v>
          </cell>
          <cell r="C3629">
            <v>0</v>
          </cell>
          <cell r="D3629">
            <v>52</v>
          </cell>
          <cell r="E3629" t="str">
            <v>BOXEO</v>
          </cell>
          <cell r="F3629">
            <v>3948</v>
          </cell>
          <cell r="G3629" t="str">
            <v>Guante boxeo</v>
          </cell>
          <cell r="H3629">
            <v>383</v>
          </cell>
          <cell r="I3629" t="str">
            <v>DISCONTINUO</v>
          </cell>
          <cell r="J3629">
            <v>0</v>
          </cell>
          <cell r="K3629" t="str">
            <v>GUANTE BOXEO TELA VINILICA CON MUÑEQUERA Y VELCRO MODELO BOXING 8 OZ</v>
          </cell>
          <cell r="L3629">
            <v>0.2</v>
          </cell>
          <cell r="M3629">
            <v>279.02419993193155</v>
          </cell>
          <cell r="N3629">
            <v>0</v>
          </cell>
          <cell r="O3629">
            <v>279.02419993193155</v>
          </cell>
          <cell r="P3629">
            <v>0.21</v>
          </cell>
          <cell r="Q3629">
            <v>337.61928191763718</v>
          </cell>
          <cell r="R3629">
            <v>0.16410256410256419</v>
          </cell>
          <cell r="S3629">
            <v>529.44484213750764</v>
          </cell>
          <cell r="T3629">
            <v>2.27</v>
          </cell>
          <cell r="U3629">
            <v>633.38493384548462</v>
          </cell>
          <cell r="X3629">
            <v>633.38493384548462</v>
          </cell>
          <cell r="Y3629">
            <v>766.39576995303639</v>
          </cell>
        </row>
        <row r="3630">
          <cell r="A3630">
            <v>383108</v>
          </cell>
          <cell r="B3630" t="str">
            <v>1206/991</v>
          </cell>
          <cell r="C3630">
            <v>0</v>
          </cell>
          <cell r="D3630">
            <v>52</v>
          </cell>
          <cell r="E3630" t="str">
            <v>BOXEO</v>
          </cell>
          <cell r="F3630">
            <v>3948</v>
          </cell>
          <cell r="G3630" t="str">
            <v>Guante boxeo</v>
          </cell>
          <cell r="H3630">
            <v>383</v>
          </cell>
          <cell r="I3630" t="str">
            <v>DISCONTINUO</v>
          </cell>
          <cell r="J3630">
            <v>0</v>
          </cell>
          <cell r="K3630" t="str">
            <v>GUANTE BOXEO TELA VINILICA CON MUÑEQUERA Y VELCRO MODELO BOXING 10 OZ</v>
          </cell>
          <cell r="L3630">
            <v>0.2</v>
          </cell>
          <cell r="M3630">
            <v>279.02419993193155</v>
          </cell>
          <cell r="N3630">
            <v>0</v>
          </cell>
          <cell r="O3630">
            <v>279.02419993193155</v>
          </cell>
          <cell r="P3630">
            <v>0.21</v>
          </cell>
          <cell r="Q3630">
            <v>337.61928191763718</v>
          </cell>
          <cell r="R3630">
            <v>0.16410256410256419</v>
          </cell>
          <cell r="S3630">
            <v>529.44484213750764</v>
          </cell>
          <cell r="T3630">
            <v>2.27</v>
          </cell>
          <cell r="U3630">
            <v>633.38493384548462</v>
          </cell>
          <cell r="X3630">
            <v>633.38493384548462</v>
          </cell>
          <cell r="Y3630">
            <v>766.39576995303639</v>
          </cell>
        </row>
        <row r="3631">
          <cell r="A3631">
            <v>383109</v>
          </cell>
          <cell r="B3631" t="str">
            <v>1206/992</v>
          </cell>
          <cell r="C3631">
            <v>0</v>
          </cell>
          <cell r="D3631">
            <v>52</v>
          </cell>
          <cell r="E3631" t="str">
            <v>BOXEO</v>
          </cell>
          <cell r="F3631">
            <v>3948</v>
          </cell>
          <cell r="G3631" t="str">
            <v>Guante boxeo</v>
          </cell>
          <cell r="H3631">
            <v>383</v>
          </cell>
          <cell r="I3631" t="str">
            <v>DISCONTINUO</v>
          </cell>
          <cell r="J3631">
            <v>0</v>
          </cell>
          <cell r="K3631" t="str">
            <v>GUANTE BOXEO TELA VINILICA CON MUÑEQUERA Y VELCRO MODELO BOXING 12 OZ</v>
          </cell>
          <cell r="L3631">
            <v>0.2</v>
          </cell>
          <cell r="M3631">
            <v>279.02419993193155</v>
          </cell>
          <cell r="N3631">
            <v>0</v>
          </cell>
          <cell r="O3631">
            <v>279.02419993193155</v>
          </cell>
          <cell r="P3631">
            <v>0.21</v>
          </cell>
          <cell r="Q3631">
            <v>337.61928191763718</v>
          </cell>
          <cell r="R3631">
            <v>0.16410256410256419</v>
          </cell>
          <cell r="S3631">
            <v>529.44484213750764</v>
          </cell>
          <cell r="T3631">
            <v>2.27</v>
          </cell>
          <cell r="U3631">
            <v>633.38493384548462</v>
          </cell>
          <cell r="X3631">
            <v>633.38493384548462</v>
          </cell>
          <cell r="Y3631">
            <v>766.39576995303639</v>
          </cell>
        </row>
        <row r="3632">
          <cell r="A3632">
            <v>383110</v>
          </cell>
          <cell r="B3632" t="str">
            <v>1206/993</v>
          </cell>
          <cell r="C3632">
            <v>0</v>
          </cell>
          <cell r="D3632">
            <v>52</v>
          </cell>
          <cell r="E3632" t="str">
            <v>BOXEO</v>
          </cell>
          <cell r="F3632">
            <v>3948</v>
          </cell>
          <cell r="G3632" t="str">
            <v>Guante boxeo</v>
          </cell>
          <cell r="H3632">
            <v>383</v>
          </cell>
          <cell r="I3632" t="str">
            <v>DISCONTINUO</v>
          </cell>
          <cell r="J3632">
            <v>0</v>
          </cell>
          <cell r="K3632" t="str">
            <v>GUANTE BOXEO TELA VINILICA CON MUÑEQUERA Y VELCRO MODELO BOXING 14 OZ</v>
          </cell>
          <cell r="L3632">
            <v>0.2</v>
          </cell>
          <cell r="M3632">
            <v>289.02419993193155</v>
          </cell>
          <cell r="N3632">
            <v>0</v>
          </cell>
          <cell r="O3632">
            <v>289.02419993193155</v>
          </cell>
          <cell r="P3632">
            <v>0.21</v>
          </cell>
          <cell r="Q3632">
            <v>349.71928191763715</v>
          </cell>
          <cell r="R3632">
            <v>0.16410256410256419</v>
          </cell>
          <cell r="S3632">
            <v>548.41971393237941</v>
          </cell>
          <cell r="T3632">
            <v>2.27</v>
          </cell>
          <cell r="U3632">
            <v>656.08493384548467</v>
          </cell>
          <cell r="X3632">
            <v>656.08493384548467</v>
          </cell>
          <cell r="Y3632">
            <v>793.86276995303638</v>
          </cell>
        </row>
        <row r="3633">
          <cell r="A3633">
            <v>383111</v>
          </cell>
          <cell r="B3633" t="str">
            <v>1206/994</v>
          </cell>
          <cell r="C3633">
            <v>0</v>
          </cell>
          <cell r="D3633">
            <v>52</v>
          </cell>
          <cell r="E3633" t="str">
            <v>BOXEO</v>
          </cell>
          <cell r="F3633">
            <v>3948</v>
          </cell>
          <cell r="G3633" t="str">
            <v>Guante boxeo</v>
          </cell>
          <cell r="H3633">
            <v>383</v>
          </cell>
          <cell r="I3633" t="str">
            <v>DISCONTINUO</v>
          </cell>
          <cell r="J3633">
            <v>0</v>
          </cell>
          <cell r="K3633" t="str">
            <v>GUANTE BOXEO TELA VINILICA CON MUÑEQUERA Y VELCRO MODELO BOXING 16 OZ</v>
          </cell>
          <cell r="L3633">
            <v>0.2</v>
          </cell>
          <cell r="M3633">
            <v>289.02419993193155</v>
          </cell>
          <cell r="N3633">
            <v>0</v>
          </cell>
          <cell r="O3633">
            <v>289.02419993193155</v>
          </cell>
          <cell r="P3633">
            <v>0.21</v>
          </cell>
          <cell r="Q3633">
            <v>349.71928191763715</v>
          </cell>
          <cell r="R3633">
            <v>0.16410256410256419</v>
          </cell>
          <cell r="S3633">
            <v>548.41971393237941</v>
          </cell>
          <cell r="T3633">
            <v>2.27</v>
          </cell>
          <cell r="U3633">
            <v>656.08493384548467</v>
          </cell>
          <cell r="X3633">
            <v>656.08493384548467</v>
          </cell>
          <cell r="Y3633">
            <v>793.86276995303638</v>
          </cell>
        </row>
        <row r="3634">
          <cell r="A3634">
            <v>383112</v>
          </cell>
          <cell r="B3634" t="str">
            <v>1206/995</v>
          </cell>
          <cell r="C3634">
            <v>0</v>
          </cell>
          <cell r="D3634">
            <v>52</v>
          </cell>
          <cell r="E3634" t="str">
            <v>BOXEO</v>
          </cell>
          <cell r="F3634">
            <v>3948</v>
          </cell>
          <cell r="G3634" t="str">
            <v>Guante boxeo</v>
          </cell>
          <cell r="H3634">
            <v>383</v>
          </cell>
          <cell r="I3634" t="str">
            <v>DISCONTINUO</v>
          </cell>
          <cell r="J3634">
            <v>0</v>
          </cell>
          <cell r="K3634" t="str">
            <v>GUANTE BOXEO TELA VINILICA CON MUÑEQUERA Y VELCRO MODELO PUGNATOR 8 OZ</v>
          </cell>
          <cell r="L3634">
            <v>0.2</v>
          </cell>
          <cell r="M3634">
            <v>279.02419993193155</v>
          </cell>
          <cell r="N3634">
            <v>0</v>
          </cell>
          <cell r="O3634">
            <v>279.02419993193155</v>
          </cell>
          <cell r="P3634">
            <v>0.21</v>
          </cell>
          <cell r="Q3634">
            <v>337.61928191763718</v>
          </cell>
          <cell r="R3634">
            <v>0.16410256410256419</v>
          </cell>
          <cell r="S3634">
            <v>529.44484213750764</v>
          </cell>
          <cell r="T3634">
            <v>2.27</v>
          </cell>
          <cell r="U3634">
            <v>633.38493384548462</v>
          </cell>
          <cell r="X3634">
            <v>633.38493384548462</v>
          </cell>
          <cell r="Y3634">
            <v>766.39576995303639</v>
          </cell>
        </row>
        <row r="3635">
          <cell r="A3635">
            <v>383113</v>
          </cell>
          <cell r="B3635" t="str">
            <v>1206/996</v>
          </cell>
          <cell r="C3635">
            <v>0</v>
          </cell>
          <cell r="D3635">
            <v>52</v>
          </cell>
          <cell r="E3635" t="str">
            <v>BOXEO</v>
          </cell>
          <cell r="F3635">
            <v>3948</v>
          </cell>
          <cell r="G3635" t="str">
            <v>Guante boxeo</v>
          </cell>
          <cell r="H3635">
            <v>383</v>
          </cell>
          <cell r="I3635" t="str">
            <v>DISCONTINUO</v>
          </cell>
          <cell r="J3635">
            <v>0</v>
          </cell>
          <cell r="K3635" t="str">
            <v>GUANTE BOXEO TELA VINILICA CON MUÑEQUERA Y VELCRO MODELO PUGNATOR 10 OZ</v>
          </cell>
          <cell r="L3635">
            <v>0.2</v>
          </cell>
          <cell r="M3635">
            <v>279.02419993193155</v>
          </cell>
          <cell r="N3635">
            <v>0</v>
          </cell>
          <cell r="O3635">
            <v>279.02419993193155</v>
          </cell>
          <cell r="P3635">
            <v>0.21</v>
          </cell>
          <cell r="Q3635">
            <v>337.61928191763718</v>
          </cell>
          <cell r="R3635">
            <v>0.16410256410256419</v>
          </cell>
          <cell r="S3635">
            <v>529.44484213750764</v>
          </cell>
          <cell r="T3635">
            <v>2.27</v>
          </cell>
          <cell r="U3635">
            <v>633.38493384548462</v>
          </cell>
          <cell r="X3635">
            <v>633.38493384548462</v>
          </cell>
          <cell r="Y3635">
            <v>766.39576995303639</v>
          </cell>
        </row>
        <row r="3636">
          <cell r="A3636">
            <v>383114</v>
          </cell>
          <cell r="B3636" t="str">
            <v>1206/997</v>
          </cell>
          <cell r="C3636">
            <v>0</v>
          </cell>
          <cell r="D3636">
            <v>52</v>
          </cell>
          <cell r="E3636" t="str">
            <v>BOXEO</v>
          </cell>
          <cell r="F3636">
            <v>3948</v>
          </cell>
          <cell r="G3636" t="str">
            <v>Guante boxeo</v>
          </cell>
          <cell r="H3636">
            <v>383</v>
          </cell>
          <cell r="I3636" t="str">
            <v>DISCONTINUO</v>
          </cell>
          <cell r="J3636">
            <v>0</v>
          </cell>
          <cell r="K3636" t="str">
            <v>GUANTE BOXEO TELA VINILICA CON MUÑEQUERA Y VELCRO MODELO PUGNATOR 12 OZ</v>
          </cell>
          <cell r="L3636">
            <v>0.2</v>
          </cell>
          <cell r="M3636">
            <v>279.02419993193155</v>
          </cell>
          <cell r="N3636">
            <v>0</v>
          </cell>
          <cell r="O3636">
            <v>279.02419993193155</v>
          </cell>
          <cell r="P3636">
            <v>0.21</v>
          </cell>
          <cell r="Q3636">
            <v>337.61928191763718</v>
          </cell>
          <cell r="R3636">
            <v>0.16410256410256419</v>
          </cell>
          <cell r="S3636">
            <v>529.44484213750764</v>
          </cell>
          <cell r="T3636">
            <v>2.27</v>
          </cell>
          <cell r="U3636">
            <v>633.38493384548462</v>
          </cell>
          <cell r="X3636">
            <v>633.38493384548462</v>
          </cell>
          <cell r="Y3636">
            <v>766.39576995303639</v>
          </cell>
        </row>
        <row r="3637">
          <cell r="A3637">
            <v>383115</v>
          </cell>
          <cell r="B3637" t="str">
            <v>1206/998</v>
          </cell>
          <cell r="C3637">
            <v>0</v>
          </cell>
          <cell r="D3637">
            <v>52</v>
          </cell>
          <cell r="E3637" t="str">
            <v>BOXEO</v>
          </cell>
          <cell r="F3637">
            <v>3948</v>
          </cell>
          <cell r="G3637" t="str">
            <v>Guante boxeo</v>
          </cell>
          <cell r="H3637">
            <v>383</v>
          </cell>
          <cell r="I3637" t="str">
            <v>DISCONTINUO</v>
          </cell>
          <cell r="J3637">
            <v>0</v>
          </cell>
          <cell r="K3637" t="str">
            <v>GUANTE BOXEO TELA VINILICA CON MUÑEQUERA Y VELCRO MODELO PUGNATOR 14 OZ</v>
          </cell>
          <cell r="L3637">
            <v>0.2</v>
          </cell>
          <cell r="M3637">
            <v>289.02419993193155</v>
          </cell>
          <cell r="N3637">
            <v>0</v>
          </cell>
          <cell r="O3637">
            <v>289.02419993193155</v>
          </cell>
          <cell r="P3637">
            <v>0.21</v>
          </cell>
          <cell r="Q3637">
            <v>349.71928191763715</v>
          </cell>
          <cell r="R3637">
            <v>0.16410256410256419</v>
          </cell>
          <cell r="S3637">
            <v>548.41971393237941</v>
          </cell>
          <cell r="T3637">
            <v>2.27</v>
          </cell>
          <cell r="U3637">
            <v>656.08493384548467</v>
          </cell>
          <cell r="X3637">
            <v>656.08493384548467</v>
          </cell>
          <cell r="Y3637">
            <v>793.86276995303638</v>
          </cell>
        </row>
        <row r="3638">
          <cell r="A3638">
            <v>383116</v>
          </cell>
          <cell r="B3638" t="str">
            <v>1206/999</v>
          </cell>
          <cell r="C3638">
            <v>0</v>
          </cell>
          <cell r="D3638">
            <v>52</v>
          </cell>
          <cell r="E3638" t="str">
            <v>BOXEO</v>
          </cell>
          <cell r="F3638">
            <v>3948</v>
          </cell>
          <cell r="G3638" t="str">
            <v>Guante boxeo</v>
          </cell>
          <cell r="H3638">
            <v>383</v>
          </cell>
          <cell r="I3638" t="str">
            <v>DISCONTINUO</v>
          </cell>
          <cell r="J3638">
            <v>0</v>
          </cell>
          <cell r="K3638" t="str">
            <v>GUANTE BOXEO TELA VINILICA CON MUÑEQUERA Y VELCRO MODELO PUGNATOR 16 OZ</v>
          </cell>
          <cell r="L3638">
            <v>0.2</v>
          </cell>
          <cell r="M3638">
            <v>289.02419993193155</v>
          </cell>
          <cell r="N3638">
            <v>0</v>
          </cell>
          <cell r="O3638">
            <v>289.02419993193155</v>
          </cell>
          <cell r="P3638">
            <v>0.21</v>
          </cell>
          <cell r="Q3638">
            <v>349.71928191763715</v>
          </cell>
          <cell r="R3638">
            <v>0.16410256410256419</v>
          </cell>
          <cell r="S3638">
            <v>548.41971393237941</v>
          </cell>
          <cell r="T3638">
            <v>2.27</v>
          </cell>
          <cell r="U3638">
            <v>656.08493384548467</v>
          </cell>
          <cell r="X3638">
            <v>656.08493384548467</v>
          </cell>
          <cell r="Y3638">
            <v>793.86276995303638</v>
          </cell>
        </row>
        <row r="3639">
          <cell r="A3639">
            <v>383117</v>
          </cell>
          <cell r="B3639">
            <v>412577</v>
          </cell>
          <cell r="C3639">
            <v>0</v>
          </cell>
          <cell r="D3639">
            <v>52</v>
          </cell>
          <cell r="E3639" t="str">
            <v>BOXEO</v>
          </cell>
          <cell r="F3639">
            <v>3948</v>
          </cell>
          <cell r="G3639" t="str">
            <v>Guante boxeo</v>
          </cell>
          <cell r="H3639">
            <v>12</v>
          </cell>
          <cell r="I3639" t="str">
            <v>Sonnos S.A.</v>
          </cell>
          <cell r="J3639">
            <v>0</v>
          </cell>
          <cell r="K3639" t="str">
            <v>GUANTE BOXEO REEBOK SONNOS TRICOLOR</v>
          </cell>
          <cell r="L3639">
            <v>1.1000000000000001</v>
          </cell>
          <cell r="M3639">
            <v>421.99525193683172</v>
          </cell>
          <cell r="N3639">
            <v>0</v>
          </cell>
          <cell r="O3639">
            <v>421.99525193683172</v>
          </cell>
          <cell r="P3639">
            <v>0.21</v>
          </cell>
          <cell r="Q3639">
            <v>510.61425484356641</v>
          </cell>
          <cell r="R3639">
            <v>0.20999999999999996</v>
          </cell>
          <cell r="S3639">
            <v>584.6</v>
          </cell>
          <cell r="T3639">
            <v>2.42</v>
          </cell>
          <cell r="U3639">
            <v>1021.2285096871327</v>
          </cell>
          <cell r="V3639">
            <v>-0.27538254858679068</v>
          </cell>
          <cell r="W3639" t="str">
            <v>BAJO</v>
          </cell>
          <cell r="X3639">
            <v>740</v>
          </cell>
          <cell r="Y3639">
            <v>895.4</v>
          </cell>
        </row>
        <row r="3640">
          <cell r="A3640">
            <v>383120</v>
          </cell>
          <cell r="B3640" t="str">
            <v>1136/9994</v>
          </cell>
          <cell r="C3640">
            <v>0</v>
          </cell>
          <cell r="D3640">
            <v>46</v>
          </cell>
          <cell r="E3640" t="str">
            <v>ARTES MARCIALES</v>
          </cell>
          <cell r="F3640">
            <v>3929</v>
          </cell>
          <cell r="G3640" t="str">
            <v>Protecciones artes marciales</v>
          </cell>
          <cell r="H3640">
            <v>383</v>
          </cell>
          <cell r="I3640" t="str">
            <v>DISCONTINUO</v>
          </cell>
          <cell r="J3640">
            <v>0</v>
          </cell>
          <cell r="K3640" t="str">
            <v>TIBIAL SONNOS PVC (T.2)</v>
          </cell>
          <cell r="L3640">
            <v>6.5</v>
          </cell>
          <cell r="M3640">
            <v>204.52419993193158</v>
          </cell>
          <cell r="N3640">
            <v>0</v>
          </cell>
          <cell r="O3640">
            <v>204.52419993193158</v>
          </cell>
          <cell r="P3640">
            <v>0.21</v>
          </cell>
          <cell r="Q3640">
            <v>247.4742819176372</v>
          </cell>
          <cell r="R3640">
            <v>-2.7027027027027084E-2</v>
          </cell>
          <cell r="S3640">
            <v>378.09338582011134</v>
          </cell>
          <cell r="T3640">
            <v>1.8</v>
          </cell>
          <cell r="U3640">
            <v>368.14355987747683</v>
          </cell>
          <cell r="X3640">
            <v>368.14355987747683</v>
          </cell>
          <cell r="Y3640">
            <v>445.45370745174694</v>
          </cell>
        </row>
        <row r="3641">
          <cell r="A3641">
            <v>383121</v>
          </cell>
          <cell r="B3641" t="str">
            <v>1136/9995</v>
          </cell>
          <cell r="C3641">
            <v>0</v>
          </cell>
          <cell r="D3641">
            <v>46</v>
          </cell>
          <cell r="E3641" t="str">
            <v>ARTES MARCIALES</v>
          </cell>
          <cell r="F3641">
            <v>3929</v>
          </cell>
          <cell r="G3641" t="str">
            <v>Protecciones artes marciales</v>
          </cell>
          <cell r="H3641">
            <v>383</v>
          </cell>
          <cell r="I3641" t="str">
            <v>DISCONTINUO</v>
          </cell>
          <cell r="J3641">
            <v>0</v>
          </cell>
          <cell r="K3641" t="str">
            <v>TIBIAL SONNOS PVC PROFESIONAL (talle unico)</v>
          </cell>
          <cell r="L3641">
            <v>6.5</v>
          </cell>
          <cell r="M3641">
            <v>374.52419993193155</v>
          </cell>
          <cell r="N3641">
            <v>0</v>
          </cell>
          <cell r="O3641">
            <v>374.52419993193155</v>
          </cell>
          <cell r="P3641">
            <v>0.21</v>
          </cell>
          <cell r="Q3641">
            <v>453.17428191763719</v>
          </cell>
          <cell r="R3641">
            <v>-2.7027027027027084E-2</v>
          </cell>
          <cell r="S3641">
            <v>692.3636560903816</v>
          </cell>
          <cell r="T3641">
            <v>1.8</v>
          </cell>
          <cell r="U3641">
            <v>674.14355987747683</v>
          </cell>
          <cell r="X3641">
            <v>674.14355987747683</v>
          </cell>
          <cell r="Y3641">
            <v>815.71370745174693</v>
          </cell>
        </row>
        <row r="3642">
          <cell r="A3642">
            <v>383122</v>
          </cell>
          <cell r="B3642" t="str">
            <v>1191/4</v>
          </cell>
          <cell r="C3642">
            <v>0</v>
          </cell>
          <cell r="D3642">
            <v>52</v>
          </cell>
          <cell r="E3642" t="str">
            <v>BOXEO</v>
          </cell>
          <cell r="F3642">
            <v>3946</v>
          </cell>
          <cell r="G3642" t="str">
            <v>Indumentaria boxeo</v>
          </cell>
          <cell r="H3642">
            <v>383</v>
          </cell>
          <cell r="I3642" t="str">
            <v>DISCONTINUO</v>
          </cell>
          <cell r="J3642">
            <v>0</v>
          </cell>
          <cell r="K3642" t="str">
            <v>BOTA DE BOXEO PRO. C/PUNTERA Y TALONERA REFOR. DEL 37/// LINEA PREMIUM</v>
          </cell>
          <cell r="L3642">
            <v>0.1</v>
          </cell>
          <cell r="M3642">
            <v>550</v>
          </cell>
          <cell r="N3642">
            <v>0</v>
          </cell>
          <cell r="O3642">
            <v>550</v>
          </cell>
          <cell r="P3642">
            <v>0.21</v>
          </cell>
          <cell r="Q3642">
            <v>665.5</v>
          </cell>
          <cell r="R3642">
            <v>0.11282051282051286</v>
          </cell>
          <cell r="S3642">
            <v>1058.8487179487179</v>
          </cell>
          <cell r="T3642">
            <v>2.17</v>
          </cell>
          <cell r="U3642">
            <v>1193.5</v>
          </cell>
          <cell r="X3642">
            <v>1193.5</v>
          </cell>
          <cell r="Y3642">
            <v>1444.135</v>
          </cell>
        </row>
        <row r="3643">
          <cell r="A3643">
            <v>383123</v>
          </cell>
          <cell r="B3643" t="str">
            <v>1191/41</v>
          </cell>
          <cell r="C3643">
            <v>0</v>
          </cell>
          <cell r="D3643">
            <v>52</v>
          </cell>
          <cell r="E3643" t="str">
            <v>BOXEO</v>
          </cell>
          <cell r="F3643">
            <v>3946</v>
          </cell>
          <cell r="G3643" t="str">
            <v>Indumentaria boxeo</v>
          </cell>
          <cell r="H3643">
            <v>383</v>
          </cell>
          <cell r="I3643" t="str">
            <v>DISCONTINUO</v>
          </cell>
          <cell r="J3643">
            <v>0</v>
          </cell>
          <cell r="K3643" t="str">
            <v>BOTA DE BOXEO PRO. C/PUNTERA Y TALONERA REFOR. DEL 38 /// LINEA PREMIUM</v>
          </cell>
          <cell r="L3643">
            <v>0.1</v>
          </cell>
          <cell r="M3643">
            <v>550</v>
          </cell>
          <cell r="N3643">
            <v>0</v>
          </cell>
          <cell r="O3643">
            <v>550</v>
          </cell>
          <cell r="P3643">
            <v>0.21</v>
          </cell>
          <cell r="Q3643">
            <v>665.5</v>
          </cell>
          <cell r="R3643">
            <v>0.11282051282051286</v>
          </cell>
          <cell r="S3643">
            <v>1058.8487179487179</v>
          </cell>
          <cell r="T3643">
            <v>2.17</v>
          </cell>
          <cell r="U3643">
            <v>1193.5</v>
          </cell>
          <cell r="X3643">
            <v>1193.5</v>
          </cell>
          <cell r="Y3643">
            <v>1444.135</v>
          </cell>
        </row>
        <row r="3644">
          <cell r="A3644">
            <v>383124</v>
          </cell>
          <cell r="B3644" t="str">
            <v>1191/42</v>
          </cell>
          <cell r="C3644">
            <v>0</v>
          </cell>
          <cell r="D3644">
            <v>52</v>
          </cell>
          <cell r="E3644" t="str">
            <v>BOXEO</v>
          </cell>
          <cell r="F3644">
            <v>3946</v>
          </cell>
          <cell r="G3644" t="str">
            <v>Indumentaria boxeo</v>
          </cell>
          <cell r="H3644">
            <v>383</v>
          </cell>
          <cell r="I3644" t="str">
            <v>DISCONTINUO</v>
          </cell>
          <cell r="J3644">
            <v>0</v>
          </cell>
          <cell r="K3644" t="str">
            <v>BOTA DE BOXEO PRO. C/PUNTERA Y TALONERA REFOR. DEL 39 /// LINEA PREMIUM</v>
          </cell>
          <cell r="L3644">
            <v>0.1</v>
          </cell>
          <cell r="M3644">
            <v>550</v>
          </cell>
          <cell r="N3644">
            <v>0</v>
          </cell>
          <cell r="O3644">
            <v>550</v>
          </cell>
          <cell r="P3644">
            <v>0.21</v>
          </cell>
          <cell r="Q3644">
            <v>665.5</v>
          </cell>
          <cell r="R3644">
            <v>0.11282051282051286</v>
          </cell>
          <cell r="S3644">
            <v>1058.8487179487179</v>
          </cell>
          <cell r="T3644">
            <v>2.17</v>
          </cell>
          <cell r="U3644">
            <v>1193.5</v>
          </cell>
          <cell r="X3644">
            <v>1193.5</v>
          </cell>
          <cell r="Y3644">
            <v>1444.135</v>
          </cell>
        </row>
        <row r="3645">
          <cell r="A3645">
            <v>383125</v>
          </cell>
          <cell r="B3645" t="str">
            <v>1191/43</v>
          </cell>
          <cell r="C3645">
            <v>0</v>
          </cell>
          <cell r="D3645">
            <v>52</v>
          </cell>
          <cell r="E3645" t="str">
            <v>BOXEO</v>
          </cell>
          <cell r="F3645">
            <v>3946</v>
          </cell>
          <cell r="G3645" t="str">
            <v>Indumentaria boxeo</v>
          </cell>
          <cell r="H3645">
            <v>383</v>
          </cell>
          <cell r="I3645" t="str">
            <v>DISCONTINUO</v>
          </cell>
          <cell r="J3645">
            <v>0</v>
          </cell>
          <cell r="K3645" t="str">
            <v>BOTA DE BOXEO PRO. C/PUNTERA Y TALONERA REFOR. DEL 40 /// LINEA PREMIUM</v>
          </cell>
          <cell r="L3645">
            <v>0.1</v>
          </cell>
          <cell r="M3645">
            <v>550</v>
          </cell>
          <cell r="N3645">
            <v>0</v>
          </cell>
          <cell r="O3645">
            <v>550</v>
          </cell>
          <cell r="P3645">
            <v>0.21</v>
          </cell>
          <cell r="Q3645">
            <v>665.5</v>
          </cell>
          <cell r="R3645">
            <v>0.11282051282051286</v>
          </cell>
          <cell r="S3645">
            <v>1058.8487179487179</v>
          </cell>
          <cell r="T3645">
            <v>2.17</v>
          </cell>
          <cell r="U3645">
            <v>1193.5</v>
          </cell>
          <cell r="X3645">
            <v>1193.5</v>
          </cell>
          <cell r="Y3645">
            <v>1444.135</v>
          </cell>
        </row>
        <row r="3646">
          <cell r="A3646">
            <v>383126</v>
          </cell>
          <cell r="B3646" t="str">
            <v>1191/44</v>
          </cell>
          <cell r="C3646">
            <v>0</v>
          </cell>
          <cell r="D3646">
            <v>52</v>
          </cell>
          <cell r="E3646" t="str">
            <v>BOXEO</v>
          </cell>
          <cell r="F3646">
            <v>3946</v>
          </cell>
          <cell r="G3646" t="str">
            <v>Indumentaria boxeo</v>
          </cell>
          <cell r="H3646">
            <v>383</v>
          </cell>
          <cell r="I3646" t="str">
            <v>DISCONTINUO</v>
          </cell>
          <cell r="J3646">
            <v>0</v>
          </cell>
          <cell r="K3646" t="str">
            <v>BOTA DE BOXEO PRO. C/PUNTERA Y TALONERA REFOR. DEL 41 /// LINEA PREMIUM</v>
          </cell>
          <cell r="L3646">
            <v>0.1</v>
          </cell>
          <cell r="M3646">
            <v>550</v>
          </cell>
          <cell r="N3646">
            <v>0</v>
          </cell>
          <cell r="O3646">
            <v>550</v>
          </cell>
          <cell r="P3646">
            <v>0.21</v>
          </cell>
          <cell r="Q3646">
            <v>665.5</v>
          </cell>
          <cell r="R3646">
            <v>0.11282051282051286</v>
          </cell>
          <cell r="S3646">
            <v>1058.8487179487179</v>
          </cell>
          <cell r="T3646">
            <v>2.17</v>
          </cell>
          <cell r="U3646">
            <v>1193.5</v>
          </cell>
          <cell r="X3646">
            <v>1193.5</v>
          </cell>
          <cell r="Y3646">
            <v>1444.135</v>
          </cell>
        </row>
        <row r="3647">
          <cell r="A3647">
            <v>383127</v>
          </cell>
          <cell r="B3647" t="str">
            <v>1191/45</v>
          </cell>
          <cell r="C3647">
            <v>0</v>
          </cell>
          <cell r="D3647">
            <v>52</v>
          </cell>
          <cell r="E3647" t="str">
            <v>BOXEO</v>
          </cell>
          <cell r="F3647">
            <v>3946</v>
          </cell>
          <cell r="G3647" t="str">
            <v>Indumentaria boxeo</v>
          </cell>
          <cell r="H3647">
            <v>383</v>
          </cell>
          <cell r="I3647" t="str">
            <v>DISCONTINUO</v>
          </cell>
          <cell r="J3647">
            <v>0</v>
          </cell>
          <cell r="K3647" t="str">
            <v>BOTA DE BOXEO PRO. C/PUNTERA Y TALONERA REFOR. DEL 42 /// LINEA PREMIUM</v>
          </cell>
          <cell r="L3647">
            <v>0.1</v>
          </cell>
          <cell r="M3647">
            <v>550</v>
          </cell>
          <cell r="N3647">
            <v>0</v>
          </cell>
          <cell r="O3647">
            <v>550</v>
          </cell>
          <cell r="P3647">
            <v>0.21</v>
          </cell>
          <cell r="Q3647">
            <v>665.5</v>
          </cell>
          <cell r="R3647">
            <v>0.11282051282051286</v>
          </cell>
          <cell r="S3647">
            <v>1058.8487179487179</v>
          </cell>
          <cell r="T3647">
            <v>2.17</v>
          </cell>
          <cell r="U3647">
            <v>1193.5</v>
          </cell>
          <cell r="X3647">
            <v>1193.5</v>
          </cell>
          <cell r="Y3647">
            <v>1444.135</v>
          </cell>
        </row>
        <row r="3648">
          <cell r="A3648">
            <v>383128</v>
          </cell>
          <cell r="B3648" t="str">
            <v>1191/46</v>
          </cell>
          <cell r="C3648">
            <v>0</v>
          </cell>
          <cell r="D3648">
            <v>52</v>
          </cell>
          <cell r="E3648" t="str">
            <v>BOXEO</v>
          </cell>
          <cell r="F3648">
            <v>3946</v>
          </cell>
          <cell r="G3648" t="str">
            <v>Indumentaria boxeo</v>
          </cell>
          <cell r="H3648">
            <v>383</v>
          </cell>
          <cell r="I3648" t="str">
            <v>DISCONTINUO</v>
          </cell>
          <cell r="J3648">
            <v>0</v>
          </cell>
          <cell r="K3648" t="str">
            <v>BOTA DE BOXEO PRO. C/PUNTERA Y TALONERA REFOR. DEL 43 /// LINEA PREMIUM</v>
          </cell>
          <cell r="L3648">
            <v>0.1</v>
          </cell>
          <cell r="M3648">
            <v>550</v>
          </cell>
          <cell r="N3648">
            <v>0</v>
          </cell>
          <cell r="O3648">
            <v>550</v>
          </cell>
          <cell r="P3648">
            <v>0.21</v>
          </cell>
          <cell r="Q3648">
            <v>665.5</v>
          </cell>
          <cell r="R3648">
            <v>0.11282051282051286</v>
          </cell>
          <cell r="S3648">
            <v>1058.8487179487179</v>
          </cell>
          <cell r="T3648">
            <v>2.17</v>
          </cell>
          <cell r="U3648">
            <v>1193.5</v>
          </cell>
          <cell r="X3648">
            <v>1193.5</v>
          </cell>
          <cell r="Y3648">
            <v>1444.135</v>
          </cell>
        </row>
        <row r="3649">
          <cell r="A3649">
            <v>383129</v>
          </cell>
          <cell r="B3649" t="str">
            <v>1191/5</v>
          </cell>
          <cell r="C3649">
            <v>0</v>
          </cell>
          <cell r="D3649">
            <v>46</v>
          </cell>
          <cell r="E3649" t="str">
            <v>ARTES MARCIALES</v>
          </cell>
          <cell r="F3649">
            <v>3928</v>
          </cell>
          <cell r="G3649" t="str">
            <v>Indumentaria artes marciales</v>
          </cell>
          <cell r="H3649">
            <v>383</v>
          </cell>
          <cell r="I3649" t="str">
            <v>DISCONTINUO</v>
          </cell>
          <cell r="J3649">
            <v>0</v>
          </cell>
          <cell r="K3649" t="str">
            <v xml:space="preserve">CALZADO MARCIAL BLANCO DEL 37 AL 44 </v>
          </cell>
          <cell r="L3649">
            <v>1.4</v>
          </cell>
          <cell r="M3649">
            <v>400</v>
          </cell>
          <cell r="N3649">
            <v>0</v>
          </cell>
          <cell r="O3649">
            <v>400</v>
          </cell>
          <cell r="P3649">
            <v>0.21</v>
          </cell>
          <cell r="Q3649">
            <v>484</v>
          </cell>
          <cell r="R3649">
            <v>0.24186046511627901</v>
          </cell>
          <cell r="S3649">
            <v>809.69302325581407</v>
          </cell>
          <cell r="T3649">
            <v>2.67</v>
          </cell>
          <cell r="U3649">
            <v>1068</v>
          </cell>
          <cell r="X3649">
            <v>1068</v>
          </cell>
          <cell r="Y3649">
            <v>1292.28</v>
          </cell>
        </row>
        <row r="3650">
          <cell r="A3650">
            <v>383130</v>
          </cell>
          <cell r="B3650" t="str">
            <v>1207/7</v>
          </cell>
          <cell r="C3650">
            <v>0</v>
          </cell>
          <cell r="D3650">
            <v>52</v>
          </cell>
          <cell r="E3650" t="str">
            <v>BOXEO</v>
          </cell>
          <cell r="F3650">
            <v>3946</v>
          </cell>
          <cell r="G3650" t="str">
            <v>Indumentaria boxeo</v>
          </cell>
          <cell r="H3650">
            <v>12</v>
          </cell>
          <cell r="I3650" t="str">
            <v>Sonnos S.A.</v>
          </cell>
          <cell r="J3650">
            <v>0</v>
          </cell>
          <cell r="K3650" t="str">
            <v>REMERA PUBLICIDAD BROOKLYN</v>
          </cell>
          <cell r="L3650" t="str">
            <v>rentab a mano</v>
          </cell>
          <cell r="M3650">
            <v>1</v>
          </cell>
          <cell r="N3650">
            <v>0</v>
          </cell>
          <cell r="O3650">
            <v>1</v>
          </cell>
          <cell r="P3650">
            <v>0.21</v>
          </cell>
          <cell r="Q3650">
            <v>1.21</v>
          </cell>
          <cell r="R3650">
            <v>1</v>
          </cell>
          <cell r="S3650">
            <v>1</v>
          </cell>
          <cell r="T3650">
            <v>1</v>
          </cell>
          <cell r="U3650">
            <v>1</v>
          </cell>
          <cell r="V3650">
            <v>0</v>
          </cell>
          <cell r="W3650" t="str">
            <v>OK</v>
          </cell>
          <cell r="X3650">
            <v>1</v>
          </cell>
          <cell r="Y3650">
            <v>1.21</v>
          </cell>
        </row>
        <row r="3651">
          <cell r="A3651">
            <v>383131</v>
          </cell>
          <cell r="B3651" t="str">
            <v>1214/1</v>
          </cell>
          <cell r="C3651">
            <v>0</v>
          </cell>
          <cell r="D3651">
            <v>52</v>
          </cell>
          <cell r="E3651" t="str">
            <v>BOXEO</v>
          </cell>
          <cell r="F3651">
            <v>3946</v>
          </cell>
          <cell r="G3651" t="str">
            <v>Indumentaria boxeo</v>
          </cell>
          <cell r="H3651">
            <v>12</v>
          </cell>
          <cell r="I3651" t="str">
            <v>Sonnos S.A.</v>
          </cell>
          <cell r="J3651">
            <v>0</v>
          </cell>
          <cell r="K3651" t="str">
            <v>REMERA DRY-FIT SONNOS TODOS LOS TALLES TODOS LOS MOTIVOS</v>
          </cell>
          <cell r="L3651" t="str">
            <v>rentab a mano</v>
          </cell>
          <cell r="M3651">
            <v>1</v>
          </cell>
          <cell r="N3651">
            <v>0</v>
          </cell>
          <cell r="O3651">
            <v>1</v>
          </cell>
          <cell r="P3651">
            <v>0.21</v>
          </cell>
          <cell r="Q3651">
            <v>1.21</v>
          </cell>
          <cell r="R3651">
            <v>1</v>
          </cell>
          <cell r="S3651">
            <v>1</v>
          </cell>
          <cell r="T3651">
            <v>1</v>
          </cell>
          <cell r="U3651">
            <v>1</v>
          </cell>
          <cell r="V3651">
            <v>0</v>
          </cell>
          <cell r="W3651" t="str">
            <v>OK</v>
          </cell>
          <cell r="X3651">
            <v>1</v>
          </cell>
          <cell r="Y3651">
            <v>1.21</v>
          </cell>
        </row>
        <row r="3652">
          <cell r="A3652">
            <v>383132</v>
          </cell>
          <cell r="B3652" t="str">
            <v>1214/4</v>
          </cell>
          <cell r="C3652">
            <v>0</v>
          </cell>
          <cell r="D3652">
            <v>52</v>
          </cell>
          <cell r="E3652" t="str">
            <v>BOXEO</v>
          </cell>
          <cell r="F3652">
            <v>3946</v>
          </cell>
          <cell r="G3652" t="str">
            <v>Indumentaria boxeo</v>
          </cell>
          <cell r="H3652">
            <v>383</v>
          </cell>
          <cell r="I3652" t="str">
            <v>DISCONTINUO</v>
          </cell>
          <cell r="J3652">
            <v>0</v>
          </cell>
          <cell r="K3652" t="str">
            <v>REMERA BASICA CON MANGA (MOTIVO UFC)</v>
          </cell>
          <cell r="L3652">
            <v>6.5</v>
          </cell>
          <cell r="M3652">
            <v>79.7</v>
          </cell>
          <cell r="N3652">
            <v>0</v>
          </cell>
          <cell r="O3652">
            <v>79.7</v>
          </cell>
          <cell r="P3652">
            <v>0.21</v>
          </cell>
          <cell r="Q3652">
            <v>96.436999999999998</v>
          </cell>
          <cell r="R3652">
            <v>-2.7027027027027084E-2</v>
          </cell>
          <cell r="S3652">
            <v>147.33729729729731</v>
          </cell>
          <cell r="T3652">
            <v>1.8</v>
          </cell>
          <cell r="U3652">
            <v>143.46</v>
          </cell>
          <cell r="X3652">
            <v>143.46</v>
          </cell>
          <cell r="Y3652">
            <v>173.5866</v>
          </cell>
        </row>
        <row r="3653">
          <cell r="A3653">
            <v>383133</v>
          </cell>
          <cell r="B3653" t="str">
            <v>1214/5</v>
          </cell>
          <cell r="C3653">
            <v>0</v>
          </cell>
          <cell r="D3653">
            <v>52</v>
          </cell>
          <cell r="E3653" t="str">
            <v>BOXEO</v>
          </cell>
          <cell r="F3653">
            <v>3946</v>
          </cell>
          <cell r="G3653" t="str">
            <v>Indumentaria boxeo</v>
          </cell>
          <cell r="H3653">
            <v>383</v>
          </cell>
          <cell r="I3653" t="str">
            <v>DISCONTINUO</v>
          </cell>
          <cell r="J3653">
            <v>0</v>
          </cell>
          <cell r="K3653" t="str">
            <v>REMERA BASICA CON MANGA (MOTIVO INVICTUS)</v>
          </cell>
          <cell r="L3653">
            <v>6.5</v>
          </cell>
          <cell r="M3653">
            <v>79.7</v>
          </cell>
          <cell r="N3653">
            <v>0</v>
          </cell>
          <cell r="O3653">
            <v>79.7</v>
          </cell>
          <cell r="P3653">
            <v>0.21</v>
          </cell>
          <cell r="Q3653">
            <v>96.436999999999998</v>
          </cell>
          <cell r="R3653">
            <v>-2.7027027027027084E-2</v>
          </cell>
          <cell r="S3653">
            <v>147.33729729729731</v>
          </cell>
          <cell r="T3653">
            <v>1.8</v>
          </cell>
          <cell r="U3653">
            <v>143.46</v>
          </cell>
          <cell r="X3653">
            <v>143.46</v>
          </cell>
          <cell r="Y3653">
            <v>173.5866</v>
          </cell>
        </row>
        <row r="3654">
          <cell r="A3654">
            <v>383134</v>
          </cell>
          <cell r="B3654" t="str">
            <v>1214/6</v>
          </cell>
          <cell r="C3654">
            <v>0</v>
          </cell>
          <cell r="D3654">
            <v>52</v>
          </cell>
          <cell r="E3654" t="str">
            <v>BOXEO</v>
          </cell>
          <cell r="F3654">
            <v>3946</v>
          </cell>
          <cell r="G3654" t="str">
            <v>Indumentaria boxeo</v>
          </cell>
          <cell r="H3654">
            <v>383</v>
          </cell>
          <cell r="I3654" t="str">
            <v>DISCONTINUO</v>
          </cell>
          <cell r="J3654">
            <v>0</v>
          </cell>
          <cell r="K3654" t="str">
            <v>REMERA BASICA CON MANGA (MOTIVO KICK BOXING)</v>
          </cell>
          <cell r="L3654">
            <v>6.5</v>
          </cell>
          <cell r="M3654">
            <v>79.7</v>
          </cell>
          <cell r="N3654">
            <v>0</v>
          </cell>
          <cell r="O3654">
            <v>79.7</v>
          </cell>
          <cell r="P3654">
            <v>0.21</v>
          </cell>
          <cell r="Q3654">
            <v>96.436999999999998</v>
          </cell>
          <cell r="R3654">
            <v>-2.7027027027027084E-2</v>
          </cell>
          <cell r="S3654">
            <v>147.33729729729731</v>
          </cell>
          <cell r="T3654">
            <v>1.8</v>
          </cell>
          <cell r="U3654">
            <v>143.46</v>
          </cell>
          <cell r="X3654">
            <v>143.46</v>
          </cell>
          <cell r="Y3654">
            <v>173.5866</v>
          </cell>
        </row>
        <row r="3655">
          <cell r="A3655">
            <v>383135</v>
          </cell>
          <cell r="B3655" t="str">
            <v>1214/7</v>
          </cell>
          <cell r="C3655">
            <v>0</v>
          </cell>
          <cell r="D3655">
            <v>52</v>
          </cell>
          <cell r="E3655" t="str">
            <v>BOXEO</v>
          </cell>
          <cell r="F3655">
            <v>3946</v>
          </cell>
          <cell r="G3655" t="str">
            <v>Indumentaria boxeo</v>
          </cell>
          <cell r="H3655">
            <v>383</v>
          </cell>
          <cell r="I3655" t="str">
            <v>DISCONTINUO</v>
          </cell>
          <cell r="J3655">
            <v>0</v>
          </cell>
          <cell r="K3655" t="str">
            <v>REMERA BASICA CON MANGA (MOTIVO TAEKWONDO)</v>
          </cell>
          <cell r="L3655">
            <v>6.5</v>
          </cell>
          <cell r="M3655">
            <v>79.7</v>
          </cell>
          <cell r="N3655">
            <v>0</v>
          </cell>
          <cell r="O3655">
            <v>79.7</v>
          </cell>
          <cell r="P3655">
            <v>0.21</v>
          </cell>
          <cell r="Q3655">
            <v>96.436999999999998</v>
          </cell>
          <cell r="R3655">
            <v>-2.7027027027027084E-2</v>
          </cell>
          <cell r="S3655">
            <v>147.33729729729731</v>
          </cell>
          <cell r="T3655">
            <v>1.8</v>
          </cell>
          <cell r="U3655">
            <v>143.46</v>
          </cell>
          <cell r="X3655">
            <v>143.46</v>
          </cell>
          <cell r="Y3655">
            <v>173.5866</v>
          </cell>
        </row>
        <row r="3656">
          <cell r="A3656">
            <v>383136</v>
          </cell>
          <cell r="B3656" t="str">
            <v>1214/8</v>
          </cell>
          <cell r="C3656">
            <v>0</v>
          </cell>
          <cell r="D3656">
            <v>52</v>
          </cell>
          <cell r="E3656" t="str">
            <v>BOXEO</v>
          </cell>
          <cell r="F3656">
            <v>3946</v>
          </cell>
          <cell r="G3656" t="str">
            <v>Indumentaria boxeo</v>
          </cell>
          <cell r="H3656">
            <v>383</v>
          </cell>
          <cell r="I3656" t="str">
            <v>DISCONTINUO</v>
          </cell>
          <cell r="J3656">
            <v>0</v>
          </cell>
          <cell r="K3656" t="str">
            <v>REMERA BASICA CON MANGA (MOTIVO SALGO AL RING)</v>
          </cell>
          <cell r="L3656">
            <v>6.5</v>
          </cell>
          <cell r="M3656">
            <v>79.7</v>
          </cell>
          <cell r="N3656">
            <v>0</v>
          </cell>
          <cell r="O3656">
            <v>79.7</v>
          </cell>
          <cell r="P3656">
            <v>0.21</v>
          </cell>
          <cell r="Q3656">
            <v>96.436999999999998</v>
          </cell>
          <cell r="R3656">
            <v>-2.7027027027027084E-2</v>
          </cell>
          <cell r="S3656">
            <v>147.33729729729731</v>
          </cell>
          <cell r="T3656">
            <v>1.8</v>
          </cell>
          <cell r="U3656">
            <v>143.46</v>
          </cell>
          <cell r="X3656">
            <v>143.46</v>
          </cell>
          <cell r="Y3656">
            <v>173.5866</v>
          </cell>
        </row>
        <row r="3657">
          <cell r="A3657">
            <v>383137</v>
          </cell>
          <cell r="B3657" t="str">
            <v>1214/91</v>
          </cell>
          <cell r="C3657">
            <v>0</v>
          </cell>
          <cell r="D3657">
            <v>52</v>
          </cell>
          <cell r="E3657" t="str">
            <v>BOXEO</v>
          </cell>
          <cell r="F3657">
            <v>3946</v>
          </cell>
          <cell r="G3657" t="str">
            <v>Indumentaria boxeo</v>
          </cell>
          <cell r="H3657">
            <v>383</v>
          </cell>
          <cell r="I3657" t="str">
            <v>DISCONTINUO</v>
          </cell>
          <cell r="J3657">
            <v>0</v>
          </cell>
          <cell r="K3657" t="str">
            <v>SHORT THAI  SONNOS FIGHT</v>
          </cell>
          <cell r="L3657">
            <v>6.5</v>
          </cell>
          <cell r="M3657">
            <v>80.7</v>
          </cell>
          <cell r="N3657">
            <v>0</v>
          </cell>
          <cell r="O3657">
            <v>80.7</v>
          </cell>
          <cell r="P3657">
            <v>0.21</v>
          </cell>
          <cell r="Q3657">
            <v>97.647000000000006</v>
          </cell>
          <cell r="R3657">
            <v>-2.7027027027027084E-2</v>
          </cell>
          <cell r="S3657">
            <v>149.18594594594597</v>
          </cell>
          <cell r="T3657">
            <v>1.8</v>
          </cell>
          <cell r="U3657">
            <v>145.26000000000002</v>
          </cell>
          <cell r="X3657">
            <v>145.26000000000002</v>
          </cell>
          <cell r="Y3657">
            <v>175.76460000000003</v>
          </cell>
        </row>
        <row r="3658">
          <cell r="A3658">
            <v>383138</v>
          </cell>
          <cell r="B3658" t="str">
            <v>1214/94</v>
          </cell>
          <cell r="C3658">
            <v>0</v>
          </cell>
          <cell r="D3658">
            <v>52</v>
          </cell>
          <cell r="E3658" t="str">
            <v>BOXEO</v>
          </cell>
          <cell r="F3658">
            <v>3946</v>
          </cell>
          <cell r="G3658" t="str">
            <v>Indumentaria boxeo</v>
          </cell>
          <cell r="H3658">
            <v>383</v>
          </cell>
          <cell r="I3658" t="str">
            <v>DISCONTINUO</v>
          </cell>
          <cell r="J3658">
            <v>0</v>
          </cell>
          <cell r="K3658" t="str">
            <v>REMERA SIN MANGAS (MOTIVO OPTIMUS NATUS)</v>
          </cell>
          <cell r="L3658">
            <v>6.5</v>
          </cell>
          <cell r="M3658">
            <v>79.7</v>
          </cell>
          <cell r="N3658">
            <v>0</v>
          </cell>
          <cell r="O3658">
            <v>79.7</v>
          </cell>
          <cell r="P3658">
            <v>0.21</v>
          </cell>
          <cell r="Q3658">
            <v>96.436999999999998</v>
          </cell>
          <cell r="R3658">
            <v>-2.7027027027027084E-2</v>
          </cell>
          <cell r="S3658">
            <v>147.33729729729731</v>
          </cell>
          <cell r="T3658">
            <v>1.8</v>
          </cell>
          <cell r="U3658">
            <v>143.46</v>
          </cell>
          <cell r="X3658">
            <v>143.46</v>
          </cell>
          <cell r="Y3658">
            <v>173.5866</v>
          </cell>
        </row>
        <row r="3659">
          <cell r="A3659">
            <v>383139</v>
          </cell>
          <cell r="B3659" t="str">
            <v>1214/95</v>
          </cell>
          <cell r="C3659">
            <v>0</v>
          </cell>
          <cell r="D3659">
            <v>52</v>
          </cell>
          <cell r="E3659" t="str">
            <v>BOXEO</v>
          </cell>
          <cell r="F3659">
            <v>3946</v>
          </cell>
          <cell r="G3659" t="str">
            <v>Indumentaria boxeo</v>
          </cell>
          <cell r="H3659">
            <v>383</v>
          </cell>
          <cell r="I3659" t="str">
            <v>DISCONTINUO</v>
          </cell>
          <cell r="J3659">
            <v>0</v>
          </cell>
          <cell r="K3659" t="str">
            <v>REMERA SIN MANGAS (MOTIVO MMA)</v>
          </cell>
          <cell r="L3659">
            <v>6.5</v>
          </cell>
          <cell r="M3659">
            <v>79.7</v>
          </cell>
          <cell r="N3659">
            <v>0</v>
          </cell>
          <cell r="O3659">
            <v>79.7</v>
          </cell>
          <cell r="P3659">
            <v>0.21</v>
          </cell>
          <cell r="Q3659">
            <v>96.436999999999998</v>
          </cell>
          <cell r="R3659">
            <v>-2.7027027027027084E-2</v>
          </cell>
          <cell r="S3659">
            <v>147.33729729729731</v>
          </cell>
          <cell r="T3659">
            <v>1.8</v>
          </cell>
          <cell r="U3659">
            <v>143.46</v>
          </cell>
          <cell r="X3659">
            <v>143.46</v>
          </cell>
          <cell r="Y3659">
            <v>173.5866</v>
          </cell>
        </row>
        <row r="3660">
          <cell r="A3660">
            <v>383140</v>
          </cell>
          <cell r="B3660" t="str">
            <v>1214/96</v>
          </cell>
          <cell r="C3660">
            <v>0</v>
          </cell>
          <cell r="D3660">
            <v>52</v>
          </cell>
          <cell r="E3660" t="str">
            <v>BOXEO</v>
          </cell>
          <cell r="F3660">
            <v>3946</v>
          </cell>
          <cell r="G3660" t="str">
            <v>Indumentaria boxeo</v>
          </cell>
          <cell r="H3660">
            <v>383</v>
          </cell>
          <cell r="I3660" t="str">
            <v>DISCONTINUO</v>
          </cell>
          <cell r="J3660">
            <v>0</v>
          </cell>
          <cell r="K3660" t="str">
            <v>REMERAS MAGA CORTA NUEVA COLLECCION 2014 ESTAMPADOS FRENTE DORSO Y MANGAS</v>
          </cell>
          <cell r="L3660">
            <v>6.5</v>
          </cell>
          <cell r="M3660">
            <v>87.670000000000016</v>
          </cell>
          <cell r="N3660">
            <v>0</v>
          </cell>
          <cell r="O3660">
            <v>87.670000000000016</v>
          </cell>
          <cell r="P3660">
            <v>0.21</v>
          </cell>
          <cell r="Q3660">
            <v>106.08070000000002</v>
          </cell>
          <cell r="R3660">
            <v>-2.7027027027027084E-2</v>
          </cell>
          <cell r="S3660">
            <v>162.07102702702707</v>
          </cell>
          <cell r="T3660">
            <v>1.8</v>
          </cell>
          <cell r="U3660">
            <v>157.80600000000004</v>
          </cell>
          <cell r="X3660">
            <v>157.80600000000004</v>
          </cell>
          <cell r="Y3660">
            <v>190.94526000000005</v>
          </cell>
        </row>
        <row r="3661">
          <cell r="A3661">
            <v>383141</v>
          </cell>
          <cell r="B3661" t="str">
            <v>1214/97</v>
          </cell>
          <cell r="C3661">
            <v>0</v>
          </cell>
          <cell r="D3661">
            <v>52</v>
          </cell>
          <cell r="E3661" t="str">
            <v>BOXEO</v>
          </cell>
          <cell r="F3661">
            <v>3946</v>
          </cell>
          <cell r="G3661" t="str">
            <v>Indumentaria boxeo</v>
          </cell>
          <cell r="H3661">
            <v>383</v>
          </cell>
          <cell r="I3661" t="str">
            <v>DISCONTINUO</v>
          </cell>
          <cell r="J3661">
            <v>0</v>
          </cell>
          <cell r="K3661" t="str">
            <v>MUSCULOSA NUEVA COLLECCION 2014</v>
          </cell>
          <cell r="L3661">
            <v>6.5</v>
          </cell>
          <cell r="M3661">
            <v>87.670000000000016</v>
          </cell>
          <cell r="N3661">
            <v>0</v>
          </cell>
          <cell r="O3661">
            <v>87.670000000000016</v>
          </cell>
          <cell r="P3661">
            <v>0.21</v>
          </cell>
          <cell r="Q3661">
            <v>106.08070000000002</v>
          </cell>
          <cell r="R3661">
            <v>-2.7027027027027084E-2</v>
          </cell>
          <cell r="S3661">
            <v>162.07102702702707</v>
          </cell>
          <cell r="T3661">
            <v>1.8</v>
          </cell>
          <cell r="U3661">
            <v>157.80600000000004</v>
          </cell>
          <cell r="X3661">
            <v>157.80600000000004</v>
          </cell>
          <cell r="Y3661">
            <v>190.94526000000005</v>
          </cell>
        </row>
        <row r="3662">
          <cell r="A3662">
            <v>383142</v>
          </cell>
          <cell r="B3662" t="str">
            <v>1214/98</v>
          </cell>
          <cell r="C3662">
            <v>0</v>
          </cell>
          <cell r="D3662">
            <v>52</v>
          </cell>
          <cell r="E3662" t="str">
            <v>BOXEO</v>
          </cell>
          <cell r="F3662">
            <v>3946</v>
          </cell>
          <cell r="G3662" t="str">
            <v>Indumentaria boxeo</v>
          </cell>
          <cell r="H3662">
            <v>383</v>
          </cell>
          <cell r="I3662" t="str">
            <v>DISCONTINUO</v>
          </cell>
          <cell r="J3662">
            <v>0</v>
          </cell>
          <cell r="K3662" t="str">
            <v xml:space="preserve">CANGURO NUEVA COLLECCION 2014 </v>
          </cell>
          <cell r="L3662">
            <v>6.5</v>
          </cell>
          <cell r="M3662">
            <v>183.7</v>
          </cell>
          <cell r="N3662">
            <v>0</v>
          </cell>
          <cell r="O3662">
            <v>183.7</v>
          </cell>
          <cell r="P3662">
            <v>0.21</v>
          </cell>
          <cell r="Q3662">
            <v>222.27699999999999</v>
          </cell>
          <cell r="R3662">
            <v>-2.7027027027027084E-2</v>
          </cell>
          <cell r="S3662">
            <v>339.59675675675675</v>
          </cell>
          <cell r="T3662">
            <v>1.8</v>
          </cell>
          <cell r="U3662">
            <v>330.65999999999997</v>
          </cell>
          <cell r="X3662">
            <v>330.65999999999997</v>
          </cell>
          <cell r="Y3662">
            <v>400.09859999999998</v>
          </cell>
        </row>
        <row r="3663">
          <cell r="A3663">
            <v>383143</v>
          </cell>
          <cell r="B3663" t="str">
            <v>1214/99</v>
          </cell>
          <cell r="C3663">
            <v>0</v>
          </cell>
          <cell r="D3663">
            <v>52</v>
          </cell>
          <cell r="E3663" t="str">
            <v>BOXEO</v>
          </cell>
          <cell r="F3663">
            <v>3946</v>
          </cell>
          <cell r="G3663" t="str">
            <v>Indumentaria boxeo</v>
          </cell>
          <cell r="H3663">
            <v>383</v>
          </cell>
          <cell r="I3663" t="str">
            <v>DISCONTINUO</v>
          </cell>
          <cell r="J3663">
            <v>0</v>
          </cell>
          <cell r="K3663" t="str">
            <v>CAMPERA CON CAPUCHA NUEVA COLLECCION 2014</v>
          </cell>
          <cell r="L3663">
            <v>6.5</v>
          </cell>
          <cell r="M3663">
            <v>188.7</v>
          </cell>
          <cell r="N3663">
            <v>0</v>
          </cell>
          <cell r="O3663">
            <v>188.7</v>
          </cell>
          <cell r="P3663">
            <v>0.21</v>
          </cell>
          <cell r="Q3663">
            <v>228.327</v>
          </cell>
          <cell r="R3663">
            <v>-2.7027027027027084E-2</v>
          </cell>
          <cell r="S3663">
            <v>348.84</v>
          </cell>
          <cell r="T3663">
            <v>1.8</v>
          </cell>
          <cell r="U3663">
            <v>339.65999999999997</v>
          </cell>
          <cell r="X3663">
            <v>339.65999999999997</v>
          </cell>
          <cell r="Y3663">
            <v>410.98859999999996</v>
          </cell>
        </row>
        <row r="3664">
          <cell r="A3664">
            <v>383144</v>
          </cell>
          <cell r="B3664" t="str">
            <v>1214/991</v>
          </cell>
          <cell r="C3664">
            <v>0</v>
          </cell>
          <cell r="D3664">
            <v>52</v>
          </cell>
          <cell r="E3664" t="str">
            <v>BOXEO</v>
          </cell>
          <cell r="F3664">
            <v>3946</v>
          </cell>
          <cell r="G3664" t="str">
            <v>Indumentaria boxeo</v>
          </cell>
          <cell r="H3664">
            <v>383</v>
          </cell>
          <cell r="I3664" t="str">
            <v>DISCONTINUO</v>
          </cell>
          <cell r="J3664">
            <v>0</v>
          </cell>
          <cell r="K3664" t="str">
            <v>CHALECO SIN MANGA TELA DEPORTIVA COLLECCION 2014</v>
          </cell>
          <cell r="L3664">
            <v>6.5</v>
          </cell>
          <cell r="M3664">
            <v>183.7</v>
          </cell>
          <cell r="N3664">
            <v>0</v>
          </cell>
          <cell r="O3664">
            <v>183.7</v>
          </cell>
          <cell r="P3664">
            <v>0.21</v>
          </cell>
          <cell r="Q3664">
            <v>222.27699999999999</v>
          </cell>
          <cell r="R3664">
            <v>-2.7027027027027084E-2</v>
          </cell>
          <cell r="S3664">
            <v>339.59675675675675</v>
          </cell>
          <cell r="T3664">
            <v>1.8</v>
          </cell>
          <cell r="U3664">
            <v>330.65999999999997</v>
          </cell>
          <cell r="X3664">
            <v>330.65999999999997</v>
          </cell>
          <cell r="Y3664">
            <v>400.09859999999998</v>
          </cell>
        </row>
        <row r="3665">
          <cell r="A3665">
            <v>383145</v>
          </cell>
          <cell r="B3665" t="str">
            <v>1214/992</v>
          </cell>
          <cell r="C3665">
            <v>0</v>
          </cell>
          <cell r="D3665">
            <v>52</v>
          </cell>
          <cell r="E3665" t="str">
            <v>BOXEO</v>
          </cell>
          <cell r="F3665">
            <v>3946</v>
          </cell>
          <cell r="G3665" t="str">
            <v>Indumentaria boxeo</v>
          </cell>
          <cell r="H3665">
            <v>383</v>
          </cell>
          <cell r="I3665" t="str">
            <v>DISCONTINUO</v>
          </cell>
          <cell r="J3665">
            <v>0</v>
          </cell>
          <cell r="K3665" t="str">
            <v>ROMPEVIENTO FULL ESTAMPADO COLLECCION 2014 INSTITUCIONAL</v>
          </cell>
          <cell r="L3665">
            <v>6.5</v>
          </cell>
          <cell r="M3665">
            <v>208.7</v>
          </cell>
          <cell r="N3665">
            <v>0</v>
          </cell>
          <cell r="O3665">
            <v>208.7</v>
          </cell>
          <cell r="P3665">
            <v>0.21</v>
          </cell>
          <cell r="Q3665">
            <v>252.52699999999999</v>
          </cell>
          <cell r="R3665">
            <v>-2.7027027027027084E-2</v>
          </cell>
          <cell r="S3665">
            <v>385.81297297297294</v>
          </cell>
          <cell r="T3665">
            <v>1.8</v>
          </cell>
          <cell r="U3665">
            <v>375.65999999999997</v>
          </cell>
          <cell r="X3665">
            <v>375.65999999999997</v>
          </cell>
          <cell r="Y3665">
            <v>454.54859999999996</v>
          </cell>
        </row>
        <row r="3666">
          <cell r="A3666">
            <v>383146</v>
          </cell>
          <cell r="B3666" t="str">
            <v>1214/995</v>
          </cell>
          <cell r="C3666">
            <v>0</v>
          </cell>
          <cell r="D3666">
            <v>52</v>
          </cell>
          <cell r="E3666" t="str">
            <v>BOXEO</v>
          </cell>
          <cell r="F3666">
            <v>3946</v>
          </cell>
          <cell r="G3666" t="str">
            <v>Indumentaria boxeo</v>
          </cell>
          <cell r="H3666">
            <v>383</v>
          </cell>
          <cell r="I3666" t="str">
            <v>DISCONTINUO</v>
          </cell>
          <cell r="J3666">
            <v>0</v>
          </cell>
          <cell r="K3666" t="str">
            <v>PANTALON LARGO DE FRIZA CON ESTAMPADOS COLLECCION 2014</v>
          </cell>
          <cell r="L3666">
            <v>6.5</v>
          </cell>
          <cell r="M3666">
            <v>153.69999999999999</v>
          </cell>
          <cell r="N3666">
            <v>0</v>
          </cell>
          <cell r="O3666">
            <v>153.69999999999999</v>
          </cell>
          <cell r="P3666">
            <v>0.21</v>
          </cell>
          <cell r="Q3666">
            <v>185.97699999999998</v>
          </cell>
          <cell r="R3666">
            <v>-2.7027027027027084E-2</v>
          </cell>
          <cell r="S3666">
            <v>284.13729729729727</v>
          </cell>
          <cell r="T3666">
            <v>1.8</v>
          </cell>
          <cell r="U3666">
            <v>276.65999999999997</v>
          </cell>
          <cell r="X3666">
            <v>276.65999999999997</v>
          </cell>
          <cell r="Y3666">
            <v>334.75859999999994</v>
          </cell>
        </row>
        <row r="3667">
          <cell r="A3667">
            <v>383147</v>
          </cell>
          <cell r="B3667" t="str">
            <v>1214/996</v>
          </cell>
          <cell r="C3667">
            <v>0</v>
          </cell>
          <cell r="D3667">
            <v>52</v>
          </cell>
          <cell r="E3667" t="str">
            <v>BOXEO</v>
          </cell>
          <cell r="F3667">
            <v>3946</v>
          </cell>
          <cell r="G3667" t="str">
            <v>Indumentaria boxeo</v>
          </cell>
          <cell r="H3667">
            <v>383</v>
          </cell>
          <cell r="I3667" t="str">
            <v>DISCONTINUO</v>
          </cell>
          <cell r="J3667">
            <v>0</v>
          </cell>
          <cell r="K3667" t="str">
            <v>GORRAS BORDADA VICERA PLANAS NUEVA COLLECCION 2014</v>
          </cell>
          <cell r="L3667">
            <v>6.5</v>
          </cell>
          <cell r="M3667">
            <v>50</v>
          </cell>
          <cell r="N3667">
            <v>0</v>
          </cell>
          <cell r="O3667">
            <v>50</v>
          </cell>
          <cell r="P3667">
            <v>0.21</v>
          </cell>
          <cell r="Q3667">
            <v>60.5</v>
          </cell>
          <cell r="R3667">
            <v>-2.7027027027027084E-2</v>
          </cell>
          <cell r="S3667">
            <v>92.432432432432435</v>
          </cell>
          <cell r="T3667">
            <v>1.8</v>
          </cell>
          <cell r="U3667">
            <v>90</v>
          </cell>
          <cell r="X3667">
            <v>90</v>
          </cell>
          <cell r="Y3667">
            <v>108.89999999999999</v>
          </cell>
        </row>
        <row r="3668">
          <cell r="A3668">
            <v>383148</v>
          </cell>
          <cell r="B3668" t="str">
            <v>1214/997</v>
          </cell>
          <cell r="C3668">
            <v>0</v>
          </cell>
          <cell r="D3668">
            <v>52</v>
          </cell>
          <cell r="E3668" t="str">
            <v>BOXEO</v>
          </cell>
          <cell r="F3668">
            <v>3946</v>
          </cell>
          <cell r="G3668" t="str">
            <v>Indumentaria boxeo</v>
          </cell>
          <cell r="H3668">
            <v>383</v>
          </cell>
          <cell r="I3668" t="str">
            <v>DISCONTINUO</v>
          </cell>
          <cell r="J3668">
            <v>0</v>
          </cell>
          <cell r="K3668" t="str">
            <v>BERMUDA LIVIANA DRAGON</v>
          </cell>
          <cell r="L3668">
            <v>6.5</v>
          </cell>
          <cell r="M3668">
            <v>75</v>
          </cell>
          <cell r="N3668">
            <v>0</v>
          </cell>
          <cell r="O3668">
            <v>75</v>
          </cell>
          <cell r="P3668">
            <v>0.21</v>
          </cell>
          <cell r="Q3668">
            <v>90.75</v>
          </cell>
          <cell r="R3668">
            <v>-2.7027027027027084E-2</v>
          </cell>
          <cell r="S3668">
            <v>138.64864864864865</v>
          </cell>
          <cell r="T3668">
            <v>1.8</v>
          </cell>
          <cell r="U3668">
            <v>135</v>
          </cell>
          <cell r="X3668">
            <v>135</v>
          </cell>
          <cell r="Y3668">
            <v>163.35</v>
          </cell>
        </row>
        <row r="3669">
          <cell r="A3669">
            <v>383149</v>
          </cell>
          <cell r="B3669" t="str">
            <v>1214/998</v>
          </cell>
          <cell r="C3669">
            <v>0</v>
          </cell>
          <cell r="D3669">
            <v>52</v>
          </cell>
          <cell r="E3669" t="str">
            <v>BOXEO</v>
          </cell>
          <cell r="F3669">
            <v>3946</v>
          </cell>
          <cell r="G3669" t="str">
            <v>Indumentaria boxeo</v>
          </cell>
          <cell r="H3669">
            <v>383</v>
          </cell>
          <cell r="I3669" t="str">
            <v>DISCONTINUO</v>
          </cell>
          <cell r="J3669">
            <v>0</v>
          </cell>
          <cell r="K3669" t="str">
            <v>BERMUDA LIVIANA TRIVAL</v>
          </cell>
          <cell r="L3669">
            <v>6.5</v>
          </cell>
          <cell r="M3669">
            <v>75</v>
          </cell>
          <cell r="N3669">
            <v>0</v>
          </cell>
          <cell r="O3669">
            <v>75</v>
          </cell>
          <cell r="P3669">
            <v>0.21</v>
          </cell>
          <cell r="Q3669">
            <v>90.75</v>
          </cell>
          <cell r="R3669">
            <v>-2.7027027027027084E-2</v>
          </cell>
          <cell r="S3669">
            <v>138.64864864864865</v>
          </cell>
          <cell r="T3669">
            <v>1.8</v>
          </cell>
          <cell r="U3669">
            <v>135</v>
          </cell>
          <cell r="X3669">
            <v>135</v>
          </cell>
          <cell r="Y3669">
            <v>163.35</v>
          </cell>
        </row>
        <row r="3670">
          <cell r="A3670">
            <v>383150</v>
          </cell>
          <cell r="B3670" t="str">
            <v>1219/1</v>
          </cell>
          <cell r="C3670">
            <v>0</v>
          </cell>
          <cell r="D3670">
            <v>52</v>
          </cell>
          <cell r="E3670" t="str">
            <v>BOXEO</v>
          </cell>
          <cell r="F3670">
            <v>3946</v>
          </cell>
          <cell r="G3670" t="str">
            <v>Indumentaria boxeo</v>
          </cell>
          <cell r="H3670">
            <v>383</v>
          </cell>
          <cell r="I3670" t="str">
            <v>DISCONTINUO</v>
          </cell>
          <cell r="J3670">
            <v>0</v>
          </cell>
          <cell r="K3670" t="str">
            <v>SHORT THAI MODELO FIGHTER NEGRO CON AMARILLO TALLE S-M-L-XL-XXL</v>
          </cell>
          <cell r="L3670">
            <v>6.5</v>
          </cell>
          <cell r="M3670">
            <v>100</v>
          </cell>
          <cell r="N3670">
            <v>0</v>
          </cell>
          <cell r="O3670">
            <v>100</v>
          </cell>
          <cell r="P3670">
            <v>0.21</v>
          </cell>
          <cell r="Q3670">
            <v>121</v>
          </cell>
          <cell r="R3670">
            <v>-2.7027027027027084E-2</v>
          </cell>
          <cell r="S3670">
            <v>184.86486486486487</v>
          </cell>
          <cell r="T3670">
            <v>1.8</v>
          </cell>
          <cell r="U3670">
            <v>180</v>
          </cell>
          <cell r="X3670">
            <v>180</v>
          </cell>
          <cell r="Y3670">
            <v>217.79999999999998</v>
          </cell>
        </row>
        <row r="3671">
          <cell r="A3671">
            <v>383151</v>
          </cell>
          <cell r="B3671" t="str">
            <v>1219/2</v>
          </cell>
          <cell r="C3671">
            <v>0</v>
          </cell>
          <cell r="D3671">
            <v>52</v>
          </cell>
          <cell r="E3671" t="str">
            <v>BOXEO</v>
          </cell>
          <cell r="F3671">
            <v>3946</v>
          </cell>
          <cell r="G3671" t="str">
            <v>Indumentaria boxeo</v>
          </cell>
          <cell r="H3671">
            <v>383</v>
          </cell>
          <cell r="I3671" t="str">
            <v>DISCONTINUO</v>
          </cell>
          <cell r="J3671">
            <v>0</v>
          </cell>
          <cell r="K3671" t="str">
            <v>SHORT THAI MODELO INVICTUS ROJO CON NEGRO TALLE S-M-L-XL-XXL</v>
          </cell>
          <cell r="L3671">
            <v>6.5</v>
          </cell>
          <cell r="M3671">
            <v>100</v>
          </cell>
          <cell r="N3671">
            <v>0</v>
          </cell>
          <cell r="O3671">
            <v>100</v>
          </cell>
          <cell r="P3671">
            <v>0.21</v>
          </cell>
          <cell r="Q3671">
            <v>121</v>
          </cell>
          <cell r="R3671">
            <v>-2.7027027027027084E-2</v>
          </cell>
          <cell r="S3671">
            <v>184.86486486486487</v>
          </cell>
          <cell r="T3671">
            <v>1.8</v>
          </cell>
          <cell r="U3671">
            <v>180</v>
          </cell>
          <cell r="X3671">
            <v>180</v>
          </cell>
          <cell r="Y3671">
            <v>217.79999999999998</v>
          </cell>
        </row>
        <row r="3672">
          <cell r="A3672">
            <v>383152</v>
          </cell>
          <cell r="B3672" t="str">
            <v>1219/3</v>
          </cell>
          <cell r="C3672">
            <v>0</v>
          </cell>
          <cell r="D3672">
            <v>52</v>
          </cell>
          <cell r="E3672" t="str">
            <v>BOXEO</v>
          </cell>
          <cell r="F3672">
            <v>3946</v>
          </cell>
          <cell r="G3672" t="str">
            <v>Indumentaria boxeo</v>
          </cell>
          <cell r="H3672">
            <v>383</v>
          </cell>
          <cell r="I3672" t="str">
            <v>DISCONTINUO</v>
          </cell>
          <cell r="J3672">
            <v>0</v>
          </cell>
          <cell r="K3672" t="str">
            <v>BERMUDA MMA LIVIANA SUBMISION  NEGRO CON ROJO TALLE S-M-L-XL-XXL</v>
          </cell>
          <cell r="L3672">
            <v>6.5</v>
          </cell>
          <cell r="M3672">
            <v>150</v>
          </cell>
          <cell r="N3672">
            <v>0</v>
          </cell>
          <cell r="O3672">
            <v>150</v>
          </cell>
          <cell r="P3672">
            <v>0.21</v>
          </cell>
          <cell r="Q3672">
            <v>181.5</v>
          </cell>
          <cell r="R3672">
            <v>-2.7027027027027084E-2</v>
          </cell>
          <cell r="S3672">
            <v>277.29729729729729</v>
          </cell>
          <cell r="T3672">
            <v>1.8</v>
          </cell>
          <cell r="U3672">
            <v>270</v>
          </cell>
          <cell r="X3672">
            <v>270</v>
          </cell>
          <cell r="Y3672">
            <v>326.7</v>
          </cell>
        </row>
        <row r="3673">
          <cell r="A3673">
            <v>383153</v>
          </cell>
          <cell r="B3673" t="str">
            <v>1219/4</v>
          </cell>
          <cell r="C3673">
            <v>0</v>
          </cell>
          <cell r="D3673">
            <v>52</v>
          </cell>
          <cell r="E3673" t="str">
            <v>BOXEO</v>
          </cell>
          <cell r="F3673">
            <v>3946</v>
          </cell>
          <cell r="G3673" t="str">
            <v>Indumentaria boxeo</v>
          </cell>
          <cell r="H3673">
            <v>383</v>
          </cell>
          <cell r="I3673" t="str">
            <v>DISCONTINUO</v>
          </cell>
          <cell r="J3673">
            <v>0</v>
          </cell>
          <cell r="K3673" t="str">
            <v>BERMUDA MMA LIVIANA TEAM MMA BLANCA CON NEGRO TALLE S-M-L-XL-XXL</v>
          </cell>
          <cell r="L3673">
            <v>6.5</v>
          </cell>
          <cell r="M3673">
            <v>150</v>
          </cell>
          <cell r="N3673">
            <v>0</v>
          </cell>
          <cell r="O3673">
            <v>150</v>
          </cell>
          <cell r="P3673">
            <v>0.21</v>
          </cell>
          <cell r="Q3673">
            <v>181.5</v>
          </cell>
          <cell r="R3673">
            <v>-2.7027027027027084E-2</v>
          </cell>
          <cell r="S3673">
            <v>277.29729729729729</v>
          </cell>
          <cell r="T3673">
            <v>1.8</v>
          </cell>
          <cell r="U3673">
            <v>270</v>
          </cell>
          <cell r="X3673">
            <v>270</v>
          </cell>
          <cell r="Y3673">
            <v>326.7</v>
          </cell>
        </row>
        <row r="3674">
          <cell r="A3674">
            <v>383154</v>
          </cell>
          <cell r="B3674" t="str">
            <v>1219/5</v>
          </cell>
          <cell r="C3674">
            <v>0</v>
          </cell>
          <cell r="D3674">
            <v>52</v>
          </cell>
          <cell r="E3674" t="str">
            <v>BOXEO</v>
          </cell>
          <cell r="F3674">
            <v>3946</v>
          </cell>
          <cell r="G3674" t="str">
            <v>Indumentaria boxeo</v>
          </cell>
          <cell r="H3674">
            <v>383</v>
          </cell>
          <cell r="I3674" t="str">
            <v>DISCONTINUO</v>
          </cell>
          <cell r="J3674">
            <v>0</v>
          </cell>
          <cell r="K3674" t="str">
            <v>SHORT BOXEO MODELO BOXING  BLANCO CON ROJO Y NEGRO TALLE S-M-L-XL-XXL</v>
          </cell>
          <cell r="L3674">
            <v>6.5</v>
          </cell>
          <cell r="M3674">
            <v>120</v>
          </cell>
          <cell r="N3674">
            <v>0</v>
          </cell>
          <cell r="O3674">
            <v>120</v>
          </cell>
          <cell r="P3674">
            <v>0.21</v>
          </cell>
          <cell r="Q3674">
            <v>145.19999999999999</v>
          </cell>
          <cell r="R3674">
            <v>-2.7027027027027084E-2</v>
          </cell>
          <cell r="S3674">
            <v>221.83783783783784</v>
          </cell>
          <cell r="T3674">
            <v>1.8</v>
          </cell>
          <cell r="U3674">
            <v>216</v>
          </cell>
          <cell r="X3674">
            <v>216</v>
          </cell>
          <cell r="Y3674">
            <v>261.36</v>
          </cell>
        </row>
        <row r="3675">
          <cell r="A3675">
            <v>383155</v>
          </cell>
          <cell r="B3675" t="str">
            <v>1219/6</v>
          </cell>
          <cell r="C3675">
            <v>0</v>
          </cell>
          <cell r="D3675">
            <v>52</v>
          </cell>
          <cell r="E3675" t="str">
            <v>BOXEO</v>
          </cell>
          <cell r="F3675">
            <v>3946</v>
          </cell>
          <cell r="G3675" t="str">
            <v>Indumentaria boxeo</v>
          </cell>
          <cell r="H3675">
            <v>383</v>
          </cell>
          <cell r="I3675" t="str">
            <v>DISCONTINUO</v>
          </cell>
          <cell r="J3675">
            <v>0</v>
          </cell>
          <cell r="K3675" t="str">
            <v>SHORT BOXEO MODELO FIGHT TO LIVE  NEGRO CON BLANCO TALLE S-M-L-XL-XXL</v>
          </cell>
          <cell r="L3675">
            <v>6.5</v>
          </cell>
          <cell r="M3675">
            <v>120</v>
          </cell>
          <cell r="N3675">
            <v>0</v>
          </cell>
          <cell r="O3675">
            <v>120</v>
          </cell>
          <cell r="P3675">
            <v>0.21</v>
          </cell>
          <cell r="Q3675">
            <v>145.19999999999999</v>
          </cell>
          <cell r="R3675">
            <v>-2.7027027027027084E-2</v>
          </cell>
          <cell r="S3675">
            <v>221.83783783783784</v>
          </cell>
          <cell r="T3675">
            <v>1.8</v>
          </cell>
          <cell r="U3675">
            <v>216</v>
          </cell>
          <cell r="X3675">
            <v>216</v>
          </cell>
          <cell r="Y3675">
            <v>261.36</v>
          </cell>
        </row>
        <row r="3676">
          <cell r="A3676">
            <v>383156</v>
          </cell>
          <cell r="B3676" t="str">
            <v>1219/7</v>
          </cell>
          <cell r="C3676">
            <v>0</v>
          </cell>
          <cell r="D3676">
            <v>52</v>
          </cell>
          <cell r="E3676" t="str">
            <v>BOXEO</v>
          </cell>
          <cell r="F3676">
            <v>3946</v>
          </cell>
          <cell r="G3676" t="str">
            <v>Indumentaria boxeo</v>
          </cell>
          <cell r="H3676">
            <v>383</v>
          </cell>
          <cell r="I3676" t="str">
            <v>DISCONTINUO</v>
          </cell>
          <cell r="J3676">
            <v>0</v>
          </cell>
          <cell r="K3676" t="str">
            <v>BERMUDA MMA PESADA MODELO INVICTUS S-M-L-XL-XXL</v>
          </cell>
          <cell r="L3676">
            <v>6.5</v>
          </cell>
          <cell r="M3676">
            <v>250</v>
          </cell>
          <cell r="N3676">
            <v>0</v>
          </cell>
          <cell r="O3676">
            <v>250</v>
          </cell>
          <cell r="P3676">
            <v>0.21</v>
          </cell>
          <cell r="Q3676">
            <v>302.5</v>
          </cell>
          <cell r="R3676">
            <v>-2.7027027027027084E-2</v>
          </cell>
          <cell r="S3676">
            <v>462.16216216216219</v>
          </cell>
          <cell r="T3676">
            <v>1.8</v>
          </cell>
          <cell r="U3676">
            <v>450</v>
          </cell>
          <cell r="X3676">
            <v>450</v>
          </cell>
          <cell r="Y3676">
            <v>544.5</v>
          </cell>
        </row>
        <row r="3677">
          <cell r="A3677">
            <v>383157</v>
          </cell>
          <cell r="B3677" t="str">
            <v>1219/8</v>
          </cell>
          <cell r="C3677">
            <v>0</v>
          </cell>
          <cell r="D3677">
            <v>52</v>
          </cell>
          <cell r="E3677" t="str">
            <v>BOXEO</v>
          </cell>
          <cell r="F3677">
            <v>3946</v>
          </cell>
          <cell r="G3677" t="str">
            <v>Indumentaria boxeo</v>
          </cell>
          <cell r="H3677">
            <v>383</v>
          </cell>
          <cell r="I3677" t="str">
            <v>DISCONTINUO</v>
          </cell>
          <cell r="J3677">
            <v>0</v>
          </cell>
          <cell r="K3677" t="str">
            <v>BERMUDA MMA PESADA MODELO TEAM MMA S-M-L-XL-XXL</v>
          </cell>
          <cell r="L3677">
            <v>6.5</v>
          </cell>
          <cell r="M3677">
            <v>250</v>
          </cell>
          <cell r="N3677">
            <v>0</v>
          </cell>
          <cell r="O3677">
            <v>250</v>
          </cell>
          <cell r="P3677">
            <v>0.21</v>
          </cell>
          <cell r="Q3677">
            <v>302.5</v>
          </cell>
          <cell r="R3677">
            <v>-2.7027027027027084E-2</v>
          </cell>
          <cell r="S3677">
            <v>462.16216216216219</v>
          </cell>
          <cell r="T3677">
            <v>1.8</v>
          </cell>
          <cell r="U3677">
            <v>450</v>
          </cell>
          <cell r="X3677">
            <v>450</v>
          </cell>
          <cell r="Y3677">
            <v>544.5</v>
          </cell>
        </row>
        <row r="3678">
          <cell r="A3678">
            <v>383158</v>
          </cell>
          <cell r="B3678" t="str">
            <v>1219/9</v>
          </cell>
          <cell r="C3678">
            <v>0</v>
          </cell>
          <cell r="D3678">
            <v>52</v>
          </cell>
          <cell r="E3678" t="str">
            <v>BOXEO</v>
          </cell>
          <cell r="F3678">
            <v>3946</v>
          </cell>
          <cell r="G3678" t="str">
            <v>Indumentaria boxeo</v>
          </cell>
          <cell r="H3678">
            <v>383</v>
          </cell>
          <cell r="I3678" t="str">
            <v>DISCONTINUO</v>
          </cell>
          <cell r="J3678">
            <v>0</v>
          </cell>
          <cell r="K3678" t="str">
            <v>BERMUDA MMA PESADA MODELO CROSSFIT NEGRA S-M-L-XL-XXL</v>
          </cell>
          <cell r="L3678">
            <v>6.5</v>
          </cell>
          <cell r="M3678">
            <v>250</v>
          </cell>
          <cell r="N3678">
            <v>0</v>
          </cell>
          <cell r="O3678">
            <v>250</v>
          </cell>
          <cell r="P3678">
            <v>0.21</v>
          </cell>
          <cell r="Q3678">
            <v>302.5</v>
          </cell>
          <cell r="R3678">
            <v>-2.7027027027027084E-2</v>
          </cell>
          <cell r="S3678">
            <v>462.16216216216219</v>
          </cell>
          <cell r="T3678">
            <v>1.8</v>
          </cell>
          <cell r="U3678">
            <v>450</v>
          </cell>
          <cell r="X3678">
            <v>450</v>
          </cell>
          <cell r="Y3678">
            <v>544.5</v>
          </cell>
        </row>
        <row r="3679">
          <cell r="A3679">
            <v>383159</v>
          </cell>
          <cell r="B3679" t="str">
            <v>1219/91</v>
          </cell>
          <cell r="C3679">
            <v>0</v>
          </cell>
          <cell r="D3679">
            <v>52</v>
          </cell>
          <cell r="E3679" t="str">
            <v>BOXEO</v>
          </cell>
          <cell r="F3679">
            <v>3946</v>
          </cell>
          <cell r="G3679" t="str">
            <v>Indumentaria boxeo</v>
          </cell>
          <cell r="H3679">
            <v>383</v>
          </cell>
          <cell r="I3679" t="str">
            <v>DISCONTINUO</v>
          </cell>
          <cell r="J3679">
            <v>0</v>
          </cell>
          <cell r="K3679" t="str">
            <v>BERMUDA MMA PESADA CROSSFIT ARGENTINA S-M-L-XL-XXL</v>
          </cell>
          <cell r="L3679">
            <v>6.5</v>
          </cell>
          <cell r="M3679">
            <v>250</v>
          </cell>
          <cell r="N3679">
            <v>0</v>
          </cell>
          <cell r="O3679">
            <v>250</v>
          </cell>
          <cell r="P3679">
            <v>0.21</v>
          </cell>
          <cell r="Q3679">
            <v>302.5</v>
          </cell>
          <cell r="R3679">
            <v>-2.7027027027027084E-2</v>
          </cell>
          <cell r="S3679">
            <v>462.16216216216219</v>
          </cell>
          <cell r="T3679">
            <v>1.8</v>
          </cell>
          <cell r="U3679">
            <v>450</v>
          </cell>
          <cell r="X3679">
            <v>450</v>
          </cell>
          <cell r="Y3679">
            <v>544.5</v>
          </cell>
        </row>
        <row r="3680">
          <cell r="A3680">
            <v>383160</v>
          </cell>
          <cell r="B3680" t="str">
            <v>1219/92</v>
          </cell>
          <cell r="C3680">
            <v>0</v>
          </cell>
          <cell r="D3680">
            <v>52</v>
          </cell>
          <cell r="E3680" t="str">
            <v>BOXEO</v>
          </cell>
          <cell r="F3680">
            <v>3946</v>
          </cell>
          <cell r="G3680" t="str">
            <v>Indumentaria boxeo</v>
          </cell>
          <cell r="H3680">
            <v>383</v>
          </cell>
          <cell r="I3680" t="str">
            <v>DISCONTINUO</v>
          </cell>
          <cell r="J3680">
            <v>0</v>
          </cell>
          <cell r="K3680" t="str">
            <v>BERMUDA MMA PESADA ARGENTINA S-M-L-XL-XXL</v>
          </cell>
          <cell r="L3680">
            <v>6.5</v>
          </cell>
          <cell r="M3680">
            <v>250</v>
          </cell>
          <cell r="N3680">
            <v>0</v>
          </cell>
          <cell r="O3680">
            <v>250</v>
          </cell>
          <cell r="P3680">
            <v>0.21</v>
          </cell>
          <cell r="Q3680">
            <v>302.5</v>
          </cell>
          <cell r="R3680">
            <v>-2.7027027027027084E-2</v>
          </cell>
          <cell r="S3680">
            <v>462.16216216216219</v>
          </cell>
          <cell r="T3680">
            <v>1.8</v>
          </cell>
          <cell r="U3680">
            <v>450</v>
          </cell>
          <cell r="X3680">
            <v>450</v>
          </cell>
          <cell r="Y3680">
            <v>544.5</v>
          </cell>
        </row>
        <row r="3681">
          <cell r="A3681">
            <v>383161</v>
          </cell>
          <cell r="B3681" t="str">
            <v>1219/93</v>
          </cell>
          <cell r="C3681">
            <v>0</v>
          </cell>
          <cell r="D3681">
            <v>52</v>
          </cell>
          <cell r="E3681" t="str">
            <v>BOXEO</v>
          </cell>
          <cell r="F3681">
            <v>3946</v>
          </cell>
          <cell r="G3681" t="str">
            <v>Indumentaria boxeo</v>
          </cell>
          <cell r="H3681">
            <v>383</v>
          </cell>
          <cell r="I3681" t="str">
            <v>DISCONTINUO</v>
          </cell>
          <cell r="J3681">
            <v>0</v>
          </cell>
          <cell r="K3681" t="str">
            <v>BERMUDA MMA LIVIANA ARGENTINA S-M-L-XL-XXL</v>
          </cell>
          <cell r="L3681">
            <v>6.5</v>
          </cell>
          <cell r="M3681">
            <v>120</v>
          </cell>
          <cell r="N3681">
            <v>0</v>
          </cell>
          <cell r="O3681">
            <v>120</v>
          </cell>
          <cell r="P3681">
            <v>0.21</v>
          </cell>
          <cell r="Q3681">
            <v>145.19999999999999</v>
          </cell>
          <cell r="R3681">
            <v>-2.7027027027027084E-2</v>
          </cell>
          <cell r="S3681">
            <v>221.83783783783784</v>
          </cell>
          <cell r="T3681">
            <v>1.8</v>
          </cell>
          <cell r="U3681">
            <v>216</v>
          </cell>
          <cell r="X3681">
            <v>216</v>
          </cell>
          <cell r="Y3681">
            <v>261.36</v>
          </cell>
        </row>
        <row r="3682">
          <cell r="A3682">
            <v>383162</v>
          </cell>
          <cell r="B3682" t="str">
            <v>1219/94</v>
          </cell>
          <cell r="C3682">
            <v>0</v>
          </cell>
          <cell r="D3682">
            <v>52</v>
          </cell>
          <cell r="E3682" t="str">
            <v>BOXEO</v>
          </cell>
          <cell r="F3682">
            <v>3946</v>
          </cell>
          <cell r="G3682" t="str">
            <v>Indumentaria boxeo</v>
          </cell>
          <cell r="H3682">
            <v>383</v>
          </cell>
          <cell r="I3682" t="str">
            <v>DISCONTINUO</v>
          </cell>
          <cell r="J3682">
            <v>0</v>
          </cell>
          <cell r="K3682" t="str">
            <v>SHORT BOXEO ARGENTINA S-M-L-XL-XXL</v>
          </cell>
          <cell r="L3682">
            <v>6.5</v>
          </cell>
          <cell r="M3682">
            <v>120</v>
          </cell>
          <cell r="N3682">
            <v>0</v>
          </cell>
          <cell r="O3682">
            <v>120</v>
          </cell>
          <cell r="P3682">
            <v>0.21</v>
          </cell>
          <cell r="Q3682">
            <v>145.19999999999999</v>
          </cell>
          <cell r="R3682">
            <v>-2.7027027027027084E-2</v>
          </cell>
          <cell r="S3682">
            <v>221.83783783783784</v>
          </cell>
          <cell r="T3682">
            <v>1.8</v>
          </cell>
          <cell r="U3682">
            <v>216</v>
          </cell>
          <cell r="X3682">
            <v>216</v>
          </cell>
          <cell r="Y3682">
            <v>261.36</v>
          </cell>
        </row>
        <row r="3683">
          <cell r="A3683">
            <v>383163</v>
          </cell>
          <cell r="B3683" t="str">
            <v>1219/95</v>
          </cell>
          <cell r="C3683">
            <v>0</v>
          </cell>
          <cell r="D3683">
            <v>52</v>
          </cell>
          <cell r="E3683" t="str">
            <v>BOXEO</v>
          </cell>
          <cell r="F3683">
            <v>3946</v>
          </cell>
          <cell r="G3683" t="str">
            <v>Indumentaria boxeo</v>
          </cell>
          <cell r="H3683">
            <v>383</v>
          </cell>
          <cell r="I3683" t="str">
            <v>DISCONTINUO</v>
          </cell>
          <cell r="J3683">
            <v>0</v>
          </cell>
          <cell r="K3683" t="str">
            <v>SHORT THAI ARGENTINA S-M-L-XL-XXL</v>
          </cell>
          <cell r="L3683">
            <v>6.5</v>
          </cell>
          <cell r="M3683">
            <v>100</v>
          </cell>
          <cell r="N3683">
            <v>0</v>
          </cell>
          <cell r="O3683">
            <v>100</v>
          </cell>
          <cell r="P3683">
            <v>0.21</v>
          </cell>
          <cell r="Q3683">
            <v>121</v>
          </cell>
          <cell r="R3683">
            <v>-2.7027027027027084E-2</v>
          </cell>
          <cell r="S3683">
            <v>184.86486486486487</v>
          </cell>
          <cell r="T3683">
            <v>1.8</v>
          </cell>
          <cell r="U3683">
            <v>180</v>
          </cell>
          <cell r="X3683">
            <v>180</v>
          </cell>
          <cell r="Y3683">
            <v>217.79999999999998</v>
          </cell>
        </row>
        <row r="3684">
          <cell r="A3684">
            <v>383164</v>
          </cell>
          <cell r="B3684" t="str">
            <v>1219/96</v>
          </cell>
          <cell r="C3684">
            <v>0</v>
          </cell>
          <cell r="D3684">
            <v>52</v>
          </cell>
          <cell r="E3684" t="str">
            <v>BOXEO</v>
          </cell>
          <cell r="F3684">
            <v>3946</v>
          </cell>
          <cell r="G3684" t="str">
            <v>Indumentaria boxeo</v>
          </cell>
          <cell r="H3684">
            <v>383</v>
          </cell>
          <cell r="I3684" t="str">
            <v>DISCONTINUO</v>
          </cell>
          <cell r="J3684">
            <v>0</v>
          </cell>
          <cell r="K3684" t="str">
            <v>BERMUDA CROSSFIT ARGENTINA S-M-L-XL-XXL</v>
          </cell>
          <cell r="L3684">
            <v>6.5</v>
          </cell>
          <cell r="M3684">
            <v>150</v>
          </cell>
          <cell r="N3684">
            <v>0</v>
          </cell>
          <cell r="O3684">
            <v>150</v>
          </cell>
          <cell r="P3684">
            <v>0.21</v>
          </cell>
          <cell r="Q3684">
            <v>181.5</v>
          </cell>
          <cell r="R3684">
            <v>-2.7027027027027084E-2</v>
          </cell>
          <cell r="S3684">
            <v>277.29729729729729</v>
          </cell>
          <cell r="T3684">
            <v>1.8</v>
          </cell>
          <cell r="U3684">
            <v>270</v>
          </cell>
          <cell r="X3684">
            <v>270</v>
          </cell>
          <cell r="Y3684">
            <v>326.7</v>
          </cell>
        </row>
        <row r="3685">
          <cell r="A3685">
            <v>383165</v>
          </cell>
          <cell r="B3685" t="str">
            <v>1220/1</v>
          </cell>
          <cell r="C3685">
            <v>0</v>
          </cell>
          <cell r="D3685">
            <v>61</v>
          </cell>
          <cell r="E3685" t="str">
            <v>FITNESS</v>
          </cell>
          <cell r="F3685">
            <v>3981</v>
          </cell>
          <cell r="G3685" t="str">
            <v>Indumentaria fitness</v>
          </cell>
          <cell r="H3685">
            <v>383</v>
          </cell>
          <cell r="I3685" t="str">
            <v>DISCONTINUO</v>
          </cell>
          <cell r="J3685">
            <v>0</v>
          </cell>
          <cell r="K3685" t="str">
            <v>CAMPERA UNIVERSITARIA COMBINADA SONNOS ADULTO S-M-L-XL-XXL</v>
          </cell>
          <cell r="L3685">
            <v>6.5</v>
          </cell>
          <cell r="M3685">
            <v>240</v>
          </cell>
          <cell r="N3685">
            <v>0</v>
          </cell>
          <cell r="O3685">
            <v>240</v>
          </cell>
          <cell r="P3685">
            <v>0.21</v>
          </cell>
          <cell r="Q3685">
            <v>290.39999999999998</v>
          </cell>
          <cell r="R3685">
            <v>-2.7027027027027084E-2</v>
          </cell>
          <cell r="S3685">
            <v>443.67567567567568</v>
          </cell>
          <cell r="T3685">
            <v>1.8</v>
          </cell>
          <cell r="U3685">
            <v>432</v>
          </cell>
          <cell r="X3685">
            <v>432</v>
          </cell>
          <cell r="Y3685">
            <v>522.72</v>
          </cell>
        </row>
        <row r="3686">
          <cell r="A3686">
            <v>383166</v>
          </cell>
          <cell r="B3686" t="str">
            <v>1220/2</v>
          </cell>
          <cell r="C3686">
            <v>0</v>
          </cell>
          <cell r="D3686">
            <v>61</v>
          </cell>
          <cell r="E3686" t="str">
            <v>FITNESS</v>
          </cell>
          <cell r="F3686">
            <v>3981</v>
          </cell>
          <cell r="G3686" t="str">
            <v>Indumentaria fitness</v>
          </cell>
          <cell r="H3686">
            <v>383</v>
          </cell>
          <cell r="I3686" t="str">
            <v>DISCONTINUO</v>
          </cell>
          <cell r="J3686">
            <v>0</v>
          </cell>
          <cell r="K3686" t="str">
            <v>CAMPERA UNIVERSITARIA COMBINADA SONNOS NIÑO 4-5-6-7-8</v>
          </cell>
          <cell r="L3686">
            <v>6.5</v>
          </cell>
          <cell r="M3686">
            <v>190</v>
          </cell>
          <cell r="N3686">
            <v>0</v>
          </cell>
          <cell r="O3686">
            <v>190</v>
          </cell>
          <cell r="P3686">
            <v>0.21</v>
          </cell>
          <cell r="Q3686">
            <v>229.9</v>
          </cell>
          <cell r="R3686">
            <v>-2.7027027027027084E-2</v>
          </cell>
          <cell r="S3686">
            <v>351.24324324324328</v>
          </cell>
          <cell r="T3686">
            <v>1.8</v>
          </cell>
          <cell r="U3686">
            <v>342</v>
          </cell>
          <cell r="X3686">
            <v>342</v>
          </cell>
          <cell r="Y3686">
            <v>413.82</v>
          </cell>
        </row>
        <row r="3687">
          <cell r="A3687">
            <v>383167</v>
          </cell>
          <cell r="B3687" t="str">
            <v>3001/1</v>
          </cell>
          <cell r="C3687">
            <v>0</v>
          </cell>
          <cell r="D3687">
            <v>52</v>
          </cell>
          <cell r="E3687" t="str">
            <v>BOXEO</v>
          </cell>
          <cell r="F3687">
            <v>3946</v>
          </cell>
          <cell r="G3687" t="str">
            <v>Indumentaria boxeo</v>
          </cell>
          <cell r="H3687">
            <v>383</v>
          </cell>
          <cell r="I3687" t="str">
            <v>DISCONTINUO</v>
          </cell>
          <cell r="J3687">
            <v>0</v>
          </cell>
          <cell r="K3687" t="str">
            <v>REMERA BASICA CON MANGA TEAM MMA</v>
          </cell>
          <cell r="L3687">
            <v>6.5</v>
          </cell>
          <cell r="M3687">
            <v>79.7</v>
          </cell>
          <cell r="N3687">
            <v>0</v>
          </cell>
          <cell r="O3687">
            <v>79.7</v>
          </cell>
          <cell r="P3687">
            <v>0.21</v>
          </cell>
          <cell r="Q3687">
            <v>96.436999999999998</v>
          </cell>
          <cell r="R3687">
            <v>-2.7027027027027084E-2</v>
          </cell>
          <cell r="S3687">
            <v>147.33729729729731</v>
          </cell>
          <cell r="T3687">
            <v>1.8</v>
          </cell>
          <cell r="U3687">
            <v>143.46</v>
          </cell>
          <cell r="X3687">
            <v>143.46</v>
          </cell>
          <cell r="Y3687">
            <v>173.5866</v>
          </cell>
        </row>
        <row r="3688">
          <cell r="A3688">
            <v>383168</v>
          </cell>
          <cell r="B3688" t="str">
            <v>3001/2</v>
          </cell>
          <cell r="C3688">
            <v>0</v>
          </cell>
          <cell r="D3688">
            <v>52</v>
          </cell>
          <cell r="E3688" t="str">
            <v>BOXEO</v>
          </cell>
          <cell r="F3688">
            <v>3946</v>
          </cell>
          <cell r="G3688" t="str">
            <v>Indumentaria boxeo</v>
          </cell>
          <cell r="H3688">
            <v>383</v>
          </cell>
          <cell r="I3688" t="str">
            <v>DISCONTINUO</v>
          </cell>
          <cell r="J3688">
            <v>0</v>
          </cell>
          <cell r="K3688" t="str">
            <v>REMERA SIN MANGAS TEAM MMA</v>
          </cell>
          <cell r="L3688">
            <v>6.5</v>
          </cell>
          <cell r="M3688">
            <v>79.7</v>
          </cell>
          <cell r="N3688">
            <v>0</v>
          </cell>
          <cell r="O3688">
            <v>79.7</v>
          </cell>
          <cell r="P3688">
            <v>0.21</v>
          </cell>
          <cell r="Q3688">
            <v>96.436999999999998</v>
          </cell>
          <cell r="R3688">
            <v>-2.7027027027027084E-2</v>
          </cell>
          <cell r="S3688">
            <v>147.33729729729731</v>
          </cell>
          <cell r="T3688">
            <v>1.8</v>
          </cell>
          <cell r="U3688">
            <v>143.46</v>
          </cell>
          <cell r="X3688">
            <v>143.46</v>
          </cell>
          <cell r="Y3688">
            <v>173.5866</v>
          </cell>
        </row>
        <row r="3689">
          <cell r="A3689">
            <v>383169</v>
          </cell>
          <cell r="B3689" t="str">
            <v>3001/3</v>
          </cell>
          <cell r="C3689">
            <v>0</v>
          </cell>
          <cell r="D3689">
            <v>52</v>
          </cell>
          <cell r="E3689" t="str">
            <v>BOXEO</v>
          </cell>
          <cell r="F3689">
            <v>3946</v>
          </cell>
          <cell r="G3689" t="str">
            <v>Indumentaria boxeo</v>
          </cell>
          <cell r="H3689">
            <v>383</v>
          </cell>
          <cell r="I3689" t="str">
            <v>DISCONTINUO</v>
          </cell>
          <cell r="J3689">
            <v>0</v>
          </cell>
          <cell r="K3689" t="str">
            <v>MUSCULOSA TEAM MMA</v>
          </cell>
          <cell r="L3689">
            <v>6.5</v>
          </cell>
          <cell r="M3689">
            <v>79.7</v>
          </cell>
          <cell r="N3689">
            <v>0</v>
          </cell>
          <cell r="O3689">
            <v>79.7</v>
          </cell>
          <cell r="P3689">
            <v>0.21</v>
          </cell>
          <cell r="Q3689">
            <v>96.436999999999998</v>
          </cell>
          <cell r="R3689">
            <v>-2.7027027027027084E-2</v>
          </cell>
          <cell r="S3689">
            <v>147.33729729729731</v>
          </cell>
          <cell r="T3689">
            <v>1.8</v>
          </cell>
          <cell r="U3689">
            <v>143.46</v>
          </cell>
          <cell r="X3689">
            <v>143.46</v>
          </cell>
          <cell r="Y3689">
            <v>173.5866</v>
          </cell>
        </row>
        <row r="3690">
          <cell r="A3690">
            <v>383170</v>
          </cell>
          <cell r="B3690" t="str">
            <v>3001/4</v>
          </cell>
          <cell r="C3690">
            <v>0</v>
          </cell>
          <cell r="D3690">
            <v>52</v>
          </cell>
          <cell r="E3690" t="str">
            <v>BOXEO</v>
          </cell>
          <cell r="F3690">
            <v>3946</v>
          </cell>
          <cell r="G3690" t="str">
            <v>Indumentaria boxeo</v>
          </cell>
          <cell r="H3690">
            <v>383</v>
          </cell>
          <cell r="I3690" t="str">
            <v>DISCONTINUO</v>
          </cell>
          <cell r="J3690">
            <v>0</v>
          </cell>
          <cell r="K3690" t="str">
            <v>REMERAS MANGA TRES CUARTOS  TEAM MMA</v>
          </cell>
          <cell r="L3690">
            <v>6.5</v>
          </cell>
          <cell r="M3690">
            <v>78.7</v>
          </cell>
          <cell r="N3690">
            <v>0</v>
          </cell>
          <cell r="O3690">
            <v>78.7</v>
          </cell>
          <cell r="P3690">
            <v>0.21</v>
          </cell>
          <cell r="Q3690">
            <v>95.227000000000004</v>
          </cell>
          <cell r="R3690">
            <v>-2.7027027027027084E-2</v>
          </cell>
          <cell r="S3690">
            <v>145.48864864864865</v>
          </cell>
          <cell r="T3690">
            <v>1.8</v>
          </cell>
          <cell r="U3690">
            <v>141.66</v>
          </cell>
          <cell r="X3690">
            <v>141.66</v>
          </cell>
          <cell r="Y3690">
            <v>171.40859999999998</v>
          </cell>
        </row>
        <row r="3691">
          <cell r="A3691">
            <v>383171</v>
          </cell>
          <cell r="B3691" t="str">
            <v>3001/5</v>
          </cell>
          <cell r="C3691">
            <v>0</v>
          </cell>
          <cell r="D3691">
            <v>52</v>
          </cell>
          <cell r="E3691" t="str">
            <v>BOXEO</v>
          </cell>
          <cell r="F3691">
            <v>3946</v>
          </cell>
          <cell r="G3691" t="str">
            <v>Indumentaria boxeo</v>
          </cell>
          <cell r="H3691">
            <v>383</v>
          </cell>
          <cell r="I3691" t="str">
            <v>DISCONTINUO</v>
          </cell>
          <cell r="J3691">
            <v>0</v>
          </cell>
          <cell r="K3691" t="str">
            <v>REMERAS MANGA CORTA CON CAPUCHA  TEAM MMA</v>
          </cell>
          <cell r="L3691">
            <v>6.5</v>
          </cell>
          <cell r="M3691">
            <v>83.7</v>
          </cell>
          <cell r="N3691">
            <v>0</v>
          </cell>
          <cell r="O3691">
            <v>83.7</v>
          </cell>
          <cell r="P3691">
            <v>0.21</v>
          </cell>
          <cell r="Q3691">
            <v>101.277</v>
          </cell>
          <cell r="R3691">
            <v>-2.7027027027027084E-2</v>
          </cell>
          <cell r="S3691">
            <v>154.73189189189191</v>
          </cell>
          <cell r="T3691">
            <v>1.8</v>
          </cell>
          <cell r="U3691">
            <v>150.66</v>
          </cell>
          <cell r="X3691">
            <v>150.66</v>
          </cell>
          <cell r="Y3691">
            <v>182.29859999999999</v>
          </cell>
        </row>
        <row r="3692">
          <cell r="A3692">
            <v>383172</v>
          </cell>
          <cell r="B3692" t="str">
            <v>3001/6</v>
          </cell>
          <cell r="C3692">
            <v>0</v>
          </cell>
          <cell r="D3692">
            <v>52</v>
          </cell>
          <cell r="E3692" t="str">
            <v>BOXEO</v>
          </cell>
          <cell r="F3692">
            <v>3946</v>
          </cell>
          <cell r="G3692" t="str">
            <v>Indumentaria boxeo</v>
          </cell>
          <cell r="H3692">
            <v>383</v>
          </cell>
          <cell r="I3692" t="str">
            <v>DISCONTINUO</v>
          </cell>
          <cell r="J3692">
            <v>0</v>
          </cell>
          <cell r="K3692" t="str">
            <v>CANGURO CON BOLSILLOS  TEAM MMA</v>
          </cell>
          <cell r="L3692">
            <v>6.5</v>
          </cell>
          <cell r="M3692">
            <v>183.7</v>
          </cell>
          <cell r="N3692">
            <v>0</v>
          </cell>
          <cell r="O3692">
            <v>183.7</v>
          </cell>
          <cell r="P3692">
            <v>0.21</v>
          </cell>
          <cell r="Q3692">
            <v>222.27699999999999</v>
          </cell>
          <cell r="R3692">
            <v>-2.7027027027027084E-2</v>
          </cell>
          <cell r="S3692">
            <v>339.59675675675675</v>
          </cell>
          <cell r="T3692">
            <v>1.8</v>
          </cell>
          <cell r="U3692">
            <v>330.65999999999997</v>
          </cell>
          <cell r="X3692">
            <v>330.65999999999997</v>
          </cell>
          <cell r="Y3692">
            <v>400.09859999999998</v>
          </cell>
        </row>
        <row r="3693">
          <cell r="A3693">
            <v>383173</v>
          </cell>
          <cell r="B3693" t="str">
            <v>3001/7</v>
          </cell>
          <cell r="C3693">
            <v>0</v>
          </cell>
          <cell r="D3693">
            <v>52</v>
          </cell>
          <cell r="E3693" t="str">
            <v>BOXEO</v>
          </cell>
          <cell r="F3693">
            <v>3946</v>
          </cell>
          <cell r="G3693" t="str">
            <v>Indumentaria boxeo</v>
          </cell>
          <cell r="H3693">
            <v>383</v>
          </cell>
          <cell r="I3693" t="str">
            <v>DISCONTINUO</v>
          </cell>
          <cell r="J3693">
            <v>0</v>
          </cell>
          <cell r="K3693" t="str">
            <v>CAMPERA CON CIERRE Y CAPUCHA  TEAM MMA</v>
          </cell>
          <cell r="L3693">
            <v>6.5</v>
          </cell>
          <cell r="M3693">
            <v>188.7</v>
          </cell>
          <cell r="N3693">
            <v>0</v>
          </cell>
          <cell r="O3693">
            <v>188.7</v>
          </cell>
          <cell r="P3693">
            <v>0.21</v>
          </cell>
          <cell r="Q3693">
            <v>228.327</v>
          </cell>
          <cell r="R3693">
            <v>-2.7027027027027084E-2</v>
          </cell>
          <cell r="S3693">
            <v>348.84</v>
          </cell>
          <cell r="T3693">
            <v>1.8</v>
          </cell>
          <cell r="U3693">
            <v>339.65999999999997</v>
          </cell>
          <cell r="X3693">
            <v>339.65999999999997</v>
          </cell>
          <cell r="Y3693">
            <v>410.98859999999996</v>
          </cell>
        </row>
        <row r="3694">
          <cell r="A3694">
            <v>383174</v>
          </cell>
          <cell r="B3694" t="str">
            <v>3001/8</v>
          </cell>
          <cell r="C3694">
            <v>0</v>
          </cell>
          <cell r="D3694">
            <v>52</v>
          </cell>
          <cell r="E3694" t="str">
            <v>BOXEO</v>
          </cell>
          <cell r="F3694">
            <v>3946</v>
          </cell>
          <cell r="G3694" t="str">
            <v>Indumentaria boxeo</v>
          </cell>
          <cell r="H3694">
            <v>383</v>
          </cell>
          <cell r="I3694" t="str">
            <v>DISCONTINUO</v>
          </cell>
          <cell r="J3694">
            <v>0</v>
          </cell>
          <cell r="K3694" t="str">
            <v>CHALECO SIN MANGA TELA DEPORTIVA  TEAM MMA</v>
          </cell>
          <cell r="L3694">
            <v>6.5</v>
          </cell>
          <cell r="M3694">
            <v>183.7</v>
          </cell>
          <cell r="N3694">
            <v>0</v>
          </cell>
          <cell r="O3694">
            <v>183.7</v>
          </cell>
          <cell r="P3694">
            <v>0.21</v>
          </cell>
          <cell r="Q3694">
            <v>222.27699999999999</v>
          </cell>
          <cell r="R3694">
            <v>-2.7027027027027084E-2</v>
          </cell>
          <cell r="S3694">
            <v>339.59675675675675</v>
          </cell>
          <cell r="T3694">
            <v>1.8</v>
          </cell>
          <cell r="U3694">
            <v>330.65999999999997</v>
          </cell>
          <cell r="X3694">
            <v>330.65999999999997</v>
          </cell>
          <cell r="Y3694">
            <v>400.09859999999998</v>
          </cell>
        </row>
        <row r="3695">
          <cell r="A3695">
            <v>383175</v>
          </cell>
          <cell r="B3695" t="str">
            <v>3001/9</v>
          </cell>
          <cell r="C3695">
            <v>0</v>
          </cell>
          <cell r="D3695">
            <v>52</v>
          </cell>
          <cell r="E3695" t="str">
            <v>BOXEO</v>
          </cell>
          <cell r="F3695">
            <v>3946</v>
          </cell>
          <cell r="G3695" t="str">
            <v>Indumentaria boxeo</v>
          </cell>
          <cell r="H3695">
            <v>383</v>
          </cell>
          <cell r="I3695" t="str">
            <v>DISCONTINUO</v>
          </cell>
          <cell r="J3695">
            <v>0</v>
          </cell>
          <cell r="K3695" t="str">
            <v>ROMPEVIENTO FULL ESTAMPADO  TEAM MMA</v>
          </cell>
          <cell r="L3695">
            <v>6.5</v>
          </cell>
          <cell r="M3695">
            <v>208.7</v>
          </cell>
          <cell r="N3695">
            <v>0</v>
          </cell>
          <cell r="O3695">
            <v>208.7</v>
          </cell>
          <cell r="P3695">
            <v>0.21</v>
          </cell>
          <cell r="Q3695">
            <v>252.52699999999999</v>
          </cell>
          <cell r="R3695">
            <v>-2.7027027027027084E-2</v>
          </cell>
          <cell r="S3695">
            <v>385.81297297297294</v>
          </cell>
          <cell r="T3695">
            <v>1.8</v>
          </cell>
          <cell r="U3695">
            <v>375.65999999999997</v>
          </cell>
          <cell r="X3695">
            <v>375.65999999999997</v>
          </cell>
          <cell r="Y3695">
            <v>454.54859999999996</v>
          </cell>
        </row>
        <row r="3696">
          <cell r="A3696">
            <v>383176</v>
          </cell>
          <cell r="B3696" t="str">
            <v>3001/95</v>
          </cell>
          <cell r="C3696">
            <v>0</v>
          </cell>
          <cell r="D3696">
            <v>52</v>
          </cell>
          <cell r="E3696" t="str">
            <v>BOXEO</v>
          </cell>
          <cell r="F3696">
            <v>3946</v>
          </cell>
          <cell r="G3696" t="str">
            <v>Indumentaria boxeo</v>
          </cell>
          <cell r="H3696">
            <v>383</v>
          </cell>
          <cell r="I3696" t="str">
            <v>DISCONTINUO</v>
          </cell>
          <cell r="J3696">
            <v>0</v>
          </cell>
          <cell r="K3696" t="str">
            <v>PANTALON LARGO CON 3 BOLSILLOS DE FRISA CON PUÑO  TEAM MMA</v>
          </cell>
          <cell r="L3696">
            <v>6.5</v>
          </cell>
          <cell r="M3696">
            <v>153.69999999999999</v>
          </cell>
          <cell r="N3696">
            <v>0</v>
          </cell>
          <cell r="O3696">
            <v>153.69999999999999</v>
          </cell>
          <cell r="P3696">
            <v>0.21</v>
          </cell>
          <cell r="Q3696">
            <v>185.97699999999998</v>
          </cell>
          <cell r="R3696">
            <v>-2.7027027027027084E-2</v>
          </cell>
          <cell r="S3696">
            <v>284.13729729729727</v>
          </cell>
          <cell r="T3696">
            <v>1.8</v>
          </cell>
          <cell r="U3696">
            <v>276.65999999999997</v>
          </cell>
          <cell r="X3696">
            <v>276.65999999999997</v>
          </cell>
          <cell r="Y3696">
            <v>334.75859999999994</v>
          </cell>
        </row>
        <row r="3697">
          <cell r="A3697">
            <v>383177</v>
          </cell>
          <cell r="B3697" t="str">
            <v>3001/96</v>
          </cell>
          <cell r="C3697">
            <v>0</v>
          </cell>
          <cell r="D3697">
            <v>52</v>
          </cell>
          <cell r="E3697" t="str">
            <v>BOXEO</v>
          </cell>
          <cell r="F3697">
            <v>3946</v>
          </cell>
          <cell r="G3697" t="str">
            <v>Indumentaria boxeo</v>
          </cell>
          <cell r="H3697">
            <v>383</v>
          </cell>
          <cell r="I3697" t="str">
            <v>DISCONTINUO</v>
          </cell>
          <cell r="J3697">
            <v>0</v>
          </cell>
          <cell r="K3697" t="str">
            <v>GORRAS BORDADA BICERA PLANAS  TEAM MMA 1</v>
          </cell>
          <cell r="L3697">
            <v>6.5</v>
          </cell>
          <cell r="M3697">
            <v>68.7</v>
          </cell>
          <cell r="N3697">
            <v>0</v>
          </cell>
          <cell r="O3697">
            <v>68.7</v>
          </cell>
          <cell r="P3697">
            <v>0.21</v>
          </cell>
          <cell r="Q3697">
            <v>83.12700000000001</v>
          </cell>
          <cell r="R3697">
            <v>-2.7027027027027084E-2</v>
          </cell>
          <cell r="S3697">
            <v>127.00216216216218</v>
          </cell>
          <cell r="T3697">
            <v>1.8</v>
          </cell>
          <cell r="U3697">
            <v>123.66000000000001</v>
          </cell>
          <cell r="X3697">
            <v>123.66000000000001</v>
          </cell>
          <cell r="Y3697">
            <v>149.62860000000001</v>
          </cell>
        </row>
        <row r="3698">
          <cell r="A3698">
            <v>383178</v>
          </cell>
          <cell r="B3698" t="str">
            <v>3001/97</v>
          </cell>
          <cell r="C3698">
            <v>0</v>
          </cell>
          <cell r="D3698">
            <v>52</v>
          </cell>
          <cell r="E3698" t="str">
            <v>BOXEO</v>
          </cell>
          <cell r="F3698">
            <v>3946</v>
          </cell>
          <cell r="G3698" t="str">
            <v>Indumentaria boxeo</v>
          </cell>
          <cell r="H3698">
            <v>383</v>
          </cell>
          <cell r="I3698" t="str">
            <v>DISCONTINUO</v>
          </cell>
          <cell r="J3698">
            <v>0</v>
          </cell>
          <cell r="K3698" t="str">
            <v>GORRAS BORDADA BICERA PLANAS  TEAM MMA 2</v>
          </cell>
          <cell r="L3698">
            <v>6.5</v>
          </cell>
          <cell r="M3698">
            <v>68.7</v>
          </cell>
          <cell r="N3698">
            <v>0</v>
          </cell>
          <cell r="O3698">
            <v>68.7</v>
          </cell>
          <cell r="P3698">
            <v>0.21</v>
          </cell>
          <cell r="Q3698">
            <v>83.12700000000001</v>
          </cell>
          <cell r="R3698">
            <v>-2.7027027027027084E-2</v>
          </cell>
          <cell r="S3698">
            <v>127.00216216216218</v>
          </cell>
          <cell r="T3698">
            <v>1.8</v>
          </cell>
          <cell r="U3698">
            <v>123.66000000000001</v>
          </cell>
          <cell r="X3698">
            <v>123.66000000000001</v>
          </cell>
          <cell r="Y3698">
            <v>149.62860000000001</v>
          </cell>
        </row>
        <row r="3699">
          <cell r="A3699">
            <v>383179</v>
          </cell>
          <cell r="B3699" t="str">
            <v>3001/98</v>
          </cell>
          <cell r="C3699">
            <v>0</v>
          </cell>
          <cell r="D3699">
            <v>52</v>
          </cell>
          <cell r="E3699" t="str">
            <v>BOXEO</v>
          </cell>
          <cell r="F3699">
            <v>3946</v>
          </cell>
          <cell r="G3699" t="str">
            <v>Indumentaria boxeo</v>
          </cell>
          <cell r="H3699">
            <v>383</v>
          </cell>
          <cell r="I3699" t="str">
            <v>DISCONTINUO</v>
          </cell>
          <cell r="J3699">
            <v>0</v>
          </cell>
          <cell r="K3699" t="str">
            <v>BUZO CUELLO REDONDO TEAM MMA</v>
          </cell>
          <cell r="L3699">
            <v>6.5</v>
          </cell>
          <cell r="M3699">
            <v>133.69999999999999</v>
          </cell>
          <cell r="N3699">
            <v>0</v>
          </cell>
          <cell r="O3699">
            <v>133.69999999999999</v>
          </cell>
          <cell r="P3699">
            <v>0.21</v>
          </cell>
          <cell r="Q3699">
            <v>161.77699999999999</v>
          </cell>
          <cell r="R3699">
            <v>-2.7027027027027084E-2</v>
          </cell>
          <cell r="S3699">
            <v>247.16432432432433</v>
          </cell>
          <cell r="T3699">
            <v>1.8</v>
          </cell>
          <cell r="U3699">
            <v>240.66</v>
          </cell>
          <cell r="X3699">
            <v>240.66</v>
          </cell>
          <cell r="Y3699">
            <v>291.1986</v>
          </cell>
        </row>
        <row r="3700">
          <cell r="A3700">
            <v>383180</v>
          </cell>
          <cell r="B3700" t="str">
            <v>3002/1</v>
          </cell>
          <cell r="C3700">
            <v>0</v>
          </cell>
          <cell r="D3700">
            <v>52</v>
          </cell>
          <cell r="E3700" t="str">
            <v>BOXEO</v>
          </cell>
          <cell r="F3700">
            <v>3946</v>
          </cell>
          <cell r="G3700" t="str">
            <v>Indumentaria boxeo</v>
          </cell>
          <cell r="H3700">
            <v>383</v>
          </cell>
          <cell r="I3700" t="str">
            <v>DISCONTINUO</v>
          </cell>
          <cell r="J3700">
            <v>0</v>
          </cell>
          <cell r="K3700" t="str">
            <v>REMERA BASICA CON MANGA FIGHTER</v>
          </cell>
          <cell r="L3700">
            <v>6.5</v>
          </cell>
          <cell r="M3700">
            <v>79.7</v>
          </cell>
          <cell r="N3700">
            <v>0</v>
          </cell>
          <cell r="O3700">
            <v>79.7</v>
          </cell>
          <cell r="P3700">
            <v>0.21</v>
          </cell>
          <cell r="Q3700">
            <v>96.436999999999998</v>
          </cell>
          <cell r="R3700">
            <v>-2.7027027027027084E-2</v>
          </cell>
          <cell r="S3700">
            <v>147.33729729729731</v>
          </cell>
          <cell r="T3700">
            <v>1.8</v>
          </cell>
          <cell r="U3700">
            <v>143.46</v>
          </cell>
          <cell r="X3700">
            <v>143.46</v>
          </cell>
          <cell r="Y3700">
            <v>173.5866</v>
          </cell>
        </row>
        <row r="3701">
          <cell r="A3701">
            <v>383181</v>
          </cell>
          <cell r="B3701" t="str">
            <v>3002/2</v>
          </cell>
          <cell r="C3701">
            <v>0</v>
          </cell>
          <cell r="D3701">
            <v>52</v>
          </cell>
          <cell r="E3701" t="str">
            <v>BOXEO</v>
          </cell>
          <cell r="F3701">
            <v>3946</v>
          </cell>
          <cell r="G3701" t="str">
            <v>Indumentaria boxeo</v>
          </cell>
          <cell r="H3701">
            <v>383</v>
          </cell>
          <cell r="I3701" t="str">
            <v>DISCONTINUO</v>
          </cell>
          <cell r="J3701">
            <v>0</v>
          </cell>
          <cell r="K3701" t="str">
            <v>REMERA SIN MANGAS  FIGHTER</v>
          </cell>
          <cell r="L3701">
            <v>6.5</v>
          </cell>
          <cell r="M3701">
            <v>79.7</v>
          </cell>
          <cell r="N3701">
            <v>0</v>
          </cell>
          <cell r="O3701">
            <v>79.7</v>
          </cell>
          <cell r="P3701">
            <v>0.21</v>
          </cell>
          <cell r="Q3701">
            <v>96.436999999999998</v>
          </cell>
          <cell r="R3701">
            <v>-2.7027027027027084E-2</v>
          </cell>
          <cell r="S3701">
            <v>147.33729729729731</v>
          </cell>
          <cell r="T3701">
            <v>1.8</v>
          </cell>
          <cell r="U3701">
            <v>143.46</v>
          </cell>
          <cell r="X3701">
            <v>143.46</v>
          </cell>
          <cell r="Y3701">
            <v>173.5866</v>
          </cell>
        </row>
        <row r="3702">
          <cell r="A3702">
            <v>383182</v>
          </cell>
          <cell r="B3702" t="str">
            <v>3002/3</v>
          </cell>
          <cell r="C3702">
            <v>0</v>
          </cell>
          <cell r="D3702">
            <v>52</v>
          </cell>
          <cell r="E3702" t="str">
            <v>BOXEO</v>
          </cell>
          <cell r="F3702">
            <v>3946</v>
          </cell>
          <cell r="G3702" t="str">
            <v>Indumentaria boxeo</v>
          </cell>
          <cell r="H3702">
            <v>383</v>
          </cell>
          <cell r="I3702" t="str">
            <v>DISCONTINUO</v>
          </cell>
          <cell r="J3702">
            <v>0</v>
          </cell>
          <cell r="K3702" t="str">
            <v>MUSCULOSA  FIGHTER</v>
          </cell>
          <cell r="L3702">
            <v>6.5</v>
          </cell>
          <cell r="M3702">
            <v>79.7</v>
          </cell>
          <cell r="N3702">
            <v>0</v>
          </cell>
          <cell r="O3702">
            <v>79.7</v>
          </cell>
          <cell r="P3702">
            <v>0.21</v>
          </cell>
          <cell r="Q3702">
            <v>96.436999999999998</v>
          </cell>
          <cell r="R3702">
            <v>-2.7027027027027084E-2</v>
          </cell>
          <cell r="S3702">
            <v>147.33729729729731</v>
          </cell>
          <cell r="T3702">
            <v>1.8</v>
          </cell>
          <cell r="U3702">
            <v>143.46</v>
          </cell>
          <cell r="X3702">
            <v>143.46</v>
          </cell>
          <cell r="Y3702">
            <v>173.5866</v>
          </cell>
        </row>
        <row r="3703">
          <cell r="A3703">
            <v>383183</v>
          </cell>
          <cell r="B3703" t="str">
            <v>3002/4</v>
          </cell>
          <cell r="C3703">
            <v>0</v>
          </cell>
          <cell r="D3703">
            <v>52</v>
          </cell>
          <cell r="E3703" t="str">
            <v>BOXEO</v>
          </cell>
          <cell r="F3703">
            <v>3946</v>
          </cell>
          <cell r="G3703" t="str">
            <v>Indumentaria boxeo</v>
          </cell>
          <cell r="H3703">
            <v>383</v>
          </cell>
          <cell r="I3703" t="str">
            <v>DISCONTINUO</v>
          </cell>
          <cell r="J3703">
            <v>0</v>
          </cell>
          <cell r="K3703" t="str">
            <v>REMERAS MANGA TRES CUARTOS  FIGHTER</v>
          </cell>
          <cell r="L3703">
            <v>6.5</v>
          </cell>
          <cell r="M3703">
            <v>78.7</v>
          </cell>
          <cell r="N3703">
            <v>0</v>
          </cell>
          <cell r="O3703">
            <v>78.7</v>
          </cell>
          <cell r="P3703">
            <v>0.21</v>
          </cell>
          <cell r="Q3703">
            <v>95.227000000000004</v>
          </cell>
          <cell r="R3703">
            <v>-2.7027027027027084E-2</v>
          </cell>
          <cell r="S3703">
            <v>145.48864864864865</v>
          </cell>
          <cell r="T3703">
            <v>1.8</v>
          </cell>
          <cell r="U3703">
            <v>141.66</v>
          </cell>
          <cell r="X3703">
            <v>141.66</v>
          </cell>
          <cell r="Y3703">
            <v>171.40859999999998</v>
          </cell>
        </row>
        <row r="3704">
          <cell r="A3704">
            <v>383184</v>
          </cell>
          <cell r="B3704" t="str">
            <v>3002/5</v>
          </cell>
          <cell r="C3704">
            <v>0</v>
          </cell>
          <cell r="D3704">
            <v>52</v>
          </cell>
          <cell r="E3704" t="str">
            <v>BOXEO</v>
          </cell>
          <cell r="F3704">
            <v>3946</v>
          </cell>
          <cell r="G3704" t="str">
            <v>Indumentaria boxeo</v>
          </cell>
          <cell r="H3704">
            <v>383</v>
          </cell>
          <cell r="I3704" t="str">
            <v>DISCONTINUO</v>
          </cell>
          <cell r="J3704">
            <v>0</v>
          </cell>
          <cell r="K3704" t="str">
            <v>REMERAS MANGA CORTA CON CAPUCHA  FIGHTER</v>
          </cell>
          <cell r="L3704">
            <v>6.5</v>
          </cell>
          <cell r="M3704">
            <v>83.7</v>
          </cell>
          <cell r="N3704">
            <v>0</v>
          </cell>
          <cell r="O3704">
            <v>83.7</v>
          </cell>
          <cell r="P3704">
            <v>0.21</v>
          </cell>
          <cell r="Q3704">
            <v>101.277</v>
          </cell>
          <cell r="R3704">
            <v>-2.7027027027027084E-2</v>
          </cell>
          <cell r="S3704">
            <v>154.73189189189191</v>
          </cell>
          <cell r="T3704">
            <v>1.8</v>
          </cell>
          <cell r="U3704">
            <v>150.66</v>
          </cell>
          <cell r="X3704">
            <v>150.66</v>
          </cell>
          <cell r="Y3704">
            <v>182.29859999999999</v>
          </cell>
        </row>
        <row r="3705">
          <cell r="A3705">
            <v>383185</v>
          </cell>
          <cell r="B3705" t="str">
            <v>3002/6</v>
          </cell>
          <cell r="C3705">
            <v>0</v>
          </cell>
          <cell r="D3705">
            <v>52</v>
          </cell>
          <cell r="E3705" t="str">
            <v>BOXEO</v>
          </cell>
          <cell r="F3705">
            <v>3946</v>
          </cell>
          <cell r="G3705" t="str">
            <v>Indumentaria boxeo</v>
          </cell>
          <cell r="H3705">
            <v>383</v>
          </cell>
          <cell r="I3705" t="str">
            <v>DISCONTINUO</v>
          </cell>
          <cell r="J3705">
            <v>0</v>
          </cell>
          <cell r="K3705" t="str">
            <v>CANGURO CON BOLSILLOS  FIGHTER</v>
          </cell>
          <cell r="L3705">
            <v>6.5</v>
          </cell>
          <cell r="M3705">
            <v>183.7</v>
          </cell>
          <cell r="N3705">
            <v>0</v>
          </cell>
          <cell r="O3705">
            <v>183.7</v>
          </cell>
          <cell r="P3705">
            <v>0.21</v>
          </cell>
          <cell r="Q3705">
            <v>222.27699999999999</v>
          </cell>
          <cell r="R3705">
            <v>-2.7027027027027084E-2</v>
          </cell>
          <cell r="S3705">
            <v>339.59675675675675</v>
          </cell>
          <cell r="T3705">
            <v>1.8</v>
          </cell>
          <cell r="U3705">
            <v>330.65999999999997</v>
          </cell>
          <cell r="X3705">
            <v>330.65999999999997</v>
          </cell>
          <cell r="Y3705">
            <v>400.09859999999998</v>
          </cell>
        </row>
        <row r="3706">
          <cell r="A3706">
            <v>383186</v>
          </cell>
          <cell r="B3706" t="str">
            <v>3002/7</v>
          </cell>
          <cell r="C3706">
            <v>0</v>
          </cell>
          <cell r="D3706">
            <v>52</v>
          </cell>
          <cell r="E3706" t="str">
            <v>BOXEO</v>
          </cell>
          <cell r="F3706">
            <v>3946</v>
          </cell>
          <cell r="G3706" t="str">
            <v>Indumentaria boxeo</v>
          </cell>
          <cell r="H3706">
            <v>383</v>
          </cell>
          <cell r="I3706" t="str">
            <v>DISCONTINUO</v>
          </cell>
          <cell r="J3706">
            <v>0</v>
          </cell>
          <cell r="K3706" t="str">
            <v>CAMPERA CON CIERRE Y CAPUCHA  FIGHTER</v>
          </cell>
          <cell r="L3706">
            <v>6.5</v>
          </cell>
          <cell r="M3706">
            <v>188.7</v>
          </cell>
          <cell r="N3706">
            <v>0</v>
          </cell>
          <cell r="O3706">
            <v>188.7</v>
          </cell>
          <cell r="P3706">
            <v>0.21</v>
          </cell>
          <cell r="Q3706">
            <v>228.327</v>
          </cell>
          <cell r="R3706">
            <v>-2.7027027027027084E-2</v>
          </cell>
          <cell r="S3706">
            <v>348.84</v>
          </cell>
          <cell r="T3706">
            <v>1.8</v>
          </cell>
          <cell r="U3706">
            <v>339.65999999999997</v>
          </cell>
          <cell r="X3706">
            <v>339.65999999999997</v>
          </cell>
          <cell r="Y3706">
            <v>410.98859999999996</v>
          </cell>
        </row>
        <row r="3707">
          <cell r="A3707">
            <v>383187</v>
          </cell>
          <cell r="B3707" t="str">
            <v>3002/8</v>
          </cell>
          <cell r="C3707">
            <v>0</v>
          </cell>
          <cell r="D3707">
            <v>52</v>
          </cell>
          <cell r="E3707" t="str">
            <v>BOXEO</v>
          </cell>
          <cell r="F3707">
            <v>3946</v>
          </cell>
          <cell r="G3707" t="str">
            <v>Indumentaria boxeo</v>
          </cell>
          <cell r="H3707">
            <v>383</v>
          </cell>
          <cell r="I3707" t="str">
            <v>DISCONTINUO</v>
          </cell>
          <cell r="J3707">
            <v>0</v>
          </cell>
          <cell r="K3707" t="str">
            <v>CHALECO SIN MANGA TELA DEPORTIVA  FIGHTER</v>
          </cell>
          <cell r="L3707">
            <v>6.5</v>
          </cell>
          <cell r="M3707">
            <v>183.7</v>
          </cell>
          <cell r="N3707">
            <v>0</v>
          </cell>
          <cell r="O3707">
            <v>183.7</v>
          </cell>
          <cell r="P3707">
            <v>0.21</v>
          </cell>
          <cell r="Q3707">
            <v>222.27699999999999</v>
          </cell>
          <cell r="R3707">
            <v>-2.7027027027027084E-2</v>
          </cell>
          <cell r="S3707">
            <v>339.59675675675675</v>
          </cell>
          <cell r="T3707">
            <v>1.8</v>
          </cell>
          <cell r="U3707">
            <v>330.65999999999997</v>
          </cell>
          <cell r="X3707">
            <v>330.65999999999997</v>
          </cell>
          <cell r="Y3707">
            <v>400.09859999999998</v>
          </cell>
        </row>
        <row r="3708">
          <cell r="A3708">
            <v>383188</v>
          </cell>
          <cell r="B3708" t="str">
            <v>3002/9</v>
          </cell>
          <cell r="C3708">
            <v>0</v>
          </cell>
          <cell r="D3708">
            <v>52</v>
          </cell>
          <cell r="E3708" t="str">
            <v>BOXEO</v>
          </cell>
          <cell r="F3708">
            <v>3946</v>
          </cell>
          <cell r="G3708" t="str">
            <v>Indumentaria boxeo</v>
          </cell>
          <cell r="H3708">
            <v>383</v>
          </cell>
          <cell r="I3708" t="str">
            <v>DISCONTINUO</v>
          </cell>
          <cell r="J3708">
            <v>0</v>
          </cell>
          <cell r="K3708" t="str">
            <v>ROMPEVIENTO FULL ESTAMPADO  FIGHTER</v>
          </cell>
          <cell r="L3708">
            <v>6.5</v>
          </cell>
          <cell r="M3708">
            <v>208.7</v>
          </cell>
          <cell r="N3708">
            <v>0</v>
          </cell>
          <cell r="O3708">
            <v>208.7</v>
          </cell>
          <cell r="P3708">
            <v>0.21</v>
          </cell>
          <cell r="Q3708">
            <v>252.52699999999999</v>
          </cell>
          <cell r="R3708">
            <v>-2.7027027027027084E-2</v>
          </cell>
          <cell r="S3708">
            <v>385.81297297297294</v>
          </cell>
          <cell r="T3708">
            <v>1.8</v>
          </cell>
          <cell r="U3708">
            <v>375.65999999999997</v>
          </cell>
          <cell r="X3708">
            <v>375.65999999999997</v>
          </cell>
          <cell r="Y3708">
            <v>454.54859999999996</v>
          </cell>
        </row>
        <row r="3709">
          <cell r="A3709">
            <v>383189</v>
          </cell>
          <cell r="B3709" t="str">
            <v>3002/95</v>
          </cell>
          <cell r="C3709">
            <v>0</v>
          </cell>
          <cell r="D3709">
            <v>52</v>
          </cell>
          <cell r="E3709" t="str">
            <v>BOXEO</v>
          </cell>
          <cell r="F3709">
            <v>3946</v>
          </cell>
          <cell r="G3709" t="str">
            <v>Indumentaria boxeo</v>
          </cell>
          <cell r="H3709">
            <v>383</v>
          </cell>
          <cell r="I3709" t="str">
            <v>DISCONTINUO</v>
          </cell>
          <cell r="J3709">
            <v>0</v>
          </cell>
          <cell r="K3709" t="str">
            <v>PANTALON LARGO CON 3 BOLSILLOS DE FRISA CON PUÑO  FIGHTER</v>
          </cell>
          <cell r="L3709">
            <v>6.5</v>
          </cell>
          <cell r="M3709">
            <v>153.69999999999999</v>
          </cell>
          <cell r="N3709">
            <v>0</v>
          </cell>
          <cell r="O3709">
            <v>153.69999999999999</v>
          </cell>
          <cell r="P3709">
            <v>0.21</v>
          </cell>
          <cell r="Q3709">
            <v>185.97699999999998</v>
          </cell>
          <cell r="R3709">
            <v>-2.7027027027027084E-2</v>
          </cell>
          <cell r="S3709">
            <v>284.13729729729727</v>
          </cell>
          <cell r="T3709">
            <v>1.8</v>
          </cell>
          <cell r="U3709">
            <v>276.65999999999997</v>
          </cell>
          <cell r="X3709">
            <v>276.65999999999997</v>
          </cell>
          <cell r="Y3709">
            <v>334.75859999999994</v>
          </cell>
        </row>
        <row r="3710">
          <cell r="A3710">
            <v>383190</v>
          </cell>
          <cell r="B3710" t="str">
            <v>3002/96</v>
          </cell>
          <cell r="C3710">
            <v>0</v>
          </cell>
          <cell r="D3710">
            <v>52</v>
          </cell>
          <cell r="E3710" t="str">
            <v>BOXEO</v>
          </cell>
          <cell r="F3710">
            <v>3946</v>
          </cell>
          <cell r="G3710" t="str">
            <v>Indumentaria boxeo</v>
          </cell>
          <cell r="H3710">
            <v>383</v>
          </cell>
          <cell r="I3710" t="str">
            <v>DISCONTINUO</v>
          </cell>
          <cell r="J3710">
            <v>0</v>
          </cell>
          <cell r="K3710" t="str">
            <v>GORRAS BORDADA BICERA PLANAS  FIGHTER 1</v>
          </cell>
          <cell r="L3710">
            <v>6.5</v>
          </cell>
          <cell r="M3710">
            <v>68.7</v>
          </cell>
          <cell r="N3710">
            <v>0</v>
          </cell>
          <cell r="O3710">
            <v>68.7</v>
          </cell>
          <cell r="P3710">
            <v>0.21</v>
          </cell>
          <cell r="Q3710">
            <v>83.12700000000001</v>
          </cell>
          <cell r="R3710">
            <v>-2.7027027027027084E-2</v>
          </cell>
          <cell r="S3710">
            <v>127.00216216216218</v>
          </cell>
          <cell r="T3710">
            <v>1.8</v>
          </cell>
          <cell r="U3710">
            <v>123.66000000000001</v>
          </cell>
          <cell r="X3710">
            <v>123.66000000000001</v>
          </cell>
          <cell r="Y3710">
            <v>149.62860000000001</v>
          </cell>
        </row>
        <row r="3711">
          <cell r="A3711">
            <v>383191</v>
          </cell>
          <cell r="B3711" t="str">
            <v>3002/97</v>
          </cell>
          <cell r="C3711">
            <v>0</v>
          </cell>
          <cell r="D3711">
            <v>52</v>
          </cell>
          <cell r="E3711" t="str">
            <v>BOXEO</v>
          </cell>
          <cell r="F3711">
            <v>3946</v>
          </cell>
          <cell r="G3711" t="str">
            <v>Indumentaria boxeo</v>
          </cell>
          <cell r="H3711">
            <v>383</v>
          </cell>
          <cell r="I3711" t="str">
            <v>DISCONTINUO</v>
          </cell>
          <cell r="J3711">
            <v>0</v>
          </cell>
          <cell r="K3711" t="str">
            <v>GORRAS BORDADA BICERA PLANAS  FIGHTER 2</v>
          </cell>
          <cell r="L3711">
            <v>6.5</v>
          </cell>
          <cell r="M3711">
            <v>68.7</v>
          </cell>
          <cell r="N3711">
            <v>0</v>
          </cell>
          <cell r="O3711">
            <v>68.7</v>
          </cell>
          <cell r="P3711">
            <v>0.21</v>
          </cell>
          <cell r="Q3711">
            <v>83.12700000000001</v>
          </cell>
          <cell r="R3711">
            <v>-2.7027027027027084E-2</v>
          </cell>
          <cell r="S3711">
            <v>127.00216216216218</v>
          </cell>
          <cell r="T3711">
            <v>1.8</v>
          </cell>
          <cell r="U3711">
            <v>123.66000000000001</v>
          </cell>
          <cell r="X3711">
            <v>123.66000000000001</v>
          </cell>
          <cell r="Y3711">
            <v>149.62860000000001</v>
          </cell>
        </row>
        <row r="3712">
          <cell r="A3712">
            <v>383192</v>
          </cell>
          <cell r="B3712" t="str">
            <v>3002/98</v>
          </cell>
          <cell r="C3712">
            <v>0</v>
          </cell>
          <cell r="D3712">
            <v>52</v>
          </cell>
          <cell r="E3712" t="str">
            <v>BOXEO</v>
          </cell>
          <cell r="F3712">
            <v>3946</v>
          </cell>
          <cell r="G3712" t="str">
            <v>Indumentaria boxeo</v>
          </cell>
          <cell r="H3712">
            <v>383</v>
          </cell>
          <cell r="I3712" t="str">
            <v>DISCONTINUO</v>
          </cell>
          <cell r="J3712">
            <v>0</v>
          </cell>
          <cell r="K3712" t="str">
            <v>BUZO CUELLO REDONDO FIGHTER</v>
          </cell>
          <cell r="L3712">
            <v>6.5</v>
          </cell>
          <cell r="M3712">
            <v>133.69999999999999</v>
          </cell>
          <cell r="N3712">
            <v>0</v>
          </cell>
          <cell r="O3712">
            <v>133.69999999999999</v>
          </cell>
          <cell r="P3712">
            <v>0.21</v>
          </cell>
          <cell r="Q3712">
            <v>161.77699999999999</v>
          </cell>
          <cell r="R3712">
            <v>-2.7027027027027084E-2</v>
          </cell>
          <cell r="S3712">
            <v>247.16432432432433</v>
          </cell>
          <cell r="T3712">
            <v>1.8</v>
          </cell>
          <cell r="U3712">
            <v>240.66</v>
          </cell>
          <cell r="X3712">
            <v>240.66</v>
          </cell>
          <cell r="Y3712">
            <v>291.1986</v>
          </cell>
        </row>
        <row r="3713">
          <cell r="A3713">
            <v>383193</v>
          </cell>
          <cell r="B3713" t="str">
            <v>3003/1</v>
          </cell>
          <cell r="C3713">
            <v>0</v>
          </cell>
          <cell r="D3713">
            <v>52</v>
          </cell>
          <cell r="E3713" t="str">
            <v>BOXEO</v>
          </cell>
          <cell r="F3713">
            <v>3946</v>
          </cell>
          <cell r="G3713" t="str">
            <v>Indumentaria boxeo</v>
          </cell>
          <cell r="H3713">
            <v>383</v>
          </cell>
          <cell r="I3713" t="str">
            <v>DISCONTINUO</v>
          </cell>
          <cell r="J3713">
            <v>0</v>
          </cell>
          <cell r="K3713" t="str">
            <v>REMERA BASICA CON MANGA FIGHT TO LIVE</v>
          </cell>
          <cell r="L3713">
            <v>6.5</v>
          </cell>
          <cell r="M3713">
            <v>79.7</v>
          </cell>
          <cell r="N3713">
            <v>0</v>
          </cell>
          <cell r="O3713">
            <v>79.7</v>
          </cell>
          <cell r="P3713">
            <v>0.21</v>
          </cell>
          <cell r="Q3713">
            <v>96.436999999999998</v>
          </cell>
          <cell r="R3713">
            <v>-2.7027027027027084E-2</v>
          </cell>
          <cell r="S3713">
            <v>147.33729729729731</v>
          </cell>
          <cell r="T3713">
            <v>1.8</v>
          </cell>
          <cell r="U3713">
            <v>143.46</v>
          </cell>
          <cell r="X3713">
            <v>143.46</v>
          </cell>
          <cell r="Y3713">
            <v>173.5866</v>
          </cell>
        </row>
        <row r="3714">
          <cell r="A3714">
            <v>383194</v>
          </cell>
          <cell r="B3714" t="str">
            <v>3003/2</v>
          </cell>
          <cell r="C3714">
            <v>0</v>
          </cell>
          <cell r="D3714">
            <v>52</v>
          </cell>
          <cell r="E3714" t="str">
            <v>BOXEO</v>
          </cell>
          <cell r="F3714">
            <v>3946</v>
          </cell>
          <cell r="G3714" t="str">
            <v>Indumentaria boxeo</v>
          </cell>
          <cell r="H3714">
            <v>383</v>
          </cell>
          <cell r="I3714" t="str">
            <v>DISCONTINUO</v>
          </cell>
          <cell r="J3714">
            <v>0</v>
          </cell>
          <cell r="K3714" t="str">
            <v>REMERA SIN MANGAS  FIGHT TO LIVE</v>
          </cell>
          <cell r="L3714">
            <v>6.5</v>
          </cell>
          <cell r="M3714">
            <v>79.7</v>
          </cell>
          <cell r="N3714">
            <v>0</v>
          </cell>
          <cell r="O3714">
            <v>79.7</v>
          </cell>
          <cell r="P3714">
            <v>0.21</v>
          </cell>
          <cell r="Q3714">
            <v>96.436999999999998</v>
          </cell>
          <cell r="R3714">
            <v>-2.7027027027027084E-2</v>
          </cell>
          <cell r="S3714">
            <v>147.33729729729731</v>
          </cell>
          <cell r="T3714">
            <v>1.8</v>
          </cell>
          <cell r="U3714">
            <v>143.46</v>
          </cell>
          <cell r="X3714">
            <v>143.46</v>
          </cell>
          <cell r="Y3714">
            <v>173.5866</v>
          </cell>
        </row>
        <row r="3715">
          <cell r="A3715">
            <v>383195</v>
          </cell>
          <cell r="B3715" t="str">
            <v>3003/3</v>
          </cell>
          <cell r="C3715">
            <v>0</v>
          </cell>
          <cell r="D3715">
            <v>52</v>
          </cell>
          <cell r="E3715" t="str">
            <v>BOXEO</v>
          </cell>
          <cell r="F3715">
            <v>3946</v>
          </cell>
          <cell r="G3715" t="str">
            <v>Indumentaria boxeo</v>
          </cell>
          <cell r="H3715">
            <v>383</v>
          </cell>
          <cell r="I3715" t="str">
            <v>DISCONTINUO</v>
          </cell>
          <cell r="J3715">
            <v>0</v>
          </cell>
          <cell r="K3715" t="str">
            <v>MUSCULOSA  FIGHT TO LIVE</v>
          </cell>
          <cell r="L3715">
            <v>6.5</v>
          </cell>
          <cell r="M3715">
            <v>79.7</v>
          </cell>
          <cell r="N3715">
            <v>0</v>
          </cell>
          <cell r="O3715">
            <v>79.7</v>
          </cell>
          <cell r="P3715">
            <v>0.21</v>
          </cell>
          <cell r="Q3715">
            <v>96.436999999999998</v>
          </cell>
          <cell r="R3715">
            <v>-2.7027027027027084E-2</v>
          </cell>
          <cell r="S3715">
            <v>147.33729729729731</v>
          </cell>
          <cell r="T3715">
            <v>1.8</v>
          </cell>
          <cell r="U3715">
            <v>143.46</v>
          </cell>
          <cell r="X3715">
            <v>143.46</v>
          </cell>
          <cell r="Y3715">
            <v>173.5866</v>
          </cell>
        </row>
        <row r="3716">
          <cell r="A3716">
            <v>383196</v>
          </cell>
          <cell r="B3716" t="str">
            <v>3003/4</v>
          </cell>
          <cell r="C3716">
            <v>0</v>
          </cell>
          <cell r="D3716">
            <v>52</v>
          </cell>
          <cell r="E3716" t="str">
            <v>BOXEO</v>
          </cell>
          <cell r="F3716">
            <v>3946</v>
          </cell>
          <cell r="G3716" t="str">
            <v>Indumentaria boxeo</v>
          </cell>
          <cell r="H3716">
            <v>383</v>
          </cell>
          <cell r="I3716" t="str">
            <v>DISCONTINUO</v>
          </cell>
          <cell r="J3716">
            <v>0</v>
          </cell>
          <cell r="K3716" t="str">
            <v>REMERAS MANGA TRES CUARTOS  FIGHT TO LIVE</v>
          </cell>
          <cell r="L3716">
            <v>6.5</v>
          </cell>
          <cell r="M3716">
            <v>78.7</v>
          </cell>
          <cell r="N3716">
            <v>0</v>
          </cell>
          <cell r="O3716">
            <v>78.7</v>
          </cell>
          <cell r="P3716">
            <v>0.21</v>
          </cell>
          <cell r="Q3716">
            <v>95.227000000000004</v>
          </cell>
          <cell r="R3716">
            <v>-2.7027027027027084E-2</v>
          </cell>
          <cell r="S3716">
            <v>145.48864864864865</v>
          </cell>
          <cell r="T3716">
            <v>1.8</v>
          </cell>
          <cell r="U3716">
            <v>141.66</v>
          </cell>
          <cell r="X3716">
            <v>141.66</v>
          </cell>
          <cell r="Y3716">
            <v>171.40859999999998</v>
          </cell>
        </row>
        <row r="3717">
          <cell r="A3717">
            <v>383197</v>
          </cell>
          <cell r="B3717" t="str">
            <v>3003/5</v>
          </cell>
          <cell r="C3717">
            <v>0</v>
          </cell>
          <cell r="D3717">
            <v>52</v>
          </cell>
          <cell r="E3717" t="str">
            <v>BOXEO</v>
          </cell>
          <cell r="F3717">
            <v>3946</v>
          </cell>
          <cell r="G3717" t="str">
            <v>Indumentaria boxeo</v>
          </cell>
          <cell r="H3717">
            <v>383</v>
          </cell>
          <cell r="I3717" t="str">
            <v>DISCONTINUO</v>
          </cell>
          <cell r="J3717">
            <v>0</v>
          </cell>
          <cell r="K3717" t="str">
            <v>REMERAS MANGA CORTA CON CAPUCHA  FIGHT TO LIVE</v>
          </cell>
          <cell r="L3717">
            <v>6.5</v>
          </cell>
          <cell r="M3717">
            <v>83.7</v>
          </cell>
          <cell r="N3717">
            <v>0</v>
          </cell>
          <cell r="O3717">
            <v>83.7</v>
          </cell>
          <cell r="P3717">
            <v>0.21</v>
          </cell>
          <cell r="Q3717">
            <v>101.277</v>
          </cell>
          <cell r="R3717">
            <v>-2.7027027027027084E-2</v>
          </cell>
          <cell r="S3717">
            <v>154.73189189189191</v>
          </cell>
          <cell r="T3717">
            <v>1.8</v>
          </cell>
          <cell r="U3717">
            <v>150.66</v>
          </cell>
          <cell r="X3717">
            <v>150.66</v>
          </cell>
          <cell r="Y3717">
            <v>182.29859999999999</v>
          </cell>
        </row>
        <row r="3718">
          <cell r="A3718">
            <v>383198</v>
          </cell>
          <cell r="B3718" t="str">
            <v>3003/6</v>
          </cell>
          <cell r="C3718">
            <v>0</v>
          </cell>
          <cell r="D3718">
            <v>52</v>
          </cell>
          <cell r="E3718" t="str">
            <v>BOXEO</v>
          </cell>
          <cell r="F3718">
            <v>3946</v>
          </cell>
          <cell r="G3718" t="str">
            <v>Indumentaria boxeo</v>
          </cell>
          <cell r="H3718">
            <v>383</v>
          </cell>
          <cell r="I3718" t="str">
            <v>DISCONTINUO</v>
          </cell>
          <cell r="J3718">
            <v>0</v>
          </cell>
          <cell r="K3718" t="str">
            <v>CANGURO CON BOLSILLOS  FIGHT TO LIVE</v>
          </cell>
          <cell r="L3718">
            <v>6.5</v>
          </cell>
          <cell r="M3718">
            <v>183.7</v>
          </cell>
          <cell r="N3718">
            <v>0</v>
          </cell>
          <cell r="O3718">
            <v>183.7</v>
          </cell>
          <cell r="P3718">
            <v>0.21</v>
          </cell>
          <cell r="Q3718">
            <v>222.27699999999999</v>
          </cell>
          <cell r="R3718">
            <v>-2.7027027027027084E-2</v>
          </cell>
          <cell r="S3718">
            <v>339.59675675675675</v>
          </cell>
          <cell r="T3718">
            <v>1.8</v>
          </cell>
          <cell r="U3718">
            <v>330.65999999999997</v>
          </cell>
          <cell r="X3718">
            <v>330.65999999999997</v>
          </cell>
          <cell r="Y3718">
            <v>400.09859999999998</v>
          </cell>
        </row>
        <row r="3719">
          <cell r="A3719">
            <v>383199</v>
          </cell>
          <cell r="B3719" t="str">
            <v>3003/7</v>
          </cell>
          <cell r="C3719">
            <v>0</v>
          </cell>
          <cell r="D3719">
            <v>52</v>
          </cell>
          <cell r="E3719" t="str">
            <v>BOXEO</v>
          </cell>
          <cell r="F3719">
            <v>3946</v>
          </cell>
          <cell r="G3719" t="str">
            <v>Indumentaria boxeo</v>
          </cell>
          <cell r="H3719">
            <v>383</v>
          </cell>
          <cell r="I3719" t="str">
            <v>DISCONTINUO</v>
          </cell>
          <cell r="J3719">
            <v>0</v>
          </cell>
          <cell r="K3719" t="str">
            <v>CAMPERA CON CIERRE Y CAPUCHA  FIGHT TO LIVE</v>
          </cell>
          <cell r="L3719">
            <v>6.5</v>
          </cell>
          <cell r="M3719">
            <v>188.7</v>
          </cell>
          <cell r="N3719">
            <v>0</v>
          </cell>
          <cell r="O3719">
            <v>188.7</v>
          </cell>
          <cell r="P3719">
            <v>0.21</v>
          </cell>
          <cell r="Q3719">
            <v>228.327</v>
          </cell>
          <cell r="R3719">
            <v>-2.7027027027027084E-2</v>
          </cell>
          <cell r="S3719">
            <v>348.84</v>
          </cell>
          <cell r="T3719">
            <v>1.8</v>
          </cell>
          <cell r="U3719">
            <v>339.65999999999997</v>
          </cell>
          <cell r="X3719">
            <v>339.65999999999997</v>
          </cell>
          <cell r="Y3719">
            <v>410.98859999999996</v>
          </cell>
        </row>
        <row r="3720">
          <cell r="A3720">
            <v>383200</v>
          </cell>
          <cell r="B3720" t="str">
            <v>3003/8</v>
          </cell>
          <cell r="C3720">
            <v>0</v>
          </cell>
          <cell r="D3720">
            <v>52</v>
          </cell>
          <cell r="E3720" t="str">
            <v>BOXEO</v>
          </cell>
          <cell r="F3720">
            <v>3946</v>
          </cell>
          <cell r="G3720" t="str">
            <v>Indumentaria boxeo</v>
          </cell>
          <cell r="H3720">
            <v>383</v>
          </cell>
          <cell r="I3720" t="str">
            <v>DISCONTINUO</v>
          </cell>
          <cell r="J3720">
            <v>0</v>
          </cell>
          <cell r="K3720" t="str">
            <v>CHALECO SIN MANGA TELA DEPORTIVA  FIGHT TO LIVE</v>
          </cell>
          <cell r="L3720">
            <v>6.5</v>
          </cell>
          <cell r="M3720">
            <v>183.7</v>
          </cell>
          <cell r="N3720">
            <v>0</v>
          </cell>
          <cell r="O3720">
            <v>183.7</v>
          </cell>
          <cell r="P3720">
            <v>0.21</v>
          </cell>
          <cell r="Q3720">
            <v>222.27699999999999</v>
          </cell>
          <cell r="R3720">
            <v>-2.7027027027027084E-2</v>
          </cell>
          <cell r="S3720">
            <v>339.59675675675675</v>
          </cell>
          <cell r="T3720">
            <v>1.8</v>
          </cell>
          <cell r="U3720">
            <v>330.65999999999997</v>
          </cell>
          <cell r="X3720">
            <v>330.65999999999997</v>
          </cell>
          <cell r="Y3720">
            <v>400.09859999999998</v>
          </cell>
        </row>
        <row r="3721">
          <cell r="A3721">
            <v>383201</v>
          </cell>
          <cell r="B3721" t="str">
            <v>3003/9</v>
          </cell>
          <cell r="C3721">
            <v>0</v>
          </cell>
          <cell r="D3721">
            <v>52</v>
          </cell>
          <cell r="E3721" t="str">
            <v>BOXEO</v>
          </cell>
          <cell r="F3721">
            <v>3946</v>
          </cell>
          <cell r="G3721" t="str">
            <v>Indumentaria boxeo</v>
          </cell>
          <cell r="H3721">
            <v>383</v>
          </cell>
          <cell r="I3721" t="str">
            <v>DISCONTINUO</v>
          </cell>
          <cell r="J3721">
            <v>0</v>
          </cell>
          <cell r="K3721" t="str">
            <v>ROMPEVIENTO FULL ESTAMPADO  FIGHT TO LIVE</v>
          </cell>
          <cell r="L3721">
            <v>6.5</v>
          </cell>
          <cell r="M3721">
            <v>208.7</v>
          </cell>
          <cell r="N3721">
            <v>0</v>
          </cell>
          <cell r="O3721">
            <v>208.7</v>
          </cell>
          <cell r="P3721">
            <v>0.21</v>
          </cell>
          <cell r="Q3721">
            <v>252.52699999999999</v>
          </cell>
          <cell r="R3721">
            <v>-2.7027027027027084E-2</v>
          </cell>
          <cell r="S3721">
            <v>385.81297297297294</v>
          </cell>
          <cell r="T3721">
            <v>1.8</v>
          </cell>
          <cell r="U3721">
            <v>375.65999999999997</v>
          </cell>
          <cell r="X3721">
            <v>375.65999999999997</v>
          </cell>
          <cell r="Y3721">
            <v>454.54859999999996</v>
          </cell>
        </row>
        <row r="3722">
          <cell r="A3722">
            <v>383202</v>
          </cell>
          <cell r="B3722" t="str">
            <v>3003/95</v>
          </cell>
          <cell r="C3722">
            <v>0</v>
          </cell>
          <cell r="D3722">
            <v>52</v>
          </cell>
          <cell r="E3722" t="str">
            <v>BOXEO</v>
          </cell>
          <cell r="F3722">
            <v>3946</v>
          </cell>
          <cell r="G3722" t="str">
            <v>Indumentaria boxeo</v>
          </cell>
          <cell r="H3722">
            <v>383</v>
          </cell>
          <cell r="I3722" t="str">
            <v>DISCONTINUO</v>
          </cell>
          <cell r="J3722">
            <v>0</v>
          </cell>
          <cell r="K3722" t="str">
            <v>PANTALON LARGO CON 3 BOLSILLOS DE FRISA CON PUÑO  FIGHT TO LIVE</v>
          </cell>
          <cell r="L3722">
            <v>6.5</v>
          </cell>
          <cell r="M3722">
            <v>153.69999999999999</v>
          </cell>
          <cell r="N3722">
            <v>0</v>
          </cell>
          <cell r="O3722">
            <v>153.69999999999999</v>
          </cell>
          <cell r="P3722">
            <v>0.21</v>
          </cell>
          <cell r="Q3722">
            <v>185.97699999999998</v>
          </cell>
          <cell r="R3722">
            <v>-2.7027027027027084E-2</v>
          </cell>
          <cell r="S3722">
            <v>284.13729729729727</v>
          </cell>
          <cell r="T3722">
            <v>1.8</v>
          </cell>
          <cell r="U3722">
            <v>276.65999999999997</v>
          </cell>
          <cell r="X3722">
            <v>276.65999999999997</v>
          </cell>
          <cell r="Y3722">
            <v>334.75859999999994</v>
          </cell>
        </row>
        <row r="3723">
          <cell r="A3723">
            <v>383203</v>
          </cell>
          <cell r="B3723" t="str">
            <v>3003/96</v>
          </cell>
          <cell r="C3723">
            <v>0</v>
          </cell>
          <cell r="D3723">
            <v>52</v>
          </cell>
          <cell r="E3723" t="str">
            <v>BOXEO</v>
          </cell>
          <cell r="F3723">
            <v>3946</v>
          </cell>
          <cell r="G3723" t="str">
            <v>Indumentaria boxeo</v>
          </cell>
          <cell r="H3723">
            <v>383</v>
          </cell>
          <cell r="I3723" t="str">
            <v>DISCONTINUO</v>
          </cell>
          <cell r="J3723">
            <v>0</v>
          </cell>
          <cell r="K3723" t="str">
            <v>GORRAS BORDADA BICERA PLANAS  FIGHT TO LIVE 1</v>
          </cell>
          <cell r="L3723">
            <v>6.5</v>
          </cell>
          <cell r="M3723">
            <v>68.7</v>
          </cell>
          <cell r="N3723">
            <v>0</v>
          </cell>
          <cell r="O3723">
            <v>68.7</v>
          </cell>
          <cell r="P3723">
            <v>0.21</v>
          </cell>
          <cell r="Q3723">
            <v>83.12700000000001</v>
          </cell>
          <cell r="R3723">
            <v>-2.7027027027027084E-2</v>
          </cell>
          <cell r="S3723">
            <v>127.00216216216218</v>
          </cell>
          <cell r="T3723">
            <v>1.8</v>
          </cell>
          <cell r="U3723">
            <v>123.66000000000001</v>
          </cell>
          <cell r="X3723">
            <v>123.66000000000001</v>
          </cell>
          <cell r="Y3723">
            <v>149.62860000000001</v>
          </cell>
        </row>
        <row r="3724">
          <cell r="A3724">
            <v>383204</v>
          </cell>
          <cell r="B3724" t="str">
            <v>3003/97</v>
          </cell>
          <cell r="C3724">
            <v>0</v>
          </cell>
          <cell r="D3724">
            <v>52</v>
          </cell>
          <cell r="E3724" t="str">
            <v>BOXEO</v>
          </cell>
          <cell r="F3724">
            <v>3946</v>
          </cell>
          <cell r="G3724" t="str">
            <v>Indumentaria boxeo</v>
          </cell>
          <cell r="H3724">
            <v>383</v>
          </cell>
          <cell r="I3724" t="str">
            <v>DISCONTINUO</v>
          </cell>
          <cell r="J3724">
            <v>0</v>
          </cell>
          <cell r="K3724" t="str">
            <v>GORRAS BORDADA BICERA PLANAS  FIGHT TO LIVE 2</v>
          </cell>
          <cell r="L3724">
            <v>6.5</v>
          </cell>
          <cell r="M3724">
            <v>68.7</v>
          </cell>
          <cell r="N3724">
            <v>0</v>
          </cell>
          <cell r="O3724">
            <v>68.7</v>
          </cell>
          <cell r="P3724">
            <v>0.21</v>
          </cell>
          <cell r="Q3724">
            <v>83.12700000000001</v>
          </cell>
          <cell r="R3724">
            <v>-2.7027027027027084E-2</v>
          </cell>
          <cell r="S3724">
            <v>127.00216216216218</v>
          </cell>
          <cell r="T3724">
            <v>1.8</v>
          </cell>
          <cell r="U3724">
            <v>123.66000000000001</v>
          </cell>
          <cell r="X3724">
            <v>123.66000000000001</v>
          </cell>
          <cell r="Y3724">
            <v>149.62860000000001</v>
          </cell>
        </row>
        <row r="3725">
          <cell r="A3725">
            <v>383205</v>
          </cell>
          <cell r="B3725" t="str">
            <v>3003/98</v>
          </cell>
          <cell r="C3725">
            <v>0</v>
          </cell>
          <cell r="D3725">
            <v>52</v>
          </cell>
          <cell r="E3725" t="str">
            <v>BOXEO</v>
          </cell>
          <cell r="F3725">
            <v>3946</v>
          </cell>
          <cell r="G3725" t="str">
            <v>Indumentaria boxeo</v>
          </cell>
          <cell r="H3725">
            <v>383</v>
          </cell>
          <cell r="I3725" t="str">
            <v>DISCONTINUO</v>
          </cell>
          <cell r="J3725">
            <v>0</v>
          </cell>
          <cell r="K3725" t="str">
            <v>BUZO CUELLO REDONDO FIGHT TO LIVE</v>
          </cell>
          <cell r="L3725">
            <v>6.5</v>
          </cell>
          <cell r="M3725">
            <v>133.69999999999999</v>
          </cell>
          <cell r="N3725">
            <v>0</v>
          </cell>
          <cell r="O3725">
            <v>133.69999999999999</v>
          </cell>
          <cell r="P3725">
            <v>0.21</v>
          </cell>
          <cell r="Q3725">
            <v>161.77699999999999</v>
          </cell>
          <cell r="R3725">
            <v>-2.7027027027027084E-2</v>
          </cell>
          <cell r="S3725">
            <v>247.16432432432433</v>
          </cell>
          <cell r="T3725">
            <v>1.8</v>
          </cell>
          <cell r="U3725">
            <v>240.66</v>
          </cell>
          <cell r="X3725">
            <v>240.66</v>
          </cell>
          <cell r="Y3725">
            <v>291.1986</v>
          </cell>
        </row>
        <row r="3726">
          <cell r="A3726">
            <v>383206</v>
          </cell>
          <cell r="B3726" t="str">
            <v>3004/1</v>
          </cell>
          <cell r="C3726">
            <v>0</v>
          </cell>
          <cell r="D3726">
            <v>52</v>
          </cell>
          <cell r="E3726" t="str">
            <v>BOXEO</v>
          </cell>
          <cell r="F3726">
            <v>3946</v>
          </cell>
          <cell r="G3726" t="str">
            <v>Indumentaria boxeo</v>
          </cell>
          <cell r="H3726">
            <v>383</v>
          </cell>
          <cell r="I3726" t="str">
            <v>DISCONTINUO</v>
          </cell>
          <cell r="J3726">
            <v>0</v>
          </cell>
          <cell r="K3726" t="str">
            <v>REMERA BASICA CON MANGA SUBMISSION</v>
          </cell>
          <cell r="L3726">
            <v>6.5</v>
          </cell>
          <cell r="M3726">
            <v>79.7</v>
          </cell>
          <cell r="N3726">
            <v>0</v>
          </cell>
          <cell r="O3726">
            <v>79.7</v>
          </cell>
          <cell r="P3726">
            <v>0.21</v>
          </cell>
          <cell r="Q3726">
            <v>96.436999999999998</v>
          </cell>
          <cell r="R3726">
            <v>-2.7027027027027084E-2</v>
          </cell>
          <cell r="S3726">
            <v>147.33729729729731</v>
          </cell>
          <cell r="T3726">
            <v>1.8</v>
          </cell>
          <cell r="U3726">
            <v>143.46</v>
          </cell>
          <cell r="X3726">
            <v>143.46</v>
          </cell>
          <cell r="Y3726">
            <v>173.5866</v>
          </cell>
        </row>
        <row r="3727">
          <cell r="A3727">
            <v>383207</v>
          </cell>
          <cell r="B3727" t="str">
            <v>3004/2</v>
          </cell>
          <cell r="C3727">
            <v>0</v>
          </cell>
          <cell r="D3727">
            <v>52</v>
          </cell>
          <cell r="E3727" t="str">
            <v>BOXEO</v>
          </cell>
          <cell r="F3727">
            <v>3946</v>
          </cell>
          <cell r="G3727" t="str">
            <v>Indumentaria boxeo</v>
          </cell>
          <cell r="H3727">
            <v>383</v>
          </cell>
          <cell r="I3727" t="str">
            <v>DISCONTINUO</v>
          </cell>
          <cell r="J3727">
            <v>0</v>
          </cell>
          <cell r="K3727" t="str">
            <v>REMERA SIN MANGAS  SUBMISSION</v>
          </cell>
          <cell r="L3727">
            <v>6.5</v>
          </cell>
          <cell r="M3727">
            <v>79.7</v>
          </cell>
          <cell r="N3727">
            <v>0</v>
          </cell>
          <cell r="O3727">
            <v>79.7</v>
          </cell>
          <cell r="P3727">
            <v>0.21</v>
          </cell>
          <cell r="Q3727">
            <v>96.436999999999998</v>
          </cell>
          <cell r="R3727">
            <v>-2.7027027027027084E-2</v>
          </cell>
          <cell r="S3727">
            <v>147.33729729729731</v>
          </cell>
          <cell r="T3727">
            <v>1.8</v>
          </cell>
          <cell r="U3727">
            <v>143.46</v>
          </cell>
          <cell r="X3727">
            <v>143.46</v>
          </cell>
          <cell r="Y3727">
            <v>173.5866</v>
          </cell>
        </row>
        <row r="3728">
          <cell r="A3728">
            <v>383208</v>
          </cell>
          <cell r="B3728" t="str">
            <v>3004/3</v>
          </cell>
          <cell r="C3728">
            <v>0</v>
          </cell>
          <cell r="D3728">
            <v>52</v>
          </cell>
          <cell r="E3728" t="str">
            <v>BOXEO</v>
          </cell>
          <cell r="F3728">
            <v>3946</v>
          </cell>
          <cell r="G3728" t="str">
            <v>Indumentaria boxeo</v>
          </cell>
          <cell r="H3728">
            <v>383</v>
          </cell>
          <cell r="I3728" t="str">
            <v>DISCONTINUO</v>
          </cell>
          <cell r="J3728">
            <v>0</v>
          </cell>
          <cell r="K3728" t="str">
            <v>MUSCULOSA  SUBMISSION</v>
          </cell>
          <cell r="L3728">
            <v>6.5</v>
          </cell>
          <cell r="M3728">
            <v>79.7</v>
          </cell>
          <cell r="N3728">
            <v>0</v>
          </cell>
          <cell r="O3728">
            <v>79.7</v>
          </cell>
          <cell r="P3728">
            <v>0.21</v>
          </cell>
          <cell r="Q3728">
            <v>96.436999999999998</v>
          </cell>
          <cell r="R3728">
            <v>-2.7027027027027084E-2</v>
          </cell>
          <cell r="S3728">
            <v>147.33729729729731</v>
          </cell>
          <cell r="T3728">
            <v>1.8</v>
          </cell>
          <cell r="U3728">
            <v>143.46</v>
          </cell>
          <cell r="X3728">
            <v>143.46</v>
          </cell>
          <cell r="Y3728">
            <v>173.5866</v>
          </cell>
        </row>
        <row r="3729">
          <cell r="A3729">
            <v>383209</v>
          </cell>
          <cell r="B3729" t="str">
            <v>3004/4</v>
          </cell>
          <cell r="C3729">
            <v>0</v>
          </cell>
          <cell r="D3729">
            <v>52</v>
          </cell>
          <cell r="E3729" t="str">
            <v>BOXEO</v>
          </cell>
          <cell r="F3729">
            <v>3946</v>
          </cell>
          <cell r="G3729" t="str">
            <v>Indumentaria boxeo</v>
          </cell>
          <cell r="H3729">
            <v>383</v>
          </cell>
          <cell r="I3729" t="str">
            <v>DISCONTINUO</v>
          </cell>
          <cell r="J3729">
            <v>0</v>
          </cell>
          <cell r="K3729" t="str">
            <v>REMERAS MANGA TRES CUARTOS SUBMISSION</v>
          </cell>
          <cell r="L3729">
            <v>6.5</v>
          </cell>
          <cell r="M3729">
            <v>78.7</v>
          </cell>
          <cell r="N3729">
            <v>0</v>
          </cell>
          <cell r="O3729">
            <v>78.7</v>
          </cell>
          <cell r="P3729">
            <v>0.21</v>
          </cell>
          <cell r="Q3729">
            <v>95.227000000000004</v>
          </cell>
          <cell r="R3729">
            <v>-2.7027027027027084E-2</v>
          </cell>
          <cell r="S3729">
            <v>145.48864864864865</v>
          </cell>
          <cell r="T3729">
            <v>1.8</v>
          </cell>
          <cell r="U3729">
            <v>141.66</v>
          </cell>
          <cell r="X3729">
            <v>141.66</v>
          </cell>
          <cell r="Y3729">
            <v>171.40859999999998</v>
          </cell>
        </row>
        <row r="3730">
          <cell r="A3730">
            <v>383210</v>
          </cell>
          <cell r="B3730" t="str">
            <v>3004/5</v>
          </cell>
          <cell r="C3730">
            <v>0</v>
          </cell>
          <cell r="D3730">
            <v>52</v>
          </cell>
          <cell r="E3730" t="str">
            <v>BOXEO</v>
          </cell>
          <cell r="F3730">
            <v>3946</v>
          </cell>
          <cell r="G3730" t="str">
            <v>Indumentaria boxeo</v>
          </cell>
          <cell r="H3730">
            <v>383</v>
          </cell>
          <cell r="I3730" t="str">
            <v>DISCONTINUO</v>
          </cell>
          <cell r="J3730">
            <v>0</v>
          </cell>
          <cell r="K3730" t="str">
            <v>REMERAS MANGA CORTA CON CAPUCHA SUBMISSION</v>
          </cell>
          <cell r="L3730">
            <v>6.5</v>
          </cell>
          <cell r="M3730">
            <v>83.7</v>
          </cell>
          <cell r="N3730">
            <v>0</v>
          </cell>
          <cell r="O3730">
            <v>83.7</v>
          </cell>
          <cell r="P3730">
            <v>0.21</v>
          </cell>
          <cell r="Q3730">
            <v>101.277</v>
          </cell>
          <cell r="R3730">
            <v>-2.7027027027027084E-2</v>
          </cell>
          <cell r="S3730">
            <v>154.73189189189191</v>
          </cell>
          <cell r="T3730">
            <v>1.8</v>
          </cell>
          <cell r="U3730">
            <v>150.66</v>
          </cell>
          <cell r="X3730">
            <v>150.66</v>
          </cell>
          <cell r="Y3730">
            <v>182.29859999999999</v>
          </cell>
        </row>
        <row r="3731">
          <cell r="A3731">
            <v>383211</v>
          </cell>
          <cell r="B3731" t="str">
            <v>3004/6</v>
          </cell>
          <cell r="C3731">
            <v>0</v>
          </cell>
          <cell r="D3731">
            <v>52</v>
          </cell>
          <cell r="E3731" t="str">
            <v>BOXEO</v>
          </cell>
          <cell r="F3731">
            <v>3946</v>
          </cell>
          <cell r="G3731" t="str">
            <v>Indumentaria boxeo</v>
          </cell>
          <cell r="H3731">
            <v>383</v>
          </cell>
          <cell r="I3731" t="str">
            <v>DISCONTINUO</v>
          </cell>
          <cell r="J3731">
            <v>0</v>
          </cell>
          <cell r="K3731" t="str">
            <v>CANGURO CON BOLSILLOS SUBMISSION</v>
          </cell>
          <cell r="L3731">
            <v>6.5</v>
          </cell>
          <cell r="M3731">
            <v>183.7</v>
          </cell>
          <cell r="N3731">
            <v>0</v>
          </cell>
          <cell r="O3731">
            <v>183.7</v>
          </cell>
          <cell r="P3731">
            <v>0.21</v>
          </cell>
          <cell r="Q3731">
            <v>222.27699999999999</v>
          </cell>
          <cell r="R3731">
            <v>-2.7027027027027084E-2</v>
          </cell>
          <cell r="S3731">
            <v>339.59675675675675</v>
          </cell>
          <cell r="T3731">
            <v>1.8</v>
          </cell>
          <cell r="U3731">
            <v>330.65999999999997</v>
          </cell>
          <cell r="X3731">
            <v>330.65999999999997</v>
          </cell>
          <cell r="Y3731">
            <v>400.09859999999998</v>
          </cell>
        </row>
        <row r="3732">
          <cell r="A3732">
            <v>383212</v>
          </cell>
          <cell r="B3732" t="str">
            <v>3004/7</v>
          </cell>
          <cell r="C3732">
            <v>0</v>
          </cell>
          <cell r="D3732">
            <v>52</v>
          </cell>
          <cell r="E3732" t="str">
            <v>BOXEO</v>
          </cell>
          <cell r="F3732">
            <v>3946</v>
          </cell>
          <cell r="G3732" t="str">
            <v>Indumentaria boxeo</v>
          </cell>
          <cell r="H3732">
            <v>383</v>
          </cell>
          <cell r="I3732" t="str">
            <v>DISCONTINUO</v>
          </cell>
          <cell r="J3732">
            <v>0</v>
          </cell>
          <cell r="K3732" t="str">
            <v>CAMPERA CON CIERRE Y CAPUCHA  SUBMISSION</v>
          </cell>
          <cell r="L3732">
            <v>6.5</v>
          </cell>
          <cell r="M3732">
            <v>188.7</v>
          </cell>
          <cell r="N3732">
            <v>0</v>
          </cell>
          <cell r="O3732">
            <v>188.7</v>
          </cell>
          <cell r="P3732">
            <v>0.21</v>
          </cell>
          <cell r="Q3732">
            <v>228.327</v>
          </cell>
          <cell r="R3732">
            <v>-2.7027027027027084E-2</v>
          </cell>
          <cell r="S3732">
            <v>348.84</v>
          </cell>
          <cell r="T3732">
            <v>1.8</v>
          </cell>
          <cell r="U3732">
            <v>339.65999999999997</v>
          </cell>
          <cell r="X3732">
            <v>339.65999999999997</v>
          </cell>
          <cell r="Y3732">
            <v>410.98859999999996</v>
          </cell>
        </row>
        <row r="3733">
          <cell r="A3733">
            <v>383213</v>
          </cell>
          <cell r="B3733" t="str">
            <v>3004/8</v>
          </cell>
          <cell r="C3733">
            <v>0</v>
          </cell>
          <cell r="D3733">
            <v>52</v>
          </cell>
          <cell r="E3733" t="str">
            <v>BOXEO</v>
          </cell>
          <cell r="F3733">
            <v>3946</v>
          </cell>
          <cell r="G3733" t="str">
            <v>Indumentaria boxeo</v>
          </cell>
          <cell r="H3733">
            <v>383</v>
          </cell>
          <cell r="I3733" t="str">
            <v>DISCONTINUO</v>
          </cell>
          <cell r="J3733">
            <v>0</v>
          </cell>
          <cell r="K3733" t="str">
            <v>CHALECO SIN MANGA TELA DEPORTIVA  SUBMISSION</v>
          </cell>
          <cell r="L3733">
            <v>6.5</v>
          </cell>
          <cell r="M3733">
            <v>183.7</v>
          </cell>
          <cell r="N3733">
            <v>0</v>
          </cell>
          <cell r="O3733">
            <v>183.7</v>
          </cell>
          <cell r="P3733">
            <v>0.21</v>
          </cell>
          <cell r="Q3733">
            <v>222.27699999999999</v>
          </cell>
          <cell r="R3733">
            <v>-2.7027027027027084E-2</v>
          </cell>
          <cell r="S3733">
            <v>339.59675675675675</v>
          </cell>
          <cell r="T3733">
            <v>1.8</v>
          </cell>
          <cell r="U3733">
            <v>330.65999999999997</v>
          </cell>
          <cell r="X3733">
            <v>330.65999999999997</v>
          </cell>
          <cell r="Y3733">
            <v>400.09859999999998</v>
          </cell>
        </row>
        <row r="3734">
          <cell r="A3734">
            <v>383214</v>
          </cell>
          <cell r="B3734" t="str">
            <v>3004/9</v>
          </cell>
          <cell r="C3734">
            <v>0</v>
          </cell>
          <cell r="D3734">
            <v>52</v>
          </cell>
          <cell r="E3734" t="str">
            <v>BOXEO</v>
          </cell>
          <cell r="F3734">
            <v>3946</v>
          </cell>
          <cell r="G3734" t="str">
            <v>Indumentaria boxeo</v>
          </cell>
          <cell r="H3734">
            <v>383</v>
          </cell>
          <cell r="I3734" t="str">
            <v>DISCONTINUO</v>
          </cell>
          <cell r="J3734">
            <v>0</v>
          </cell>
          <cell r="K3734" t="str">
            <v>ROMPEVIENTO FULL ESTAMPADO SUBMISSION</v>
          </cell>
          <cell r="L3734">
            <v>6.5</v>
          </cell>
          <cell r="M3734">
            <v>208.7</v>
          </cell>
          <cell r="N3734">
            <v>0</v>
          </cell>
          <cell r="O3734">
            <v>208.7</v>
          </cell>
          <cell r="P3734">
            <v>0.21</v>
          </cell>
          <cell r="Q3734">
            <v>252.52699999999999</v>
          </cell>
          <cell r="R3734">
            <v>-2.7027027027027084E-2</v>
          </cell>
          <cell r="S3734">
            <v>385.81297297297294</v>
          </cell>
          <cell r="T3734">
            <v>1.8</v>
          </cell>
          <cell r="U3734">
            <v>375.65999999999997</v>
          </cell>
          <cell r="X3734">
            <v>375.65999999999997</v>
          </cell>
          <cell r="Y3734">
            <v>454.54859999999996</v>
          </cell>
        </row>
        <row r="3735">
          <cell r="A3735">
            <v>383215</v>
          </cell>
          <cell r="B3735" t="str">
            <v>3004/95</v>
          </cell>
          <cell r="C3735">
            <v>0</v>
          </cell>
          <cell r="D3735">
            <v>52</v>
          </cell>
          <cell r="E3735" t="str">
            <v>BOXEO</v>
          </cell>
          <cell r="F3735">
            <v>3946</v>
          </cell>
          <cell r="G3735" t="str">
            <v>Indumentaria boxeo</v>
          </cell>
          <cell r="H3735">
            <v>383</v>
          </cell>
          <cell r="I3735" t="str">
            <v>DISCONTINUO</v>
          </cell>
          <cell r="J3735">
            <v>0</v>
          </cell>
          <cell r="K3735" t="str">
            <v>PANTALON LARGO CON 3 BOLSILLOS DE FRISA CON PUÑO SUBMISSION</v>
          </cell>
          <cell r="L3735">
            <v>6.5</v>
          </cell>
          <cell r="M3735">
            <v>153.69999999999999</v>
          </cell>
          <cell r="N3735">
            <v>0</v>
          </cell>
          <cell r="O3735">
            <v>153.69999999999999</v>
          </cell>
          <cell r="P3735">
            <v>0.21</v>
          </cell>
          <cell r="Q3735">
            <v>185.97699999999998</v>
          </cell>
          <cell r="R3735">
            <v>-2.7027027027027084E-2</v>
          </cell>
          <cell r="S3735">
            <v>284.13729729729727</v>
          </cell>
          <cell r="T3735">
            <v>1.8</v>
          </cell>
          <cell r="U3735">
            <v>276.65999999999997</v>
          </cell>
          <cell r="X3735">
            <v>276.65999999999997</v>
          </cell>
          <cell r="Y3735">
            <v>334.75859999999994</v>
          </cell>
        </row>
        <row r="3736">
          <cell r="A3736">
            <v>383216</v>
          </cell>
          <cell r="B3736" t="str">
            <v>3004/96</v>
          </cell>
          <cell r="C3736">
            <v>0</v>
          </cell>
          <cell r="D3736">
            <v>52</v>
          </cell>
          <cell r="E3736" t="str">
            <v>BOXEO</v>
          </cell>
          <cell r="F3736">
            <v>3946</v>
          </cell>
          <cell r="G3736" t="str">
            <v>Indumentaria boxeo</v>
          </cell>
          <cell r="H3736">
            <v>383</v>
          </cell>
          <cell r="I3736" t="str">
            <v>DISCONTINUO</v>
          </cell>
          <cell r="J3736">
            <v>0</v>
          </cell>
          <cell r="K3736" t="str">
            <v>GORRAS BORDADA BICERA PLANAS SUBMISSION 1</v>
          </cell>
          <cell r="L3736">
            <v>6.5</v>
          </cell>
          <cell r="M3736">
            <v>68.7</v>
          </cell>
          <cell r="N3736">
            <v>0</v>
          </cell>
          <cell r="O3736">
            <v>68.7</v>
          </cell>
          <cell r="P3736">
            <v>0.21</v>
          </cell>
          <cell r="Q3736">
            <v>83.12700000000001</v>
          </cell>
          <cell r="R3736">
            <v>-2.7027027027027084E-2</v>
          </cell>
          <cell r="S3736">
            <v>127.00216216216218</v>
          </cell>
          <cell r="T3736">
            <v>1.8</v>
          </cell>
          <cell r="U3736">
            <v>123.66000000000001</v>
          </cell>
          <cell r="X3736">
            <v>123.66000000000001</v>
          </cell>
          <cell r="Y3736">
            <v>149.62860000000001</v>
          </cell>
        </row>
        <row r="3737">
          <cell r="A3737">
            <v>383217</v>
          </cell>
          <cell r="B3737" t="str">
            <v>3004/97</v>
          </cell>
          <cell r="C3737">
            <v>0</v>
          </cell>
          <cell r="D3737">
            <v>52</v>
          </cell>
          <cell r="E3737" t="str">
            <v>BOXEO</v>
          </cell>
          <cell r="F3737">
            <v>3946</v>
          </cell>
          <cell r="G3737" t="str">
            <v>Indumentaria boxeo</v>
          </cell>
          <cell r="H3737">
            <v>383</v>
          </cell>
          <cell r="I3737" t="str">
            <v>DISCONTINUO</v>
          </cell>
          <cell r="J3737">
            <v>0</v>
          </cell>
          <cell r="K3737" t="str">
            <v>GORRAS BORDADA BICERA PLANAS SUBMISSION 2</v>
          </cell>
          <cell r="L3737">
            <v>6.5</v>
          </cell>
          <cell r="M3737">
            <v>68.7</v>
          </cell>
          <cell r="N3737">
            <v>0</v>
          </cell>
          <cell r="O3737">
            <v>68.7</v>
          </cell>
          <cell r="P3737">
            <v>0.21</v>
          </cell>
          <cell r="Q3737">
            <v>83.12700000000001</v>
          </cell>
          <cell r="R3737">
            <v>-2.7027027027027084E-2</v>
          </cell>
          <cell r="S3737">
            <v>127.00216216216218</v>
          </cell>
          <cell r="T3737">
            <v>1.8</v>
          </cell>
          <cell r="U3737">
            <v>123.66000000000001</v>
          </cell>
          <cell r="X3737">
            <v>123.66000000000001</v>
          </cell>
          <cell r="Y3737">
            <v>149.62860000000001</v>
          </cell>
        </row>
        <row r="3738">
          <cell r="A3738">
            <v>383218</v>
          </cell>
          <cell r="B3738" t="str">
            <v>3004/98</v>
          </cell>
          <cell r="C3738">
            <v>0</v>
          </cell>
          <cell r="D3738">
            <v>52</v>
          </cell>
          <cell r="E3738" t="str">
            <v>BOXEO</v>
          </cell>
          <cell r="F3738">
            <v>3946</v>
          </cell>
          <cell r="G3738" t="str">
            <v>Indumentaria boxeo</v>
          </cell>
          <cell r="H3738">
            <v>383</v>
          </cell>
          <cell r="I3738" t="str">
            <v>DISCONTINUO</v>
          </cell>
          <cell r="J3738">
            <v>0</v>
          </cell>
          <cell r="K3738" t="str">
            <v>BUZO CUELLO REDONDO SUBMISSION</v>
          </cell>
          <cell r="L3738">
            <v>6.5</v>
          </cell>
          <cell r="M3738">
            <v>133.69999999999999</v>
          </cell>
          <cell r="N3738">
            <v>0</v>
          </cell>
          <cell r="O3738">
            <v>133.69999999999999</v>
          </cell>
          <cell r="P3738">
            <v>0.21</v>
          </cell>
          <cell r="Q3738">
            <v>161.77699999999999</v>
          </cell>
          <cell r="R3738">
            <v>-2.7027027027027084E-2</v>
          </cell>
          <cell r="S3738">
            <v>247.16432432432433</v>
          </cell>
          <cell r="T3738">
            <v>1.8</v>
          </cell>
          <cell r="U3738">
            <v>240.66</v>
          </cell>
          <cell r="X3738">
            <v>240.66</v>
          </cell>
          <cell r="Y3738">
            <v>291.1986</v>
          </cell>
        </row>
        <row r="3739">
          <cell r="A3739">
            <v>383219</v>
          </cell>
          <cell r="B3739" t="str">
            <v>3005/1</v>
          </cell>
          <cell r="C3739">
            <v>0</v>
          </cell>
          <cell r="D3739">
            <v>52</v>
          </cell>
          <cell r="E3739" t="str">
            <v>BOXEO</v>
          </cell>
          <cell r="F3739">
            <v>3946</v>
          </cell>
          <cell r="G3739" t="str">
            <v>Indumentaria boxeo</v>
          </cell>
          <cell r="H3739">
            <v>383</v>
          </cell>
          <cell r="I3739" t="str">
            <v>DISCONTINUO</v>
          </cell>
          <cell r="J3739">
            <v>0</v>
          </cell>
          <cell r="K3739" t="str">
            <v>REMERA BASICA CON MANGA INVICTUS</v>
          </cell>
          <cell r="L3739">
            <v>6.5</v>
          </cell>
          <cell r="M3739">
            <v>79.7</v>
          </cell>
          <cell r="N3739">
            <v>0</v>
          </cell>
          <cell r="O3739">
            <v>79.7</v>
          </cell>
          <cell r="P3739">
            <v>0.21</v>
          </cell>
          <cell r="Q3739">
            <v>96.436999999999998</v>
          </cell>
          <cell r="R3739">
            <v>-2.7027027027027084E-2</v>
          </cell>
          <cell r="S3739">
            <v>147.33729729729731</v>
          </cell>
          <cell r="T3739">
            <v>1.8</v>
          </cell>
          <cell r="U3739">
            <v>143.46</v>
          </cell>
          <cell r="X3739">
            <v>143.46</v>
          </cell>
          <cell r="Y3739">
            <v>173.5866</v>
          </cell>
        </row>
        <row r="3740">
          <cell r="A3740">
            <v>383220</v>
          </cell>
          <cell r="B3740" t="str">
            <v>3005/2</v>
          </cell>
          <cell r="C3740">
            <v>0</v>
          </cell>
          <cell r="D3740">
            <v>52</v>
          </cell>
          <cell r="E3740" t="str">
            <v>BOXEO</v>
          </cell>
          <cell r="F3740">
            <v>3946</v>
          </cell>
          <cell r="G3740" t="str">
            <v>Indumentaria boxeo</v>
          </cell>
          <cell r="H3740">
            <v>383</v>
          </cell>
          <cell r="I3740" t="str">
            <v>DISCONTINUO</v>
          </cell>
          <cell r="J3740">
            <v>0</v>
          </cell>
          <cell r="K3740" t="str">
            <v>REMERA SIN MANGAS  INVICTUS</v>
          </cell>
          <cell r="L3740">
            <v>6.5</v>
          </cell>
          <cell r="M3740">
            <v>79.7</v>
          </cell>
          <cell r="N3740">
            <v>0</v>
          </cell>
          <cell r="O3740">
            <v>79.7</v>
          </cell>
          <cell r="P3740">
            <v>0.21</v>
          </cell>
          <cell r="Q3740">
            <v>96.436999999999998</v>
          </cell>
          <cell r="R3740">
            <v>-2.7027027027027084E-2</v>
          </cell>
          <cell r="S3740">
            <v>147.33729729729731</v>
          </cell>
          <cell r="T3740">
            <v>1.8</v>
          </cell>
          <cell r="U3740">
            <v>143.46</v>
          </cell>
          <cell r="X3740">
            <v>143.46</v>
          </cell>
          <cell r="Y3740">
            <v>173.5866</v>
          </cell>
        </row>
        <row r="3741">
          <cell r="A3741">
            <v>383221</v>
          </cell>
          <cell r="B3741" t="str">
            <v>3005/3</v>
          </cell>
          <cell r="C3741">
            <v>0</v>
          </cell>
          <cell r="D3741">
            <v>52</v>
          </cell>
          <cell r="E3741" t="str">
            <v>BOXEO</v>
          </cell>
          <cell r="F3741">
            <v>3946</v>
          </cell>
          <cell r="G3741" t="str">
            <v>Indumentaria boxeo</v>
          </cell>
          <cell r="H3741">
            <v>383</v>
          </cell>
          <cell r="I3741" t="str">
            <v>DISCONTINUO</v>
          </cell>
          <cell r="J3741">
            <v>0</v>
          </cell>
          <cell r="K3741" t="str">
            <v>MUSCULOSA  ABSOLUTUM-INVICTUS</v>
          </cell>
          <cell r="L3741">
            <v>6.5</v>
          </cell>
          <cell r="M3741">
            <v>79.7</v>
          </cell>
          <cell r="N3741">
            <v>0</v>
          </cell>
          <cell r="O3741">
            <v>79.7</v>
          </cell>
          <cell r="P3741">
            <v>0.21</v>
          </cell>
          <cell r="Q3741">
            <v>96.436999999999998</v>
          </cell>
          <cell r="R3741">
            <v>-2.7027027027027084E-2</v>
          </cell>
          <cell r="S3741">
            <v>147.33729729729731</v>
          </cell>
          <cell r="T3741">
            <v>1.8</v>
          </cell>
          <cell r="U3741">
            <v>143.46</v>
          </cell>
          <cell r="X3741">
            <v>143.46</v>
          </cell>
          <cell r="Y3741">
            <v>173.5866</v>
          </cell>
        </row>
        <row r="3742">
          <cell r="A3742">
            <v>383222</v>
          </cell>
          <cell r="B3742" t="str">
            <v>3005/4</v>
          </cell>
          <cell r="C3742">
            <v>0</v>
          </cell>
          <cell r="D3742">
            <v>52</v>
          </cell>
          <cell r="E3742" t="str">
            <v>BOXEO</v>
          </cell>
          <cell r="F3742">
            <v>3946</v>
          </cell>
          <cell r="G3742" t="str">
            <v>Indumentaria boxeo</v>
          </cell>
          <cell r="H3742">
            <v>383</v>
          </cell>
          <cell r="I3742" t="str">
            <v>DISCONTINUO</v>
          </cell>
          <cell r="J3742">
            <v>0</v>
          </cell>
          <cell r="K3742" t="str">
            <v>REMERAS MANGA TRES CUARTOS INVICTUS</v>
          </cell>
          <cell r="L3742">
            <v>6.5</v>
          </cell>
          <cell r="M3742">
            <v>78.7</v>
          </cell>
          <cell r="N3742">
            <v>0</v>
          </cell>
          <cell r="O3742">
            <v>78.7</v>
          </cell>
          <cell r="P3742">
            <v>0.21</v>
          </cell>
          <cell r="Q3742">
            <v>95.227000000000004</v>
          </cell>
          <cell r="R3742">
            <v>-2.7027027027027084E-2</v>
          </cell>
          <cell r="S3742">
            <v>145.48864864864865</v>
          </cell>
          <cell r="T3742">
            <v>1.8</v>
          </cell>
          <cell r="U3742">
            <v>141.66</v>
          </cell>
          <cell r="X3742">
            <v>141.66</v>
          </cell>
          <cell r="Y3742">
            <v>171.40859999999998</v>
          </cell>
        </row>
        <row r="3743">
          <cell r="A3743">
            <v>383223</v>
          </cell>
          <cell r="B3743" t="str">
            <v>3005/5</v>
          </cell>
          <cell r="C3743">
            <v>0</v>
          </cell>
          <cell r="D3743">
            <v>52</v>
          </cell>
          <cell r="E3743" t="str">
            <v>BOXEO</v>
          </cell>
          <cell r="F3743">
            <v>3946</v>
          </cell>
          <cell r="G3743" t="str">
            <v>Indumentaria boxeo</v>
          </cell>
          <cell r="H3743">
            <v>383</v>
          </cell>
          <cell r="I3743" t="str">
            <v>DISCONTINUO</v>
          </cell>
          <cell r="J3743">
            <v>0</v>
          </cell>
          <cell r="K3743" t="str">
            <v>REMERAS MANGA CORTA CON CAPUCHA INVICTUS</v>
          </cell>
          <cell r="L3743">
            <v>6.5</v>
          </cell>
          <cell r="M3743">
            <v>83.7</v>
          </cell>
          <cell r="N3743">
            <v>0</v>
          </cell>
          <cell r="O3743">
            <v>83.7</v>
          </cell>
          <cell r="P3743">
            <v>0.21</v>
          </cell>
          <cell r="Q3743">
            <v>101.277</v>
          </cell>
          <cell r="R3743">
            <v>-2.7027027027027084E-2</v>
          </cell>
          <cell r="S3743">
            <v>154.73189189189191</v>
          </cell>
          <cell r="T3743">
            <v>1.8</v>
          </cell>
          <cell r="U3743">
            <v>150.66</v>
          </cell>
          <cell r="X3743">
            <v>150.66</v>
          </cell>
          <cell r="Y3743">
            <v>182.29859999999999</v>
          </cell>
        </row>
        <row r="3744">
          <cell r="A3744">
            <v>383224</v>
          </cell>
          <cell r="B3744" t="str">
            <v>3005/6</v>
          </cell>
          <cell r="C3744">
            <v>0</v>
          </cell>
          <cell r="D3744">
            <v>52</v>
          </cell>
          <cell r="E3744" t="str">
            <v>BOXEO</v>
          </cell>
          <cell r="F3744">
            <v>3946</v>
          </cell>
          <cell r="G3744" t="str">
            <v>Indumentaria boxeo</v>
          </cell>
          <cell r="H3744">
            <v>383</v>
          </cell>
          <cell r="I3744" t="str">
            <v>DISCONTINUO</v>
          </cell>
          <cell r="J3744">
            <v>0</v>
          </cell>
          <cell r="K3744" t="str">
            <v>CANGURO CON BOLSILLOS INVICTUS</v>
          </cell>
          <cell r="L3744">
            <v>6.5</v>
          </cell>
          <cell r="M3744">
            <v>183.7</v>
          </cell>
          <cell r="N3744">
            <v>0</v>
          </cell>
          <cell r="O3744">
            <v>183.7</v>
          </cell>
          <cell r="P3744">
            <v>0.21</v>
          </cell>
          <cell r="Q3744">
            <v>222.27699999999999</v>
          </cell>
          <cell r="R3744">
            <v>-2.7027027027027084E-2</v>
          </cell>
          <cell r="S3744">
            <v>339.59675675675675</v>
          </cell>
          <cell r="T3744">
            <v>1.8</v>
          </cell>
          <cell r="U3744">
            <v>330.65999999999997</v>
          </cell>
          <cell r="X3744">
            <v>330.65999999999997</v>
          </cell>
          <cell r="Y3744">
            <v>400.09859999999998</v>
          </cell>
        </row>
        <row r="3745">
          <cell r="A3745">
            <v>383225</v>
          </cell>
          <cell r="B3745" t="str">
            <v>3005/7</v>
          </cell>
          <cell r="C3745">
            <v>0</v>
          </cell>
          <cell r="D3745">
            <v>52</v>
          </cell>
          <cell r="E3745" t="str">
            <v>BOXEO</v>
          </cell>
          <cell r="F3745">
            <v>3946</v>
          </cell>
          <cell r="G3745" t="str">
            <v>Indumentaria boxeo</v>
          </cell>
          <cell r="H3745">
            <v>383</v>
          </cell>
          <cell r="I3745" t="str">
            <v>DISCONTINUO</v>
          </cell>
          <cell r="J3745">
            <v>0</v>
          </cell>
          <cell r="K3745" t="str">
            <v>CAMPERA CON CIERRE Y CAPUCHA  INVICTUS</v>
          </cell>
          <cell r="L3745">
            <v>6.5</v>
          </cell>
          <cell r="M3745">
            <v>188.7</v>
          </cell>
          <cell r="N3745">
            <v>0</v>
          </cell>
          <cell r="O3745">
            <v>188.7</v>
          </cell>
          <cell r="P3745">
            <v>0.21</v>
          </cell>
          <cell r="Q3745">
            <v>228.327</v>
          </cell>
          <cell r="R3745">
            <v>-2.7027027027027084E-2</v>
          </cell>
          <cell r="S3745">
            <v>348.84</v>
          </cell>
          <cell r="T3745">
            <v>1.8</v>
          </cell>
          <cell r="U3745">
            <v>339.65999999999997</v>
          </cell>
          <cell r="X3745">
            <v>339.65999999999997</v>
          </cell>
          <cell r="Y3745">
            <v>410.98859999999996</v>
          </cell>
        </row>
        <row r="3746">
          <cell r="A3746">
            <v>383226</v>
          </cell>
          <cell r="B3746" t="str">
            <v>3005/8</v>
          </cell>
          <cell r="C3746">
            <v>0</v>
          </cell>
          <cell r="D3746">
            <v>52</v>
          </cell>
          <cell r="E3746" t="str">
            <v>BOXEO</v>
          </cell>
          <cell r="F3746">
            <v>3946</v>
          </cell>
          <cell r="G3746" t="str">
            <v>Indumentaria boxeo</v>
          </cell>
          <cell r="H3746">
            <v>383</v>
          </cell>
          <cell r="I3746" t="str">
            <v>DISCONTINUO</v>
          </cell>
          <cell r="J3746">
            <v>0</v>
          </cell>
          <cell r="K3746" t="str">
            <v>CHALECO SIN MANGA TELA DEPORTIVA  INVICTUS</v>
          </cell>
          <cell r="L3746">
            <v>6.5</v>
          </cell>
          <cell r="M3746">
            <v>183.7</v>
          </cell>
          <cell r="N3746">
            <v>0</v>
          </cell>
          <cell r="O3746">
            <v>183.7</v>
          </cell>
          <cell r="P3746">
            <v>0.21</v>
          </cell>
          <cell r="Q3746">
            <v>222.27699999999999</v>
          </cell>
          <cell r="R3746">
            <v>-2.7027027027027084E-2</v>
          </cell>
          <cell r="S3746">
            <v>339.59675675675675</v>
          </cell>
          <cell r="T3746">
            <v>1.8</v>
          </cell>
          <cell r="U3746">
            <v>330.65999999999997</v>
          </cell>
          <cell r="X3746">
            <v>330.65999999999997</v>
          </cell>
          <cell r="Y3746">
            <v>400.09859999999998</v>
          </cell>
        </row>
        <row r="3747">
          <cell r="A3747">
            <v>383227</v>
          </cell>
          <cell r="B3747" t="str">
            <v>3005/9</v>
          </cell>
          <cell r="C3747">
            <v>0</v>
          </cell>
          <cell r="D3747">
            <v>52</v>
          </cell>
          <cell r="E3747" t="str">
            <v>BOXEO</v>
          </cell>
          <cell r="F3747">
            <v>3946</v>
          </cell>
          <cell r="G3747" t="str">
            <v>Indumentaria boxeo</v>
          </cell>
          <cell r="H3747">
            <v>383</v>
          </cell>
          <cell r="I3747" t="str">
            <v>DISCONTINUO</v>
          </cell>
          <cell r="J3747">
            <v>0</v>
          </cell>
          <cell r="K3747" t="str">
            <v>ROMPEVIENTO FULL ESTAMPADO INVICTUS</v>
          </cell>
          <cell r="L3747">
            <v>6.5</v>
          </cell>
          <cell r="M3747">
            <v>208.7</v>
          </cell>
          <cell r="N3747">
            <v>0</v>
          </cell>
          <cell r="O3747">
            <v>208.7</v>
          </cell>
          <cell r="P3747">
            <v>0.21</v>
          </cell>
          <cell r="Q3747">
            <v>252.52699999999999</v>
          </cell>
          <cell r="R3747">
            <v>-2.7027027027027084E-2</v>
          </cell>
          <cell r="S3747">
            <v>385.81297297297294</v>
          </cell>
          <cell r="T3747">
            <v>1.8</v>
          </cell>
          <cell r="U3747">
            <v>375.65999999999997</v>
          </cell>
          <cell r="X3747">
            <v>375.65999999999997</v>
          </cell>
          <cell r="Y3747">
            <v>454.54859999999996</v>
          </cell>
        </row>
        <row r="3748">
          <cell r="A3748">
            <v>383228</v>
          </cell>
          <cell r="B3748" t="str">
            <v>3005/95</v>
          </cell>
          <cell r="C3748">
            <v>0</v>
          </cell>
          <cell r="D3748">
            <v>52</v>
          </cell>
          <cell r="E3748" t="str">
            <v>BOXEO</v>
          </cell>
          <cell r="F3748">
            <v>3946</v>
          </cell>
          <cell r="G3748" t="str">
            <v>Indumentaria boxeo</v>
          </cell>
          <cell r="H3748">
            <v>383</v>
          </cell>
          <cell r="I3748" t="str">
            <v>DISCONTINUO</v>
          </cell>
          <cell r="J3748">
            <v>0</v>
          </cell>
          <cell r="K3748" t="str">
            <v>PANTALON LARGO CON 3 BOLSILLOS DE FRISA CON PUÑO INVICTUS</v>
          </cell>
          <cell r="L3748">
            <v>6.5</v>
          </cell>
          <cell r="M3748">
            <v>153.69999999999999</v>
          </cell>
          <cell r="N3748">
            <v>0</v>
          </cell>
          <cell r="O3748">
            <v>153.69999999999999</v>
          </cell>
          <cell r="P3748">
            <v>0.21</v>
          </cell>
          <cell r="Q3748">
            <v>185.97699999999998</v>
          </cell>
          <cell r="R3748">
            <v>-2.7027027027027084E-2</v>
          </cell>
          <cell r="S3748">
            <v>284.13729729729727</v>
          </cell>
          <cell r="T3748">
            <v>1.8</v>
          </cell>
          <cell r="U3748">
            <v>276.65999999999997</v>
          </cell>
          <cell r="X3748">
            <v>276.65999999999997</v>
          </cell>
          <cell r="Y3748">
            <v>334.75859999999994</v>
          </cell>
        </row>
        <row r="3749">
          <cell r="A3749">
            <v>383229</v>
          </cell>
          <cell r="B3749" t="str">
            <v>3005/96</v>
          </cell>
          <cell r="C3749">
            <v>0</v>
          </cell>
          <cell r="D3749">
            <v>52</v>
          </cell>
          <cell r="E3749" t="str">
            <v>BOXEO</v>
          </cell>
          <cell r="F3749">
            <v>3946</v>
          </cell>
          <cell r="G3749" t="str">
            <v>Indumentaria boxeo</v>
          </cell>
          <cell r="H3749">
            <v>383</v>
          </cell>
          <cell r="I3749" t="str">
            <v>DISCONTINUO</v>
          </cell>
          <cell r="J3749">
            <v>0</v>
          </cell>
          <cell r="K3749" t="str">
            <v>GORRAS BORDADA BICERA PLANAS INVICTUS 1</v>
          </cell>
          <cell r="L3749">
            <v>6.5</v>
          </cell>
          <cell r="M3749">
            <v>68.7</v>
          </cell>
          <cell r="N3749">
            <v>0</v>
          </cell>
          <cell r="O3749">
            <v>68.7</v>
          </cell>
          <cell r="P3749">
            <v>0.21</v>
          </cell>
          <cell r="Q3749">
            <v>83.12700000000001</v>
          </cell>
          <cell r="R3749">
            <v>-2.7027027027027084E-2</v>
          </cell>
          <cell r="S3749">
            <v>127.00216216216218</v>
          </cell>
          <cell r="T3749">
            <v>1.8</v>
          </cell>
          <cell r="U3749">
            <v>123.66000000000001</v>
          </cell>
          <cell r="X3749">
            <v>123.66000000000001</v>
          </cell>
          <cell r="Y3749">
            <v>149.62860000000001</v>
          </cell>
        </row>
        <row r="3750">
          <cell r="A3750">
            <v>383230</v>
          </cell>
          <cell r="B3750" t="str">
            <v>3005/97</v>
          </cell>
          <cell r="C3750">
            <v>0</v>
          </cell>
          <cell r="D3750">
            <v>52</v>
          </cell>
          <cell r="E3750" t="str">
            <v>BOXEO</v>
          </cell>
          <cell r="F3750">
            <v>3946</v>
          </cell>
          <cell r="G3750" t="str">
            <v>Indumentaria boxeo</v>
          </cell>
          <cell r="H3750">
            <v>383</v>
          </cell>
          <cell r="I3750" t="str">
            <v>DISCONTINUO</v>
          </cell>
          <cell r="J3750">
            <v>0</v>
          </cell>
          <cell r="K3750" t="str">
            <v>GORRAS BORDADA BICERA PLANAS INVICTUS 2</v>
          </cell>
          <cell r="L3750">
            <v>6.5</v>
          </cell>
          <cell r="M3750">
            <v>68.7</v>
          </cell>
          <cell r="N3750">
            <v>0</v>
          </cell>
          <cell r="O3750">
            <v>68.7</v>
          </cell>
          <cell r="P3750">
            <v>0.21</v>
          </cell>
          <cell r="Q3750">
            <v>83.12700000000001</v>
          </cell>
          <cell r="R3750">
            <v>-2.7027027027027084E-2</v>
          </cell>
          <cell r="S3750">
            <v>127.00216216216218</v>
          </cell>
          <cell r="T3750">
            <v>1.8</v>
          </cell>
          <cell r="U3750">
            <v>123.66000000000001</v>
          </cell>
          <cell r="X3750">
            <v>123.66000000000001</v>
          </cell>
          <cell r="Y3750">
            <v>149.62860000000001</v>
          </cell>
        </row>
        <row r="3751">
          <cell r="A3751">
            <v>383231</v>
          </cell>
          <cell r="B3751" t="str">
            <v>3005/98</v>
          </cell>
          <cell r="C3751">
            <v>0</v>
          </cell>
          <cell r="D3751">
            <v>52</v>
          </cell>
          <cell r="E3751" t="str">
            <v>BOXEO</v>
          </cell>
          <cell r="F3751">
            <v>3946</v>
          </cell>
          <cell r="G3751" t="str">
            <v>Indumentaria boxeo</v>
          </cell>
          <cell r="H3751">
            <v>383</v>
          </cell>
          <cell r="I3751" t="str">
            <v>DISCONTINUO</v>
          </cell>
          <cell r="J3751">
            <v>0</v>
          </cell>
          <cell r="K3751" t="str">
            <v>BUZO CUELLO REDONDO INVICTUS</v>
          </cell>
          <cell r="L3751">
            <v>6.5</v>
          </cell>
          <cell r="M3751">
            <v>133.69999999999999</v>
          </cell>
          <cell r="N3751">
            <v>0</v>
          </cell>
          <cell r="O3751">
            <v>133.69999999999999</v>
          </cell>
          <cell r="P3751">
            <v>0.21</v>
          </cell>
          <cell r="Q3751">
            <v>161.77699999999999</v>
          </cell>
          <cell r="R3751">
            <v>-2.7027027027027084E-2</v>
          </cell>
          <cell r="S3751">
            <v>247.16432432432433</v>
          </cell>
          <cell r="T3751">
            <v>1.8</v>
          </cell>
          <cell r="U3751">
            <v>240.66</v>
          </cell>
          <cell r="X3751">
            <v>240.66</v>
          </cell>
          <cell r="Y3751">
            <v>291.1986</v>
          </cell>
        </row>
        <row r="3752">
          <cell r="A3752">
            <v>383232</v>
          </cell>
          <cell r="B3752" t="str">
            <v>3006/1</v>
          </cell>
          <cell r="C3752">
            <v>0</v>
          </cell>
          <cell r="D3752">
            <v>52</v>
          </cell>
          <cell r="E3752" t="str">
            <v>BOXEO</v>
          </cell>
          <cell r="F3752">
            <v>3946</v>
          </cell>
          <cell r="G3752" t="str">
            <v>Indumentaria boxeo</v>
          </cell>
          <cell r="H3752">
            <v>383</v>
          </cell>
          <cell r="I3752" t="str">
            <v>DISCONTINUO</v>
          </cell>
          <cell r="J3752">
            <v>0</v>
          </cell>
          <cell r="K3752" t="str">
            <v>REMERA BASICA CON MANGA BOXING</v>
          </cell>
          <cell r="L3752">
            <v>6.5</v>
          </cell>
          <cell r="M3752">
            <v>79.7</v>
          </cell>
          <cell r="N3752">
            <v>0</v>
          </cell>
          <cell r="O3752">
            <v>79.7</v>
          </cell>
          <cell r="P3752">
            <v>0.21</v>
          </cell>
          <cell r="Q3752">
            <v>96.436999999999998</v>
          </cell>
          <cell r="R3752">
            <v>-2.7027027027027084E-2</v>
          </cell>
          <cell r="S3752">
            <v>147.33729729729731</v>
          </cell>
          <cell r="T3752">
            <v>1.8</v>
          </cell>
          <cell r="U3752">
            <v>143.46</v>
          </cell>
          <cell r="X3752">
            <v>143.46</v>
          </cell>
          <cell r="Y3752">
            <v>173.5866</v>
          </cell>
        </row>
        <row r="3753">
          <cell r="A3753">
            <v>383233</v>
          </cell>
          <cell r="B3753" t="str">
            <v>3006/2</v>
          </cell>
          <cell r="C3753">
            <v>0</v>
          </cell>
          <cell r="D3753">
            <v>52</v>
          </cell>
          <cell r="E3753" t="str">
            <v>BOXEO</v>
          </cell>
          <cell r="F3753">
            <v>3946</v>
          </cell>
          <cell r="G3753" t="str">
            <v>Indumentaria boxeo</v>
          </cell>
          <cell r="H3753">
            <v>383</v>
          </cell>
          <cell r="I3753" t="str">
            <v>DISCONTINUO</v>
          </cell>
          <cell r="J3753">
            <v>0</v>
          </cell>
          <cell r="K3753" t="str">
            <v>REMERA SIN MANGAS  BOXING</v>
          </cell>
          <cell r="L3753">
            <v>6.5</v>
          </cell>
          <cell r="M3753">
            <v>79.7</v>
          </cell>
          <cell r="N3753">
            <v>0</v>
          </cell>
          <cell r="O3753">
            <v>79.7</v>
          </cell>
          <cell r="P3753">
            <v>0.21</v>
          </cell>
          <cell r="Q3753">
            <v>96.436999999999998</v>
          </cell>
          <cell r="R3753">
            <v>-2.7027027027027084E-2</v>
          </cell>
          <cell r="S3753">
            <v>147.33729729729731</v>
          </cell>
          <cell r="T3753">
            <v>1.8</v>
          </cell>
          <cell r="U3753">
            <v>143.46</v>
          </cell>
          <cell r="X3753">
            <v>143.46</v>
          </cell>
          <cell r="Y3753">
            <v>173.5866</v>
          </cell>
        </row>
        <row r="3754">
          <cell r="A3754">
            <v>383234</v>
          </cell>
          <cell r="B3754" t="str">
            <v>3006/3</v>
          </cell>
          <cell r="C3754">
            <v>0</v>
          </cell>
          <cell r="D3754">
            <v>52</v>
          </cell>
          <cell r="E3754" t="str">
            <v>BOXEO</v>
          </cell>
          <cell r="F3754">
            <v>3946</v>
          </cell>
          <cell r="G3754" t="str">
            <v>Indumentaria boxeo</v>
          </cell>
          <cell r="H3754">
            <v>383</v>
          </cell>
          <cell r="I3754" t="str">
            <v>DISCONTINUO</v>
          </cell>
          <cell r="J3754">
            <v>0</v>
          </cell>
          <cell r="K3754" t="str">
            <v>MUSCULOSA  BOXING</v>
          </cell>
          <cell r="L3754">
            <v>6.5</v>
          </cell>
          <cell r="M3754">
            <v>79.7</v>
          </cell>
          <cell r="N3754">
            <v>0</v>
          </cell>
          <cell r="O3754">
            <v>79.7</v>
          </cell>
          <cell r="P3754">
            <v>0.21</v>
          </cell>
          <cell r="Q3754">
            <v>96.436999999999998</v>
          </cell>
          <cell r="R3754">
            <v>-2.7027027027027084E-2</v>
          </cell>
          <cell r="S3754">
            <v>147.33729729729731</v>
          </cell>
          <cell r="T3754">
            <v>1.8</v>
          </cell>
          <cell r="U3754">
            <v>143.46</v>
          </cell>
          <cell r="X3754">
            <v>143.46</v>
          </cell>
          <cell r="Y3754">
            <v>173.5866</v>
          </cell>
        </row>
        <row r="3755">
          <cell r="A3755">
            <v>383235</v>
          </cell>
          <cell r="B3755" t="str">
            <v>3006/4</v>
          </cell>
          <cell r="C3755">
            <v>0</v>
          </cell>
          <cell r="D3755">
            <v>52</v>
          </cell>
          <cell r="E3755" t="str">
            <v>BOXEO</v>
          </cell>
          <cell r="F3755">
            <v>3946</v>
          </cell>
          <cell r="G3755" t="str">
            <v>Indumentaria boxeo</v>
          </cell>
          <cell r="H3755">
            <v>383</v>
          </cell>
          <cell r="I3755" t="str">
            <v>DISCONTINUO</v>
          </cell>
          <cell r="J3755">
            <v>0</v>
          </cell>
          <cell r="K3755" t="str">
            <v>REMERAS MANGA TRES CUARTOS BOXING</v>
          </cell>
          <cell r="L3755">
            <v>6.5</v>
          </cell>
          <cell r="M3755">
            <v>78.7</v>
          </cell>
          <cell r="N3755">
            <v>0</v>
          </cell>
          <cell r="O3755">
            <v>78.7</v>
          </cell>
          <cell r="P3755">
            <v>0.21</v>
          </cell>
          <cell r="Q3755">
            <v>95.227000000000004</v>
          </cell>
          <cell r="R3755">
            <v>-2.7027027027027084E-2</v>
          </cell>
          <cell r="S3755">
            <v>145.48864864864865</v>
          </cell>
          <cell r="T3755">
            <v>1.8</v>
          </cell>
          <cell r="U3755">
            <v>141.66</v>
          </cell>
          <cell r="X3755">
            <v>141.66</v>
          </cell>
          <cell r="Y3755">
            <v>171.40859999999998</v>
          </cell>
        </row>
        <row r="3756">
          <cell r="A3756">
            <v>383236</v>
          </cell>
          <cell r="B3756" t="str">
            <v>3006/5</v>
          </cell>
          <cell r="C3756">
            <v>0</v>
          </cell>
          <cell r="D3756">
            <v>52</v>
          </cell>
          <cell r="E3756" t="str">
            <v>BOXEO</v>
          </cell>
          <cell r="F3756">
            <v>3946</v>
          </cell>
          <cell r="G3756" t="str">
            <v>Indumentaria boxeo</v>
          </cell>
          <cell r="H3756">
            <v>383</v>
          </cell>
          <cell r="I3756" t="str">
            <v>DISCONTINUO</v>
          </cell>
          <cell r="J3756">
            <v>0</v>
          </cell>
          <cell r="K3756" t="str">
            <v>REMERAS MANGA CORTA CON CAPUCHA BOXING</v>
          </cell>
          <cell r="L3756">
            <v>6.5</v>
          </cell>
          <cell r="M3756">
            <v>83.7</v>
          </cell>
          <cell r="N3756">
            <v>0</v>
          </cell>
          <cell r="O3756">
            <v>83.7</v>
          </cell>
          <cell r="P3756">
            <v>0.21</v>
          </cell>
          <cell r="Q3756">
            <v>101.277</v>
          </cell>
          <cell r="R3756">
            <v>-2.7027027027027084E-2</v>
          </cell>
          <cell r="S3756">
            <v>154.73189189189191</v>
          </cell>
          <cell r="T3756">
            <v>1.8</v>
          </cell>
          <cell r="U3756">
            <v>150.66</v>
          </cell>
          <cell r="X3756">
            <v>150.66</v>
          </cell>
          <cell r="Y3756">
            <v>182.29859999999999</v>
          </cell>
        </row>
        <row r="3757">
          <cell r="A3757">
            <v>383237</v>
          </cell>
          <cell r="B3757" t="str">
            <v>3006/6</v>
          </cell>
          <cell r="C3757">
            <v>0</v>
          </cell>
          <cell r="D3757">
            <v>52</v>
          </cell>
          <cell r="E3757" t="str">
            <v>BOXEO</v>
          </cell>
          <cell r="F3757">
            <v>3946</v>
          </cell>
          <cell r="G3757" t="str">
            <v>Indumentaria boxeo</v>
          </cell>
          <cell r="H3757">
            <v>383</v>
          </cell>
          <cell r="I3757" t="str">
            <v>DISCONTINUO</v>
          </cell>
          <cell r="J3757">
            <v>0</v>
          </cell>
          <cell r="K3757" t="str">
            <v>CANGURO CON BOLSILLOS BOXING</v>
          </cell>
          <cell r="L3757">
            <v>6.5</v>
          </cell>
          <cell r="M3757">
            <v>183.7</v>
          </cell>
          <cell r="N3757">
            <v>0</v>
          </cell>
          <cell r="O3757">
            <v>183.7</v>
          </cell>
          <cell r="P3757">
            <v>0.21</v>
          </cell>
          <cell r="Q3757">
            <v>222.27699999999999</v>
          </cell>
          <cell r="R3757">
            <v>-2.7027027027027084E-2</v>
          </cell>
          <cell r="S3757">
            <v>339.59675675675675</v>
          </cell>
          <cell r="T3757">
            <v>1.8</v>
          </cell>
          <cell r="U3757">
            <v>330.65999999999997</v>
          </cell>
          <cell r="X3757">
            <v>330.65999999999997</v>
          </cell>
          <cell r="Y3757">
            <v>400.09859999999998</v>
          </cell>
        </row>
        <row r="3758">
          <cell r="A3758">
            <v>383238</v>
          </cell>
          <cell r="B3758" t="str">
            <v>3006/7</v>
          </cell>
          <cell r="C3758">
            <v>0</v>
          </cell>
          <cell r="D3758">
            <v>52</v>
          </cell>
          <cell r="E3758" t="str">
            <v>BOXEO</v>
          </cell>
          <cell r="F3758">
            <v>3946</v>
          </cell>
          <cell r="G3758" t="str">
            <v>Indumentaria boxeo</v>
          </cell>
          <cell r="H3758">
            <v>383</v>
          </cell>
          <cell r="I3758" t="str">
            <v>DISCONTINUO</v>
          </cell>
          <cell r="J3758">
            <v>0</v>
          </cell>
          <cell r="K3758" t="str">
            <v>CAMPERA CON CIERRE Y CAPUCHA  BOXING</v>
          </cell>
          <cell r="L3758">
            <v>6.5</v>
          </cell>
          <cell r="M3758">
            <v>188.7</v>
          </cell>
          <cell r="N3758">
            <v>0</v>
          </cell>
          <cell r="O3758">
            <v>188.7</v>
          </cell>
          <cell r="P3758">
            <v>0.21</v>
          </cell>
          <cell r="Q3758">
            <v>228.327</v>
          </cell>
          <cell r="R3758">
            <v>-2.7027027027027084E-2</v>
          </cell>
          <cell r="S3758">
            <v>348.84</v>
          </cell>
          <cell r="T3758">
            <v>1.8</v>
          </cell>
          <cell r="U3758">
            <v>339.65999999999997</v>
          </cell>
          <cell r="X3758">
            <v>339.65999999999997</v>
          </cell>
          <cell r="Y3758">
            <v>410.98859999999996</v>
          </cell>
        </row>
        <row r="3759">
          <cell r="A3759">
            <v>383239</v>
          </cell>
          <cell r="B3759" t="str">
            <v>3006/8</v>
          </cell>
          <cell r="C3759">
            <v>0</v>
          </cell>
          <cell r="D3759">
            <v>52</v>
          </cell>
          <cell r="E3759" t="str">
            <v>BOXEO</v>
          </cell>
          <cell r="F3759">
            <v>3946</v>
          </cell>
          <cell r="G3759" t="str">
            <v>Indumentaria boxeo</v>
          </cell>
          <cell r="H3759">
            <v>383</v>
          </cell>
          <cell r="I3759" t="str">
            <v>DISCONTINUO</v>
          </cell>
          <cell r="J3759">
            <v>0</v>
          </cell>
          <cell r="K3759" t="str">
            <v>CHALECO SIN MANGA TELA DEPORTIVA  BOXING</v>
          </cell>
          <cell r="L3759">
            <v>6.5</v>
          </cell>
          <cell r="M3759">
            <v>183.7</v>
          </cell>
          <cell r="N3759">
            <v>0</v>
          </cell>
          <cell r="O3759">
            <v>183.7</v>
          </cell>
          <cell r="P3759">
            <v>0.21</v>
          </cell>
          <cell r="Q3759">
            <v>222.27699999999999</v>
          </cell>
          <cell r="R3759">
            <v>-2.7027027027027084E-2</v>
          </cell>
          <cell r="S3759">
            <v>339.59675675675675</v>
          </cell>
          <cell r="T3759">
            <v>1.8</v>
          </cell>
          <cell r="U3759">
            <v>330.65999999999997</v>
          </cell>
          <cell r="X3759">
            <v>330.65999999999997</v>
          </cell>
          <cell r="Y3759">
            <v>400.09859999999998</v>
          </cell>
        </row>
        <row r="3760">
          <cell r="A3760">
            <v>383240</v>
          </cell>
          <cell r="B3760" t="str">
            <v>3006/9</v>
          </cell>
          <cell r="C3760">
            <v>0</v>
          </cell>
          <cell r="D3760">
            <v>52</v>
          </cell>
          <cell r="E3760" t="str">
            <v>BOXEO</v>
          </cell>
          <cell r="F3760">
            <v>3946</v>
          </cell>
          <cell r="G3760" t="str">
            <v>Indumentaria boxeo</v>
          </cell>
          <cell r="H3760">
            <v>383</v>
          </cell>
          <cell r="I3760" t="str">
            <v>DISCONTINUO</v>
          </cell>
          <cell r="J3760">
            <v>0</v>
          </cell>
          <cell r="K3760" t="str">
            <v>ROMPEVIENTO FULL ESTAMPADO BOXING</v>
          </cell>
          <cell r="L3760">
            <v>6.5</v>
          </cell>
          <cell r="M3760">
            <v>208.7</v>
          </cell>
          <cell r="N3760">
            <v>0</v>
          </cell>
          <cell r="O3760">
            <v>208.7</v>
          </cell>
          <cell r="P3760">
            <v>0.21</v>
          </cell>
          <cell r="Q3760">
            <v>252.52699999999999</v>
          </cell>
          <cell r="R3760">
            <v>-2.7027027027027084E-2</v>
          </cell>
          <cell r="S3760">
            <v>385.81297297297294</v>
          </cell>
          <cell r="T3760">
            <v>1.8</v>
          </cell>
          <cell r="U3760">
            <v>375.65999999999997</v>
          </cell>
          <cell r="X3760">
            <v>375.65999999999997</v>
          </cell>
          <cell r="Y3760">
            <v>454.54859999999996</v>
          </cell>
        </row>
        <row r="3761">
          <cell r="A3761">
            <v>383241</v>
          </cell>
          <cell r="B3761" t="str">
            <v>3006/95</v>
          </cell>
          <cell r="C3761">
            <v>0</v>
          </cell>
          <cell r="D3761">
            <v>52</v>
          </cell>
          <cell r="E3761" t="str">
            <v>BOXEO</v>
          </cell>
          <cell r="F3761">
            <v>3946</v>
          </cell>
          <cell r="G3761" t="str">
            <v>Indumentaria boxeo</v>
          </cell>
          <cell r="H3761">
            <v>383</v>
          </cell>
          <cell r="I3761" t="str">
            <v>DISCONTINUO</v>
          </cell>
          <cell r="J3761">
            <v>0</v>
          </cell>
          <cell r="K3761" t="str">
            <v>PANTALON LARGO CON 3 BOLSILLOS DE FRISA CON PUÑO BOXING</v>
          </cell>
          <cell r="L3761">
            <v>6.5</v>
          </cell>
          <cell r="M3761">
            <v>153.69999999999999</v>
          </cell>
          <cell r="N3761">
            <v>0</v>
          </cell>
          <cell r="O3761">
            <v>153.69999999999999</v>
          </cell>
          <cell r="P3761">
            <v>0.21</v>
          </cell>
          <cell r="Q3761">
            <v>185.97699999999998</v>
          </cell>
          <cell r="R3761">
            <v>-2.7027027027027084E-2</v>
          </cell>
          <cell r="S3761">
            <v>284.13729729729727</v>
          </cell>
          <cell r="T3761">
            <v>1.8</v>
          </cell>
          <cell r="U3761">
            <v>276.65999999999997</v>
          </cell>
          <cell r="X3761">
            <v>276.65999999999997</v>
          </cell>
          <cell r="Y3761">
            <v>334.75859999999994</v>
          </cell>
        </row>
        <row r="3762">
          <cell r="A3762">
            <v>383242</v>
          </cell>
          <cell r="B3762" t="str">
            <v>3006/96</v>
          </cell>
          <cell r="C3762">
            <v>0</v>
          </cell>
          <cell r="D3762">
            <v>52</v>
          </cell>
          <cell r="E3762" t="str">
            <v>BOXEO</v>
          </cell>
          <cell r="F3762">
            <v>3946</v>
          </cell>
          <cell r="G3762" t="str">
            <v>Indumentaria boxeo</v>
          </cell>
          <cell r="H3762">
            <v>383</v>
          </cell>
          <cell r="I3762" t="str">
            <v>DISCONTINUO</v>
          </cell>
          <cell r="J3762">
            <v>0</v>
          </cell>
          <cell r="K3762" t="str">
            <v>GORRAS BORDADA BICERA PLANAS BOXING 1</v>
          </cell>
          <cell r="L3762">
            <v>6.5</v>
          </cell>
          <cell r="M3762">
            <v>68.7</v>
          </cell>
          <cell r="N3762">
            <v>0</v>
          </cell>
          <cell r="O3762">
            <v>68.7</v>
          </cell>
          <cell r="P3762">
            <v>0.21</v>
          </cell>
          <cell r="Q3762">
            <v>83.12700000000001</v>
          </cell>
          <cell r="R3762">
            <v>-2.7027027027027084E-2</v>
          </cell>
          <cell r="S3762">
            <v>127.00216216216218</v>
          </cell>
          <cell r="T3762">
            <v>1.8</v>
          </cell>
          <cell r="U3762">
            <v>123.66000000000001</v>
          </cell>
          <cell r="X3762">
            <v>123.66000000000001</v>
          </cell>
          <cell r="Y3762">
            <v>149.62860000000001</v>
          </cell>
        </row>
        <row r="3763">
          <cell r="A3763">
            <v>383243</v>
          </cell>
          <cell r="B3763" t="str">
            <v>3006/97</v>
          </cell>
          <cell r="C3763">
            <v>0</v>
          </cell>
          <cell r="D3763">
            <v>52</v>
          </cell>
          <cell r="E3763" t="str">
            <v>BOXEO</v>
          </cell>
          <cell r="F3763">
            <v>3946</v>
          </cell>
          <cell r="G3763" t="str">
            <v>Indumentaria boxeo</v>
          </cell>
          <cell r="H3763">
            <v>383</v>
          </cell>
          <cell r="I3763" t="str">
            <v>DISCONTINUO</v>
          </cell>
          <cell r="J3763">
            <v>0</v>
          </cell>
          <cell r="K3763" t="str">
            <v>GORRAS BORDADA BICERA PLANAS BOXING 2</v>
          </cell>
          <cell r="L3763">
            <v>6.5</v>
          </cell>
          <cell r="M3763">
            <v>2087</v>
          </cell>
          <cell r="N3763">
            <v>0</v>
          </cell>
          <cell r="O3763">
            <v>2087</v>
          </cell>
          <cell r="P3763">
            <v>0.21</v>
          </cell>
          <cell r="Q3763">
            <v>2525.27</v>
          </cell>
          <cell r="R3763">
            <v>-2.7027027027027084E-2</v>
          </cell>
          <cell r="S3763">
            <v>3858.1297297297297</v>
          </cell>
          <cell r="T3763">
            <v>1.8</v>
          </cell>
          <cell r="U3763">
            <v>3756.6</v>
          </cell>
          <cell r="X3763">
            <v>3756.6</v>
          </cell>
          <cell r="Y3763">
            <v>4545.4859999999999</v>
          </cell>
        </row>
        <row r="3764">
          <cell r="A3764">
            <v>383244</v>
          </cell>
          <cell r="B3764" t="str">
            <v>3006/98</v>
          </cell>
          <cell r="C3764">
            <v>0</v>
          </cell>
          <cell r="D3764">
            <v>52</v>
          </cell>
          <cell r="E3764" t="str">
            <v>BOXEO</v>
          </cell>
          <cell r="F3764">
            <v>3946</v>
          </cell>
          <cell r="G3764" t="str">
            <v>Indumentaria boxeo</v>
          </cell>
          <cell r="H3764">
            <v>383</v>
          </cell>
          <cell r="I3764" t="str">
            <v>DISCONTINUO</v>
          </cell>
          <cell r="J3764">
            <v>0</v>
          </cell>
          <cell r="K3764" t="str">
            <v>BUZO CUELLO REDONDO BOXING</v>
          </cell>
          <cell r="L3764">
            <v>6.5</v>
          </cell>
          <cell r="M3764">
            <v>133.69999999999999</v>
          </cell>
          <cell r="N3764">
            <v>0</v>
          </cell>
          <cell r="O3764">
            <v>133.69999999999999</v>
          </cell>
          <cell r="P3764">
            <v>0.21</v>
          </cell>
          <cell r="Q3764">
            <v>161.77699999999999</v>
          </cell>
          <cell r="R3764">
            <v>-2.7027027027027084E-2</v>
          </cell>
          <cell r="S3764">
            <v>247.16432432432433</v>
          </cell>
          <cell r="T3764">
            <v>1.8</v>
          </cell>
          <cell r="U3764">
            <v>240.66</v>
          </cell>
          <cell r="X3764">
            <v>240.66</v>
          </cell>
          <cell r="Y3764">
            <v>291.1986</v>
          </cell>
        </row>
        <row r="3765">
          <cell r="A3765">
            <v>383245</v>
          </cell>
          <cell r="B3765">
            <v>383245</v>
          </cell>
          <cell r="C3765">
            <v>0</v>
          </cell>
          <cell r="D3765">
            <v>52</v>
          </cell>
          <cell r="E3765" t="str">
            <v>BOXEO</v>
          </cell>
          <cell r="F3765">
            <v>3949</v>
          </cell>
          <cell r="G3765" t="str">
            <v>Guantines</v>
          </cell>
          <cell r="H3765">
            <v>12</v>
          </cell>
          <cell r="I3765" t="str">
            <v>Sonnos S.A.</v>
          </cell>
          <cell r="J3765">
            <v>0</v>
          </cell>
          <cell r="K3765" t="str">
            <v>GUANTIN BOXEO SONNOS PRO SPARRING CENTER</v>
          </cell>
          <cell r="L3765">
            <v>2.1</v>
          </cell>
          <cell r="M3765" t="e">
            <v>#REF!</v>
          </cell>
          <cell r="N3765">
            <v>0</v>
          </cell>
          <cell r="O3765" t="e">
            <v>#REF!</v>
          </cell>
          <cell r="P3765">
            <v>0.21</v>
          </cell>
          <cell r="Q3765" t="e">
            <v>#REF!</v>
          </cell>
          <cell r="R3765">
            <v>-5.1612903225806472E-2</v>
          </cell>
          <cell r="S3765" t="e">
            <v>#REF!</v>
          </cell>
          <cell r="T3765">
            <v>1.47</v>
          </cell>
          <cell r="U3765" t="e">
            <v>#REF!</v>
          </cell>
          <cell r="X3765" t="e">
            <v>#REF!</v>
          </cell>
          <cell r="Y3765" t="e">
            <v>#REF!</v>
          </cell>
        </row>
        <row r="3766">
          <cell r="A3766">
            <v>383246</v>
          </cell>
          <cell r="B3766">
            <v>383246</v>
          </cell>
          <cell r="C3766">
            <v>0</v>
          </cell>
          <cell r="D3766">
            <v>52</v>
          </cell>
          <cell r="E3766" t="str">
            <v>BOXEO</v>
          </cell>
          <cell r="F3766">
            <v>3949</v>
          </cell>
          <cell r="G3766" t="str">
            <v>Guantines</v>
          </cell>
          <cell r="H3766">
            <v>12</v>
          </cell>
          <cell r="I3766" t="str">
            <v>Sonnos S.A.</v>
          </cell>
          <cell r="J3766">
            <v>0</v>
          </cell>
          <cell r="K3766" t="str">
            <v>GUANTIN BOXEO SONNOS PRO URBAN SIX</v>
          </cell>
          <cell r="L3766">
            <v>2.1</v>
          </cell>
          <cell r="M3766" t="e">
            <v>#REF!</v>
          </cell>
          <cell r="N3766">
            <v>0</v>
          </cell>
          <cell r="O3766" t="e">
            <v>#REF!</v>
          </cell>
          <cell r="P3766">
            <v>0.21</v>
          </cell>
          <cell r="Q3766" t="e">
            <v>#REF!</v>
          </cell>
          <cell r="R3766">
            <v>-5.1612903225806472E-2</v>
          </cell>
          <cell r="S3766" t="e">
            <v>#REF!</v>
          </cell>
          <cell r="T3766">
            <v>1.47</v>
          </cell>
          <cell r="U3766" t="e">
            <v>#REF!</v>
          </cell>
          <cell r="X3766" t="e">
            <v>#REF!</v>
          </cell>
          <cell r="Y3766" t="e">
            <v>#REF!</v>
          </cell>
        </row>
        <row r="3767">
          <cell r="A3767">
            <v>389001</v>
          </cell>
          <cell r="B3767">
            <v>389001</v>
          </cell>
          <cell r="C3767">
            <v>0</v>
          </cell>
          <cell r="D3767">
            <v>71</v>
          </cell>
          <cell r="E3767" t="str">
            <v>NATACION</v>
          </cell>
          <cell r="F3767">
            <v>4021</v>
          </cell>
          <cell r="G3767" t="str">
            <v>Gorros</v>
          </cell>
          <cell r="H3767">
            <v>35</v>
          </cell>
          <cell r="I3767" t="str">
            <v>Argentrade S.R.L. (Randers)</v>
          </cell>
          <cell r="J3767" t="str">
            <v>ARG-225</v>
          </cell>
          <cell r="K3767" t="str">
            <v>BANCO MULTIGYM ARG-225 (incluye bandas)</v>
          </cell>
          <cell r="L3767">
            <v>10</v>
          </cell>
          <cell r="M3767">
            <v>3883</v>
          </cell>
          <cell r="N3767">
            <v>0.15</v>
          </cell>
          <cell r="O3767">
            <v>3300.55</v>
          </cell>
          <cell r="P3767">
            <v>0.21</v>
          </cell>
          <cell r="Q3767">
            <v>3993.6655000000001</v>
          </cell>
          <cell r="R3767">
            <v>0.21666666666666679</v>
          </cell>
          <cell r="S3767">
            <v>3774.7290166666662</v>
          </cell>
          <cell r="T3767">
            <v>1.46</v>
          </cell>
          <cell r="U3767">
            <v>4818.8029999999999</v>
          </cell>
          <cell r="X3767">
            <v>4818.8029999999999</v>
          </cell>
          <cell r="Y3767">
            <v>5830.7516299999997</v>
          </cell>
        </row>
        <row r="3768">
          <cell r="A3768">
            <v>389002</v>
          </cell>
          <cell r="B3768">
            <v>389002</v>
          </cell>
          <cell r="C3768">
            <v>0</v>
          </cell>
          <cell r="D3768">
            <v>71</v>
          </cell>
          <cell r="E3768" t="str">
            <v>NATACION</v>
          </cell>
          <cell r="F3768">
            <v>4021</v>
          </cell>
          <cell r="G3768" t="str">
            <v>Gorros</v>
          </cell>
          <cell r="H3768">
            <v>35</v>
          </cell>
          <cell r="I3768" t="str">
            <v>Argentrade S.R.L. (Randers)</v>
          </cell>
          <cell r="J3768" t="str">
            <v>ARG-200</v>
          </cell>
          <cell r="K3768" t="str">
            <v>BANCO ABDOMINALES ARG-200</v>
          </cell>
          <cell r="L3768">
            <v>10</v>
          </cell>
          <cell r="M3768">
            <v>2067</v>
          </cell>
          <cell r="N3768">
            <v>0.15</v>
          </cell>
          <cell r="O3768">
            <v>1756.95</v>
          </cell>
          <cell r="P3768">
            <v>0.21</v>
          </cell>
          <cell r="Q3768">
            <v>2125.9095000000002</v>
          </cell>
          <cell r="R3768">
            <v>0.21666666666666679</v>
          </cell>
          <cell r="S3768">
            <v>2009.3651499999996</v>
          </cell>
          <cell r="T3768">
            <v>1.46</v>
          </cell>
          <cell r="U3768">
            <v>2565.1469999999999</v>
          </cell>
          <cell r="X3768">
            <v>2565.1469999999999</v>
          </cell>
          <cell r="Y3768">
            <v>3103.8278699999996</v>
          </cell>
        </row>
        <row r="3769">
          <cell r="A3769">
            <v>389003</v>
          </cell>
          <cell r="B3769">
            <v>389003</v>
          </cell>
          <cell r="C3769">
            <v>0</v>
          </cell>
          <cell r="D3769">
            <v>71</v>
          </cell>
          <cell r="E3769" t="str">
            <v>NATACION</v>
          </cell>
          <cell r="F3769">
            <v>4021</v>
          </cell>
          <cell r="G3769" t="str">
            <v>Gorros</v>
          </cell>
          <cell r="H3769">
            <v>35</v>
          </cell>
          <cell r="I3769" t="str">
            <v>Argentrade S.R.L. (Randers)</v>
          </cell>
          <cell r="J3769" t="str">
            <v>ARG-130</v>
          </cell>
          <cell r="K3769" t="str">
            <v>BANCO PLEGABLE 4 NIVELES ALTURA REGULABLE ARG-130</v>
          </cell>
          <cell r="L3769">
            <v>10</v>
          </cell>
          <cell r="M3769">
            <v>3848</v>
          </cell>
          <cell r="N3769">
            <v>0.15</v>
          </cell>
          <cell r="O3769">
            <v>3270.8</v>
          </cell>
          <cell r="P3769">
            <v>0.21</v>
          </cell>
          <cell r="Q3769">
            <v>3957.6680000000001</v>
          </cell>
          <cell r="R3769">
            <v>0.21666666666666679</v>
          </cell>
          <cell r="S3769">
            <v>3740.704933333333</v>
          </cell>
          <cell r="T3769">
            <v>1.46</v>
          </cell>
          <cell r="U3769">
            <v>4775.3680000000004</v>
          </cell>
          <cell r="X3769">
            <v>4775.3680000000004</v>
          </cell>
          <cell r="Y3769">
            <v>5778.1952799999999</v>
          </cell>
        </row>
        <row r="3770">
          <cell r="A3770">
            <v>389004</v>
          </cell>
          <cell r="B3770">
            <v>389004</v>
          </cell>
          <cell r="C3770">
            <v>0</v>
          </cell>
          <cell r="D3770">
            <v>71</v>
          </cell>
          <cell r="E3770" t="str">
            <v>NATACION</v>
          </cell>
          <cell r="F3770">
            <v>4021</v>
          </cell>
          <cell r="G3770" t="str">
            <v>Gorros</v>
          </cell>
          <cell r="H3770">
            <v>35</v>
          </cell>
          <cell r="I3770" t="str">
            <v>Argentrade S.R.L. (Randers)</v>
          </cell>
          <cell r="J3770" t="str">
            <v>ARG-140</v>
          </cell>
          <cell r="K3770" t="str">
            <v>BANCO PLEGABLE 4 NIVELES ALTURA REGULABLE CON APERTURA ARG-140</v>
          </cell>
          <cell r="L3770">
            <v>10</v>
          </cell>
          <cell r="M3770">
            <v>5432</v>
          </cell>
          <cell r="N3770">
            <v>0.15</v>
          </cell>
          <cell r="O3770">
            <v>4617.2</v>
          </cell>
          <cell r="P3770">
            <v>0.21</v>
          </cell>
          <cell r="Q3770">
            <v>5586.8119999999999</v>
          </cell>
          <cell r="R3770">
            <v>0.21666666666666679</v>
          </cell>
          <cell r="S3770">
            <v>5280.5377333333317</v>
          </cell>
          <cell r="T3770">
            <v>1.46</v>
          </cell>
          <cell r="U3770">
            <v>6741.1119999999992</v>
          </cell>
          <cell r="X3770">
            <v>6741.1119999999992</v>
          </cell>
          <cell r="Y3770">
            <v>8156.7455199999986</v>
          </cell>
        </row>
        <row r="3771">
          <cell r="A3771">
            <v>389005</v>
          </cell>
          <cell r="B3771">
            <v>389005</v>
          </cell>
          <cell r="C3771">
            <v>0</v>
          </cell>
          <cell r="D3771">
            <v>71</v>
          </cell>
          <cell r="E3771" t="str">
            <v>NATACION</v>
          </cell>
          <cell r="F3771">
            <v>4021</v>
          </cell>
          <cell r="G3771" t="str">
            <v>Gorros</v>
          </cell>
          <cell r="H3771">
            <v>35</v>
          </cell>
          <cell r="I3771" t="str">
            <v>Argentrade S.R.L. (Athletic)</v>
          </cell>
          <cell r="J3771" t="str">
            <v>AT-2935</v>
          </cell>
          <cell r="K3771" t="str">
            <v>BANCO ABDOMINALES ATH-2935</v>
          </cell>
          <cell r="L3771">
            <v>10</v>
          </cell>
          <cell r="M3771">
            <v>1975</v>
          </cell>
          <cell r="N3771">
            <v>0.15</v>
          </cell>
          <cell r="O3771">
            <v>1678.75</v>
          </cell>
          <cell r="P3771">
            <v>0.21</v>
          </cell>
          <cell r="Q3771">
            <v>2031.2874999999999</v>
          </cell>
          <cell r="R3771">
            <v>0.21666666666666679</v>
          </cell>
          <cell r="S3771">
            <v>1919.9304166666664</v>
          </cell>
          <cell r="T3771">
            <v>1.46</v>
          </cell>
          <cell r="U3771">
            <v>2450.9749999999999</v>
          </cell>
          <cell r="X3771">
            <v>2450.9749999999999</v>
          </cell>
          <cell r="Y3771">
            <v>2965.6797499999998</v>
          </cell>
        </row>
        <row r="3772">
          <cell r="A3772">
            <v>389006</v>
          </cell>
          <cell r="B3772">
            <v>389006</v>
          </cell>
          <cell r="C3772">
            <v>0</v>
          </cell>
          <cell r="D3772">
            <v>71</v>
          </cell>
          <cell r="E3772" t="str">
            <v>NATACION</v>
          </cell>
          <cell r="F3772">
            <v>4021</v>
          </cell>
          <cell r="G3772" t="str">
            <v>Gorros</v>
          </cell>
          <cell r="H3772">
            <v>35</v>
          </cell>
          <cell r="I3772" t="str">
            <v>Argentrade S.R.L. (Athletic)</v>
          </cell>
          <cell r="J3772" t="str">
            <v>AT-2936</v>
          </cell>
          <cell r="K3772" t="str">
            <v>BANCO ABDOMINALES CURVO ATH-2936</v>
          </cell>
          <cell r="L3772">
            <v>10</v>
          </cell>
          <cell r="M3772">
            <v>2314</v>
          </cell>
          <cell r="N3772">
            <v>0.15</v>
          </cell>
          <cell r="O3772">
            <v>1966.9</v>
          </cell>
          <cell r="P3772">
            <v>0.21</v>
          </cell>
          <cell r="Q3772">
            <v>2379.9490000000001</v>
          </cell>
          <cell r="R3772">
            <v>0.21666666666666679</v>
          </cell>
          <cell r="S3772">
            <v>2249.4779666666664</v>
          </cell>
          <cell r="T3772">
            <v>1.46</v>
          </cell>
          <cell r="U3772">
            <v>2871.674</v>
          </cell>
          <cell r="X3772">
            <v>2871.674</v>
          </cell>
          <cell r="Y3772">
            <v>3474.7255399999999</v>
          </cell>
        </row>
        <row r="3773">
          <cell r="A3773">
            <v>389007</v>
          </cell>
          <cell r="B3773">
            <v>389007</v>
          </cell>
          <cell r="C3773">
            <v>0</v>
          </cell>
          <cell r="D3773">
            <v>71</v>
          </cell>
          <cell r="E3773" t="str">
            <v>NATACION</v>
          </cell>
          <cell r="F3773">
            <v>4021</v>
          </cell>
          <cell r="G3773" t="str">
            <v>Gorros</v>
          </cell>
          <cell r="H3773">
            <v>35</v>
          </cell>
          <cell r="I3773" t="str">
            <v>Argentrade S.R.L. (Athletic)</v>
          </cell>
          <cell r="J3773" t="str">
            <v>AT-2939</v>
          </cell>
          <cell r="K3773" t="str">
            <v>EJERCITADOR ABDOMINALES ATH-2939 (simil ab coaster)</v>
          </cell>
          <cell r="L3773">
            <v>10</v>
          </cell>
          <cell r="M3773">
            <v>6097</v>
          </cell>
          <cell r="N3773">
            <v>0.15</v>
          </cell>
          <cell r="O3773">
            <v>5182.45</v>
          </cell>
          <cell r="P3773">
            <v>0.21</v>
          </cell>
          <cell r="Q3773">
            <v>6270.7644999999993</v>
          </cell>
          <cell r="R3773">
            <v>0.21666666666666679</v>
          </cell>
          <cell r="S3773">
            <v>5926.9953166666655</v>
          </cell>
          <cell r="T3773">
            <v>1.46</v>
          </cell>
          <cell r="U3773">
            <v>7566.3769999999995</v>
          </cell>
          <cell r="X3773">
            <v>7566.3769999999995</v>
          </cell>
          <cell r="Y3773">
            <v>9155.3161699999982</v>
          </cell>
        </row>
        <row r="3774">
          <cell r="A3774">
            <v>389010</v>
          </cell>
          <cell r="B3774">
            <v>389010</v>
          </cell>
          <cell r="C3774">
            <v>0</v>
          </cell>
          <cell r="D3774">
            <v>54</v>
          </cell>
          <cell r="E3774" t="str">
            <v>NATACION</v>
          </cell>
          <cell r="F3774">
            <v>3953</v>
          </cell>
          <cell r="G3774" t="str">
            <v>Gorros</v>
          </cell>
          <cell r="H3774">
            <v>35</v>
          </cell>
          <cell r="I3774" t="str">
            <v>Argentrade S.R.L. (Randers)</v>
          </cell>
          <cell r="J3774" t="str">
            <v>ARG-112</v>
          </cell>
          <cell r="K3774" t="str">
            <v>BICICLETA FIJA MINI BIKE ARG-112</v>
          </cell>
          <cell r="L3774">
            <v>10</v>
          </cell>
          <cell r="M3774">
            <v>1753</v>
          </cell>
          <cell r="N3774">
            <v>0.15</v>
          </cell>
          <cell r="O3774">
            <v>1490.05</v>
          </cell>
          <cell r="P3774">
            <v>0.21</v>
          </cell>
          <cell r="Q3774">
            <v>1802.9604999999999</v>
          </cell>
          <cell r="R3774">
            <v>0.21666666666666679</v>
          </cell>
          <cell r="S3774">
            <v>1704.1205166666664</v>
          </cell>
          <cell r="T3774">
            <v>1.46</v>
          </cell>
          <cell r="U3774">
            <v>2175.473</v>
          </cell>
          <cell r="X3774">
            <v>2175.473</v>
          </cell>
          <cell r="Y3774">
            <v>2632.32233</v>
          </cell>
        </row>
        <row r="3775">
          <cell r="A3775">
            <v>389011</v>
          </cell>
          <cell r="B3775">
            <v>389011</v>
          </cell>
          <cell r="C3775">
            <v>0</v>
          </cell>
          <cell r="D3775">
            <v>54</v>
          </cell>
          <cell r="E3775" t="str">
            <v>NATACION</v>
          </cell>
          <cell r="F3775">
            <v>3952</v>
          </cell>
          <cell r="G3775" t="str">
            <v>Gorros</v>
          </cell>
          <cell r="H3775">
            <v>35</v>
          </cell>
          <cell r="I3775" t="str">
            <v>Argentrade S.R.L. (Randers)</v>
          </cell>
          <cell r="J3775" t="str">
            <v>ARG-141</v>
          </cell>
          <cell r="K3775" t="str">
            <v>BICICLETA FIJA VERTICAL ARG-141 HP</v>
          </cell>
          <cell r="L3775">
            <v>10</v>
          </cell>
          <cell r="M3775">
            <v>4773</v>
          </cell>
          <cell r="N3775">
            <v>0.15</v>
          </cell>
          <cell r="O3775">
            <v>4057.05</v>
          </cell>
          <cell r="P3775">
            <v>0.21</v>
          </cell>
          <cell r="Q3775">
            <v>4909.0304999999998</v>
          </cell>
          <cell r="R3775">
            <v>0.21666666666666679</v>
          </cell>
          <cell r="S3775">
            <v>4639.9128499999997</v>
          </cell>
          <cell r="T3775">
            <v>1.46</v>
          </cell>
          <cell r="U3775">
            <v>5923.2930000000006</v>
          </cell>
          <cell r="X3775">
            <v>5923.2930000000006</v>
          </cell>
          <cell r="Y3775">
            <v>7167.1845300000004</v>
          </cell>
        </row>
        <row r="3776">
          <cell r="A3776">
            <v>389012</v>
          </cell>
          <cell r="B3776">
            <v>389012</v>
          </cell>
          <cell r="C3776">
            <v>0</v>
          </cell>
          <cell r="D3776">
            <v>54</v>
          </cell>
          <cell r="E3776" t="str">
            <v>NATACION</v>
          </cell>
          <cell r="F3776">
            <v>3952</v>
          </cell>
          <cell r="G3776" t="str">
            <v>Gorros</v>
          </cell>
          <cell r="H3776">
            <v>35</v>
          </cell>
          <cell r="I3776" t="str">
            <v>Argentrade S.R.L. (Randers)</v>
          </cell>
          <cell r="J3776" t="str">
            <v xml:space="preserve">145HP (IDEC) </v>
          </cell>
          <cell r="K3776" t="str">
            <v>BICICLETA FIJA VERTICAL ARG-145</v>
          </cell>
          <cell r="L3776">
            <v>10</v>
          </cell>
          <cell r="M3776">
            <v>190</v>
          </cell>
          <cell r="N3776">
            <v>0.15</v>
          </cell>
          <cell r="O3776">
            <v>6460</v>
          </cell>
          <cell r="P3776">
            <v>0.21</v>
          </cell>
          <cell r="Q3776">
            <v>7816.6</v>
          </cell>
          <cell r="R3776">
            <v>0.21666666666666679</v>
          </cell>
          <cell r="S3776">
            <v>7388.0866666666661</v>
          </cell>
          <cell r="T3776">
            <v>1.46</v>
          </cell>
          <cell r="U3776">
            <v>9431.6</v>
          </cell>
          <cell r="X3776">
            <v>9431.6</v>
          </cell>
          <cell r="Y3776">
            <v>11412.236000000001</v>
          </cell>
        </row>
        <row r="3777">
          <cell r="A3777">
            <v>389013</v>
          </cell>
          <cell r="B3777">
            <v>389013</v>
          </cell>
          <cell r="C3777">
            <v>0</v>
          </cell>
          <cell r="D3777">
            <v>54</v>
          </cell>
          <cell r="E3777" t="str">
            <v>NATACION</v>
          </cell>
          <cell r="F3777">
            <v>3952</v>
          </cell>
          <cell r="G3777" t="str">
            <v>Gorros</v>
          </cell>
          <cell r="H3777">
            <v>35</v>
          </cell>
          <cell r="I3777" t="str">
            <v>Argentrade S.R.L. (Randers)</v>
          </cell>
          <cell r="J3777" t="str">
            <v>ARG-142</v>
          </cell>
          <cell r="K3777" t="str">
            <v>BICICLETA FIJA VERTICAL ARG-142 HP</v>
          </cell>
          <cell r="L3777">
            <v>10</v>
          </cell>
          <cell r="M3777">
            <v>5317</v>
          </cell>
          <cell r="N3777">
            <v>0.15</v>
          </cell>
          <cell r="O3777">
            <v>4519.45</v>
          </cell>
          <cell r="P3777">
            <v>0.21</v>
          </cell>
          <cell r="Q3777">
            <v>5468.5344999999998</v>
          </cell>
          <cell r="R3777">
            <v>0.21666666666666679</v>
          </cell>
          <cell r="S3777">
            <v>5168.7443166666653</v>
          </cell>
          <cell r="T3777">
            <v>1.46</v>
          </cell>
          <cell r="U3777">
            <v>6598.3969999999999</v>
          </cell>
          <cell r="X3777">
            <v>6598.3969999999999</v>
          </cell>
          <cell r="Y3777">
            <v>7984.0603699999992</v>
          </cell>
        </row>
        <row r="3778">
          <cell r="A3778">
            <v>389014</v>
          </cell>
          <cell r="B3778">
            <v>389014</v>
          </cell>
          <cell r="C3778">
            <v>0</v>
          </cell>
          <cell r="D3778">
            <v>54</v>
          </cell>
          <cell r="E3778" t="str">
            <v>NATACION</v>
          </cell>
          <cell r="F3778">
            <v>3952</v>
          </cell>
          <cell r="G3778" t="str">
            <v>Gorros</v>
          </cell>
          <cell r="H3778">
            <v>35</v>
          </cell>
          <cell r="I3778" t="str">
            <v>Argentrade S.R.L. (Randers)</v>
          </cell>
          <cell r="J3778" t="str">
            <v xml:space="preserve">401HP </v>
          </cell>
          <cell r="K3778" t="str">
            <v>BICICLETA FIJA VERTICAL ARG-401</v>
          </cell>
          <cell r="L3778">
            <v>10</v>
          </cell>
          <cell r="M3778">
            <v>6091</v>
          </cell>
          <cell r="N3778">
            <v>0.15</v>
          </cell>
          <cell r="O3778">
            <v>5177.3500000000004</v>
          </cell>
          <cell r="P3778">
            <v>0.21</v>
          </cell>
          <cell r="Q3778">
            <v>6264.5935000000009</v>
          </cell>
          <cell r="R3778">
            <v>0.21666666666666679</v>
          </cell>
          <cell r="S3778">
            <v>5921.1626166666665</v>
          </cell>
          <cell r="T3778">
            <v>1.46</v>
          </cell>
          <cell r="U3778">
            <v>7558.9310000000005</v>
          </cell>
          <cell r="X3778">
            <v>7558.9310000000005</v>
          </cell>
          <cell r="Y3778">
            <v>9146.3065100000003</v>
          </cell>
        </row>
        <row r="3779">
          <cell r="A3779">
            <v>389015</v>
          </cell>
          <cell r="B3779">
            <v>389015</v>
          </cell>
          <cell r="C3779">
            <v>0</v>
          </cell>
          <cell r="D3779">
            <v>54</v>
          </cell>
          <cell r="E3779" t="str">
            <v>NATACION</v>
          </cell>
          <cell r="F3779">
            <v>3952</v>
          </cell>
          <cell r="G3779" t="str">
            <v>Gorros</v>
          </cell>
          <cell r="H3779">
            <v>35</v>
          </cell>
          <cell r="I3779" t="str">
            <v>Argentrade S.R.L. (Randers)</v>
          </cell>
          <cell r="J3779" t="str">
            <v>ARG-455HP</v>
          </cell>
          <cell r="K3779" t="str">
            <v>BICICLETA FIJA VERTICAL ARG-455</v>
          </cell>
          <cell r="L3779">
            <v>10</v>
          </cell>
          <cell r="M3779">
            <v>7217</v>
          </cell>
          <cell r="N3779">
            <v>0.15</v>
          </cell>
          <cell r="O3779">
            <v>6134.45</v>
          </cell>
          <cell r="P3779">
            <v>0.21</v>
          </cell>
          <cell r="Q3779">
            <v>7422.6844999999994</v>
          </cell>
          <cell r="R3779">
            <v>0.21666666666666679</v>
          </cell>
          <cell r="S3779">
            <v>7015.765983333331</v>
          </cell>
          <cell r="T3779">
            <v>1.46</v>
          </cell>
          <cell r="U3779">
            <v>8956.2969999999987</v>
          </cell>
          <cell r="X3779">
            <v>8956.2969999999987</v>
          </cell>
          <cell r="Y3779">
            <v>10837.119369999999</v>
          </cell>
        </row>
        <row r="3780">
          <cell r="A3780">
            <v>389016</v>
          </cell>
          <cell r="B3780">
            <v>389016</v>
          </cell>
          <cell r="C3780">
            <v>0</v>
          </cell>
          <cell r="D3780">
            <v>54</v>
          </cell>
          <cell r="E3780" t="str">
            <v>NATACION</v>
          </cell>
          <cell r="F3780">
            <v>3952</v>
          </cell>
          <cell r="G3780" t="str">
            <v>Gorros</v>
          </cell>
          <cell r="H3780">
            <v>35</v>
          </cell>
          <cell r="I3780" t="str">
            <v>Argentrade S.R.L. (Randers)</v>
          </cell>
          <cell r="J3780" t="str">
            <v>ARG-350HP</v>
          </cell>
          <cell r="K3780" t="str">
            <v xml:space="preserve">BICICLETA FIJA VERTICAL ARG-350 </v>
          </cell>
          <cell r="L3780">
            <v>10</v>
          </cell>
          <cell r="M3780">
            <v>5913</v>
          </cell>
          <cell r="N3780">
            <v>0.15</v>
          </cell>
          <cell r="O3780">
            <v>5026.05</v>
          </cell>
          <cell r="P3780">
            <v>0.21</v>
          </cell>
          <cell r="Q3780">
            <v>6081.5205000000005</v>
          </cell>
          <cell r="R3780">
            <v>0.21666666666666679</v>
          </cell>
          <cell r="S3780">
            <v>5748.1258499999994</v>
          </cell>
          <cell r="T3780">
            <v>1.46</v>
          </cell>
          <cell r="U3780">
            <v>7338.0330000000004</v>
          </cell>
          <cell r="X3780">
            <v>7338.0330000000004</v>
          </cell>
          <cell r="Y3780">
            <v>8879.0199300000004</v>
          </cell>
        </row>
        <row r="3781">
          <cell r="A3781">
            <v>389017</v>
          </cell>
          <cell r="B3781">
            <v>389017</v>
          </cell>
          <cell r="C3781">
            <v>0</v>
          </cell>
          <cell r="D3781">
            <v>54</v>
          </cell>
          <cell r="E3781" t="str">
            <v>NATACION</v>
          </cell>
          <cell r="F3781">
            <v>3952</v>
          </cell>
          <cell r="G3781" t="str">
            <v>Gorros</v>
          </cell>
          <cell r="H3781">
            <v>35</v>
          </cell>
          <cell r="I3781" t="str">
            <v>Argentrade S.R.L. (Randers)</v>
          </cell>
          <cell r="J3781" t="str">
            <v>ARG-0390</v>
          </cell>
          <cell r="K3781" t="str">
            <v>BICICLETA FIJA VERTICAL ARG-390</v>
          </cell>
          <cell r="L3781">
            <v>10</v>
          </cell>
          <cell r="M3781">
            <v>7873</v>
          </cell>
          <cell r="N3781">
            <v>0.15</v>
          </cell>
          <cell r="O3781">
            <v>6692.05</v>
          </cell>
          <cell r="P3781">
            <v>0.21</v>
          </cell>
          <cell r="Q3781">
            <v>8097.3805000000002</v>
          </cell>
          <cell r="R3781">
            <v>0.21666666666666679</v>
          </cell>
          <cell r="S3781">
            <v>7653.4745166666653</v>
          </cell>
          <cell r="T3781">
            <v>1.46</v>
          </cell>
          <cell r="U3781">
            <v>9770.393</v>
          </cell>
          <cell r="X3781">
            <v>9770.393</v>
          </cell>
          <cell r="Y3781">
            <v>11822.17553</v>
          </cell>
        </row>
        <row r="3782">
          <cell r="A3782">
            <v>389018</v>
          </cell>
          <cell r="B3782">
            <v>389018</v>
          </cell>
          <cell r="C3782">
            <v>0</v>
          </cell>
          <cell r="D3782">
            <v>54</v>
          </cell>
          <cell r="E3782" t="str">
            <v>NATACION</v>
          </cell>
          <cell r="F3782">
            <v>3952</v>
          </cell>
          <cell r="G3782" t="str">
            <v>Gorros</v>
          </cell>
          <cell r="H3782">
            <v>35</v>
          </cell>
          <cell r="I3782" t="str">
            <v>Argentrade S.R.L. (Randers)</v>
          </cell>
          <cell r="J3782" t="str">
            <v>ARG-157</v>
          </cell>
          <cell r="K3782" t="str">
            <v>BICICLETA FIJA VERTICAL ARG-157</v>
          </cell>
          <cell r="L3782">
            <v>10</v>
          </cell>
          <cell r="M3782">
            <v>6013</v>
          </cell>
          <cell r="N3782">
            <v>0.15</v>
          </cell>
          <cell r="O3782">
            <v>5111.05</v>
          </cell>
          <cell r="P3782">
            <v>0.21</v>
          </cell>
          <cell r="Q3782">
            <v>6184.3705</v>
          </cell>
          <cell r="R3782">
            <v>0.21666666666666679</v>
          </cell>
          <cell r="S3782">
            <v>5845.3375166666656</v>
          </cell>
          <cell r="T3782">
            <v>1.46</v>
          </cell>
          <cell r="U3782">
            <v>7462.1329999999998</v>
          </cell>
          <cell r="X3782">
            <v>7462.1329999999998</v>
          </cell>
          <cell r="Y3782">
            <v>9029.1809299999986</v>
          </cell>
        </row>
        <row r="3783">
          <cell r="A3783">
            <v>389019</v>
          </cell>
          <cell r="B3783">
            <v>389019</v>
          </cell>
          <cell r="C3783">
            <v>0</v>
          </cell>
          <cell r="D3783">
            <v>54</v>
          </cell>
          <cell r="E3783" t="str">
            <v>NATACION</v>
          </cell>
          <cell r="F3783">
            <v>3952</v>
          </cell>
          <cell r="G3783" t="str">
            <v>Gorros</v>
          </cell>
          <cell r="H3783">
            <v>35</v>
          </cell>
          <cell r="I3783" t="str">
            <v>Argentrade S.R.L. (Randers)</v>
          </cell>
          <cell r="J3783" t="str">
            <v>ARG-860</v>
          </cell>
          <cell r="K3783" t="str">
            <v>BICICLETA FIJA VERTICAL ARG-860 (electromagnetica)</v>
          </cell>
          <cell r="L3783">
            <v>10</v>
          </cell>
          <cell r="M3783">
            <v>7525.2800000000007</v>
          </cell>
          <cell r="N3783">
            <v>0.15</v>
          </cell>
          <cell r="O3783">
            <v>6396.4880000000003</v>
          </cell>
          <cell r="P3783">
            <v>0.21</v>
          </cell>
          <cell r="Q3783">
            <v>7739.7504800000006</v>
          </cell>
          <cell r="R3783">
            <v>0.21666666666666679</v>
          </cell>
          <cell r="S3783">
            <v>7315.450109333332</v>
          </cell>
          <cell r="T3783">
            <v>1.46</v>
          </cell>
          <cell r="U3783">
            <v>9338.87248</v>
          </cell>
          <cell r="X3783">
            <v>9338.87248</v>
          </cell>
          <cell r="Y3783">
            <v>11300.035700799999</v>
          </cell>
        </row>
        <row r="3784">
          <cell r="A3784">
            <v>389020</v>
          </cell>
          <cell r="B3784">
            <v>389020</v>
          </cell>
          <cell r="C3784">
            <v>0</v>
          </cell>
          <cell r="D3784">
            <v>54</v>
          </cell>
          <cell r="E3784" t="str">
            <v>NATACION</v>
          </cell>
          <cell r="F3784">
            <v>3952</v>
          </cell>
          <cell r="G3784" t="str">
            <v>Gorros</v>
          </cell>
          <cell r="H3784">
            <v>35</v>
          </cell>
          <cell r="I3784" t="str">
            <v>Argentrade S.R.L. (Randers)</v>
          </cell>
          <cell r="J3784" t="str">
            <v>470BVP</v>
          </cell>
          <cell r="K3784" t="str">
            <v>BICICLETA FIJA VERTICAL ATH-470BVP (electromagnetica)</v>
          </cell>
          <cell r="L3784">
            <v>10</v>
          </cell>
          <cell r="M3784">
            <v>7490.56</v>
          </cell>
          <cell r="N3784">
            <v>0.15</v>
          </cell>
          <cell r="O3784">
            <v>6366.9760000000006</v>
          </cell>
          <cell r="P3784">
            <v>0.21</v>
          </cell>
          <cell r="Q3784">
            <v>7704.0409600000003</v>
          </cell>
          <cell r="R3784">
            <v>0.21666666666666679</v>
          </cell>
          <cell r="S3784">
            <v>7281.6982186666664</v>
          </cell>
          <cell r="T3784">
            <v>1.46</v>
          </cell>
          <cell r="U3784">
            <v>9295.7849600000009</v>
          </cell>
          <cell r="X3784">
            <v>9295.7849600000009</v>
          </cell>
          <cell r="Y3784">
            <v>11247.899801600001</v>
          </cell>
        </row>
        <row r="3785">
          <cell r="A3785">
            <v>389021</v>
          </cell>
          <cell r="B3785">
            <v>389021</v>
          </cell>
          <cell r="C3785">
            <v>0</v>
          </cell>
          <cell r="D3785">
            <v>54</v>
          </cell>
          <cell r="E3785" t="str">
            <v>NATACION</v>
          </cell>
          <cell r="F3785">
            <v>3952</v>
          </cell>
          <cell r="G3785" t="str">
            <v>Gorros</v>
          </cell>
          <cell r="H3785">
            <v>35</v>
          </cell>
          <cell r="I3785" t="str">
            <v>Argentrade S.R.L. (Randers)</v>
          </cell>
          <cell r="J3785">
            <v>0</v>
          </cell>
          <cell r="K3785" t="str">
            <v>BICICLETA FIJA VERTICAL ARG-359 embrex</v>
          </cell>
          <cell r="L3785">
            <v>10</v>
          </cell>
          <cell r="M3785">
            <v>1367.5200000000002</v>
          </cell>
          <cell r="N3785">
            <v>0.15</v>
          </cell>
          <cell r="O3785">
            <v>46495.680000000008</v>
          </cell>
          <cell r="P3785">
            <v>0.21</v>
          </cell>
          <cell r="Q3785">
            <v>56259.772800000006</v>
          </cell>
          <cell r="R3785">
            <v>0.21666666666666679</v>
          </cell>
          <cell r="S3785">
            <v>53175.559359999999</v>
          </cell>
          <cell r="T3785">
            <v>1.46</v>
          </cell>
          <cell r="U3785">
            <v>67883.692800000004</v>
          </cell>
          <cell r="X3785">
            <v>67883.692800000004</v>
          </cell>
          <cell r="Y3785">
            <v>82139.268288000007</v>
          </cell>
        </row>
        <row r="3786">
          <cell r="A3786">
            <v>389022</v>
          </cell>
          <cell r="B3786">
            <v>389022</v>
          </cell>
          <cell r="C3786">
            <v>0</v>
          </cell>
          <cell r="D3786">
            <v>54</v>
          </cell>
          <cell r="E3786" t="str">
            <v>NATACION</v>
          </cell>
          <cell r="F3786">
            <v>3952</v>
          </cell>
          <cell r="G3786" t="str">
            <v>Gorros</v>
          </cell>
          <cell r="H3786">
            <v>35</v>
          </cell>
          <cell r="I3786" t="str">
            <v>Argentrade S.R.L. (Randers)</v>
          </cell>
          <cell r="J3786">
            <v>0</v>
          </cell>
          <cell r="K3786" t="str">
            <v>BICICLETA FIJA VERTICAL ARG-361 embrex</v>
          </cell>
          <cell r="L3786">
            <v>10</v>
          </cell>
          <cell r="M3786">
            <v>1741.6000000000001</v>
          </cell>
          <cell r="N3786">
            <v>0.15</v>
          </cell>
          <cell r="O3786">
            <v>59214.400000000001</v>
          </cell>
          <cell r="P3786">
            <v>0.21</v>
          </cell>
          <cell r="Q3786">
            <v>71649.423999999999</v>
          </cell>
          <cell r="R3786">
            <v>0.21666666666666679</v>
          </cell>
          <cell r="S3786">
            <v>67721.535466666654</v>
          </cell>
          <cell r="T3786">
            <v>1.46</v>
          </cell>
          <cell r="U3786">
            <v>86453.024000000005</v>
          </cell>
          <cell r="X3786">
            <v>86453.024000000005</v>
          </cell>
          <cell r="Y3786">
            <v>104608.15904</v>
          </cell>
        </row>
        <row r="3787">
          <cell r="A3787">
            <v>389023</v>
          </cell>
          <cell r="B3787">
            <v>389023</v>
          </cell>
          <cell r="C3787">
            <v>0</v>
          </cell>
          <cell r="D3787">
            <v>54</v>
          </cell>
          <cell r="E3787" t="str">
            <v>NATACION</v>
          </cell>
          <cell r="F3787">
            <v>3952</v>
          </cell>
          <cell r="G3787" t="str">
            <v>Gorros</v>
          </cell>
          <cell r="H3787">
            <v>35</v>
          </cell>
          <cell r="I3787" t="str">
            <v>Argentrade S.R.L. (Randers)</v>
          </cell>
          <cell r="J3787" t="str">
            <v>ARG-135</v>
          </cell>
          <cell r="K3787" t="str">
            <v>BICICLETA FIJA VERTICAL ARG-135</v>
          </cell>
          <cell r="L3787">
            <v>10</v>
          </cell>
          <cell r="M3787">
            <v>4286</v>
          </cell>
          <cell r="N3787">
            <v>0.15</v>
          </cell>
          <cell r="O3787">
            <v>3643.1</v>
          </cell>
          <cell r="P3787">
            <v>0.21</v>
          </cell>
          <cell r="Q3787">
            <v>4408.1509999999998</v>
          </cell>
          <cell r="R3787">
            <v>0.21666666666666679</v>
          </cell>
          <cell r="S3787">
            <v>4166.4920333333321</v>
          </cell>
          <cell r="T3787">
            <v>1.46</v>
          </cell>
          <cell r="U3787">
            <v>5318.9259999999995</v>
          </cell>
          <cell r="X3787">
            <v>5318.9259999999995</v>
          </cell>
          <cell r="Y3787">
            <v>6435.9004599999989</v>
          </cell>
        </row>
        <row r="3788">
          <cell r="A3788">
            <v>389024</v>
          </cell>
          <cell r="B3788">
            <v>389024</v>
          </cell>
          <cell r="C3788">
            <v>0</v>
          </cell>
          <cell r="D3788">
            <v>54</v>
          </cell>
          <cell r="E3788" t="str">
            <v>NATACION</v>
          </cell>
          <cell r="F3788">
            <v>3952</v>
          </cell>
          <cell r="G3788" t="str">
            <v>Gorros</v>
          </cell>
          <cell r="H3788">
            <v>35</v>
          </cell>
          <cell r="I3788" t="str">
            <v>Argentrade S.R.L. (Randers)</v>
          </cell>
          <cell r="J3788" t="str">
            <v>ARG-131</v>
          </cell>
          <cell r="K3788" t="str">
            <v>BICICLETA FIJA VERTICAL ARG-131</v>
          </cell>
          <cell r="L3788">
            <v>10</v>
          </cell>
          <cell r="M3788">
            <v>5375</v>
          </cell>
          <cell r="N3788">
            <v>0.15</v>
          </cell>
          <cell r="O3788">
            <v>4568.75</v>
          </cell>
          <cell r="P3788">
            <v>0.21</v>
          </cell>
          <cell r="Q3788">
            <v>5528.1875</v>
          </cell>
          <cell r="R3788">
            <v>0.21666666666666679</v>
          </cell>
          <cell r="S3788">
            <v>5225.1270833333328</v>
          </cell>
          <cell r="T3788">
            <v>1.46</v>
          </cell>
          <cell r="U3788">
            <v>6670.375</v>
          </cell>
          <cell r="X3788">
            <v>6670.375</v>
          </cell>
          <cell r="Y3788">
            <v>8071.1537499999995</v>
          </cell>
        </row>
        <row r="3789">
          <cell r="A3789">
            <v>389025</v>
          </cell>
          <cell r="B3789">
            <v>389025</v>
          </cell>
          <cell r="C3789">
            <v>0</v>
          </cell>
          <cell r="D3789">
            <v>54</v>
          </cell>
          <cell r="E3789" t="str">
            <v>NATACION</v>
          </cell>
          <cell r="F3789">
            <v>3952</v>
          </cell>
          <cell r="G3789" t="str">
            <v>Gorros</v>
          </cell>
          <cell r="H3789">
            <v>35</v>
          </cell>
          <cell r="I3789" t="str">
            <v>Argentrade S.R.L. (Randers)</v>
          </cell>
          <cell r="J3789" t="str">
            <v>ARG-855</v>
          </cell>
          <cell r="K3789" t="str">
            <v>BICICLETA FIJA VERTICAL ARG-855 (electromagnetica)</v>
          </cell>
          <cell r="L3789">
            <v>10</v>
          </cell>
          <cell r="M3789">
            <v>8467</v>
          </cell>
          <cell r="N3789">
            <v>0.15</v>
          </cell>
          <cell r="O3789">
            <v>7196.95</v>
          </cell>
          <cell r="P3789">
            <v>0.21</v>
          </cell>
          <cell r="Q3789">
            <v>8708.3094999999994</v>
          </cell>
          <cell r="R3789">
            <v>0.21666666666666679</v>
          </cell>
          <cell r="S3789">
            <v>8230.9118166666649</v>
          </cell>
          <cell r="T3789">
            <v>1.46</v>
          </cell>
          <cell r="U3789">
            <v>10507.546999999999</v>
          </cell>
          <cell r="X3789">
            <v>10507.546999999999</v>
          </cell>
          <cell r="Y3789">
            <v>12714.131869999997</v>
          </cell>
        </row>
        <row r="3790">
          <cell r="A3790">
            <v>389026</v>
          </cell>
          <cell r="B3790">
            <v>389026</v>
          </cell>
          <cell r="C3790">
            <v>0</v>
          </cell>
          <cell r="D3790">
            <v>54</v>
          </cell>
          <cell r="E3790" t="str">
            <v>NATACION</v>
          </cell>
          <cell r="F3790">
            <v>3952</v>
          </cell>
          <cell r="G3790" t="str">
            <v>Gorros</v>
          </cell>
          <cell r="H3790">
            <v>35</v>
          </cell>
          <cell r="I3790" t="str">
            <v>Argentrade S.R.L. (Profesional)</v>
          </cell>
          <cell r="J3790" t="str">
            <v>ARG-364</v>
          </cell>
          <cell r="K3790" t="str">
            <v>BICICLETA FIJA VERTICAL EMBREEX ARG-364 (electromagnetica)</v>
          </cell>
          <cell r="L3790">
            <v>10</v>
          </cell>
          <cell r="M3790">
            <v>1630</v>
          </cell>
          <cell r="N3790">
            <v>0.25</v>
          </cell>
          <cell r="O3790">
            <v>48900</v>
          </cell>
          <cell r="P3790">
            <v>0.21</v>
          </cell>
          <cell r="Q3790">
            <v>59169</v>
          </cell>
          <cell r="R3790">
            <v>0.21666666666666679</v>
          </cell>
          <cell r="S3790">
            <v>55925.299999999988</v>
          </cell>
          <cell r="T3790">
            <v>1.46</v>
          </cell>
          <cell r="U3790">
            <v>71394</v>
          </cell>
          <cell r="X3790">
            <v>71394</v>
          </cell>
          <cell r="Y3790">
            <v>86386.739999999991</v>
          </cell>
        </row>
        <row r="3791">
          <cell r="A3791">
            <v>389027</v>
          </cell>
          <cell r="B3791">
            <v>389027</v>
          </cell>
          <cell r="C3791">
            <v>0</v>
          </cell>
          <cell r="D3791">
            <v>54</v>
          </cell>
          <cell r="E3791" t="str">
            <v>NATACION</v>
          </cell>
          <cell r="F3791">
            <v>3952</v>
          </cell>
          <cell r="G3791" t="str">
            <v>Gorros</v>
          </cell>
          <cell r="H3791">
            <v>35</v>
          </cell>
          <cell r="I3791" t="str">
            <v>Argentrade S.R.L. (Profesional)</v>
          </cell>
          <cell r="J3791" t="str">
            <v>FC-7200</v>
          </cell>
          <cell r="K3791" t="str">
            <v>BICICLETA FIJA VERTICAL BH FC-7200</v>
          </cell>
          <cell r="L3791">
            <v>10</v>
          </cell>
          <cell r="M3791">
            <v>1930</v>
          </cell>
          <cell r="N3791">
            <v>0.25</v>
          </cell>
          <cell r="O3791">
            <v>57900</v>
          </cell>
          <cell r="P3791">
            <v>0.21</v>
          </cell>
          <cell r="Q3791">
            <v>70059</v>
          </cell>
          <cell r="R3791">
            <v>0.21666666666666679</v>
          </cell>
          <cell r="S3791">
            <v>66218.299999999988</v>
          </cell>
          <cell r="T3791">
            <v>1.46</v>
          </cell>
          <cell r="U3791">
            <v>84534</v>
          </cell>
          <cell r="X3791">
            <v>84534</v>
          </cell>
          <cell r="Y3791">
            <v>102286.14</v>
          </cell>
        </row>
        <row r="3792">
          <cell r="A3792">
            <v>389028</v>
          </cell>
          <cell r="B3792">
            <v>389028</v>
          </cell>
          <cell r="C3792">
            <v>0</v>
          </cell>
          <cell r="D3792">
            <v>54</v>
          </cell>
          <cell r="E3792" t="str">
            <v>NATACION</v>
          </cell>
          <cell r="F3792">
            <v>3952</v>
          </cell>
          <cell r="G3792" t="str">
            <v>Gorros</v>
          </cell>
          <cell r="H3792">
            <v>35</v>
          </cell>
          <cell r="I3792" t="str">
            <v>Argentrade S.R.L. (Profesional)</v>
          </cell>
          <cell r="J3792" t="str">
            <v>SK-8000</v>
          </cell>
          <cell r="K3792" t="str">
            <v>BICICLETA FIJA VERTICAL BH SK-8000 (electromagnetica)</v>
          </cell>
          <cell r="L3792">
            <v>10</v>
          </cell>
          <cell r="M3792">
            <v>3159</v>
          </cell>
          <cell r="N3792">
            <v>0.25</v>
          </cell>
          <cell r="O3792">
            <v>94770</v>
          </cell>
          <cell r="P3792">
            <v>0.21</v>
          </cell>
          <cell r="Q3792">
            <v>114671.7</v>
          </cell>
          <cell r="R3792">
            <v>0.21666666666666679</v>
          </cell>
          <cell r="S3792">
            <v>108385.28999999996</v>
          </cell>
          <cell r="T3792">
            <v>1.46</v>
          </cell>
          <cell r="U3792">
            <v>138364.19999999998</v>
          </cell>
          <cell r="X3792">
            <v>138364.19999999998</v>
          </cell>
          <cell r="Y3792">
            <v>167420.68199999997</v>
          </cell>
        </row>
        <row r="3793">
          <cell r="A3793">
            <v>389029</v>
          </cell>
          <cell r="B3793">
            <v>389029</v>
          </cell>
          <cell r="C3793">
            <v>0</v>
          </cell>
          <cell r="D3793">
            <v>54</v>
          </cell>
          <cell r="E3793" t="str">
            <v>NATACION</v>
          </cell>
          <cell r="F3793">
            <v>3952</v>
          </cell>
          <cell r="G3793" t="str">
            <v>Gorros</v>
          </cell>
          <cell r="H3793">
            <v>35</v>
          </cell>
          <cell r="I3793" t="str">
            <v>Argentrade S.R.L. (Profesional)</v>
          </cell>
          <cell r="J3793" t="str">
            <v>UBK-815</v>
          </cell>
          <cell r="K3793" t="str">
            <v>BICICLETA FIJA VERTICAL PRECOR UBK-815 (electromagnetica)</v>
          </cell>
          <cell r="L3793">
            <v>10</v>
          </cell>
          <cell r="M3793">
            <v>5397</v>
          </cell>
          <cell r="N3793">
            <v>0.25</v>
          </cell>
          <cell r="O3793">
            <v>161910</v>
          </cell>
          <cell r="P3793">
            <v>0.21</v>
          </cell>
          <cell r="Q3793">
            <v>195911.1</v>
          </cell>
          <cell r="R3793">
            <v>0.21666666666666679</v>
          </cell>
          <cell r="S3793">
            <v>185171.06999999998</v>
          </cell>
          <cell r="T3793">
            <v>1.46</v>
          </cell>
          <cell r="U3793">
            <v>236388.6</v>
          </cell>
          <cell r="X3793">
            <v>236388.6</v>
          </cell>
          <cell r="Y3793">
            <v>286030.20600000001</v>
          </cell>
        </row>
        <row r="3794">
          <cell r="A3794">
            <v>389050</v>
          </cell>
          <cell r="B3794">
            <v>389050</v>
          </cell>
          <cell r="C3794">
            <v>0</v>
          </cell>
          <cell r="D3794">
            <v>54</v>
          </cell>
          <cell r="E3794" t="str">
            <v>NATACION</v>
          </cell>
          <cell r="F3794">
            <v>3953</v>
          </cell>
          <cell r="G3794" t="str">
            <v>Gorros</v>
          </cell>
          <cell r="H3794">
            <v>35</v>
          </cell>
          <cell r="I3794" t="str">
            <v>Argentrade S.R.L. (Randers)</v>
          </cell>
          <cell r="J3794" t="str">
            <v>2570HP</v>
          </cell>
          <cell r="K3794" t="str">
            <v>BICICLETA FIJA HORIZONTAL ARG-2560HP ARG-2570 HP</v>
          </cell>
          <cell r="L3794">
            <v>10</v>
          </cell>
          <cell r="M3794">
            <v>7577</v>
          </cell>
          <cell r="N3794">
            <v>0.15</v>
          </cell>
          <cell r="O3794">
            <v>6440.45</v>
          </cell>
          <cell r="P3794">
            <v>0.21</v>
          </cell>
          <cell r="Q3794">
            <v>7792.9444999999996</v>
          </cell>
          <cell r="R3794">
            <v>0.21666666666666679</v>
          </cell>
          <cell r="S3794">
            <v>7365.7279833333314</v>
          </cell>
          <cell r="T3794">
            <v>1.46</v>
          </cell>
          <cell r="U3794">
            <v>9403.0569999999989</v>
          </cell>
          <cell r="X3794">
            <v>9403.0569999999989</v>
          </cell>
          <cell r="Y3794">
            <v>11377.698969999998</v>
          </cell>
        </row>
        <row r="3795">
          <cell r="A3795">
            <v>389051</v>
          </cell>
          <cell r="B3795">
            <v>389051</v>
          </cell>
          <cell r="C3795">
            <v>0</v>
          </cell>
          <cell r="D3795">
            <v>54</v>
          </cell>
          <cell r="E3795" t="str">
            <v>NATACION</v>
          </cell>
          <cell r="F3795">
            <v>3953</v>
          </cell>
          <cell r="G3795" t="str">
            <v>Gorros</v>
          </cell>
          <cell r="H3795">
            <v>35</v>
          </cell>
          <cell r="I3795" t="str">
            <v>Argentrade S.R.L. (Randers)</v>
          </cell>
          <cell r="J3795" t="str">
            <v>ARG-2531</v>
          </cell>
          <cell r="K3795" t="str">
            <v>BICICLETA FIJA HORIZONTAL ARG-2531</v>
          </cell>
          <cell r="L3795">
            <v>10</v>
          </cell>
          <cell r="M3795">
            <v>7078</v>
          </cell>
          <cell r="N3795">
            <v>0.15</v>
          </cell>
          <cell r="O3795">
            <v>6016.3</v>
          </cell>
          <cell r="P3795">
            <v>0.21</v>
          </cell>
          <cell r="Q3795">
            <v>7279.723</v>
          </cell>
          <cell r="R3795">
            <v>0.21666666666666679</v>
          </cell>
          <cell r="S3795">
            <v>6880.6417666666657</v>
          </cell>
          <cell r="T3795">
            <v>1.46</v>
          </cell>
          <cell r="U3795">
            <v>8783.7980000000007</v>
          </cell>
          <cell r="X3795">
            <v>8783.7980000000007</v>
          </cell>
          <cell r="Y3795">
            <v>10628.39558</v>
          </cell>
        </row>
        <row r="3796">
          <cell r="A3796">
            <v>389052</v>
          </cell>
          <cell r="B3796">
            <v>389052</v>
          </cell>
          <cell r="C3796">
            <v>0</v>
          </cell>
          <cell r="D3796">
            <v>54</v>
          </cell>
          <cell r="E3796" t="str">
            <v>NATACION</v>
          </cell>
          <cell r="F3796">
            <v>3953</v>
          </cell>
          <cell r="G3796" t="str">
            <v>Gorros</v>
          </cell>
          <cell r="H3796">
            <v>35</v>
          </cell>
          <cell r="I3796" t="str">
            <v>Argentrade S.R.L. (Randers)</v>
          </cell>
          <cell r="J3796" t="str">
            <v>ARG-6390</v>
          </cell>
          <cell r="K3796" t="str">
            <v>BICICLETA FIJA HORIZONTAL ARG-6390</v>
          </cell>
          <cell r="L3796">
            <v>10</v>
          </cell>
          <cell r="M3796">
            <v>9166</v>
          </cell>
          <cell r="N3796">
            <v>0.15</v>
          </cell>
          <cell r="O3796">
            <v>7791.1</v>
          </cell>
          <cell r="P3796">
            <v>0.21</v>
          </cell>
          <cell r="Q3796">
            <v>9427.2309999999998</v>
          </cell>
          <cell r="R3796">
            <v>0.21666666666666679</v>
          </cell>
          <cell r="S3796">
            <v>8910.4213666666656</v>
          </cell>
          <cell r="T3796">
            <v>1.46</v>
          </cell>
          <cell r="U3796">
            <v>11375.005999999999</v>
          </cell>
          <cell r="X3796">
            <v>11375.005999999999</v>
          </cell>
          <cell r="Y3796">
            <v>13763.757259999998</v>
          </cell>
        </row>
        <row r="3797">
          <cell r="A3797">
            <v>389053</v>
          </cell>
          <cell r="B3797">
            <v>389053</v>
          </cell>
          <cell r="C3797">
            <v>0</v>
          </cell>
          <cell r="D3797">
            <v>54</v>
          </cell>
          <cell r="E3797" t="str">
            <v>NATACION</v>
          </cell>
          <cell r="F3797">
            <v>3953</v>
          </cell>
          <cell r="G3797" t="str">
            <v>Gorros</v>
          </cell>
          <cell r="H3797">
            <v>35</v>
          </cell>
          <cell r="I3797" t="str">
            <v>Argentrade S.R.L. (Randers)</v>
          </cell>
          <cell r="J3797" t="str">
            <v>ARG-2800HP</v>
          </cell>
          <cell r="K3797" t="str">
            <v>BICICLETA FIJA HORIZONTAL ARG-2800 (electomagnetica)</v>
          </cell>
          <cell r="L3797">
            <v>10</v>
          </cell>
          <cell r="M3797">
            <v>444.64000000000004</v>
          </cell>
          <cell r="N3797">
            <v>0.15</v>
          </cell>
          <cell r="O3797">
            <v>15117.760000000002</v>
          </cell>
          <cell r="P3797">
            <v>0.21</v>
          </cell>
          <cell r="Q3797">
            <v>18292.489600000001</v>
          </cell>
          <cell r="R3797">
            <v>0.21666666666666679</v>
          </cell>
          <cell r="S3797">
            <v>17289.678186666664</v>
          </cell>
          <cell r="T3797">
            <v>1.46</v>
          </cell>
          <cell r="U3797">
            <v>22071.929600000003</v>
          </cell>
          <cell r="X3797">
            <v>22071.929600000003</v>
          </cell>
          <cell r="Y3797">
            <v>26707.034816000003</v>
          </cell>
        </row>
        <row r="3798">
          <cell r="A3798">
            <v>389054</v>
          </cell>
          <cell r="B3798">
            <v>389054</v>
          </cell>
          <cell r="C3798">
            <v>0</v>
          </cell>
          <cell r="D3798">
            <v>54</v>
          </cell>
          <cell r="E3798" t="str">
            <v>NATACION</v>
          </cell>
          <cell r="F3798">
            <v>3953</v>
          </cell>
          <cell r="G3798" t="str">
            <v>Gorros</v>
          </cell>
          <cell r="H3798">
            <v>35</v>
          </cell>
          <cell r="I3798" t="str">
            <v>Argentrade S.R.L. (Randers)</v>
          </cell>
          <cell r="J3798" t="str">
            <v>ARG-362</v>
          </cell>
          <cell r="K3798" t="str">
            <v>BICICLETA FIJA HORIZONTAL ARG-362 (profesional)</v>
          </cell>
          <cell r="L3798">
            <v>10</v>
          </cell>
          <cell r="M3798">
            <v>1691.2000000000003</v>
          </cell>
          <cell r="N3798">
            <v>0.15</v>
          </cell>
          <cell r="O3798">
            <v>57500.80000000001</v>
          </cell>
          <cell r="P3798">
            <v>0.21</v>
          </cell>
          <cell r="Q3798">
            <v>69575.968000000008</v>
          </cell>
          <cell r="R3798">
            <v>0.21666666666666679</v>
          </cell>
          <cell r="S3798">
            <v>65761.748266666676</v>
          </cell>
          <cell r="T3798">
            <v>1.46</v>
          </cell>
          <cell r="U3798">
            <v>83951.16800000002</v>
          </cell>
          <cell r="X3798">
            <v>83951.16800000002</v>
          </cell>
          <cell r="Y3798">
            <v>101580.91328000002</v>
          </cell>
        </row>
        <row r="3799">
          <cell r="A3799">
            <v>389055</v>
          </cell>
          <cell r="B3799">
            <v>389055</v>
          </cell>
          <cell r="C3799">
            <v>0</v>
          </cell>
          <cell r="D3799">
            <v>54</v>
          </cell>
          <cell r="E3799" t="str">
            <v>NATACION</v>
          </cell>
          <cell r="F3799">
            <v>3953</v>
          </cell>
          <cell r="G3799" t="str">
            <v>Gorros</v>
          </cell>
          <cell r="H3799">
            <v>35</v>
          </cell>
          <cell r="I3799" t="str">
            <v>Argentrade S.R.L. (Randers)</v>
          </cell>
          <cell r="J3799" t="str">
            <v>ARG-2535</v>
          </cell>
          <cell r="K3799" t="str">
            <v>BICICLETA FIJA HORIZONTAL ARG-2535</v>
          </cell>
          <cell r="L3799">
            <v>10</v>
          </cell>
          <cell r="M3799">
            <v>5895</v>
          </cell>
          <cell r="N3799">
            <v>0.15</v>
          </cell>
          <cell r="O3799">
            <v>5010.75</v>
          </cell>
          <cell r="P3799">
            <v>0.21</v>
          </cell>
          <cell r="Q3799">
            <v>6063.0074999999997</v>
          </cell>
          <cell r="R3799">
            <v>0.21666666666666679</v>
          </cell>
          <cell r="S3799">
            <v>5730.6277499999987</v>
          </cell>
          <cell r="T3799">
            <v>1.46</v>
          </cell>
          <cell r="U3799">
            <v>7315.6949999999997</v>
          </cell>
          <cell r="X3799">
            <v>7315.6949999999997</v>
          </cell>
          <cell r="Y3799">
            <v>8851.9909499999994</v>
          </cell>
        </row>
        <row r="3800">
          <cell r="A3800">
            <v>389056</v>
          </cell>
          <cell r="B3800">
            <v>389056</v>
          </cell>
          <cell r="C3800">
            <v>0</v>
          </cell>
          <cell r="D3800">
            <v>54</v>
          </cell>
          <cell r="E3800" t="str">
            <v>NATACION</v>
          </cell>
          <cell r="F3800">
            <v>3953</v>
          </cell>
          <cell r="G3800" t="str">
            <v>Gorros</v>
          </cell>
          <cell r="H3800">
            <v>35</v>
          </cell>
          <cell r="I3800" t="str">
            <v>Argentrade S.R.L. (Profesional)</v>
          </cell>
          <cell r="J3800" t="str">
            <v>ARG-367</v>
          </cell>
          <cell r="K3800" t="str">
            <v>BICICLETA FIJA HORIZONTAL EMBREEX ARG-367 (electromagnetica)</v>
          </cell>
          <cell r="L3800">
            <v>10</v>
          </cell>
          <cell r="M3800">
            <v>1813</v>
          </cell>
          <cell r="N3800">
            <v>0.25</v>
          </cell>
          <cell r="O3800">
            <v>54390</v>
          </cell>
          <cell r="P3800">
            <v>0.21</v>
          </cell>
          <cell r="Q3800">
            <v>65811.899999999994</v>
          </cell>
          <cell r="R3800">
            <v>0.21666666666666679</v>
          </cell>
          <cell r="S3800">
            <v>62204.029999999984</v>
          </cell>
          <cell r="T3800">
            <v>1.46</v>
          </cell>
          <cell r="U3800">
            <v>79409.399999999994</v>
          </cell>
          <cell r="X3800">
            <v>79409.399999999994</v>
          </cell>
          <cell r="Y3800">
            <v>96085.373999999996</v>
          </cell>
        </row>
        <row r="3801">
          <cell r="A3801">
            <v>389057</v>
          </cell>
          <cell r="B3801">
            <v>389057</v>
          </cell>
          <cell r="C3801">
            <v>0</v>
          </cell>
          <cell r="D3801">
            <v>54</v>
          </cell>
          <cell r="E3801" t="str">
            <v>NATACION</v>
          </cell>
          <cell r="F3801">
            <v>3953</v>
          </cell>
          <cell r="G3801" t="str">
            <v>Gorros</v>
          </cell>
          <cell r="H3801">
            <v>35</v>
          </cell>
          <cell r="I3801" t="str">
            <v>Argentrade S.R.L. (Profesional)</v>
          </cell>
          <cell r="J3801" t="str">
            <v>FC-7750</v>
          </cell>
          <cell r="K3801" t="str">
            <v>BICICLETA FIJA HORIZONTAL BH FC-7750 (electromagnetica)</v>
          </cell>
          <cell r="L3801">
            <v>10</v>
          </cell>
          <cell r="M3801">
            <v>2365</v>
          </cell>
          <cell r="N3801">
            <v>0.25</v>
          </cell>
          <cell r="O3801">
            <v>70950</v>
          </cell>
          <cell r="P3801">
            <v>0.21</v>
          </cell>
          <cell r="Q3801">
            <v>85849.5</v>
          </cell>
          <cell r="R3801">
            <v>0.21666666666666679</v>
          </cell>
          <cell r="S3801">
            <v>81143.149999999994</v>
          </cell>
          <cell r="T3801">
            <v>1.46</v>
          </cell>
          <cell r="U3801">
            <v>103587</v>
          </cell>
          <cell r="X3801">
            <v>103587</v>
          </cell>
          <cell r="Y3801">
            <v>125340.26999999999</v>
          </cell>
        </row>
        <row r="3802">
          <cell r="A3802">
            <v>389058</v>
          </cell>
          <cell r="B3802">
            <v>389058</v>
          </cell>
          <cell r="C3802">
            <v>0</v>
          </cell>
          <cell r="D3802">
            <v>54</v>
          </cell>
          <cell r="E3802" t="str">
            <v>NATACION</v>
          </cell>
          <cell r="F3802">
            <v>3953</v>
          </cell>
          <cell r="G3802" t="str">
            <v>Gorros</v>
          </cell>
          <cell r="H3802">
            <v>35</v>
          </cell>
          <cell r="I3802" t="str">
            <v>Argentrade S.R.L. (Profesional)</v>
          </cell>
          <cell r="J3802" t="str">
            <v>SK-8950</v>
          </cell>
          <cell r="K3802" t="str">
            <v>BICICLETA FIJA HORIZONTAL BH SK-8950 (electromagnetica)</v>
          </cell>
          <cell r="L3802">
            <v>10</v>
          </cell>
          <cell r="M3802">
            <v>3860</v>
          </cell>
          <cell r="N3802">
            <v>0.25</v>
          </cell>
          <cell r="O3802">
            <v>115800</v>
          </cell>
          <cell r="P3802">
            <v>0.21</v>
          </cell>
          <cell r="Q3802">
            <v>140118</v>
          </cell>
          <cell r="R3802">
            <v>0.21666666666666679</v>
          </cell>
          <cell r="S3802">
            <v>132436.59999999998</v>
          </cell>
          <cell r="T3802">
            <v>1.46</v>
          </cell>
          <cell r="U3802">
            <v>169068</v>
          </cell>
          <cell r="X3802">
            <v>169068</v>
          </cell>
          <cell r="Y3802">
            <v>204572.28</v>
          </cell>
        </row>
        <row r="3803">
          <cell r="A3803">
            <v>389059</v>
          </cell>
          <cell r="B3803">
            <v>389059</v>
          </cell>
          <cell r="C3803">
            <v>0</v>
          </cell>
          <cell r="D3803">
            <v>54</v>
          </cell>
          <cell r="E3803" t="str">
            <v>NATACION</v>
          </cell>
          <cell r="F3803">
            <v>3953</v>
          </cell>
          <cell r="G3803" t="str">
            <v>Gorros</v>
          </cell>
          <cell r="H3803">
            <v>35</v>
          </cell>
          <cell r="I3803" t="str">
            <v>Argentrade S.R.L. (Profesional)</v>
          </cell>
          <cell r="J3803" t="str">
            <v>RBK-815</v>
          </cell>
          <cell r="K3803" t="str">
            <v>BICICLETA FIJA HORIZONTAL PRECOR RBK-815 (electromagnetica)</v>
          </cell>
          <cell r="L3803">
            <v>10</v>
          </cell>
          <cell r="M3803">
            <v>6073</v>
          </cell>
          <cell r="N3803">
            <v>0.25</v>
          </cell>
          <cell r="O3803">
            <v>182190</v>
          </cell>
          <cell r="P3803">
            <v>0.21</v>
          </cell>
          <cell r="Q3803">
            <v>220449.9</v>
          </cell>
          <cell r="R3803">
            <v>0.21666666666666679</v>
          </cell>
          <cell r="S3803">
            <v>208364.62999999995</v>
          </cell>
          <cell r="T3803">
            <v>1.46</v>
          </cell>
          <cell r="U3803">
            <v>265997.39999999997</v>
          </cell>
          <cell r="X3803">
            <v>265997.39999999997</v>
          </cell>
          <cell r="Y3803">
            <v>321856.85399999993</v>
          </cell>
        </row>
        <row r="3804">
          <cell r="A3804">
            <v>389100</v>
          </cell>
          <cell r="B3804">
            <v>389100</v>
          </cell>
          <cell r="C3804">
            <v>0</v>
          </cell>
          <cell r="D3804">
            <v>54</v>
          </cell>
          <cell r="E3804" t="str">
            <v>NATACION</v>
          </cell>
          <cell r="F3804">
            <v>3951</v>
          </cell>
          <cell r="G3804" t="str">
            <v>Gorros</v>
          </cell>
          <cell r="H3804">
            <v>35</v>
          </cell>
          <cell r="I3804" t="str">
            <v>Argentrade S.R.L. (Randers)</v>
          </cell>
          <cell r="J3804" t="str">
            <v>ARG-889SP</v>
          </cell>
          <cell r="K3804" t="str">
            <v>BICICLETA FIJA INDOOR ARG-889 (rueda 13kg)</v>
          </cell>
          <cell r="L3804">
            <v>10</v>
          </cell>
          <cell r="M3804">
            <v>9647</v>
          </cell>
          <cell r="N3804">
            <v>0.15</v>
          </cell>
          <cell r="O3804">
            <v>8199.9500000000007</v>
          </cell>
          <cell r="P3804">
            <v>0.21</v>
          </cell>
          <cell r="Q3804">
            <v>9921.9395000000004</v>
          </cell>
          <cell r="R3804">
            <v>0.21666666666666679</v>
          </cell>
          <cell r="S3804">
            <v>9378.0094833333333</v>
          </cell>
          <cell r="T3804">
            <v>1.46</v>
          </cell>
          <cell r="U3804">
            <v>11971.927000000001</v>
          </cell>
          <cell r="X3804">
            <v>11971.927000000001</v>
          </cell>
          <cell r="Y3804">
            <v>14486.031670000002</v>
          </cell>
        </row>
        <row r="3805">
          <cell r="A3805">
            <v>389101</v>
          </cell>
          <cell r="B3805">
            <v>389101</v>
          </cell>
          <cell r="C3805">
            <v>0</v>
          </cell>
          <cell r="D3805">
            <v>54</v>
          </cell>
          <cell r="E3805" t="str">
            <v>NATACION</v>
          </cell>
          <cell r="F3805">
            <v>3951</v>
          </cell>
          <cell r="G3805" t="str">
            <v>Gorros</v>
          </cell>
          <cell r="H3805">
            <v>35</v>
          </cell>
          <cell r="I3805" t="str">
            <v>Argentrade S.R.L. (Randers)</v>
          </cell>
          <cell r="J3805" t="str">
            <v>ARG-873SP</v>
          </cell>
          <cell r="K3805" t="str">
            <v>BICICLETA FIJA INDOOR ARG-873 (rueda 13Kg)</v>
          </cell>
          <cell r="L3805">
            <v>10</v>
          </cell>
          <cell r="M3805">
            <v>8081</v>
          </cell>
          <cell r="N3805">
            <v>0.15</v>
          </cell>
          <cell r="O3805">
            <v>6868.85</v>
          </cell>
          <cell r="P3805">
            <v>0.21</v>
          </cell>
          <cell r="Q3805">
            <v>8311.308500000001</v>
          </cell>
          <cell r="R3805">
            <v>0.21666666666666679</v>
          </cell>
          <cell r="S3805">
            <v>7855.674783333332</v>
          </cell>
          <cell r="T3805">
            <v>1.46</v>
          </cell>
          <cell r="U3805">
            <v>10028.521000000001</v>
          </cell>
          <cell r="X3805">
            <v>10028.521000000001</v>
          </cell>
          <cell r="Y3805">
            <v>12134.510410000001</v>
          </cell>
        </row>
        <row r="3806">
          <cell r="A3806">
            <v>389102</v>
          </cell>
          <cell r="B3806">
            <v>389102</v>
          </cell>
          <cell r="C3806">
            <v>0</v>
          </cell>
          <cell r="D3806">
            <v>54</v>
          </cell>
          <cell r="E3806" t="str">
            <v>NATACION</v>
          </cell>
          <cell r="F3806">
            <v>3951</v>
          </cell>
          <cell r="G3806" t="str">
            <v>Gorros</v>
          </cell>
          <cell r="H3806">
            <v>35</v>
          </cell>
          <cell r="I3806" t="str">
            <v>Argentrade S.R.L. (Randers)</v>
          </cell>
          <cell r="J3806" t="str">
            <v>ARG-900SP</v>
          </cell>
          <cell r="K3806" t="str">
            <v xml:space="preserve">BICICLETA FIJA INDOOR ARG-900 (rueda 18kg) </v>
          </cell>
          <cell r="L3806">
            <v>10</v>
          </cell>
          <cell r="M3806">
            <v>450.24000000000007</v>
          </cell>
          <cell r="N3806">
            <v>0.15</v>
          </cell>
          <cell r="O3806">
            <v>15308.160000000002</v>
          </cell>
          <cell r="P3806">
            <v>0.21</v>
          </cell>
          <cell r="Q3806">
            <v>18522.873600000003</v>
          </cell>
          <cell r="R3806">
            <v>0.21666666666666679</v>
          </cell>
          <cell r="S3806">
            <v>17507.43232</v>
          </cell>
          <cell r="T3806">
            <v>1.46</v>
          </cell>
          <cell r="U3806">
            <v>22349.913600000003</v>
          </cell>
          <cell r="X3806">
            <v>22349.913600000003</v>
          </cell>
          <cell r="Y3806">
            <v>27043.395456000002</v>
          </cell>
        </row>
        <row r="3807">
          <cell r="A3807">
            <v>389103</v>
          </cell>
          <cell r="B3807">
            <v>389103</v>
          </cell>
          <cell r="C3807">
            <v>0</v>
          </cell>
          <cell r="D3807">
            <v>54</v>
          </cell>
          <cell r="E3807" t="str">
            <v>NATACION</v>
          </cell>
          <cell r="F3807">
            <v>3951</v>
          </cell>
          <cell r="G3807" t="str">
            <v>Gorros</v>
          </cell>
          <cell r="H3807">
            <v>35</v>
          </cell>
          <cell r="I3807" t="str">
            <v>Argentrade S.R.L. (Randers)</v>
          </cell>
          <cell r="J3807" t="str">
            <v>ARG-950SP</v>
          </cell>
          <cell r="K3807" t="str">
            <v>BICICLETA FIJA INDOOR ARG-950 (rueda 18kg)</v>
          </cell>
          <cell r="L3807">
            <v>10</v>
          </cell>
          <cell r="M3807">
            <v>9708.1600000000017</v>
          </cell>
          <cell r="N3807">
            <v>0.15</v>
          </cell>
          <cell r="O3807">
            <v>8251.9360000000015</v>
          </cell>
          <cell r="P3807">
            <v>0.21</v>
          </cell>
          <cell r="Q3807">
            <v>9984.842560000001</v>
          </cell>
          <cell r="R3807">
            <v>0.21666666666666679</v>
          </cell>
          <cell r="S3807">
            <v>9437.4641386666663</v>
          </cell>
          <cell r="T3807">
            <v>1.46</v>
          </cell>
          <cell r="U3807">
            <v>12047.826560000001</v>
          </cell>
          <cell r="X3807">
            <v>12047.826560000001</v>
          </cell>
          <cell r="Y3807">
            <v>14577.870137600001</v>
          </cell>
        </row>
        <row r="3808">
          <cell r="A3808">
            <v>389104</v>
          </cell>
          <cell r="B3808">
            <v>389104</v>
          </cell>
          <cell r="C3808">
            <v>0</v>
          </cell>
          <cell r="D3808">
            <v>54</v>
          </cell>
          <cell r="E3808" t="str">
            <v>NATACION</v>
          </cell>
          <cell r="F3808">
            <v>3951</v>
          </cell>
          <cell r="G3808" t="str">
            <v>Gorros</v>
          </cell>
          <cell r="H3808">
            <v>35</v>
          </cell>
          <cell r="I3808" t="str">
            <v>Argentrade S.R.L. (Randers)</v>
          </cell>
          <cell r="J3808" t="str">
            <v>H9162</v>
          </cell>
          <cell r="K3808" t="str">
            <v xml:space="preserve">BICICLETA FIJA INDOOR SB 2.2 BH (rueda 20kg) </v>
          </cell>
          <cell r="L3808">
            <v>10</v>
          </cell>
          <cell r="M3808">
            <v>14967</v>
          </cell>
          <cell r="N3808">
            <v>0.15</v>
          </cell>
          <cell r="O3808">
            <v>12721.95</v>
          </cell>
          <cell r="P3808">
            <v>0.21</v>
          </cell>
          <cell r="Q3808">
            <v>15393.559500000001</v>
          </cell>
          <cell r="R3808">
            <v>0.21666666666666679</v>
          </cell>
          <cell r="S3808">
            <v>14549.67015</v>
          </cell>
          <cell r="T3808">
            <v>1.46</v>
          </cell>
          <cell r="U3808">
            <v>18574.047000000002</v>
          </cell>
          <cell r="X3808">
            <v>18574.047000000002</v>
          </cell>
          <cell r="Y3808">
            <v>22474.596870000001</v>
          </cell>
        </row>
        <row r="3809">
          <cell r="A3809">
            <v>389105</v>
          </cell>
          <cell r="B3809">
            <v>389105</v>
          </cell>
          <cell r="C3809">
            <v>0</v>
          </cell>
          <cell r="D3809">
            <v>54</v>
          </cell>
          <cell r="E3809" t="str">
            <v>NATACION</v>
          </cell>
          <cell r="F3809">
            <v>3951</v>
          </cell>
          <cell r="G3809" t="str">
            <v>Gorros</v>
          </cell>
          <cell r="H3809">
            <v>35</v>
          </cell>
          <cell r="I3809" t="str">
            <v>Argentrade S.R.L. (Profesional)</v>
          </cell>
          <cell r="J3809" t="str">
            <v>FC-58H</v>
          </cell>
          <cell r="K3809" t="str">
            <v>BICICLETA FIJA INDOOR 58H FOX (rueda 20kg traccion a cadena)</v>
          </cell>
          <cell r="L3809">
            <v>10</v>
          </cell>
          <cell r="M3809">
            <v>697</v>
          </cell>
          <cell r="N3809">
            <v>0.25</v>
          </cell>
          <cell r="O3809">
            <v>20910</v>
          </cell>
          <cell r="P3809">
            <v>0.21</v>
          </cell>
          <cell r="Q3809">
            <v>25301.1</v>
          </cell>
          <cell r="R3809">
            <v>0.21666666666666679</v>
          </cell>
          <cell r="S3809">
            <v>23914.069999999996</v>
          </cell>
          <cell r="T3809">
            <v>1.46</v>
          </cell>
          <cell r="U3809">
            <v>30528.6</v>
          </cell>
          <cell r="X3809">
            <v>30528.6</v>
          </cell>
          <cell r="Y3809">
            <v>36939.606</v>
          </cell>
        </row>
        <row r="3810">
          <cell r="A3810">
            <v>389106</v>
          </cell>
          <cell r="B3810">
            <v>389106</v>
          </cell>
          <cell r="C3810">
            <v>0</v>
          </cell>
          <cell r="D3810">
            <v>54</v>
          </cell>
          <cell r="E3810" t="str">
            <v>NATACION</v>
          </cell>
          <cell r="F3810">
            <v>3951</v>
          </cell>
          <cell r="G3810" t="str">
            <v>Gorros</v>
          </cell>
          <cell r="H3810">
            <v>35</v>
          </cell>
          <cell r="I3810" t="str">
            <v>Argentrade S.R.L. (Profesional)</v>
          </cell>
          <cell r="J3810" t="str">
            <v>FC-68H</v>
          </cell>
          <cell r="K3810" t="str">
            <v>BICICLETA FIJA INDOOR 68H FOX (rueda 20kg traccion a correa)</v>
          </cell>
          <cell r="L3810">
            <v>10</v>
          </cell>
          <cell r="M3810">
            <v>910</v>
          </cell>
          <cell r="N3810">
            <v>0.25</v>
          </cell>
          <cell r="O3810">
            <v>27300</v>
          </cell>
          <cell r="P3810">
            <v>0.21</v>
          </cell>
          <cell r="Q3810">
            <v>33033</v>
          </cell>
          <cell r="R3810">
            <v>0.21666666666666679</v>
          </cell>
          <cell r="S3810">
            <v>31222.099999999995</v>
          </cell>
          <cell r="T3810">
            <v>1.46</v>
          </cell>
          <cell r="U3810">
            <v>39858</v>
          </cell>
          <cell r="X3810">
            <v>39858</v>
          </cell>
          <cell r="Y3810">
            <v>48228.18</v>
          </cell>
        </row>
        <row r="3811">
          <cell r="A3811">
            <v>389107</v>
          </cell>
          <cell r="B3811">
            <v>389107</v>
          </cell>
          <cell r="C3811">
            <v>0</v>
          </cell>
          <cell r="D3811">
            <v>54</v>
          </cell>
          <cell r="E3811" t="str">
            <v>NATACION</v>
          </cell>
          <cell r="F3811">
            <v>3951</v>
          </cell>
          <cell r="G3811" t="str">
            <v>Gorros</v>
          </cell>
          <cell r="H3811">
            <v>35</v>
          </cell>
          <cell r="I3811" t="str">
            <v>Argentrade S.R.L. (Profesional)</v>
          </cell>
          <cell r="J3811" t="str">
            <v>FC-98H</v>
          </cell>
          <cell r="K3811" t="str">
            <v>BICICLETA FIJA INDOOR 98H FOX (rueda 15kg traccion a correa y magnetica)</v>
          </cell>
          <cell r="L3811">
            <v>10</v>
          </cell>
          <cell r="M3811">
            <v>1280</v>
          </cell>
          <cell r="N3811">
            <v>0.25</v>
          </cell>
          <cell r="O3811">
            <v>38400</v>
          </cell>
          <cell r="P3811">
            <v>0.21</v>
          </cell>
          <cell r="Q3811">
            <v>46464</v>
          </cell>
          <cell r="R3811">
            <v>0.21666666666666679</v>
          </cell>
          <cell r="S3811">
            <v>43916.799999999996</v>
          </cell>
          <cell r="T3811">
            <v>1.46</v>
          </cell>
          <cell r="U3811">
            <v>56064</v>
          </cell>
          <cell r="X3811">
            <v>56064</v>
          </cell>
          <cell r="Y3811">
            <v>67837.440000000002</v>
          </cell>
        </row>
        <row r="3812">
          <cell r="A3812">
            <v>389108</v>
          </cell>
          <cell r="B3812">
            <v>389108</v>
          </cell>
          <cell r="C3812">
            <v>0</v>
          </cell>
          <cell r="D3812">
            <v>54</v>
          </cell>
          <cell r="E3812" t="str">
            <v>NATACION</v>
          </cell>
          <cell r="F3812">
            <v>3951</v>
          </cell>
          <cell r="G3812" t="str">
            <v>Gorros</v>
          </cell>
          <cell r="H3812">
            <v>35</v>
          </cell>
          <cell r="I3812" t="str">
            <v>Argentrade S.R.L. (Profesional)</v>
          </cell>
          <cell r="J3812" t="str">
            <v>SBK-821</v>
          </cell>
          <cell r="K3812" t="str">
            <v>BICICLETA FIJA INDOOR PRECOR SBK 821 (rueda 20kg)</v>
          </cell>
          <cell r="L3812">
            <v>10</v>
          </cell>
          <cell r="M3812">
            <v>1980</v>
          </cell>
          <cell r="N3812">
            <v>0.25</v>
          </cell>
          <cell r="O3812">
            <v>59400</v>
          </cell>
          <cell r="P3812">
            <v>0.21</v>
          </cell>
          <cell r="Q3812">
            <v>71874</v>
          </cell>
          <cell r="R3812">
            <v>0.21666666666666679</v>
          </cell>
          <cell r="S3812">
            <v>67933.799999999988</v>
          </cell>
          <cell r="T3812">
            <v>1.46</v>
          </cell>
          <cell r="U3812">
            <v>86724</v>
          </cell>
          <cell r="X3812">
            <v>86724</v>
          </cell>
          <cell r="Y3812">
            <v>104936.04</v>
          </cell>
        </row>
        <row r="3813">
          <cell r="A3813">
            <v>389150</v>
          </cell>
          <cell r="B3813">
            <v>389150</v>
          </cell>
          <cell r="C3813">
            <v>0</v>
          </cell>
          <cell r="D3813">
            <v>54</v>
          </cell>
          <cell r="E3813" t="str">
            <v>NATACION</v>
          </cell>
          <cell r="F3813">
            <v>3954</v>
          </cell>
          <cell r="G3813" t="str">
            <v>Gorros</v>
          </cell>
          <cell r="H3813">
            <v>35</v>
          </cell>
          <cell r="I3813" t="str">
            <v>Argentrade S.R.L. (Randers)</v>
          </cell>
          <cell r="J3813" t="str">
            <v>ARG-1902</v>
          </cell>
          <cell r="K3813" t="str">
            <v>ELIPTICO ARG-1902</v>
          </cell>
          <cell r="L3813">
            <v>10</v>
          </cell>
          <cell r="M3813">
            <v>4453</v>
          </cell>
          <cell r="N3813">
            <v>0.15</v>
          </cell>
          <cell r="O3813">
            <v>3785.05</v>
          </cell>
          <cell r="P3813">
            <v>0.21</v>
          </cell>
          <cell r="Q3813">
            <v>4579.9105</v>
          </cell>
          <cell r="R3813">
            <v>0.21666666666666679</v>
          </cell>
          <cell r="S3813">
            <v>4328.8355166666661</v>
          </cell>
          <cell r="T3813">
            <v>1.46</v>
          </cell>
          <cell r="U3813">
            <v>5526.1729999999998</v>
          </cell>
          <cell r="X3813">
            <v>5526.1729999999998</v>
          </cell>
          <cell r="Y3813">
            <v>6686.6693299999997</v>
          </cell>
        </row>
        <row r="3814">
          <cell r="A3814">
            <v>389151</v>
          </cell>
          <cell r="B3814">
            <v>389151</v>
          </cell>
          <cell r="C3814">
            <v>0</v>
          </cell>
          <cell r="D3814">
            <v>54</v>
          </cell>
          <cell r="E3814" t="str">
            <v>NATACION</v>
          </cell>
          <cell r="F3814">
            <v>3954</v>
          </cell>
          <cell r="G3814" t="str">
            <v>Gorros</v>
          </cell>
          <cell r="H3814">
            <v>35</v>
          </cell>
          <cell r="I3814" t="str">
            <v>Argentrade S.R.L. (Randers)</v>
          </cell>
          <cell r="J3814" t="str">
            <v>ARG-1907</v>
          </cell>
          <cell r="K3814" t="str">
            <v>ELIPTICO COMBINADO ARG-1907</v>
          </cell>
          <cell r="L3814">
            <v>10</v>
          </cell>
          <cell r="M3814">
            <v>4767</v>
          </cell>
          <cell r="N3814">
            <v>0.15</v>
          </cell>
          <cell r="O3814">
            <v>4051.95</v>
          </cell>
          <cell r="P3814">
            <v>0.21</v>
          </cell>
          <cell r="Q3814">
            <v>4902.8594999999996</v>
          </cell>
          <cell r="R3814">
            <v>0.21666666666666679</v>
          </cell>
          <cell r="S3814">
            <v>4634.0801499999989</v>
          </cell>
          <cell r="T3814">
            <v>1.46</v>
          </cell>
          <cell r="U3814">
            <v>5915.8469999999998</v>
          </cell>
          <cell r="X3814">
            <v>5915.8469999999998</v>
          </cell>
          <cell r="Y3814">
            <v>7158.1748699999998</v>
          </cell>
        </row>
        <row r="3815">
          <cell r="A3815">
            <v>389152</v>
          </cell>
          <cell r="B3815">
            <v>389152</v>
          </cell>
          <cell r="C3815">
            <v>0</v>
          </cell>
          <cell r="D3815">
            <v>54</v>
          </cell>
          <cell r="E3815" t="str">
            <v>NATACION</v>
          </cell>
          <cell r="F3815">
            <v>3954</v>
          </cell>
          <cell r="G3815" t="str">
            <v>Gorros</v>
          </cell>
          <cell r="H3815">
            <v>35</v>
          </cell>
          <cell r="I3815" t="str">
            <v>Argentrade S.R.L. (Randers)</v>
          </cell>
          <cell r="J3815" t="str">
            <v>1929HP</v>
          </cell>
          <cell r="K3815" t="str">
            <v>ELIPTICO ARG-1929</v>
          </cell>
          <cell r="L3815">
            <v>10</v>
          </cell>
          <cell r="M3815">
            <v>7763</v>
          </cell>
          <cell r="N3815">
            <v>0.15</v>
          </cell>
          <cell r="O3815">
            <v>6598.55</v>
          </cell>
          <cell r="P3815">
            <v>0.21</v>
          </cell>
          <cell r="Q3815">
            <v>7984.2455</v>
          </cell>
          <cell r="R3815">
            <v>0.21666666666666679</v>
          </cell>
          <cell r="S3815">
            <v>7546.541683333332</v>
          </cell>
          <cell r="T3815">
            <v>1.46</v>
          </cell>
          <cell r="U3815">
            <v>9633.8829999999998</v>
          </cell>
          <cell r="X3815">
            <v>9633.8829999999998</v>
          </cell>
          <cell r="Y3815">
            <v>11656.99843</v>
          </cell>
        </row>
        <row r="3816">
          <cell r="A3816">
            <v>389154</v>
          </cell>
          <cell r="B3816">
            <v>389154</v>
          </cell>
          <cell r="C3816">
            <v>0</v>
          </cell>
          <cell r="D3816">
            <v>54</v>
          </cell>
          <cell r="E3816" t="str">
            <v>NATACION</v>
          </cell>
          <cell r="F3816">
            <v>3954</v>
          </cell>
          <cell r="G3816" t="str">
            <v>Gorros</v>
          </cell>
          <cell r="H3816">
            <v>35</v>
          </cell>
          <cell r="I3816" t="str">
            <v>Argentrade S.R.L. (Randers)</v>
          </cell>
          <cell r="J3816" t="str">
            <v>ARG-1935</v>
          </cell>
          <cell r="K3816" t="str">
            <v>ELIPTICO ARG-1935</v>
          </cell>
          <cell r="L3816">
            <v>10</v>
          </cell>
          <cell r="M3816">
            <v>5613</v>
          </cell>
          <cell r="N3816">
            <v>0.15</v>
          </cell>
          <cell r="O3816">
            <v>4771.05</v>
          </cell>
          <cell r="P3816">
            <v>0.21</v>
          </cell>
          <cell r="Q3816">
            <v>5772.9705000000004</v>
          </cell>
          <cell r="R3816">
            <v>0.21666666666666679</v>
          </cell>
          <cell r="S3816">
            <v>5456.4908499999992</v>
          </cell>
          <cell r="T3816">
            <v>1.46</v>
          </cell>
          <cell r="U3816">
            <v>6965.7330000000002</v>
          </cell>
          <cell r="X3816">
            <v>6965.7330000000002</v>
          </cell>
          <cell r="Y3816">
            <v>8428.5369300000002</v>
          </cell>
        </row>
        <row r="3817">
          <cell r="A3817">
            <v>389155</v>
          </cell>
          <cell r="B3817">
            <v>389155</v>
          </cell>
          <cell r="C3817">
            <v>0</v>
          </cell>
          <cell r="D3817">
            <v>54</v>
          </cell>
          <cell r="E3817" t="str">
            <v>NATACION</v>
          </cell>
          <cell r="F3817">
            <v>3954</v>
          </cell>
          <cell r="G3817" t="str">
            <v>Gorros</v>
          </cell>
          <cell r="H3817">
            <v>35</v>
          </cell>
          <cell r="I3817" t="str">
            <v>Argentrade S.R.L. (Randers)</v>
          </cell>
          <cell r="J3817" t="str">
            <v>ARG-1948</v>
          </cell>
          <cell r="K3817" t="str">
            <v>ELIPTICO ARG-1948 (renovacion -1947)</v>
          </cell>
          <cell r="L3817">
            <v>10</v>
          </cell>
          <cell r="M3817">
            <v>10138</v>
          </cell>
          <cell r="N3817">
            <v>0.15</v>
          </cell>
          <cell r="O3817">
            <v>8617.2999999999993</v>
          </cell>
          <cell r="P3817">
            <v>0.21</v>
          </cell>
          <cell r="Q3817">
            <v>10426.932999999999</v>
          </cell>
          <cell r="R3817">
            <v>0.21666666666666679</v>
          </cell>
          <cell r="S3817">
            <v>9855.3187666666636</v>
          </cell>
          <cell r="T3817">
            <v>1.46</v>
          </cell>
          <cell r="U3817">
            <v>12581.257999999998</v>
          </cell>
          <cell r="X3817">
            <v>12581.257999999998</v>
          </cell>
          <cell r="Y3817">
            <v>15223.322179999997</v>
          </cell>
        </row>
        <row r="3818">
          <cell r="A3818">
            <v>389156</v>
          </cell>
          <cell r="B3818">
            <v>389156</v>
          </cell>
          <cell r="C3818">
            <v>0</v>
          </cell>
          <cell r="D3818">
            <v>54</v>
          </cell>
          <cell r="E3818" t="str">
            <v>NATACION</v>
          </cell>
          <cell r="F3818">
            <v>3954</v>
          </cell>
          <cell r="G3818" t="str">
            <v>Gorros</v>
          </cell>
          <cell r="H3818">
            <v>35</v>
          </cell>
          <cell r="I3818" t="str">
            <v>Argentrade S.R.L. (Randers)</v>
          </cell>
          <cell r="J3818" t="str">
            <v>1932HP</v>
          </cell>
          <cell r="K3818" t="str">
            <v>ELIPTICO COMBINADO ARG-1932</v>
          </cell>
          <cell r="L3818">
            <v>10</v>
          </cell>
          <cell r="M3818">
            <v>9100</v>
          </cell>
          <cell r="N3818">
            <v>0.15</v>
          </cell>
          <cell r="O3818">
            <v>7735</v>
          </cell>
          <cell r="P3818">
            <v>0.21</v>
          </cell>
          <cell r="Q3818">
            <v>9359.35</v>
          </cell>
          <cell r="R3818">
            <v>0.21666666666666679</v>
          </cell>
          <cell r="S3818">
            <v>8846.2616666666654</v>
          </cell>
          <cell r="T3818">
            <v>1.46</v>
          </cell>
          <cell r="U3818">
            <v>11293.1</v>
          </cell>
          <cell r="X3818">
            <v>11293.1</v>
          </cell>
          <cell r="Y3818">
            <v>13664.651</v>
          </cell>
        </row>
        <row r="3819">
          <cell r="A3819">
            <v>389157</v>
          </cell>
          <cell r="B3819">
            <v>389157</v>
          </cell>
          <cell r="C3819">
            <v>0</v>
          </cell>
          <cell r="D3819">
            <v>54</v>
          </cell>
          <cell r="E3819" t="str">
            <v>NATACION</v>
          </cell>
          <cell r="F3819">
            <v>3954</v>
          </cell>
          <cell r="G3819" t="str">
            <v>Gorros</v>
          </cell>
          <cell r="H3819">
            <v>35</v>
          </cell>
          <cell r="I3819" t="str">
            <v>Argentrade S.R.L. (Randers)</v>
          </cell>
          <cell r="J3819" t="str">
            <v>ARG-3396</v>
          </cell>
          <cell r="K3819" t="str">
            <v>ELIPTICO COMBINADO ARG-3396</v>
          </cell>
          <cell r="L3819">
            <v>10</v>
          </cell>
          <cell r="M3819">
            <v>10654</v>
          </cell>
          <cell r="N3819">
            <v>0.15</v>
          </cell>
          <cell r="O3819">
            <v>9055.9</v>
          </cell>
          <cell r="P3819">
            <v>0.21</v>
          </cell>
          <cell r="Q3819">
            <v>10957.638999999999</v>
          </cell>
          <cell r="R3819">
            <v>0.21666666666666679</v>
          </cell>
          <cell r="S3819">
            <v>10356.930966666665</v>
          </cell>
          <cell r="T3819">
            <v>1.46</v>
          </cell>
          <cell r="U3819">
            <v>13221.614</v>
          </cell>
          <cell r="X3819">
            <v>13221.614</v>
          </cell>
          <cell r="Y3819">
            <v>15998.152939999998</v>
          </cell>
        </row>
        <row r="3820">
          <cell r="A3820">
            <v>389158</v>
          </cell>
          <cell r="B3820">
            <v>389158</v>
          </cell>
          <cell r="C3820">
            <v>0</v>
          </cell>
          <cell r="D3820">
            <v>54</v>
          </cell>
          <cell r="E3820" t="str">
            <v>NATACION</v>
          </cell>
          <cell r="F3820">
            <v>3954</v>
          </cell>
          <cell r="G3820" t="str">
            <v>Gorros</v>
          </cell>
          <cell r="H3820">
            <v>35</v>
          </cell>
          <cell r="I3820" t="str">
            <v>Argentrade S.R.L. (Randers)</v>
          </cell>
          <cell r="J3820">
            <v>0</v>
          </cell>
          <cell r="K3820" t="str">
            <v>ELIPTICO ARG-206 Embrex (mov brazos)</v>
          </cell>
          <cell r="L3820">
            <v>10</v>
          </cell>
          <cell r="M3820">
            <v>2778.7200000000003</v>
          </cell>
          <cell r="N3820">
            <v>0.15</v>
          </cell>
          <cell r="O3820">
            <v>94476.48000000001</v>
          </cell>
          <cell r="P3820">
            <v>0.21</v>
          </cell>
          <cell r="Q3820">
            <v>114316.54080000002</v>
          </cell>
          <cell r="R3820">
            <v>0.21666666666666679</v>
          </cell>
          <cell r="S3820">
            <v>108049.60096</v>
          </cell>
          <cell r="T3820">
            <v>1.46</v>
          </cell>
          <cell r="U3820">
            <v>137935.66080000001</v>
          </cell>
          <cell r="X3820">
            <v>137935.66080000001</v>
          </cell>
          <cell r="Y3820">
            <v>166902.14956800002</v>
          </cell>
        </row>
        <row r="3821">
          <cell r="A3821">
            <v>389159</v>
          </cell>
          <cell r="B3821">
            <v>389159</v>
          </cell>
          <cell r="C3821">
            <v>0</v>
          </cell>
          <cell r="D3821">
            <v>54</v>
          </cell>
          <cell r="E3821" t="str">
            <v>NATACION</v>
          </cell>
          <cell r="F3821">
            <v>3954</v>
          </cell>
          <cell r="G3821" t="str">
            <v>Gorros</v>
          </cell>
          <cell r="H3821">
            <v>35</v>
          </cell>
          <cell r="I3821" t="str">
            <v>Argentrade S.R.L. (Randers)</v>
          </cell>
          <cell r="J3821">
            <v>0</v>
          </cell>
          <cell r="K3821" t="str">
            <v>ELIPTICO ARG-210 (electromagnetico)</v>
          </cell>
          <cell r="L3821">
            <v>10</v>
          </cell>
          <cell r="M3821">
            <v>2469.6000000000004</v>
          </cell>
          <cell r="N3821">
            <v>0.15</v>
          </cell>
          <cell r="O3821">
            <v>83966.400000000009</v>
          </cell>
          <cell r="P3821">
            <v>0.21</v>
          </cell>
          <cell r="Q3821">
            <v>101599.34400000001</v>
          </cell>
          <cell r="R3821">
            <v>0.21666666666666679</v>
          </cell>
          <cell r="S3821">
            <v>96029.572799999994</v>
          </cell>
          <cell r="T3821">
            <v>1.46</v>
          </cell>
          <cell r="U3821">
            <v>122590.944</v>
          </cell>
          <cell r="X3821">
            <v>122590.944</v>
          </cell>
          <cell r="Y3821">
            <v>148335.04224000001</v>
          </cell>
        </row>
        <row r="3822">
          <cell r="A3822">
            <v>389160</v>
          </cell>
          <cell r="B3822">
            <v>389160</v>
          </cell>
          <cell r="C3822">
            <v>0</v>
          </cell>
          <cell r="D3822">
            <v>54</v>
          </cell>
          <cell r="E3822" t="str">
            <v>NATACION</v>
          </cell>
          <cell r="F3822">
            <v>3954</v>
          </cell>
          <cell r="G3822" t="str">
            <v>Gorros</v>
          </cell>
          <cell r="H3822">
            <v>35</v>
          </cell>
          <cell r="I3822" t="str">
            <v>Argentrade S.R.L. (Randers)</v>
          </cell>
          <cell r="J3822">
            <v>0</v>
          </cell>
          <cell r="K3822" t="str">
            <v>ELIPTICO G239 Inspirit (electromagnetico)</v>
          </cell>
          <cell r="L3822">
            <v>10</v>
          </cell>
          <cell r="M3822">
            <v>919.5200000000001</v>
          </cell>
          <cell r="N3822">
            <v>0.15</v>
          </cell>
          <cell r="O3822">
            <v>31263.680000000004</v>
          </cell>
          <cell r="P3822">
            <v>0.21</v>
          </cell>
          <cell r="Q3822">
            <v>37829.052800000005</v>
          </cell>
          <cell r="R3822">
            <v>0.21666666666666679</v>
          </cell>
          <cell r="S3822">
            <v>35755.228693333331</v>
          </cell>
          <cell r="T3822">
            <v>1.46</v>
          </cell>
          <cell r="U3822">
            <v>45644.972800000003</v>
          </cell>
          <cell r="X3822">
            <v>45644.972800000003</v>
          </cell>
          <cell r="Y3822">
            <v>55230.417088000002</v>
          </cell>
        </row>
        <row r="3823">
          <cell r="A3823">
            <v>389161</v>
          </cell>
          <cell r="B3823">
            <v>389161</v>
          </cell>
          <cell r="C3823">
            <v>0</v>
          </cell>
          <cell r="D3823">
            <v>54</v>
          </cell>
          <cell r="E3823" t="str">
            <v>NATACION</v>
          </cell>
          <cell r="F3823">
            <v>3954</v>
          </cell>
          <cell r="G3823" t="str">
            <v>Gorros</v>
          </cell>
          <cell r="H3823">
            <v>35</v>
          </cell>
          <cell r="I3823" t="str">
            <v>Argentrade S.R.L. (Randers)</v>
          </cell>
          <cell r="J3823" t="str">
            <v>G2375</v>
          </cell>
          <cell r="K3823" t="str">
            <v>ELIPTICO BH G2375 BRASIL (electromagnetico)</v>
          </cell>
          <cell r="L3823">
            <v>10</v>
          </cell>
          <cell r="M3823">
            <v>1078.5600000000002</v>
          </cell>
          <cell r="N3823">
            <v>0.15</v>
          </cell>
          <cell r="O3823">
            <v>36671.040000000008</v>
          </cell>
          <cell r="P3823">
            <v>0.21</v>
          </cell>
          <cell r="Q3823">
            <v>44371.95840000001</v>
          </cell>
          <cell r="R3823">
            <v>0.21666666666666679</v>
          </cell>
          <cell r="S3823">
            <v>41939.446080000002</v>
          </cell>
          <cell r="T3823">
            <v>1.46</v>
          </cell>
          <cell r="U3823">
            <v>53539.718400000012</v>
          </cell>
          <cell r="X3823">
            <v>53539.718400000012</v>
          </cell>
          <cell r="Y3823">
            <v>64783.05926400001</v>
          </cell>
        </row>
        <row r="3824">
          <cell r="A3824">
            <v>389162</v>
          </cell>
          <cell r="B3824">
            <v>389162</v>
          </cell>
          <cell r="C3824">
            <v>0</v>
          </cell>
          <cell r="D3824">
            <v>54</v>
          </cell>
          <cell r="E3824" t="str">
            <v>NATACION</v>
          </cell>
          <cell r="F3824">
            <v>3954</v>
          </cell>
          <cell r="G3824" t="str">
            <v>Gorros</v>
          </cell>
          <cell r="H3824">
            <v>35</v>
          </cell>
          <cell r="I3824" t="str">
            <v>Argentrade S.R.L. (Randers)</v>
          </cell>
          <cell r="J3824">
            <v>0</v>
          </cell>
          <cell r="K3824" t="str">
            <v>ELIPTICO PRO BH SK-9100 (electromagnetico, Carga max. 190kg)</v>
          </cell>
          <cell r="L3824">
            <v>10</v>
          </cell>
          <cell r="M3824">
            <v>5383.84</v>
          </cell>
          <cell r="N3824">
            <v>0.15</v>
          </cell>
          <cell r="O3824">
            <v>183050.56</v>
          </cell>
          <cell r="P3824">
            <v>0.21</v>
          </cell>
          <cell r="Q3824">
            <v>221491.1776</v>
          </cell>
          <cell r="R3824">
            <v>0.21666666666666679</v>
          </cell>
          <cell r="S3824">
            <v>209348.82378666665</v>
          </cell>
          <cell r="T3824">
            <v>1.46</v>
          </cell>
          <cell r="U3824">
            <v>267253.81760000001</v>
          </cell>
          <cell r="X3824">
            <v>267253.81760000001</v>
          </cell>
          <cell r="Y3824">
            <v>323377.11929599999</v>
          </cell>
        </row>
        <row r="3825">
          <cell r="A3825">
            <v>389163</v>
          </cell>
          <cell r="B3825">
            <v>389163</v>
          </cell>
          <cell r="C3825">
            <v>0</v>
          </cell>
          <cell r="D3825">
            <v>54</v>
          </cell>
          <cell r="E3825" t="str">
            <v>NATACION</v>
          </cell>
          <cell r="F3825">
            <v>3954</v>
          </cell>
          <cell r="G3825" t="str">
            <v>Gorros</v>
          </cell>
          <cell r="H3825">
            <v>35</v>
          </cell>
          <cell r="I3825" t="str">
            <v>Argentrade S.R.L. (Randers)</v>
          </cell>
          <cell r="J3825" t="str">
            <v>ARG-1939</v>
          </cell>
          <cell r="K3825" t="str">
            <v xml:space="preserve">ELIPTICO COMBINADO ARG-1939 </v>
          </cell>
          <cell r="L3825">
            <v>10</v>
          </cell>
          <cell r="M3825">
            <v>8143</v>
          </cell>
          <cell r="N3825">
            <v>0.15</v>
          </cell>
          <cell r="O3825">
            <v>6921.55</v>
          </cell>
          <cell r="P3825">
            <v>0.21</v>
          </cell>
          <cell r="Q3825">
            <v>8375.0755000000008</v>
          </cell>
          <cell r="R3825">
            <v>0.21666666666666679</v>
          </cell>
          <cell r="S3825">
            <v>7915.9460166666649</v>
          </cell>
          <cell r="T3825">
            <v>1.46</v>
          </cell>
          <cell r="U3825">
            <v>10105.463</v>
          </cell>
          <cell r="X3825">
            <v>10105.463</v>
          </cell>
          <cell r="Y3825">
            <v>12227.61023</v>
          </cell>
        </row>
        <row r="3826">
          <cell r="A3826">
            <v>389164</v>
          </cell>
          <cell r="B3826">
            <v>389164</v>
          </cell>
          <cell r="C3826">
            <v>0</v>
          </cell>
          <cell r="D3826">
            <v>54</v>
          </cell>
          <cell r="E3826" t="str">
            <v>NATACION</v>
          </cell>
          <cell r="F3826">
            <v>3954</v>
          </cell>
          <cell r="G3826" t="str">
            <v>Gorros</v>
          </cell>
          <cell r="H3826">
            <v>35</v>
          </cell>
          <cell r="I3826" t="str">
            <v>Argentrade S.R.L. (Profesional)</v>
          </cell>
          <cell r="J3826" t="str">
            <v>ARG-212</v>
          </cell>
          <cell r="K3826" t="str">
            <v>ELIPTICO EMBREEX ARG-212 (electromagentico)</v>
          </cell>
          <cell r="L3826">
            <v>10</v>
          </cell>
          <cell r="M3826">
            <v>2327</v>
          </cell>
          <cell r="N3826">
            <v>0.25</v>
          </cell>
          <cell r="O3826">
            <v>69810</v>
          </cell>
          <cell r="P3826">
            <v>0.21</v>
          </cell>
          <cell r="Q3826">
            <v>84470.1</v>
          </cell>
          <cell r="R3826">
            <v>0.21666666666666679</v>
          </cell>
          <cell r="S3826">
            <v>79839.369999999981</v>
          </cell>
          <cell r="T3826">
            <v>1.46</v>
          </cell>
          <cell r="U3826">
            <v>101922.59999999999</v>
          </cell>
          <cell r="X3826">
            <v>101922.59999999999</v>
          </cell>
          <cell r="Y3826">
            <v>123326.34599999999</v>
          </cell>
        </row>
        <row r="3827">
          <cell r="A3827">
            <v>389165</v>
          </cell>
          <cell r="B3827">
            <v>389165</v>
          </cell>
          <cell r="C3827">
            <v>0</v>
          </cell>
          <cell r="D3827">
            <v>54</v>
          </cell>
          <cell r="E3827" t="str">
            <v>NATACION</v>
          </cell>
          <cell r="F3827">
            <v>3954</v>
          </cell>
          <cell r="G3827" t="str">
            <v>Gorros</v>
          </cell>
          <cell r="H3827">
            <v>35</v>
          </cell>
          <cell r="I3827" t="str">
            <v>Argentrade S.R.L. (Profesional)</v>
          </cell>
          <cell r="J3827" t="str">
            <v>FC-249</v>
          </cell>
          <cell r="K3827" t="str">
            <v>ELIPTICO BH FC-249 (electromagentico)</v>
          </cell>
          <cell r="L3827">
            <v>10</v>
          </cell>
          <cell r="M3827">
            <v>2056</v>
          </cell>
          <cell r="N3827">
            <v>0.25</v>
          </cell>
          <cell r="O3827">
            <v>61680</v>
          </cell>
          <cell r="P3827">
            <v>0.21</v>
          </cell>
          <cell r="Q3827">
            <v>74632.800000000003</v>
          </cell>
          <cell r="R3827">
            <v>0.21666666666666679</v>
          </cell>
          <cell r="S3827">
            <v>70541.359999999986</v>
          </cell>
          <cell r="T3827">
            <v>1.46</v>
          </cell>
          <cell r="U3827">
            <v>90052.800000000003</v>
          </cell>
          <cell r="X3827">
            <v>90052.800000000003</v>
          </cell>
          <cell r="Y3827">
            <v>108963.88800000001</v>
          </cell>
        </row>
        <row r="3828">
          <cell r="A3828">
            <v>389166</v>
          </cell>
          <cell r="B3828">
            <v>389166</v>
          </cell>
          <cell r="C3828">
            <v>0</v>
          </cell>
          <cell r="D3828">
            <v>54</v>
          </cell>
          <cell r="E3828" t="str">
            <v>NATACION</v>
          </cell>
          <cell r="F3828">
            <v>3954</v>
          </cell>
          <cell r="G3828" t="str">
            <v>Gorros</v>
          </cell>
          <cell r="H3828">
            <v>35</v>
          </cell>
          <cell r="I3828" t="str">
            <v>Argentrade S.R.L. (Profesional)</v>
          </cell>
          <cell r="J3828" t="str">
            <v>SK-9300</v>
          </cell>
          <cell r="K3828" t="str">
            <v>ELIPTICO BH SK-9300 (electromagentico)</v>
          </cell>
          <cell r="L3828">
            <v>10</v>
          </cell>
          <cell r="M3828">
            <v>5099</v>
          </cell>
          <cell r="N3828">
            <v>0.25</v>
          </cell>
          <cell r="O3828">
            <v>152970</v>
          </cell>
          <cell r="P3828">
            <v>0.21</v>
          </cell>
          <cell r="Q3828">
            <v>185093.7</v>
          </cell>
          <cell r="R3828">
            <v>0.21666666666666679</v>
          </cell>
          <cell r="S3828">
            <v>174946.68999999994</v>
          </cell>
          <cell r="T3828">
            <v>1.46</v>
          </cell>
          <cell r="U3828">
            <v>223336.19999999998</v>
          </cell>
          <cell r="X3828">
            <v>223336.19999999998</v>
          </cell>
          <cell r="Y3828">
            <v>270236.80199999997</v>
          </cell>
        </row>
        <row r="3829">
          <cell r="A3829">
            <v>389167</v>
          </cell>
          <cell r="B3829">
            <v>389167</v>
          </cell>
          <cell r="C3829">
            <v>0</v>
          </cell>
          <cell r="D3829">
            <v>54</v>
          </cell>
          <cell r="E3829" t="str">
            <v>NATACION</v>
          </cell>
          <cell r="F3829">
            <v>3954</v>
          </cell>
          <cell r="G3829" t="str">
            <v>Gorros</v>
          </cell>
          <cell r="H3829">
            <v>35</v>
          </cell>
          <cell r="I3829" t="str">
            <v>Argentrade S.R.L. (Profesional)</v>
          </cell>
          <cell r="J3829" t="str">
            <v>EFX-532i</v>
          </cell>
          <cell r="K3829" t="str">
            <v>ELIPTICO PRECOR EX 532i (electomagnetico y rampa inclinacion 15º a 40º)</v>
          </cell>
          <cell r="L3829">
            <v>10</v>
          </cell>
          <cell r="M3829">
            <v>9108</v>
          </cell>
          <cell r="N3829">
            <v>0.25</v>
          </cell>
          <cell r="O3829">
            <v>273240</v>
          </cell>
          <cell r="P3829">
            <v>0.21</v>
          </cell>
          <cell r="Q3829">
            <v>330620.40000000002</v>
          </cell>
          <cell r="R3829">
            <v>0.21666666666666679</v>
          </cell>
          <cell r="S3829">
            <v>312495.47999999992</v>
          </cell>
          <cell r="T3829">
            <v>1.46</v>
          </cell>
          <cell r="U3829">
            <v>398930.39999999997</v>
          </cell>
          <cell r="X3829">
            <v>398930.39999999997</v>
          </cell>
          <cell r="Y3829">
            <v>482705.78399999993</v>
          </cell>
        </row>
        <row r="3830">
          <cell r="A3830">
            <v>389168</v>
          </cell>
          <cell r="B3830">
            <v>389168</v>
          </cell>
          <cell r="C3830">
            <v>0</v>
          </cell>
          <cell r="D3830">
            <v>54</v>
          </cell>
          <cell r="E3830" t="str">
            <v>NATACION</v>
          </cell>
          <cell r="F3830">
            <v>3954</v>
          </cell>
          <cell r="G3830" t="str">
            <v>Gorros</v>
          </cell>
          <cell r="H3830">
            <v>35</v>
          </cell>
          <cell r="I3830" t="str">
            <v>Argentrade S.R.L. (Profesional)</v>
          </cell>
          <cell r="J3830" t="str">
            <v>EFX-536i</v>
          </cell>
          <cell r="K3830" t="str">
            <v>ELIPTICO PRECOR EX 536i (electomagnetico y rampa inclinacion 15º a 40º)</v>
          </cell>
          <cell r="L3830">
            <v>10</v>
          </cell>
          <cell r="M3830">
            <v>9783</v>
          </cell>
          <cell r="N3830">
            <v>0.25</v>
          </cell>
          <cell r="O3830">
            <v>293490</v>
          </cell>
          <cell r="P3830">
            <v>0.21</v>
          </cell>
          <cell r="Q3830">
            <v>355122.9</v>
          </cell>
          <cell r="R3830">
            <v>0.21666666666666679</v>
          </cell>
          <cell r="S3830">
            <v>335654.72999999992</v>
          </cell>
          <cell r="T3830">
            <v>1.46</v>
          </cell>
          <cell r="U3830">
            <v>428495.39999999997</v>
          </cell>
          <cell r="X3830">
            <v>428495.39999999997</v>
          </cell>
          <cell r="Y3830">
            <v>518479.43399999995</v>
          </cell>
        </row>
        <row r="3831">
          <cell r="A3831">
            <v>389169</v>
          </cell>
          <cell r="B3831">
            <v>389169</v>
          </cell>
          <cell r="C3831">
            <v>0</v>
          </cell>
          <cell r="D3831">
            <v>54</v>
          </cell>
          <cell r="E3831" t="str">
            <v>NATACION</v>
          </cell>
          <cell r="F3831">
            <v>3954</v>
          </cell>
          <cell r="G3831" t="str">
            <v>Gorros</v>
          </cell>
          <cell r="H3831">
            <v>35</v>
          </cell>
          <cell r="I3831" t="str">
            <v>Argentrade S.R.L. (Profesional)</v>
          </cell>
          <cell r="J3831" t="str">
            <v>EFX-835</v>
          </cell>
          <cell r="K3831" t="str">
            <v>ELIPTICO PRECOR EX 5835 (electomagnetico y rampa inclinacion 15º a 40º)</v>
          </cell>
          <cell r="L3831">
            <v>10</v>
          </cell>
          <cell r="M3831">
            <v>13038</v>
          </cell>
          <cell r="N3831">
            <v>0.25</v>
          </cell>
          <cell r="O3831">
            <v>391140</v>
          </cell>
          <cell r="P3831">
            <v>0.21</v>
          </cell>
          <cell r="Q3831">
            <v>473279.4</v>
          </cell>
          <cell r="R3831">
            <v>0.21666666666666679</v>
          </cell>
          <cell r="S3831">
            <v>447333.77999999997</v>
          </cell>
          <cell r="T3831">
            <v>1.46</v>
          </cell>
          <cell r="U3831">
            <v>571064.4</v>
          </cell>
          <cell r="X3831">
            <v>571064.4</v>
          </cell>
          <cell r="Y3831">
            <v>690987.924</v>
          </cell>
        </row>
        <row r="3832">
          <cell r="A3832">
            <v>389170</v>
          </cell>
          <cell r="B3832">
            <v>389170</v>
          </cell>
          <cell r="C3832">
            <v>0</v>
          </cell>
          <cell r="D3832">
            <v>54</v>
          </cell>
          <cell r="E3832" t="str">
            <v>NATACION</v>
          </cell>
          <cell r="F3832">
            <v>3954</v>
          </cell>
          <cell r="G3832" t="str">
            <v>Gorros</v>
          </cell>
          <cell r="H3832">
            <v>35</v>
          </cell>
          <cell r="I3832" t="str">
            <v>Argentrade S.R.L. (Profesional)</v>
          </cell>
          <cell r="J3832" t="str">
            <v>AMT-835</v>
          </cell>
          <cell r="K3832" t="str">
            <v>ELIPTICO PRECOR AMT 835 (electromagnetico)</v>
          </cell>
          <cell r="L3832">
            <v>10</v>
          </cell>
          <cell r="M3832">
            <v>15688</v>
          </cell>
          <cell r="N3832">
            <v>0.25</v>
          </cell>
          <cell r="O3832">
            <v>470640</v>
          </cell>
          <cell r="P3832">
            <v>0.21</v>
          </cell>
          <cell r="Q3832">
            <v>569474.4</v>
          </cell>
          <cell r="R3832">
            <v>0.21666666666666679</v>
          </cell>
          <cell r="S3832">
            <v>538255.27999999991</v>
          </cell>
          <cell r="T3832">
            <v>1.46</v>
          </cell>
          <cell r="U3832">
            <v>687134.4</v>
          </cell>
          <cell r="X3832">
            <v>687134.4</v>
          </cell>
          <cell r="Y3832">
            <v>831432.62399999995</v>
          </cell>
        </row>
        <row r="3833">
          <cell r="A3833">
            <v>389197</v>
          </cell>
          <cell r="B3833">
            <v>389197</v>
          </cell>
          <cell r="C3833">
            <v>0</v>
          </cell>
          <cell r="D3833">
            <v>54</v>
          </cell>
          <cell r="E3833" t="str">
            <v>NATACION</v>
          </cell>
          <cell r="F3833">
            <v>3954</v>
          </cell>
          <cell r="G3833" t="str">
            <v>Gorros</v>
          </cell>
          <cell r="H3833">
            <v>35</v>
          </cell>
          <cell r="I3833" t="str">
            <v>Argentrade S.R.L. (Profesional)</v>
          </cell>
          <cell r="J3833" t="str">
            <v>240i</v>
          </cell>
          <cell r="K3833" t="str">
            <v>EQUIPO ELONGACION PRECOR 240i</v>
          </cell>
          <cell r="L3833">
            <v>10</v>
          </cell>
          <cell r="M3833">
            <v>1494</v>
          </cell>
          <cell r="N3833">
            <v>0.25</v>
          </cell>
          <cell r="O3833">
            <v>44820</v>
          </cell>
          <cell r="P3833">
            <v>0.21</v>
          </cell>
          <cell r="Q3833">
            <v>54232.2</v>
          </cell>
          <cell r="R3833">
            <v>0.21666666666666679</v>
          </cell>
          <cell r="S3833">
            <v>51259.139999999992</v>
          </cell>
          <cell r="T3833">
            <v>1.46</v>
          </cell>
          <cell r="U3833">
            <v>65437.2</v>
          </cell>
          <cell r="X3833">
            <v>65437.2</v>
          </cell>
          <cell r="Y3833">
            <v>79179.011999999988</v>
          </cell>
        </row>
        <row r="3834">
          <cell r="A3834">
            <v>389198</v>
          </cell>
          <cell r="B3834">
            <v>389198</v>
          </cell>
          <cell r="C3834">
            <v>0</v>
          </cell>
          <cell r="D3834">
            <v>54</v>
          </cell>
          <cell r="E3834" t="str">
            <v>NATACION</v>
          </cell>
          <cell r="F3834">
            <v>3955</v>
          </cell>
          <cell r="G3834" t="str">
            <v>Gorros</v>
          </cell>
          <cell r="H3834">
            <v>35</v>
          </cell>
          <cell r="I3834" t="str">
            <v>Argentrade S.R.L. (Profesional)</v>
          </cell>
          <cell r="J3834" t="str">
            <v>ARG-250</v>
          </cell>
          <cell r="K3834" t="str">
            <v>ESCALADOR EMBREEX ARG-250 (circle fit)</v>
          </cell>
          <cell r="L3834">
            <v>10</v>
          </cell>
          <cell r="M3834">
            <v>3823</v>
          </cell>
          <cell r="N3834">
            <v>0.25</v>
          </cell>
          <cell r="O3834">
            <v>114690</v>
          </cell>
          <cell r="P3834">
            <v>0.21</v>
          </cell>
          <cell r="Q3834">
            <v>138774.9</v>
          </cell>
          <cell r="R3834">
            <v>0.21666666666666679</v>
          </cell>
          <cell r="S3834">
            <v>131167.12999999998</v>
          </cell>
          <cell r="T3834">
            <v>1.46</v>
          </cell>
          <cell r="U3834">
            <v>167447.4</v>
          </cell>
          <cell r="X3834">
            <v>167447.4</v>
          </cell>
          <cell r="Y3834">
            <v>202611.35399999999</v>
          </cell>
        </row>
        <row r="3835">
          <cell r="A3835">
            <v>389199</v>
          </cell>
          <cell r="B3835">
            <v>389199</v>
          </cell>
          <cell r="C3835">
            <v>0</v>
          </cell>
          <cell r="D3835">
            <v>54</v>
          </cell>
          <cell r="E3835" t="str">
            <v>NATACION</v>
          </cell>
          <cell r="F3835">
            <v>3955</v>
          </cell>
          <cell r="G3835" t="str">
            <v>Gorros</v>
          </cell>
          <cell r="H3835">
            <v>35</v>
          </cell>
          <cell r="I3835" t="str">
            <v>Argentrade S.R.L. (Profesional)</v>
          </cell>
          <cell r="J3835" t="str">
            <v xml:space="preserve">ARG-280 </v>
          </cell>
          <cell r="K3835" t="str">
            <v>ESCALADOR EMBREEX ARG-280 (power cross)</v>
          </cell>
          <cell r="L3835">
            <v>10</v>
          </cell>
          <cell r="M3835">
            <v>4750</v>
          </cell>
          <cell r="N3835">
            <v>0.25</v>
          </cell>
          <cell r="O3835">
            <v>142500</v>
          </cell>
          <cell r="P3835">
            <v>0.21</v>
          </cell>
          <cell r="Q3835">
            <v>172425</v>
          </cell>
          <cell r="R3835">
            <v>0.21666666666666679</v>
          </cell>
          <cell r="S3835">
            <v>162972.49999999997</v>
          </cell>
          <cell r="T3835">
            <v>1.46</v>
          </cell>
          <cell r="U3835">
            <v>208050</v>
          </cell>
          <cell r="X3835">
            <v>208050</v>
          </cell>
          <cell r="Y3835">
            <v>251740.5</v>
          </cell>
        </row>
        <row r="3836">
          <cell r="A3836">
            <v>389200</v>
          </cell>
          <cell r="B3836">
            <v>389200</v>
          </cell>
          <cell r="C3836">
            <v>0</v>
          </cell>
          <cell r="D3836">
            <v>54</v>
          </cell>
          <cell r="E3836" t="str">
            <v>NATACION</v>
          </cell>
          <cell r="F3836">
            <v>3950</v>
          </cell>
          <cell r="G3836" t="str">
            <v>Gorros</v>
          </cell>
          <cell r="H3836">
            <v>35</v>
          </cell>
          <cell r="I3836" t="str">
            <v>Argentrade S.R.L. (Athletic)</v>
          </cell>
          <cell r="J3836" t="str">
            <v>Middle 220</v>
          </cell>
          <cell r="K3836" t="str">
            <v xml:space="preserve">CINTA CORRER ATH-Middle 220 </v>
          </cell>
          <cell r="L3836">
            <v>10</v>
          </cell>
          <cell r="M3836">
            <v>12083</v>
          </cell>
          <cell r="N3836">
            <v>0.15</v>
          </cell>
          <cell r="O3836">
            <v>10270.549999999999</v>
          </cell>
          <cell r="P3836">
            <v>0.21</v>
          </cell>
          <cell r="Q3836">
            <v>12427.3655</v>
          </cell>
          <cell r="R3836">
            <v>0.21666666666666679</v>
          </cell>
          <cell r="S3836">
            <v>11746.085683333331</v>
          </cell>
          <cell r="T3836">
            <v>1.46</v>
          </cell>
          <cell r="U3836">
            <v>14995.002999999999</v>
          </cell>
          <cell r="X3836">
            <v>14995.002999999999</v>
          </cell>
          <cell r="Y3836">
            <v>18143.953629999996</v>
          </cell>
        </row>
        <row r="3837">
          <cell r="A3837">
            <v>389201</v>
          </cell>
          <cell r="B3837">
            <v>389201</v>
          </cell>
          <cell r="C3837">
            <v>0</v>
          </cell>
          <cell r="D3837">
            <v>54</v>
          </cell>
          <cell r="E3837" t="str">
            <v>NATACION</v>
          </cell>
          <cell r="F3837">
            <v>3950</v>
          </cell>
          <cell r="G3837" t="str">
            <v>Gorros</v>
          </cell>
          <cell r="H3837">
            <v>35</v>
          </cell>
          <cell r="I3837" t="str">
            <v>Argentrade S.R.L. (Randers)</v>
          </cell>
          <cell r="J3837" t="str">
            <v>ARG-312</v>
          </cell>
          <cell r="K3837" t="str">
            <v>CINTA CORRER ARG-312 (antes ARG-310)</v>
          </cell>
          <cell r="L3837">
            <v>10</v>
          </cell>
          <cell r="M3837">
            <v>10282</v>
          </cell>
          <cell r="N3837">
            <v>0.15</v>
          </cell>
          <cell r="O3837">
            <v>8739.7000000000007</v>
          </cell>
          <cell r="P3837">
            <v>0.21</v>
          </cell>
          <cell r="Q3837">
            <v>10575.037</v>
          </cell>
          <cell r="R3837">
            <v>0.21666666666666679</v>
          </cell>
          <cell r="S3837">
            <v>9995.3035666666656</v>
          </cell>
          <cell r="T3837">
            <v>1.46</v>
          </cell>
          <cell r="U3837">
            <v>12759.962000000001</v>
          </cell>
          <cell r="X3837">
            <v>12759.962000000001</v>
          </cell>
          <cell r="Y3837">
            <v>15439.554020000001</v>
          </cell>
        </row>
        <row r="3838">
          <cell r="A3838">
            <v>389202</v>
          </cell>
          <cell r="B3838">
            <v>389202</v>
          </cell>
          <cell r="C3838">
            <v>0</v>
          </cell>
          <cell r="D3838">
            <v>54</v>
          </cell>
          <cell r="E3838" t="str">
            <v>NATACION</v>
          </cell>
          <cell r="F3838">
            <v>3950</v>
          </cell>
          <cell r="G3838" t="str">
            <v>Gorros</v>
          </cell>
          <cell r="H3838">
            <v>35</v>
          </cell>
          <cell r="I3838" t="str">
            <v>Argentrade S.R.L. (Randers)</v>
          </cell>
          <cell r="J3838" t="str">
            <v>ARG-320</v>
          </cell>
          <cell r="K3838" t="str">
            <v>CINTA CORRER ARG-320</v>
          </cell>
          <cell r="L3838">
            <v>10</v>
          </cell>
          <cell r="M3838">
            <v>19352</v>
          </cell>
          <cell r="N3838">
            <v>0.15</v>
          </cell>
          <cell r="O3838">
            <v>16449.2</v>
          </cell>
          <cell r="P3838">
            <v>0.21</v>
          </cell>
          <cell r="Q3838">
            <v>19903.531999999999</v>
          </cell>
          <cell r="R3838">
            <v>0.21666666666666679</v>
          </cell>
          <cell r="S3838">
            <v>18812.401733333332</v>
          </cell>
          <cell r="T3838">
            <v>1.46</v>
          </cell>
          <cell r="U3838">
            <v>24015.832000000002</v>
          </cell>
          <cell r="X3838">
            <v>24015.832000000002</v>
          </cell>
          <cell r="Y3838">
            <v>29059.156720000003</v>
          </cell>
        </row>
        <row r="3839">
          <cell r="A3839">
            <v>389203</v>
          </cell>
          <cell r="B3839">
            <v>389203</v>
          </cell>
          <cell r="C3839">
            <v>0</v>
          </cell>
          <cell r="D3839">
            <v>54</v>
          </cell>
          <cell r="E3839" t="str">
            <v>NATACION</v>
          </cell>
          <cell r="F3839">
            <v>3950</v>
          </cell>
          <cell r="G3839" t="str">
            <v>Gorros</v>
          </cell>
          <cell r="H3839">
            <v>35</v>
          </cell>
          <cell r="I3839" t="str">
            <v>Argentrade S.R.L. (Randers)</v>
          </cell>
          <cell r="J3839" t="str">
            <v>ARG-405</v>
          </cell>
          <cell r="K3839" t="str">
            <v>CINTA CORRER ARG-405</v>
          </cell>
          <cell r="L3839">
            <v>10</v>
          </cell>
          <cell r="M3839">
            <v>12386</v>
          </cell>
          <cell r="N3839">
            <v>0.15</v>
          </cell>
          <cell r="O3839">
            <v>10528.1</v>
          </cell>
          <cell r="P3839">
            <v>0.21</v>
          </cell>
          <cell r="Q3839">
            <v>12739.001</v>
          </cell>
          <cell r="R3839">
            <v>0.21666666666666679</v>
          </cell>
          <cell r="S3839">
            <v>12040.637033333333</v>
          </cell>
          <cell r="T3839">
            <v>1.46</v>
          </cell>
          <cell r="U3839">
            <v>15371.026</v>
          </cell>
          <cell r="X3839">
            <v>15371.026</v>
          </cell>
          <cell r="Y3839">
            <v>18598.941459999998</v>
          </cell>
        </row>
        <row r="3840">
          <cell r="A3840">
            <v>389204</v>
          </cell>
          <cell r="B3840">
            <v>389204</v>
          </cell>
          <cell r="C3840">
            <v>0</v>
          </cell>
          <cell r="D3840">
            <v>54</v>
          </cell>
          <cell r="E3840" t="str">
            <v>NATACION</v>
          </cell>
          <cell r="F3840">
            <v>3950</v>
          </cell>
          <cell r="G3840" t="str">
            <v>Gorros</v>
          </cell>
          <cell r="H3840">
            <v>35</v>
          </cell>
          <cell r="I3840" t="str">
            <v>Argentrade S.R.L. (Randers)</v>
          </cell>
          <cell r="J3840" t="str">
            <v>ARG-430</v>
          </cell>
          <cell r="K3840" t="str">
            <v xml:space="preserve">CINTA CORRER ARG-430 </v>
          </cell>
          <cell r="L3840">
            <v>10</v>
          </cell>
          <cell r="M3840">
            <v>616</v>
          </cell>
          <cell r="N3840">
            <v>0.15</v>
          </cell>
          <cell r="O3840">
            <v>20944</v>
          </cell>
          <cell r="P3840">
            <v>0.21</v>
          </cell>
          <cell r="Q3840">
            <v>25342.239999999998</v>
          </cell>
          <cell r="R3840">
            <v>0.21666666666666679</v>
          </cell>
          <cell r="S3840">
            <v>23952.954666666661</v>
          </cell>
          <cell r="T3840">
            <v>1.46</v>
          </cell>
          <cell r="U3840">
            <v>30578.239999999998</v>
          </cell>
          <cell r="X3840">
            <v>30578.239999999998</v>
          </cell>
          <cell r="Y3840">
            <v>36999.670399999995</v>
          </cell>
        </row>
        <row r="3841">
          <cell r="A3841">
            <v>389205</v>
          </cell>
          <cell r="B3841">
            <v>389205</v>
          </cell>
          <cell r="C3841">
            <v>0</v>
          </cell>
          <cell r="D3841">
            <v>54</v>
          </cell>
          <cell r="E3841" t="str">
            <v>NATACION</v>
          </cell>
          <cell r="F3841">
            <v>3950</v>
          </cell>
          <cell r="G3841" t="str">
            <v>Gorros</v>
          </cell>
          <cell r="H3841">
            <v>35</v>
          </cell>
          <cell r="I3841" t="str">
            <v>Argentrade S.R.L. (Randers)</v>
          </cell>
          <cell r="J3841" t="str">
            <v>ARG-450</v>
          </cell>
          <cell r="K3841" t="str">
            <v>CINTA CORRER ARG-450 115kg 13kmh</v>
          </cell>
          <cell r="L3841">
            <v>10</v>
          </cell>
          <cell r="M3841">
            <v>16244</v>
          </cell>
          <cell r="N3841">
            <v>0.15</v>
          </cell>
          <cell r="O3841">
            <v>13807.4</v>
          </cell>
          <cell r="P3841">
            <v>0.21</v>
          </cell>
          <cell r="Q3841">
            <v>16706.953999999998</v>
          </cell>
          <cell r="R3841">
            <v>0.21666666666666679</v>
          </cell>
          <cell r="S3841">
            <v>15791.063133333331</v>
          </cell>
          <cell r="T3841">
            <v>1.46</v>
          </cell>
          <cell r="U3841">
            <v>20158.804</v>
          </cell>
          <cell r="X3841">
            <v>20158.804</v>
          </cell>
          <cell r="Y3841">
            <v>24392.152839999999</v>
          </cell>
        </row>
        <row r="3842">
          <cell r="A3842">
            <v>389206</v>
          </cell>
          <cell r="B3842">
            <v>389206</v>
          </cell>
          <cell r="C3842">
            <v>0</v>
          </cell>
          <cell r="D3842">
            <v>54</v>
          </cell>
          <cell r="E3842" t="str">
            <v>NATACION</v>
          </cell>
          <cell r="F3842">
            <v>3950</v>
          </cell>
          <cell r="G3842" t="str">
            <v>Gorros</v>
          </cell>
          <cell r="H3842">
            <v>35</v>
          </cell>
          <cell r="I3842" t="str">
            <v>Argentrade S.R.L. (Randers)</v>
          </cell>
          <cell r="J3842" t="str">
            <v>ARG-620</v>
          </cell>
          <cell r="K3842" t="str">
            <v>CINTA CORRER ARG-620</v>
          </cell>
          <cell r="L3842">
            <v>10</v>
          </cell>
          <cell r="M3842">
            <v>949</v>
          </cell>
          <cell r="N3842">
            <v>0.15</v>
          </cell>
          <cell r="O3842">
            <v>32266</v>
          </cell>
          <cell r="P3842">
            <v>0.21</v>
          </cell>
          <cell r="Q3842">
            <v>39041.86</v>
          </cell>
          <cell r="R3842">
            <v>0.21666666666666679</v>
          </cell>
          <cell r="S3842">
            <v>36901.548666666662</v>
          </cell>
          <cell r="T3842">
            <v>1.46</v>
          </cell>
          <cell r="U3842">
            <v>47108.36</v>
          </cell>
          <cell r="X3842">
            <v>47108.36</v>
          </cell>
          <cell r="Y3842">
            <v>57001.115599999997</v>
          </cell>
        </row>
        <row r="3843">
          <cell r="A3843">
            <v>389207</v>
          </cell>
          <cell r="B3843">
            <v>389207</v>
          </cell>
          <cell r="C3843">
            <v>0</v>
          </cell>
          <cell r="D3843">
            <v>54</v>
          </cell>
          <cell r="E3843" t="str">
            <v>NATACION</v>
          </cell>
          <cell r="F3843">
            <v>3950</v>
          </cell>
          <cell r="G3843" t="str">
            <v>Gorros</v>
          </cell>
          <cell r="H3843">
            <v>35</v>
          </cell>
          <cell r="I3843" t="str">
            <v>Argentrade S.R.L. (Randers)</v>
          </cell>
          <cell r="J3843" t="str">
            <v>ARG-500 s/inc</v>
          </cell>
          <cell r="K3843" t="str">
            <v xml:space="preserve">CINTA CORRER ARG-500 sin inclinacion </v>
          </cell>
          <cell r="L3843">
            <v>10</v>
          </cell>
          <cell r="M3843">
            <v>19531</v>
          </cell>
          <cell r="N3843">
            <v>0.15</v>
          </cell>
          <cell r="O3843">
            <v>16601.349999999999</v>
          </cell>
          <cell r="P3843">
            <v>0.21</v>
          </cell>
          <cell r="Q3843">
            <v>20087.633499999996</v>
          </cell>
          <cell r="R3843">
            <v>0.21666666666666679</v>
          </cell>
          <cell r="S3843">
            <v>18986.410616666661</v>
          </cell>
          <cell r="T3843">
            <v>1.46</v>
          </cell>
          <cell r="U3843">
            <v>24237.970999999998</v>
          </cell>
          <cell r="X3843">
            <v>24237.970999999998</v>
          </cell>
          <cell r="Y3843">
            <v>29327.944909999995</v>
          </cell>
        </row>
        <row r="3844">
          <cell r="A3844">
            <v>389208</v>
          </cell>
          <cell r="B3844">
            <v>389208</v>
          </cell>
          <cell r="C3844">
            <v>0</v>
          </cell>
          <cell r="D3844">
            <v>54</v>
          </cell>
          <cell r="E3844" t="str">
            <v>NATACION</v>
          </cell>
          <cell r="F3844">
            <v>3950</v>
          </cell>
          <cell r="G3844" t="str">
            <v>Gorros</v>
          </cell>
          <cell r="H3844">
            <v>35</v>
          </cell>
          <cell r="I3844" t="str">
            <v>Argentrade S.R.L. (Randers)</v>
          </cell>
          <cell r="J3844" t="str">
            <v>ARG-500</v>
          </cell>
          <cell r="K3844" t="str">
            <v>CINTA CORRER ARG-500 con inclinacion (antes arg-770)</v>
          </cell>
          <cell r="L3844">
            <v>10</v>
          </cell>
          <cell r="M3844">
            <v>22013</v>
          </cell>
          <cell r="N3844">
            <v>0.15</v>
          </cell>
          <cell r="O3844">
            <v>18711.05</v>
          </cell>
          <cell r="P3844">
            <v>0.21</v>
          </cell>
          <cell r="Q3844">
            <v>22640.370499999997</v>
          </cell>
          <cell r="R3844">
            <v>0.21666666666666679</v>
          </cell>
          <cell r="S3844">
            <v>21399.204183333328</v>
          </cell>
          <cell r="T3844">
            <v>1.46</v>
          </cell>
          <cell r="U3844">
            <v>27318.132999999998</v>
          </cell>
          <cell r="X3844">
            <v>27318.132999999998</v>
          </cell>
          <cell r="Y3844">
            <v>33054.940929999997</v>
          </cell>
        </row>
        <row r="3845">
          <cell r="A3845">
            <v>389209</v>
          </cell>
          <cell r="B3845">
            <v>389209</v>
          </cell>
          <cell r="C3845">
            <v>0</v>
          </cell>
          <cell r="D3845">
            <v>54</v>
          </cell>
          <cell r="E3845" t="str">
            <v>NATACION</v>
          </cell>
          <cell r="F3845">
            <v>3950</v>
          </cell>
          <cell r="G3845" t="str">
            <v>Gorros</v>
          </cell>
          <cell r="H3845">
            <v>35</v>
          </cell>
          <cell r="I3845" t="str">
            <v>Argentrade S.R.L. (Randers)</v>
          </cell>
          <cell r="J3845" t="str">
            <v>ARG-783</v>
          </cell>
          <cell r="K3845" t="str">
            <v xml:space="preserve">CINTA CORRER ARG-783 </v>
          </cell>
          <cell r="L3845">
            <v>10</v>
          </cell>
          <cell r="M3845">
            <v>31291</v>
          </cell>
          <cell r="N3845">
            <v>0.15</v>
          </cell>
          <cell r="O3845">
            <v>26597.35</v>
          </cell>
          <cell r="P3845">
            <v>0.21</v>
          </cell>
          <cell r="Q3845">
            <v>32182.7935</v>
          </cell>
          <cell r="R3845">
            <v>0.21666666666666679</v>
          </cell>
          <cell r="S3845">
            <v>30418.502616666658</v>
          </cell>
          <cell r="T3845">
            <v>1.46</v>
          </cell>
          <cell r="U3845">
            <v>38832.130999999994</v>
          </cell>
          <cell r="X3845">
            <v>38832.130999999994</v>
          </cell>
          <cell r="Y3845">
            <v>46986.878509999988</v>
          </cell>
        </row>
        <row r="3846">
          <cell r="A3846">
            <v>389210</v>
          </cell>
          <cell r="B3846">
            <v>389210</v>
          </cell>
          <cell r="C3846">
            <v>0</v>
          </cell>
          <cell r="D3846">
            <v>54</v>
          </cell>
          <cell r="E3846" t="str">
            <v>NATACION</v>
          </cell>
          <cell r="F3846">
            <v>3950</v>
          </cell>
          <cell r="G3846" t="str">
            <v>Gorros</v>
          </cell>
          <cell r="H3846">
            <v>35</v>
          </cell>
          <cell r="I3846" t="str">
            <v>Argentrade S.R.L. (Athletic)</v>
          </cell>
          <cell r="J3846" t="str">
            <v>730T</v>
          </cell>
          <cell r="K3846" t="str">
            <v xml:space="preserve">CINTA CORRER ATH-730T </v>
          </cell>
          <cell r="L3846">
            <v>10</v>
          </cell>
          <cell r="M3846">
            <v>23099</v>
          </cell>
          <cell r="N3846">
            <v>0.15</v>
          </cell>
          <cell r="O3846">
            <v>19634.150000000001</v>
          </cell>
          <cell r="P3846">
            <v>0.21</v>
          </cell>
          <cell r="Q3846">
            <v>23757.321500000002</v>
          </cell>
          <cell r="R3846">
            <v>0.21666666666666679</v>
          </cell>
          <cell r="S3846">
            <v>22454.922883333329</v>
          </cell>
          <cell r="T3846">
            <v>1.46</v>
          </cell>
          <cell r="U3846">
            <v>28665.859</v>
          </cell>
          <cell r="X3846">
            <v>28665.859</v>
          </cell>
          <cell r="Y3846">
            <v>34685.68939</v>
          </cell>
        </row>
        <row r="3847">
          <cell r="A3847">
            <v>389211</v>
          </cell>
          <cell r="B3847">
            <v>389211</v>
          </cell>
          <cell r="C3847">
            <v>0</v>
          </cell>
          <cell r="D3847">
            <v>54</v>
          </cell>
          <cell r="E3847" t="str">
            <v>NATACION</v>
          </cell>
          <cell r="F3847">
            <v>3950</v>
          </cell>
          <cell r="G3847" t="str">
            <v>Gorros</v>
          </cell>
          <cell r="H3847">
            <v>35</v>
          </cell>
          <cell r="I3847" t="str">
            <v>Argentrade S.R.L. (Athletic)</v>
          </cell>
          <cell r="J3847" t="str">
            <v>ARG-562</v>
          </cell>
          <cell r="K3847" t="str">
            <v>CINTA CORRER PRO EMBREEX ARG-562 (18kmh 150kg)</v>
          </cell>
          <cell r="L3847">
            <v>10</v>
          </cell>
          <cell r="M3847">
            <v>2299</v>
          </cell>
          <cell r="N3847">
            <v>0.25</v>
          </cell>
          <cell r="O3847">
            <v>68970</v>
          </cell>
          <cell r="P3847">
            <v>0.21</v>
          </cell>
          <cell r="Q3847">
            <v>83453.7</v>
          </cell>
          <cell r="R3847">
            <v>0.21666666666666679</v>
          </cell>
          <cell r="S3847">
            <v>78878.689999999988</v>
          </cell>
          <cell r="T3847">
            <v>1.46</v>
          </cell>
          <cell r="U3847">
            <v>100696.2</v>
          </cell>
          <cell r="X3847">
            <v>100696.2</v>
          </cell>
          <cell r="Y3847">
            <v>121842.40199999999</v>
          </cell>
        </row>
        <row r="3848">
          <cell r="A3848">
            <v>389212</v>
          </cell>
          <cell r="B3848">
            <v>389212</v>
          </cell>
          <cell r="C3848">
            <v>0</v>
          </cell>
          <cell r="D3848">
            <v>54</v>
          </cell>
          <cell r="E3848" t="str">
            <v>NATACION</v>
          </cell>
          <cell r="F3848">
            <v>3950</v>
          </cell>
          <cell r="G3848" t="str">
            <v>Gorros</v>
          </cell>
          <cell r="H3848">
            <v>35</v>
          </cell>
          <cell r="I3848" t="str">
            <v>Argentrade S.R.L. (Athletic)</v>
          </cell>
          <cell r="J3848" t="str">
            <v>ARG-562BX1</v>
          </cell>
          <cell r="K3848" t="str">
            <v>CINTA CORRER PRO EMBREEX ARG-562BX1 (18kmh 150kg inclinacion electronica)</v>
          </cell>
          <cell r="L3848">
            <v>10</v>
          </cell>
          <cell r="M3848">
            <v>2656</v>
          </cell>
          <cell r="N3848">
            <v>0.25</v>
          </cell>
          <cell r="O3848">
            <v>79680</v>
          </cell>
          <cell r="P3848">
            <v>0.21</v>
          </cell>
          <cell r="Q3848">
            <v>96412.800000000003</v>
          </cell>
          <cell r="R3848">
            <v>0.21666666666666679</v>
          </cell>
          <cell r="S3848">
            <v>91127.359999999986</v>
          </cell>
          <cell r="T3848">
            <v>1.46</v>
          </cell>
          <cell r="U3848">
            <v>116332.8</v>
          </cell>
          <cell r="X3848">
            <v>116332.8</v>
          </cell>
          <cell r="Y3848">
            <v>140762.68799999999</v>
          </cell>
        </row>
        <row r="3849">
          <cell r="A3849">
            <v>389213</v>
          </cell>
          <cell r="B3849">
            <v>389213</v>
          </cell>
          <cell r="C3849">
            <v>0</v>
          </cell>
          <cell r="D3849">
            <v>54</v>
          </cell>
          <cell r="E3849" t="str">
            <v>NATACION</v>
          </cell>
          <cell r="F3849">
            <v>3950</v>
          </cell>
          <cell r="G3849" t="str">
            <v>Gorros</v>
          </cell>
          <cell r="H3849">
            <v>35</v>
          </cell>
          <cell r="I3849" t="str">
            <v>Argentrade S.R.L. (Athletic)</v>
          </cell>
          <cell r="J3849">
            <v>0</v>
          </cell>
          <cell r="K3849" t="str">
            <v>CINTA CORRER PRO EMBREEX ARG-563R2</v>
          </cell>
          <cell r="L3849">
            <v>10</v>
          </cell>
          <cell r="M3849">
            <v>3982</v>
          </cell>
          <cell r="N3849">
            <v>0.15</v>
          </cell>
          <cell r="O3849">
            <v>135388</v>
          </cell>
          <cell r="P3849">
            <v>0.21</v>
          </cell>
          <cell r="Q3849">
            <v>163819.48000000001</v>
          </cell>
          <cell r="R3849">
            <v>0.21666666666666679</v>
          </cell>
          <cell r="S3849">
            <v>154838.74266666663</v>
          </cell>
          <cell r="T3849">
            <v>1.46</v>
          </cell>
          <cell r="U3849">
            <v>197666.47999999998</v>
          </cell>
          <cell r="X3849">
            <v>197666.47999999998</v>
          </cell>
          <cell r="Y3849">
            <v>239176.44079999998</v>
          </cell>
        </row>
        <row r="3850">
          <cell r="A3850">
            <v>389214</v>
          </cell>
          <cell r="B3850">
            <v>389214</v>
          </cell>
          <cell r="C3850">
            <v>0</v>
          </cell>
          <cell r="D3850">
            <v>54</v>
          </cell>
          <cell r="E3850" t="str">
            <v>NATACION</v>
          </cell>
          <cell r="F3850">
            <v>3950</v>
          </cell>
          <cell r="G3850" t="str">
            <v>Gorros</v>
          </cell>
          <cell r="H3850">
            <v>35</v>
          </cell>
          <cell r="I3850" t="str">
            <v>Argentrade S.R.L. (Athletic)</v>
          </cell>
          <cell r="J3850" t="str">
            <v>ARG-555EX0</v>
          </cell>
          <cell r="K3850" t="str">
            <v>CINTA CORRER PRO EMBREEX ARG-555EX0 (18kmh 150kg)</v>
          </cell>
          <cell r="L3850">
            <v>10</v>
          </cell>
          <cell r="M3850">
            <v>3066</v>
          </cell>
          <cell r="N3850">
            <v>0.25</v>
          </cell>
          <cell r="O3850">
            <v>91980</v>
          </cell>
          <cell r="P3850">
            <v>0.21</v>
          </cell>
          <cell r="Q3850">
            <v>111295.8</v>
          </cell>
          <cell r="R3850">
            <v>0.21666666666666679</v>
          </cell>
          <cell r="S3850">
            <v>105194.45999999998</v>
          </cell>
          <cell r="T3850">
            <v>1.46</v>
          </cell>
          <cell r="U3850">
            <v>134290.79999999999</v>
          </cell>
          <cell r="X3850">
            <v>134290.79999999999</v>
          </cell>
          <cell r="Y3850">
            <v>162491.86799999999</v>
          </cell>
        </row>
        <row r="3851">
          <cell r="A3851">
            <v>389215</v>
          </cell>
          <cell r="B3851">
            <v>389215</v>
          </cell>
          <cell r="C3851">
            <v>0</v>
          </cell>
          <cell r="D3851">
            <v>54</v>
          </cell>
          <cell r="E3851" t="str">
            <v>NATACION</v>
          </cell>
          <cell r="F3851">
            <v>3950</v>
          </cell>
          <cell r="G3851" t="str">
            <v>Gorros</v>
          </cell>
          <cell r="H3851">
            <v>35</v>
          </cell>
          <cell r="I3851" t="str">
            <v>Argentrade S.R.L. (Athletic)</v>
          </cell>
          <cell r="J3851" t="str">
            <v>ARG-555EX1</v>
          </cell>
          <cell r="K3851" t="str">
            <v>CINTA CORRER PRO EMBREEX ARG-555EX1 (18kmh 150kg inclinacion electronica)</v>
          </cell>
          <cell r="L3851">
            <v>10</v>
          </cell>
          <cell r="M3851">
            <v>3769</v>
          </cell>
          <cell r="N3851">
            <v>0.25</v>
          </cell>
          <cell r="O3851">
            <v>113070</v>
          </cell>
          <cell r="P3851">
            <v>0.21</v>
          </cell>
          <cell r="Q3851">
            <v>136814.70000000001</v>
          </cell>
          <cell r="R3851">
            <v>0.21666666666666679</v>
          </cell>
          <cell r="S3851">
            <v>129314.38999999997</v>
          </cell>
          <cell r="T3851">
            <v>1.46</v>
          </cell>
          <cell r="U3851">
            <v>165082.19999999998</v>
          </cell>
          <cell r="X3851">
            <v>165082.19999999998</v>
          </cell>
          <cell r="Y3851">
            <v>199749.46199999997</v>
          </cell>
        </row>
        <row r="3852">
          <cell r="A3852">
            <v>389216</v>
          </cell>
          <cell r="B3852">
            <v>389216</v>
          </cell>
          <cell r="C3852">
            <v>0</v>
          </cell>
          <cell r="D3852">
            <v>54</v>
          </cell>
          <cell r="E3852" t="str">
            <v>NATACION</v>
          </cell>
          <cell r="F3852">
            <v>3954</v>
          </cell>
          <cell r="G3852" t="str">
            <v>Gorros</v>
          </cell>
          <cell r="H3852">
            <v>35</v>
          </cell>
          <cell r="I3852" t="str">
            <v>Argentrade S.R.L. (Athletic)</v>
          </cell>
          <cell r="J3852" t="str">
            <v>430EP</v>
          </cell>
          <cell r="K3852" t="str">
            <v>ELIPTICO ATHLETIC ATH-430EP (electromagnetico)</v>
          </cell>
          <cell r="L3852">
            <v>10</v>
          </cell>
          <cell r="M3852">
            <v>7896</v>
          </cell>
          <cell r="N3852">
            <v>0.15</v>
          </cell>
          <cell r="O3852">
            <v>6711.6</v>
          </cell>
          <cell r="P3852">
            <v>0.21</v>
          </cell>
          <cell r="Q3852">
            <v>8121.0360000000001</v>
          </cell>
          <cell r="R3852">
            <v>0.21666666666666679</v>
          </cell>
          <cell r="S3852">
            <v>7675.8331999999991</v>
          </cell>
          <cell r="T3852">
            <v>1.46</v>
          </cell>
          <cell r="U3852">
            <v>9798.9359999999997</v>
          </cell>
          <cell r="X3852">
            <v>9798.9359999999997</v>
          </cell>
          <cell r="Y3852">
            <v>11856.71256</v>
          </cell>
        </row>
        <row r="3853">
          <cell r="A3853">
            <v>389217</v>
          </cell>
          <cell r="B3853">
            <v>389217</v>
          </cell>
          <cell r="C3853">
            <v>0</v>
          </cell>
          <cell r="D3853">
            <v>54</v>
          </cell>
          <cell r="E3853" t="str">
            <v>NATACION</v>
          </cell>
          <cell r="F3853">
            <v>3950</v>
          </cell>
          <cell r="G3853" t="str">
            <v>Gorros</v>
          </cell>
          <cell r="H3853">
            <v>35</v>
          </cell>
          <cell r="I3853" t="str">
            <v>Argentrade S.R.L. (Profesional)</v>
          </cell>
          <cell r="J3853" t="str">
            <v>ARG-850RX0</v>
          </cell>
          <cell r="K3853" t="str">
            <v>CINTA CORRER PRO EMBREEX ARG-850RX0 (18kmh 150kg)</v>
          </cell>
          <cell r="L3853">
            <v>10</v>
          </cell>
          <cell r="M3853">
            <v>3337</v>
          </cell>
          <cell r="N3853">
            <v>0.25</v>
          </cell>
          <cell r="O3853">
            <v>100110</v>
          </cell>
          <cell r="P3853">
            <v>0.21</v>
          </cell>
          <cell r="Q3853">
            <v>121133.1</v>
          </cell>
          <cell r="R3853">
            <v>0.21666666666666679</v>
          </cell>
          <cell r="S3853">
            <v>114492.46999999999</v>
          </cell>
          <cell r="T3853">
            <v>1.46</v>
          </cell>
          <cell r="U3853">
            <v>146160.6</v>
          </cell>
          <cell r="X3853">
            <v>146160.6</v>
          </cell>
          <cell r="Y3853">
            <v>176854.326</v>
          </cell>
        </row>
        <row r="3854">
          <cell r="A3854">
            <v>389218</v>
          </cell>
          <cell r="B3854">
            <v>389218</v>
          </cell>
          <cell r="C3854">
            <v>0</v>
          </cell>
          <cell r="D3854">
            <v>54</v>
          </cell>
          <cell r="E3854" t="str">
            <v>NATACION</v>
          </cell>
          <cell r="F3854">
            <v>3950</v>
          </cell>
          <cell r="G3854" t="str">
            <v>Gorros</v>
          </cell>
          <cell r="H3854">
            <v>35</v>
          </cell>
          <cell r="I3854" t="str">
            <v>Argentrade S.R.L. (Randers)</v>
          </cell>
          <cell r="J3854" t="str">
            <v>ARG-625</v>
          </cell>
          <cell r="K3854" t="str">
            <v>CINTA CORRER ARG-625 (con inclinacion)</v>
          </cell>
          <cell r="L3854">
            <v>10</v>
          </cell>
          <cell r="M3854">
            <v>26137</v>
          </cell>
          <cell r="N3854">
            <v>0.15</v>
          </cell>
          <cell r="O3854">
            <v>22216.45</v>
          </cell>
          <cell r="P3854">
            <v>0.21</v>
          </cell>
          <cell r="Q3854">
            <v>26881.904500000001</v>
          </cell>
          <cell r="R3854">
            <v>0.21666666666666679</v>
          </cell>
          <cell r="S3854">
            <v>25408.213316666661</v>
          </cell>
          <cell r="T3854">
            <v>1.46</v>
          </cell>
          <cell r="U3854">
            <v>32436.017</v>
          </cell>
          <cell r="X3854">
            <v>32436.017</v>
          </cell>
          <cell r="Y3854">
            <v>39247.580569999998</v>
          </cell>
        </row>
        <row r="3855">
          <cell r="A3855">
            <v>389219</v>
          </cell>
          <cell r="B3855">
            <v>389219</v>
          </cell>
          <cell r="C3855">
            <v>0</v>
          </cell>
          <cell r="D3855">
            <v>54</v>
          </cell>
          <cell r="E3855" t="str">
            <v>NATACION</v>
          </cell>
          <cell r="F3855">
            <v>3950</v>
          </cell>
          <cell r="G3855" t="str">
            <v>Gorros</v>
          </cell>
          <cell r="H3855">
            <v>35</v>
          </cell>
          <cell r="I3855" t="str">
            <v>Argentrade S.R.L. (Profesional)</v>
          </cell>
          <cell r="J3855" t="str">
            <v>ARG-850RX1</v>
          </cell>
          <cell r="K3855" t="str">
            <v>CINTA CORRER PRO EMBREEX ARG-850RX1 (18kmh 150kg inclinacion electronica)</v>
          </cell>
          <cell r="L3855">
            <v>10</v>
          </cell>
          <cell r="M3855">
            <v>3985</v>
          </cell>
          <cell r="N3855">
            <v>0.25</v>
          </cell>
          <cell r="O3855">
            <v>119550</v>
          </cell>
          <cell r="P3855">
            <v>0.21</v>
          </cell>
          <cell r="Q3855">
            <v>144655.5</v>
          </cell>
          <cell r="R3855">
            <v>0.21666666666666679</v>
          </cell>
          <cell r="S3855">
            <v>136725.34999999998</v>
          </cell>
          <cell r="T3855">
            <v>1.46</v>
          </cell>
          <cell r="U3855">
            <v>174543</v>
          </cell>
          <cell r="X3855">
            <v>174543</v>
          </cell>
          <cell r="Y3855">
            <v>211197.03</v>
          </cell>
        </row>
        <row r="3856">
          <cell r="A3856">
            <v>389220</v>
          </cell>
          <cell r="B3856">
            <v>389220</v>
          </cell>
          <cell r="C3856">
            <v>0</v>
          </cell>
          <cell r="D3856">
            <v>54</v>
          </cell>
          <cell r="E3856" t="str">
            <v>NATACION</v>
          </cell>
          <cell r="F3856">
            <v>3950</v>
          </cell>
          <cell r="G3856" t="str">
            <v>Gorros</v>
          </cell>
          <cell r="H3856">
            <v>35</v>
          </cell>
          <cell r="I3856" t="str">
            <v>Argentrade S.R.L. (Profesional)</v>
          </cell>
          <cell r="J3856" t="str">
            <v>FC-5500</v>
          </cell>
          <cell r="K3856" t="str">
            <v>CINTA CORRER PRO BH FC-5500 (20kmh 150kg inclinacion electronica)</v>
          </cell>
          <cell r="L3856">
            <v>10</v>
          </cell>
          <cell r="M3856">
            <v>4400</v>
          </cell>
          <cell r="N3856">
            <v>0.25</v>
          </cell>
          <cell r="O3856">
            <v>132000</v>
          </cell>
          <cell r="P3856">
            <v>0.21</v>
          </cell>
          <cell r="Q3856">
            <v>159720</v>
          </cell>
          <cell r="R3856">
            <v>0.21666666666666679</v>
          </cell>
          <cell r="S3856">
            <v>150963.99999999997</v>
          </cell>
          <cell r="T3856">
            <v>1.46</v>
          </cell>
          <cell r="U3856">
            <v>192720</v>
          </cell>
          <cell r="X3856">
            <v>192720</v>
          </cell>
          <cell r="Y3856">
            <v>233191.19999999998</v>
          </cell>
        </row>
        <row r="3857">
          <cell r="A3857">
            <v>389221</v>
          </cell>
          <cell r="B3857">
            <v>389221</v>
          </cell>
          <cell r="C3857">
            <v>0</v>
          </cell>
          <cell r="D3857">
            <v>54</v>
          </cell>
          <cell r="E3857" t="str">
            <v>NATACION</v>
          </cell>
          <cell r="F3857">
            <v>3950</v>
          </cell>
          <cell r="G3857" t="str">
            <v>Gorros</v>
          </cell>
          <cell r="H3857">
            <v>35</v>
          </cell>
          <cell r="I3857" t="str">
            <v>Argentrade S.R.L. (Profesional)</v>
          </cell>
          <cell r="J3857" t="str">
            <v>SK-7990</v>
          </cell>
          <cell r="K3857" t="str">
            <v>CINTA CORRER PRO BH SK-7990 (25kmh 220kg inclinacion electronica)</v>
          </cell>
          <cell r="L3857">
            <v>10</v>
          </cell>
          <cell r="M3857">
            <v>7899</v>
          </cell>
          <cell r="N3857">
            <v>0.25</v>
          </cell>
          <cell r="O3857">
            <v>236970</v>
          </cell>
          <cell r="P3857">
            <v>0.21</v>
          </cell>
          <cell r="Q3857">
            <v>286733.7</v>
          </cell>
          <cell r="R3857">
            <v>0.21666666666666679</v>
          </cell>
          <cell r="S3857">
            <v>271014.68999999994</v>
          </cell>
          <cell r="T3857">
            <v>1.46</v>
          </cell>
          <cell r="U3857">
            <v>345976.2</v>
          </cell>
          <cell r="X3857">
            <v>345976.2</v>
          </cell>
          <cell r="Y3857">
            <v>418631.20199999999</v>
          </cell>
        </row>
        <row r="3858">
          <cell r="A3858">
            <v>389222</v>
          </cell>
          <cell r="B3858">
            <v>389222</v>
          </cell>
          <cell r="C3858">
            <v>0</v>
          </cell>
          <cell r="D3858">
            <v>54</v>
          </cell>
          <cell r="E3858" t="str">
            <v>NATACION</v>
          </cell>
          <cell r="F3858">
            <v>3950</v>
          </cell>
          <cell r="G3858" t="str">
            <v>Gorros</v>
          </cell>
          <cell r="H3858">
            <v>35</v>
          </cell>
          <cell r="I3858" t="str">
            <v>Argentrade S.R.L. (Profesional)</v>
          </cell>
          <cell r="J3858" t="str">
            <v>SK-7950TV</v>
          </cell>
          <cell r="K3858" t="str">
            <v>CINTA CORRER PRO BH SK-7950TV (25kmh 220kg inclinacion electronica y TV)</v>
          </cell>
          <cell r="L3858">
            <v>10</v>
          </cell>
          <cell r="M3858">
            <v>10390</v>
          </cell>
          <cell r="N3858">
            <v>0.25</v>
          </cell>
          <cell r="O3858">
            <v>311700</v>
          </cell>
          <cell r="P3858">
            <v>0.21</v>
          </cell>
          <cell r="Q3858">
            <v>377157</v>
          </cell>
          <cell r="R3858">
            <v>0.21666666666666679</v>
          </cell>
          <cell r="S3858">
            <v>356480.89999999997</v>
          </cell>
          <cell r="T3858">
            <v>1.46</v>
          </cell>
          <cell r="U3858">
            <v>455082</v>
          </cell>
          <cell r="X3858">
            <v>455082</v>
          </cell>
          <cell r="Y3858">
            <v>550649.22</v>
          </cell>
        </row>
        <row r="3859">
          <cell r="A3859">
            <v>389223</v>
          </cell>
          <cell r="B3859">
            <v>389223</v>
          </cell>
          <cell r="C3859">
            <v>0</v>
          </cell>
          <cell r="D3859">
            <v>54</v>
          </cell>
          <cell r="E3859" t="str">
            <v>NATACION</v>
          </cell>
          <cell r="F3859">
            <v>3950</v>
          </cell>
          <cell r="G3859" t="str">
            <v>Gorros</v>
          </cell>
          <cell r="H3859">
            <v>35</v>
          </cell>
          <cell r="I3859" t="str">
            <v>Argentrade S.R.L. (Profesional)</v>
          </cell>
          <cell r="J3859" t="str">
            <v>C-932i</v>
          </cell>
          <cell r="K3859" t="str">
            <v>CINTA CORRER PRO PRECOR C-923i (19kmh 160kg)</v>
          </cell>
          <cell r="L3859">
            <v>10</v>
          </cell>
          <cell r="M3859">
            <v>8140</v>
          </cell>
          <cell r="N3859">
            <v>0.25</v>
          </cell>
          <cell r="O3859">
            <v>244200</v>
          </cell>
          <cell r="P3859">
            <v>0.21</v>
          </cell>
          <cell r="Q3859">
            <v>295482</v>
          </cell>
          <cell r="R3859">
            <v>0.21666666666666679</v>
          </cell>
          <cell r="S3859">
            <v>279283.39999999997</v>
          </cell>
          <cell r="T3859">
            <v>1.46</v>
          </cell>
          <cell r="U3859">
            <v>356532</v>
          </cell>
          <cell r="X3859">
            <v>356532</v>
          </cell>
          <cell r="Y3859">
            <v>431403.72</v>
          </cell>
        </row>
        <row r="3860">
          <cell r="A3860">
            <v>389224</v>
          </cell>
          <cell r="B3860">
            <v>389224</v>
          </cell>
          <cell r="C3860">
            <v>0</v>
          </cell>
          <cell r="D3860">
            <v>54</v>
          </cell>
          <cell r="E3860" t="str">
            <v>NATACION</v>
          </cell>
          <cell r="F3860">
            <v>3950</v>
          </cell>
          <cell r="G3860" t="str">
            <v>Gorros</v>
          </cell>
          <cell r="H3860">
            <v>35</v>
          </cell>
          <cell r="I3860" t="str">
            <v>Argentrade S.R.L. (Profesional)</v>
          </cell>
          <cell r="J3860" t="str">
            <v>TRM-833</v>
          </cell>
          <cell r="K3860" t="str">
            <v>CINTA CORRER PRO PRECOR TRM-833 (25mkh 160kg)</v>
          </cell>
          <cell r="L3860">
            <v>10</v>
          </cell>
          <cell r="M3860">
            <v>12500</v>
          </cell>
          <cell r="N3860">
            <v>0.25</v>
          </cell>
          <cell r="O3860">
            <v>375000</v>
          </cell>
          <cell r="P3860">
            <v>0.21</v>
          </cell>
          <cell r="Q3860">
            <v>453750</v>
          </cell>
          <cell r="R3860">
            <v>0.21666666666666679</v>
          </cell>
          <cell r="S3860">
            <v>428874.99999999994</v>
          </cell>
          <cell r="T3860">
            <v>1.46</v>
          </cell>
          <cell r="U3860">
            <v>547500</v>
          </cell>
          <cell r="X3860">
            <v>547500</v>
          </cell>
          <cell r="Y3860">
            <v>662475</v>
          </cell>
        </row>
        <row r="3861">
          <cell r="A3861">
            <v>389250</v>
          </cell>
          <cell r="B3861">
            <v>389250</v>
          </cell>
          <cell r="C3861">
            <v>0</v>
          </cell>
          <cell r="D3861">
            <v>54</v>
          </cell>
          <cell r="E3861" t="str">
            <v>NATACION</v>
          </cell>
          <cell r="F3861">
            <v>3956</v>
          </cell>
          <cell r="G3861" t="str">
            <v>Gorros</v>
          </cell>
          <cell r="H3861">
            <v>35</v>
          </cell>
          <cell r="I3861" t="str">
            <v>Argentrade S.R.L. (Randers)</v>
          </cell>
          <cell r="J3861" t="str">
            <v>ARG-1205D</v>
          </cell>
          <cell r="K3861" t="str">
            <v>MULTIGYM RANDERS 1205D (50kg - 1 estacion - 3 cajas)</v>
          </cell>
          <cell r="L3861">
            <v>10</v>
          </cell>
          <cell r="M3861">
            <v>11679</v>
          </cell>
          <cell r="N3861">
            <v>0.15</v>
          </cell>
          <cell r="O3861">
            <v>9927.15</v>
          </cell>
          <cell r="P3861">
            <v>0.21</v>
          </cell>
          <cell r="Q3861">
            <v>12011.851499999999</v>
          </cell>
          <cell r="R3861">
            <v>0.21666666666666679</v>
          </cell>
          <cell r="S3861">
            <v>11353.350549999997</v>
          </cell>
          <cell r="T3861">
            <v>1.46</v>
          </cell>
          <cell r="U3861">
            <v>14493.638999999999</v>
          </cell>
          <cell r="X3861">
            <v>14493.638999999999</v>
          </cell>
          <cell r="Y3861">
            <v>17537.303189999999</v>
          </cell>
        </row>
        <row r="3862">
          <cell r="A3862">
            <v>389251</v>
          </cell>
          <cell r="B3862">
            <v>389251</v>
          </cell>
          <cell r="C3862">
            <v>0</v>
          </cell>
          <cell r="D3862">
            <v>54</v>
          </cell>
          <cell r="E3862" t="str">
            <v>NATACION</v>
          </cell>
          <cell r="F3862">
            <v>3956</v>
          </cell>
          <cell r="G3862" t="str">
            <v>Gorros</v>
          </cell>
          <cell r="H3862">
            <v>35</v>
          </cell>
          <cell r="I3862" t="str">
            <v>Argentrade S.R.L. (Randers)</v>
          </cell>
          <cell r="J3862" t="str">
            <v>ARG-63140</v>
          </cell>
          <cell r="K3862" t="str">
            <v>MULTIGYM RANDERS ARG-63140 (50kg - 1 estacion - 3 cajas)</v>
          </cell>
          <cell r="L3862">
            <v>10</v>
          </cell>
          <cell r="M3862">
            <v>8748</v>
          </cell>
          <cell r="N3862">
            <v>0.15</v>
          </cell>
          <cell r="O3862">
            <v>7435.8</v>
          </cell>
          <cell r="P3862">
            <v>0.21</v>
          </cell>
          <cell r="Q3862">
            <v>8997.3179999999993</v>
          </cell>
          <cell r="R3862">
            <v>0.21666666666666679</v>
          </cell>
          <cell r="S3862">
            <v>8504.0765999999985</v>
          </cell>
          <cell r="T3862">
            <v>1.46</v>
          </cell>
          <cell r="U3862">
            <v>10856.268</v>
          </cell>
          <cell r="X3862">
            <v>10856.268</v>
          </cell>
          <cell r="Y3862">
            <v>13136.084279999999</v>
          </cell>
        </row>
        <row r="3863">
          <cell r="A3863">
            <v>389252</v>
          </cell>
          <cell r="B3863">
            <v>389252</v>
          </cell>
          <cell r="C3863">
            <v>0</v>
          </cell>
          <cell r="D3863">
            <v>54</v>
          </cell>
          <cell r="E3863" t="str">
            <v>NATACION</v>
          </cell>
          <cell r="F3863">
            <v>3956</v>
          </cell>
          <cell r="G3863" t="str">
            <v>Gorros</v>
          </cell>
          <cell r="H3863">
            <v>35</v>
          </cell>
          <cell r="I3863" t="str">
            <v>Argentrade S.R.L. (Randers)</v>
          </cell>
          <cell r="J3863" t="str">
            <v>ARG-63148</v>
          </cell>
          <cell r="K3863" t="str">
            <v>MULTIGYM RANDERS ARG-63148 (70kg - 1 estacion - 3 cajas)</v>
          </cell>
          <cell r="L3863">
            <v>10</v>
          </cell>
          <cell r="M3863">
            <v>12064</v>
          </cell>
          <cell r="N3863">
            <v>0.15</v>
          </cell>
          <cell r="O3863">
            <v>10254.4</v>
          </cell>
          <cell r="P3863">
            <v>0.21</v>
          </cell>
          <cell r="Q3863">
            <v>12407.824000000001</v>
          </cell>
          <cell r="R3863">
            <v>0.21666666666666679</v>
          </cell>
          <cell r="S3863">
            <v>11727.615466666664</v>
          </cell>
          <cell r="T3863">
            <v>1.46</v>
          </cell>
          <cell r="U3863">
            <v>14971.423999999999</v>
          </cell>
          <cell r="X3863">
            <v>14971.423999999999</v>
          </cell>
          <cell r="Y3863">
            <v>18115.423039999998</v>
          </cell>
        </row>
        <row r="3864">
          <cell r="A3864">
            <v>389253</v>
          </cell>
          <cell r="B3864">
            <v>389253</v>
          </cell>
          <cell r="C3864">
            <v>0</v>
          </cell>
          <cell r="D3864">
            <v>54</v>
          </cell>
          <cell r="E3864" t="str">
            <v>NATACION</v>
          </cell>
          <cell r="F3864">
            <v>3956</v>
          </cell>
          <cell r="G3864" t="str">
            <v>Gorros</v>
          </cell>
          <cell r="H3864">
            <v>35</v>
          </cell>
          <cell r="I3864" t="str">
            <v>Argentrade S.R.L. (Randers)</v>
          </cell>
          <cell r="J3864" t="str">
            <v>G119XA</v>
          </cell>
          <cell r="K3864" t="str">
            <v>MULTIGYM BH NEVADA (100kg - 1 estacion - 3 cajas)</v>
          </cell>
          <cell r="L3864">
            <v>10</v>
          </cell>
          <cell r="M3864">
            <v>29430</v>
          </cell>
          <cell r="N3864">
            <v>0.15</v>
          </cell>
          <cell r="O3864">
            <v>25015.5</v>
          </cell>
          <cell r="P3864">
            <v>0.21</v>
          </cell>
          <cell r="Q3864">
            <v>30268.755000000001</v>
          </cell>
          <cell r="R3864">
            <v>0.21666666666666679</v>
          </cell>
          <cell r="S3864">
            <v>28609.393499999995</v>
          </cell>
          <cell r="T3864">
            <v>1.46</v>
          </cell>
          <cell r="U3864">
            <v>36522.629999999997</v>
          </cell>
          <cell r="X3864">
            <v>36522.629999999997</v>
          </cell>
          <cell r="Y3864">
            <v>44192.382299999997</v>
          </cell>
        </row>
        <row r="3865">
          <cell r="A3865">
            <v>389254</v>
          </cell>
          <cell r="B3865">
            <v>389254</v>
          </cell>
          <cell r="C3865">
            <v>0</v>
          </cell>
          <cell r="D3865">
            <v>54</v>
          </cell>
          <cell r="E3865" t="str">
            <v>NATACION</v>
          </cell>
          <cell r="F3865">
            <v>3956</v>
          </cell>
          <cell r="G3865" t="str">
            <v>Gorros</v>
          </cell>
          <cell r="H3865">
            <v>35</v>
          </cell>
          <cell r="I3865" t="str">
            <v>Argentrade S.R.L. (Profesional)</v>
          </cell>
          <cell r="J3865" t="str">
            <v>G-152X</v>
          </cell>
          <cell r="K3865" t="str">
            <v>MULTIGYM BH GLOBAL GYM (100kg - 3 estaciones - 4 cajas)</v>
          </cell>
          <cell r="L3865">
            <v>10</v>
          </cell>
          <cell r="M3865">
            <v>1861</v>
          </cell>
          <cell r="N3865">
            <v>0.25</v>
          </cell>
          <cell r="O3865">
            <v>55830</v>
          </cell>
          <cell r="P3865">
            <v>0.21</v>
          </cell>
          <cell r="Q3865">
            <v>67554.3</v>
          </cell>
          <cell r="R3865">
            <v>0.21666666666666679</v>
          </cell>
          <cell r="S3865">
            <v>63850.909999999989</v>
          </cell>
          <cell r="T3865">
            <v>1.46</v>
          </cell>
          <cell r="U3865">
            <v>81511.8</v>
          </cell>
          <cell r="X3865">
            <v>81511.8</v>
          </cell>
          <cell r="Y3865">
            <v>98629.278000000006</v>
          </cell>
        </row>
        <row r="3866">
          <cell r="A3866">
            <v>389260</v>
          </cell>
          <cell r="B3866">
            <v>389260</v>
          </cell>
          <cell r="C3866">
            <v>0</v>
          </cell>
          <cell r="D3866">
            <v>54</v>
          </cell>
          <cell r="E3866" t="str">
            <v>NATACION</v>
          </cell>
          <cell r="F3866">
            <v>3958</v>
          </cell>
          <cell r="G3866" t="str">
            <v>Gorros</v>
          </cell>
          <cell r="H3866">
            <v>35</v>
          </cell>
          <cell r="I3866" t="str">
            <v>Argentrade S.R.L. (Randers)</v>
          </cell>
          <cell r="J3866">
            <v>0</v>
          </cell>
          <cell r="K3866" t="str">
            <v>PLATAFORMA VIBRATORIA ARG-1050</v>
          </cell>
          <cell r="L3866">
            <v>10</v>
          </cell>
          <cell r="M3866">
            <v>84</v>
          </cell>
          <cell r="N3866">
            <v>0.15</v>
          </cell>
          <cell r="O3866">
            <v>2856</v>
          </cell>
          <cell r="P3866">
            <v>0.21</v>
          </cell>
          <cell r="Q3866">
            <v>3455.76</v>
          </cell>
          <cell r="R3866">
            <v>0.21666666666666679</v>
          </cell>
          <cell r="S3866">
            <v>3266.3119999999999</v>
          </cell>
          <cell r="T3866">
            <v>1.46</v>
          </cell>
          <cell r="U3866">
            <v>4169.76</v>
          </cell>
          <cell r="X3866">
            <v>4169.76</v>
          </cell>
          <cell r="Y3866">
            <v>5045.4096</v>
          </cell>
        </row>
        <row r="3867">
          <cell r="A3867">
            <v>389261</v>
          </cell>
          <cell r="B3867">
            <v>389261</v>
          </cell>
          <cell r="C3867">
            <v>0</v>
          </cell>
          <cell r="D3867">
            <v>54</v>
          </cell>
          <cell r="E3867" t="str">
            <v>NATACION</v>
          </cell>
          <cell r="F3867">
            <v>3958</v>
          </cell>
          <cell r="G3867" t="str">
            <v>Gorros</v>
          </cell>
          <cell r="H3867">
            <v>35</v>
          </cell>
          <cell r="I3867" t="str">
            <v>Argentrade S.R.L. (Randers)</v>
          </cell>
          <cell r="J3867" t="str">
            <v>ARG-1100</v>
          </cell>
          <cell r="K3867" t="str">
            <v>PLATAFORMA VIBRATORIA ARG-1100</v>
          </cell>
          <cell r="L3867">
            <v>10</v>
          </cell>
          <cell r="M3867">
            <v>334</v>
          </cell>
          <cell r="N3867">
            <v>0.15</v>
          </cell>
          <cell r="O3867">
            <v>11356</v>
          </cell>
          <cell r="P3867">
            <v>0.21</v>
          </cell>
          <cell r="Q3867">
            <v>13740.76</v>
          </cell>
          <cell r="R3867">
            <v>0.21666666666666679</v>
          </cell>
          <cell r="S3867">
            <v>12987.478666666662</v>
          </cell>
          <cell r="T3867">
            <v>1.46</v>
          </cell>
          <cell r="U3867">
            <v>16579.759999999998</v>
          </cell>
          <cell r="X3867">
            <v>16579.759999999998</v>
          </cell>
          <cell r="Y3867">
            <v>20061.509599999998</v>
          </cell>
        </row>
        <row r="3868">
          <cell r="A3868">
            <v>389262</v>
          </cell>
          <cell r="B3868">
            <v>389262</v>
          </cell>
          <cell r="C3868">
            <v>0</v>
          </cell>
          <cell r="D3868">
            <v>54</v>
          </cell>
          <cell r="E3868" t="str">
            <v>NATACION</v>
          </cell>
          <cell r="F3868">
            <v>3958</v>
          </cell>
          <cell r="G3868" t="str">
            <v>Gorros</v>
          </cell>
          <cell r="H3868">
            <v>35</v>
          </cell>
          <cell r="I3868" t="str">
            <v>Argentrade S.R.L. (Profesional)</v>
          </cell>
          <cell r="J3868" t="str">
            <v>YV30</v>
          </cell>
          <cell r="K3868" t="str">
            <v>PLATAFORMA VIBRATORIA YV30 (triplana)</v>
          </cell>
          <cell r="L3868">
            <v>10</v>
          </cell>
          <cell r="M3868">
            <v>1559</v>
          </cell>
          <cell r="N3868">
            <v>0.25</v>
          </cell>
          <cell r="O3868">
            <v>46770</v>
          </cell>
          <cell r="P3868">
            <v>0.21</v>
          </cell>
          <cell r="Q3868">
            <v>56591.7</v>
          </cell>
          <cell r="R3868">
            <v>0.21666666666666679</v>
          </cell>
          <cell r="S3868">
            <v>53489.289999999994</v>
          </cell>
          <cell r="T3868">
            <v>1.46</v>
          </cell>
          <cell r="U3868">
            <v>68284.2</v>
          </cell>
          <cell r="X3868">
            <v>68284.2</v>
          </cell>
          <cell r="Y3868">
            <v>82623.881999999998</v>
          </cell>
        </row>
        <row r="3869">
          <cell r="A3869">
            <v>389263</v>
          </cell>
          <cell r="B3869">
            <v>389263</v>
          </cell>
          <cell r="C3869">
            <v>0</v>
          </cell>
          <cell r="D3869">
            <v>54</v>
          </cell>
          <cell r="E3869" t="str">
            <v>NATACION</v>
          </cell>
          <cell r="F3869">
            <v>3958</v>
          </cell>
          <cell r="G3869" t="str">
            <v>Gorros</v>
          </cell>
          <cell r="H3869">
            <v>35</v>
          </cell>
          <cell r="I3869" t="str">
            <v>Argentrade S.R.L. (Profesional)</v>
          </cell>
          <cell r="J3869" t="str">
            <v>YV30R</v>
          </cell>
          <cell r="K3869" t="str">
            <v>PLATAFORMA VIBRATORIA BH YV30R</v>
          </cell>
          <cell r="L3869">
            <v>10</v>
          </cell>
          <cell r="M3869">
            <v>1671</v>
          </cell>
          <cell r="N3869">
            <v>0.25</v>
          </cell>
          <cell r="O3869">
            <v>50130</v>
          </cell>
          <cell r="P3869">
            <v>0.21</v>
          </cell>
          <cell r="Q3869">
            <v>60657.299999999996</v>
          </cell>
          <cell r="R3869">
            <v>0.21666666666666679</v>
          </cell>
          <cell r="S3869">
            <v>57332.009999999995</v>
          </cell>
          <cell r="T3869">
            <v>1.46</v>
          </cell>
          <cell r="U3869">
            <v>73189.8</v>
          </cell>
          <cell r="X3869">
            <v>73189.8</v>
          </cell>
          <cell r="Y3869">
            <v>88559.657999999996</v>
          </cell>
        </row>
        <row r="3870">
          <cell r="A3870">
            <v>389265</v>
          </cell>
          <cell r="B3870">
            <v>389265</v>
          </cell>
          <cell r="C3870">
            <v>0</v>
          </cell>
          <cell r="D3870">
            <v>54</v>
          </cell>
          <cell r="E3870" t="str">
            <v>NATACION</v>
          </cell>
          <cell r="F3870">
            <v>3957</v>
          </cell>
          <cell r="G3870" t="str">
            <v>Gorros</v>
          </cell>
          <cell r="H3870">
            <v>35</v>
          </cell>
          <cell r="I3870" t="str">
            <v>Argentrade S.R.L. (Randers)</v>
          </cell>
          <cell r="J3870" t="str">
            <v>r307</v>
          </cell>
          <cell r="K3870" t="str">
            <v>REMO BOSTON SEMIPROFESIONAL MAGNETICO BH ESPAÑA 110kg</v>
          </cell>
          <cell r="L3870">
            <v>10</v>
          </cell>
          <cell r="M3870">
            <v>453</v>
          </cell>
          <cell r="N3870">
            <v>0.15</v>
          </cell>
          <cell r="O3870">
            <v>15402</v>
          </cell>
          <cell r="P3870">
            <v>0.21</v>
          </cell>
          <cell r="Q3870">
            <v>18636.419999999998</v>
          </cell>
          <cell r="R3870">
            <v>0.21666666666666679</v>
          </cell>
          <cell r="S3870">
            <v>17614.753999999997</v>
          </cell>
          <cell r="T3870">
            <v>1.46</v>
          </cell>
          <cell r="U3870">
            <v>22486.92</v>
          </cell>
          <cell r="X3870">
            <v>22486.92</v>
          </cell>
          <cell r="Y3870">
            <v>27209.173199999997</v>
          </cell>
        </row>
        <row r="3871">
          <cell r="A3871">
            <v>389266</v>
          </cell>
          <cell r="B3871">
            <v>389266</v>
          </cell>
          <cell r="C3871">
            <v>0</v>
          </cell>
          <cell r="D3871">
            <v>54</v>
          </cell>
          <cell r="E3871" t="str">
            <v>NATACION</v>
          </cell>
          <cell r="F3871">
            <v>3957</v>
          </cell>
          <cell r="G3871" t="str">
            <v>Gorros</v>
          </cell>
          <cell r="H3871">
            <v>35</v>
          </cell>
          <cell r="I3871" t="str">
            <v>Argentrade S.R.L. (Randers)</v>
          </cell>
          <cell r="J3871" t="str">
            <v>WR309U</v>
          </cell>
          <cell r="K3871" t="str">
            <v>REMO BH WR309 (electromagnetico)</v>
          </cell>
          <cell r="L3871">
            <v>10</v>
          </cell>
          <cell r="M3871">
            <v>19659</v>
          </cell>
          <cell r="N3871">
            <v>0.15</v>
          </cell>
          <cell r="O3871">
            <v>16710.150000000001</v>
          </cell>
          <cell r="P3871">
            <v>0.21</v>
          </cell>
          <cell r="Q3871">
            <v>20219.281500000001</v>
          </cell>
          <cell r="R3871">
            <v>0.21666666666666679</v>
          </cell>
          <cell r="S3871">
            <v>19110.841549999997</v>
          </cell>
          <cell r="T3871">
            <v>1.46</v>
          </cell>
          <cell r="U3871">
            <v>24396.819000000003</v>
          </cell>
          <cell r="X3871">
            <v>24396.819000000003</v>
          </cell>
          <cell r="Y3871">
            <v>29520.150990000002</v>
          </cell>
        </row>
        <row r="3872">
          <cell r="A3872">
            <v>389267</v>
          </cell>
          <cell r="B3872">
            <v>389267</v>
          </cell>
          <cell r="C3872">
            <v>0</v>
          </cell>
          <cell r="D3872">
            <v>54</v>
          </cell>
          <cell r="E3872" t="str">
            <v>NATACION</v>
          </cell>
          <cell r="F3872">
            <v>3957</v>
          </cell>
          <cell r="G3872" t="str">
            <v>Gorros</v>
          </cell>
          <cell r="H3872">
            <v>35</v>
          </cell>
          <cell r="I3872" t="str">
            <v>Argentrade S.R.L. (Profesional)</v>
          </cell>
          <cell r="J3872" t="str">
            <v>FC-5200</v>
          </cell>
          <cell r="K3872" t="str">
            <v>REMO BH  FC-5200 (resistencia x aire)</v>
          </cell>
          <cell r="L3872">
            <v>10</v>
          </cell>
          <cell r="M3872">
            <v>1895</v>
          </cell>
          <cell r="N3872">
            <v>0.25</v>
          </cell>
          <cell r="O3872">
            <v>56850</v>
          </cell>
          <cell r="P3872">
            <v>0.21</v>
          </cell>
          <cell r="Q3872">
            <v>68788.5</v>
          </cell>
          <cell r="R3872">
            <v>0.21666666666666679</v>
          </cell>
          <cell r="S3872">
            <v>65017.44999999999</v>
          </cell>
          <cell r="T3872">
            <v>1.46</v>
          </cell>
          <cell r="U3872">
            <v>83001</v>
          </cell>
          <cell r="X3872">
            <v>83001</v>
          </cell>
          <cell r="Y3872">
            <v>100431.20999999999</v>
          </cell>
        </row>
        <row r="3873">
          <cell r="A3873">
            <v>389270</v>
          </cell>
          <cell r="B3873">
            <v>389270</v>
          </cell>
          <cell r="C3873">
            <v>0</v>
          </cell>
          <cell r="D3873">
            <v>75</v>
          </cell>
          <cell r="E3873" t="str">
            <v>NATACION</v>
          </cell>
          <cell r="F3873">
            <v>4039</v>
          </cell>
          <cell r="G3873" t="str">
            <v>Gorros</v>
          </cell>
          <cell r="H3873">
            <v>35</v>
          </cell>
          <cell r="I3873" t="str">
            <v>Argentrade S.R.L. (Randers)</v>
          </cell>
          <cell r="J3873" t="str">
            <v>ENT-50467</v>
          </cell>
          <cell r="K3873" t="str">
            <v>KARTING A PEDAL MODELO SPEED 1 (3 a 7 años)</v>
          </cell>
          <cell r="L3873">
            <v>5</v>
          </cell>
          <cell r="M3873">
            <v>112</v>
          </cell>
          <cell r="N3873">
            <v>0.15</v>
          </cell>
          <cell r="O3873">
            <v>3808</v>
          </cell>
          <cell r="P3873">
            <v>0.21</v>
          </cell>
          <cell r="Q3873">
            <v>4607.68</v>
          </cell>
          <cell r="R3873">
            <v>-7.0175438596491113E-2</v>
          </cell>
          <cell r="S3873">
            <v>6479.612631578947</v>
          </cell>
          <cell r="T3873">
            <v>1.59</v>
          </cell>
          <cell r="U3873">
            <v>6054.72</v>
          </cell>
          <cell r="X3873">
            <v>6054.72</v>
          </cell>
          <cell r="Y3873">
            <v>7326.2111999999997</v>
          </cell>
        </row>
        <row r="3874">
          <cell r="A3874">
            <v>389300</v>
          </cell>
          <cell r="B3874">
            <v>389300</v>
          </cell>
          <cell r="C3874">
            <v>0</v>
          </cell>
          <cell r="D3874">
            <v>61</v>
          </cell>
          <cell r="E3874" t="str">
            <v>NATACION</v>
          </cell>
          <cell r="F3874">
            <v>3980</v>
          </cell>
          <cell r="G3874" t="str">
            <v>Gorros</v>
          </cell>
          <cell r="H3874">
            <v>35</v>
          </cell>
          <cell r="I3874" t="str">
            <v>Argentrade S.R.L. (Ziva)</v>
          </cell>
          <cell r="J3874" t="str">
            <v>ZVS-SSRT-0221</v>
          </cell>
          <cell r="K3874" t="str">
            <v>BANDA ELASTICA LARGA HUECA LIGHT ZIVA (30lbs aprox.)</v>
          </cell>
          <cell r="L3874">
            <v>5.2</v>
          </cell>
          <cell r="M3874">
            <v>687</v>
          </cell>
          <cell r="N3874">
            <v>0.15</v>
          </cell>
          <cell r="O3874">
            <v>583.95000000000005</v>
          </cell>
          <cell r="P3874">
            <v>0.21</v>
          </cell>
          <cell r="Q3874">
            <v>706.57950000000005</v>
          </cell>
          <cell r="R3874">
            <v>-9.2485549132947931E-2</v>
          </cell>
          <cell r="S3874">
            <v>1001.5923901734105</v>
          </cell>
          <cell r="T3874">
            <v>1.57</v>
          </cell>
          <cell r="U3874">
            <v>916.80150000000015</v>
          </cell>
          <cell r="X3874">
            <v>916.80150000000015</v>
          </cell>
          <cell r="Y3874">
            <v>1109.3298150000001</v>
          </cell>
        </row>
        <row r="3875">
          <cell r="A3875">
            <v>389301</v>
          </cell>
          <cell r="B3875">
            <v>389301</v>
          </cell>
          <cell r="C3875">
            <v>0</v>
          </cell>
          <cell r="D3875">
            <v>61</v>
          </cell>
          <cell r="E3875" t="str">
            <v>NATACION</v>
          </cell>
          <cell r="F3875">
            <v>3980</v>
          </cell>
          <cell r="G3875" t="str">
            <v>Gorros</v>
          </cell>
          <cell r="H3875">
            <v>35</v>
          </cell>
          <cell r="I3875" t="str">
            <v>Argentrade S.R.L. (Ziva)</v>
          </cell>
          <cell r="J3875" t="str">
            <v>ZVS-SSRT-0222</v>
          </cell>
          <cell r="K3875" t="str">
            <v>BANDA ELASTICA LARGA HUECA MEDIUM ZIVA (45lbs aprox.)</v>
          </cell>
          <cell r="L3875">
            <v>5.2</v>
          </cell>
          <cell r="M3875">
            <v>713</v>
          </cell>
          <cell r="N3875">
            <v>0.15</v>
          </cell>
          <cell r="O3875">
            <v>606.04999999999995</v>
          </cell>
          <cell r="P3875">
            <v>0.21</v>
          </cell>
          <cell r="Q3875">
            <v>733.32049999999992</v>
          </cell>
          <cell r="R3875">
            <v>-9.2485549132947931E-2</v>
          </cell>
          <cell r="S3875">
            <v>1039.4983612716762</v>
          </cell>
          <cell r="T3875">
            <v>1.57</v>
          </cell>
          <cell r="U3875">
            <v>951.49849999999992</v>
          </cell>
          <cell r="X3875">
            <v>951.49849999999992</v>
          </cell>
          <cell r="Y3875">
            <v>1151.313185</v>
          </cell>
        </row>
        <row r="3876">
          <cell r="A3876">
            <v>389302</v>
          </cell>
          <cell r="B3876">
            <v>389302</v>
          </cell>
          <cell r="C3876">
            <v>0</v>
          </cell>
          <cell r="D3876">
            <v>61</v>
          </cell>
          <cell r="E3876" t="str">
            <v>NATACION</v>
          </cell>
          <cell r="F3876">
            <v>3980</v>
          </cell>
          <cell r="G3876" t="str">
            <v>Gorros</v>
          </cell>
          <cell r="H3876">
            <v>35</v>
          </cell>
          <cell r="I3876" t="str">
            <v>Argentrade S.R.L. (Ziva)</v>
          </cell>
          <cell r="J3876" t="str">
            <v>ZVS-SSRT-0223</v>
          </cell>
          <cell r="K3876" t="str">
            <v>BANDA ELASTICA LARGA HUECA HEAVY ZIVA (60lbs aprox.)</v>
          </cell>
          <cell r="L3876">
            <v>5.2</v>
          </cell>
          <cell r="M3876">
            <v>765</v>
          </cell>
          <cell r="N3876">
            <v>0.15</v>
          </cell>
          <cell r="O3876">
            <v>650.25</v>
          </cell>
          <cell r="P3876">
            <v>0.21</v>
          </cell>
          <cell r="Q3876">
            <v>786.80250000000001</v>
          </cell>
          <cell r="R3876">
            <v>-9.2485549132947931E-2</v>
          </cell>
          <cell r="S3876">
            <v>1115.3103034682081</v>
          </cell>
          <cell r="T3876">
            <v>1.57</v>
          </cell>
          <cell r="U3876">
            <v>1020.8925</v>
          </cell>
          <cell r="X3876">
            <v>1020.8925</v>
          </cell>
          <cell r="Y3876">
            <v>1235.279925</v>
          </cell>
        </row>
        <row r="3877">
          <cell r="A3877">
            <v>389303</v>
          </cell>
          <cell r="B3877">
            <v>389303</v>
          </cell>
          <cell r="C3877">
            <v>0</v>
          </cell>
          <cell r="D3877">
            <v>61</v>
          </cell>
          <cell r="E3877" t="str">
            <v>NATACION</v>
          </cell>
          <cell r="F3877">
            <v>3980</v>
          </cell>
          <cell r="G3877" t="str">
            <v>Gorros</v>
          </cell>
          <cell r="H3877">
            <v>35</v>
          </cell>
          <cell r="I3877" t="str">
            <v>Argentrade S.R.L. (Ziva)</v>
          </cell>
          <cell r="J3877" t="str">
            <v>ZVS-SSRT-0224</v>
          </cell>
          <cell r="K3877" t="str">
            <v>BANDA ELASTICA LARGA HUECA EXTRA FORTE ZIVA (90lbs aprox.)</v>
          </cell>
          <cell r="L3877">
            <v>5.2</v>
          </cell>
          <cell r="M3877">
            <v>802</v>
          </cell>
          <cell r="N3877">
            <v>0.15</v>
          </cell>
          <cell r="O3877">
            <v>681.7</v>
          </cell>
          <cell r="P3877">
            <v>0.21</v>
          </cell>
          <cell r="Q3877">
            <v>824.85700000000008</v>
          </cell>
          <cell r="R3877">
            <v>-9.2485549132947931E-2</v>
          </cell>
          <cell r="S3877">
            <v>1169.253416184971</v>
          </cell>
          <cell r="T3877">
            <v>1.57</v>
          </cell>
          <cell r="U3877">
            <v>1070.269</v>
          </cell>
          <cell r="X3877">
            <v>1070.269</v>
          </cell>
          <cell r="Y3877">
            <v>1295.02549</v>
          </cell>
        </row>
        <row r="3878">
          <cell r="A3878">
            <v>389304</v>
          </cell>
          <cell r="B3878">
            <v>389304</v>
          </cell>
          <cell r="C3878">
            <v>0</v>
          </cell>
          <cell r="D3878">
            <v>61</v>
          </cell>
          <cell r="E3878" t="str">
            <v>NATACION</v>
          </cell>
          <cell r="F3878">
            <v>3980</v>
          </cell>
          <cell r="G3878" t="str">
            <v>Gorros</v>
          </cell>
          <cell r="H3878">
            <v>35</v>
          </cell>
          <cell r="I3878" t="str">
            <v>Argentrade S.R.L. (Ziva)</v>
          </cell>
          <cell r="J3878" t="str">
            <v>ZVS-ABCB-0065</v>
          </cell>
          <cell r="K3878" t="str">
            <v>PELOTA FITBALL Ø 65cm ZIVA (incluye inflador)</v>
          </cell>
          <cell r="L3878">
            <v>6.1</v>
          </cell>
          <cell r="M3878">
            <v>596</v>
          </cell>
          <cell r="N3878">
            <v>0.15</v>
          </cell>
          <cell r="O3878">
            <v>506.6</v>
          </cell>
          <cell r="P3878">
            <v>0.21</v>
          </cell>
          <cell r="Q3878">
            <v>612.98599999999999</v>
          </cell>
          <cell r="R3878">
            <v>1.2121212121212199E-2</v>
          </cell>
          <cell r="S3878">
            <v>835.76718787878781</v>
          </cell>
          <cell r="T3878">
            <v>1.67</v>
          </cell>
          <cell r="U3878">
            <v>846.02200000000005</v>
          </cell>
          <cell r="X3878">
            <v>846.02200000000005</v>
          </cell>
          <cell r="Y3878">
            <v>1023.6866200000001</v>
          </cell>
        </row>
        <row r="3879">
          <cell r="A3879">
            <v>389305</v>
          </cell>
          <cell r="B3879">
            <v>389305</v>
          </cell>
          <cell r="C3879">
            <v>0</v>
          </cell>
          <cell r="D3879">
            <v>61</v>
          </cell>
          <cell r="E3879" t="str">
            <v>NATACION</v>
          </cell>
          <cell r="F3879">
            <v>3980</v>
          </cell>
          <cell r="G3879" t="str">
            <v>Gorros</v>
          </cell>
          <cell r="H3879">
            <v>35</v>
          </cell>
          <cell r="I3879" t="str">
            <v>Argentrade S.R.L. (Ziva)</v>
          </cell>
          <cell r="J3879" t="str">
            <v>ZVS-ABCB-0075</v>
          </cell>
          <cell r="K3879" t="str">
            <v>PELOTA FITBALL Ø 75cm ZIVA (incluye inflador)</v>
          </cell>
          <cell r="L3879">
            <v>6.1</v>
          </cell>
          <cell r="M3879">
            <v>625</v>
          </cell>
          <cell r="N3879">
            <v>0.15</v>
          </cell>
          <cell r="O3879">
            <v>531.25</v>
          </cell>
          <cell r="P3879">
            <v>0.21</v>
          </cell>
          <cell r="Q3879">
            <v>642.8125</v>
          </cell>
          <cell r="R3879">
            <v>1.2121212121212199E-2</v>
          </cell>
          <cell r="S3879">
            <v>876.43371212121201</v>
          </cell>
          <cell r="T3879">
            <v>1.67</v>
          </cell>
          <cell r="U3879">
            <v>887.1875</v>
          </cell>
          <cell r="X3879">
            <v>887.1875</v>
          </cell>
          <cell r="Y3879">
            <v>1073.496875</v>
          </cell>
        </row>
        <row r="3880">
          <cell r="A3880">
            <v>389306</v>
          </cell>
          <cell r="B3880">
            <v>389306</v>
          </cell>
          <cell r="C3880">
            <v>0</v>
          </cell>
          <cell r="D3880">
            <v>61</v>
          </cell>
          <cell r="E3880" t="str">
            <v>NATACION</v>
          </cell>
          <cell r="F3880">
            <v>3980</v>
          </cell>
          <cell r="G3880" t="str">
            <v>Gorros</v>
          </cell>
          <cell r="H3880">
            <v>35</v>
          </cell>
          <cell r="I3880" t="str">
            <v>Argentrade S.R.L. (Ziva)</v>
          </cell>
          <cell r="J3880" t="str">
            <v>ZVS-PFYM-0202</v>
          </cell>
          <cell r="K3880" t="str">
            <v>COLCHONETA PILATES 1,73mts x 61cm x 6mm ZIVA</v>
          </cell>
          <cell r="L3880">
            <v>6.1</v>
          </cell>
          <cell r="M3880">
            <v>648</v>
          </cell>
          <cell r="N3880">
            <v>0.15</v>
          </cell>
          <cell r="O3880">
            <v>550.79999999999995</v>
          </cell>
          <cell r="P3880">
            <v>0.21</v>
          </cell>
          <cell r="Q3880">
            <v>666.46799999999996</v>
          </cell>
          <cell r="R3880">
            <v>1.2121212121212199E-2</v>
          </cell>
          <cell r="S3880">
            <v>908.68647272727253</v>
          </cell>
          <cell r="T3880">
            <v>1.67</v>
          </cell>
          <cell r="U3880">
            <v>919.8359999999999</v>
          </cell>
          <cell r="X3880">
            <v>919.8359999999999</v>
          </cell>
          <cell r="Y3880">
            <v>1113.0015599999999</v>
          </cell>
        </row>
        <row r="3881">
          <cell r="A3881">
            <v>389307</v>
          </cell>
          <cell r="B3881">
            <v>389307</v>
          </cell>
          <cell r="C3881">
            <v>0</v>
          </cell>
          <cell r="D3881">
            <v>52</v>
          </cell>
          <cell r="E3881" t="str">
            <v>NATACION</v>
          </cell>
          <cell r="F3881">
            <v>3945</v>
          </cell>
          <cell r="G3881" t="str">
            <v>Gorros</v>
          </cell>
          <cell r="H3881">
            <v>35</v>
          </cell>
          <cell r="I3881" t="str">
            <v>Argentrade S.R.L. (Ziva)</v>
          </cell>
          <cell r="J3881" t="str">
            <v>ZVS-SSSR-0242</v>
          </cell>
          <cell r="K3881" t="str">
            <v>SOGA SALTAR PVC CON RULEMAN ZIVA (puño neoprene)</v>
          </cell>
          <cell r="L3881">
            <v>5.2</v>
          </cell>
          <cell r="M3881">
            <v>465</v>
          </cell>
          <cell r="N3881">
            <v>0.15</v>
          </cell>
          <cell r="O3881">
            <v>395.25</v>
          </cell>
          <cell r="P3881">
            <v>0.21</v>
          </cell>
          <cell r="Q3881">
            <v>478.2525</v>
          </cell>
          <cell r="R3881">
            <v>-9.2485549132947931E-2</v>
          </cell>
          <cell r="S3881">
            <v>677.93371387283241</v>
          </cell>
          <cell r="T3881">
            <v>1.57</v>
          </cell>
          <cell r="U3881">
            <v>620.54250000000002</v>
          </cell>
          <cell r="X3881">
            <v>620.54250000000002</v>
          </cell>
          <cell r="Y3881">
            <v>750.85642499999994</v>
          </cell>
        </row>
        <row r="3882">
          <cell r="A3882">
            <v>389308</v>
          </cell>
          <cell r="B3882">
            <v>389308</v>
          </cell>
          <cell r="C3882">
            <v>0</v>
          </cell>
          <cell r="D3882">
            <v>61</v>
          </cell>
          <cell r="E3882" t="str">
            <v>NATACION</v>
          </cell>
          <cell r="F3882">
            <v>3980</v>
          </cell>
          <cell r="G3882" t="str">
            <v>Gorros</v>
          </cell>
          <cell r="H3882">
            <v>35</v>
          </cell>
          <cell r="I3882" t="str">
            <v>Argentrade S.R.L. (Ziva)</v>
          </cell>
          <cell r="J3882" t="str">
            <v>ZVS-CRAW-0270</v>
          </cell>
          <cell r="K3882" t="str">
            <v>RUEDA ABDOMINALES DOBLE ZIVA (importada)</v>
          </cell>
          <cell r="L3882">
            <v>6.1</v>
          </cell>
          <cell r="M3882">
            <v>638</v>
          </cell>
          <cell r="N3882">
            <v>0.15</v>
          </cell>
          <cell r="O3882">
            <v>542.29999999999995</v>
          </cell>
          <cell r="P3882">
            <v>0.21</v>
          </cell>
          <cell r="Q3882">
            <v>656.18299999999999</v>
          </cell>
          <cell r="R3882">
            <v>1.2121212121212199E-2</v>
          </cell>
          <cell r="S3882">
            <v>894.66353333333313</v>
          </cell>
          <cell r="T3882">
            <v>1.67</v>
          </cell>
          <cell r="U3882">
            <v>905.64099999999985</v>
          </cell>
          <cell r="X3882">
            <v>905.64099999999985</v>
          </cell>
          <cell r="Y3882">
            <v>1095.8256099999999</v>
          </cell>
        </row>
        <row r="3883">
          <cell r="A3883">
            <v>389309</v>
          </cell>
          <cell r="B3883">
            <v>389309</v>
          </cell>
          <cell r="C3883">
            <v>0</v>
          </cell>
          <cell r="D3883">
            <v>62</v>
          </cell>
          <cell r="E3883" t="str">
            <v>NATACION</v>
          </cell>
          <cell r="F3883">
            <v>3986</v>
          </cell>
          <cell r="G3883" t="str">
            <v>Gorros</v>
          </cell>
          <cell r="H3883">
            <v>35</v>
          </cell>
          <cell r="I3883" t="str">
            <v>Argentrade S.R.L. (Profesional)</v>
          </cell>
          <cell r="J3883" t="str">
            <v>DISCOS</v>
          </cell>
          <cell r="K3883" t="str">
            <v>DISCO RECUBIERTO Ø50mm ZIVA (Precio x kg)</v>
          </cell>
          <cell r="L3883">
            <v>6.05</v>
          </cell>
          <cell r="M3883">
            <v>7.5</v>
          </cell>
          <cell r="N3883">
            <v>0.25</v>
          </cell>
          <cell r="O3883">
            <v>225</v>
          </cell>
          <cell r="P3883">
            <v>0.21</v>
          </cell>
          <cell r="Q3883">
            <v>272.25</v>
          </cell>
          <cell r="R3883">
            <v>1.8518518518518379E-2</v>
          </cell>
          <cell r="S3883">
            <v>364.37500000000006</v>
          </cell>
          <cell r="T3883">
            <v>1.65</v>
          </cell>
          <cell r="U3883">
            <v>371.25</v>
          </cell>
          <cell r="X3883">
            <v>371.25</v>
          </cell>
          <cell r="Y3883">
            <v>449.21249999999998</v>
          </cell>
        </row>
        <row r="3884">
          <cell r="A3884">
            <v>389310</v>
          </cell>
          <cell r="B3884">
            <v>389310</v>
          </cell>
          <cell r="C3884">
            <v>0</v>
          </cell>
          <cell r="D3884">
            <v>62</v>
          </cell>
          <cell r="E3884" t="str">
            <v>NATACION</v>
          </cell>
          <cell r="F3884">
            <v>3986</v>
          </cell>
          <cell r="G3884" t="str">
            <v>Gorros</v>
          </cell>
          <cell r="H3884">
            <v>35</v>
          </cell>
          <cell r="I3884" t="str">
            <v>Argentrade S.R.L. (Profesional)</v>
          </cell>
          <cell r="J3884" t="str">
            <v>ZVO-DCRB-2301</v>
          </cell>
          <cell r="K3884" t="str">
            <v>DISCO RECUBIERTO OLIMPICO ZIVA 1,25kg x Ø50mm (CON manija)</v>
          </cell>
          <cell r="L3884">
            <v>6.05</v>
          </cell>
          <cell r="M3884">
            <v>9.3800000000000008</v>
          </cell>
          <cell r="N3884">
            <v>0.25</v>
          </cell>
          <cell r="O3884">
            <v>281.40000000000003</v>
          </cell>
          <cell r="P3884">
            <v>0.21</v>
          </cell>
          <cell r="Q3884">
            <v>340.49400000000003</v>
          </cell>
          <cell r="R3884">
            <v>1.8518518518518379E-2</v>
          </cell>
          <cell r="S3884">
            <v>455.71166666666682</v>
          </cell>
          <cell r="T3884">
            <v>1.65</v>
          </cell>
          <cell r="U3884">
            <v>464.31000000000006</v>
          </cell>
          <cell r="X3884">
            <v>464.31000000000006</v>
          </cell>
          <cell r="Y3884">
            <v>561.81510000000003</v>
          </cell>
        </row>
        <row r="3885">
          <cell r="A3885">
            <v>389311</v>
          </cell>
          <cell r="B3885">
            <v>389311</v>
          </cell>
          <cell r="C3885">
            <v>0</v>
          </cell>
          <cell r="D3885">
            <v>62</v>
          </cell>
          <cell r="E3885" t="str">
            <v>NATACION</v>
          </cell>
          <cell r="F3885">
            <v>3986</v>
          </cell>
          <cell r="G3885" t="str">
            <v>Gorros</v>
          </cell>
          <cell r="H3885">
            <v>35</v>
          </cell>
          <cell r="I3885" t="str">
            <v>Argentrade S.R.L. (Profesional)</v>
          </cell>
          <cell r="J3885" t="str">
            <v>ZVO-DCRB-2302</v>
          </cell>
          <cell r="K3885" t="str">
            <v>DISCO RECUBIERTO OLIMPICO ZIVA 2,5kg x Ø50mm (CON manija)</v>
          </cell>
          <cell r="L3885">
            <v>6.05</v>
          </cell>
          <cell r="M3885">
            <v>18.75</v>
          </cell>
          <cell r="N3885">
            <v>0.25</v>
          </cell>
          <cell r="O3885">
            <v>562.5</v>
          </cell>
          <cell r="P3885">
            <v>0.21</v>
          </cell>
          <cell r="Q3885">
            <v>680.625</v>
          </cell>
          <cell r="R3885">
            <v>1.8518518518518379E-2</v>
          </cell>
          <cell r="S3885">
            <v>910.93750000000011</v>
          </cell>
          <cell r="T3885">
            <v>1.65</v>
          </cell>
          <cell r="U3885">
            <v>928.125</v>
          </cell>
          <cell r="X3885">
            <v>928.125</v>
          </cell>
          <cell r="Y3885">
            <v>1123.03125</v>
          </cell>
        </row>
        <row r="3886">
          <cell r="A3886">
            <v>389312</v>
          </cell>
          <cell r="B3886">
            <v>389312</v>
          </cell>
          <cell r="C3886">
            <v>0</v>
          </cell>
          <cell r="D3886">
            <v>62</v>
          </cell>
          <cell r="E3886" t="str">
            <v>NATACION</v>
          </cell>
          <cell r="F3886">
            <v>3986</v>
          </cell>
          <cell r="G3886" t="str">
            <v>Gorros</v>
          </cell>
          <cell r="H3886">
            <v>35</v>
          </cell>
          <cell r="I3886" t="str">
            <v>Argentrade S.R.L. (Profesional)</v>
          </cell>
          <cell r="J3886" t="str">
            <v>ZVO-DCRB-2303</v>
          </cell>
          <cell r="K3886" t="str">
            <v>DISCO RECUBIERTO OLIMPICO ZIVA 5kg x Ø50mm (CON manija)</v>
          </cell>
          <cell r="L3886">
            <v>6.05</v>
          </cell>
          <cell r="M3886">
            <v>37.5</v>
          </cell>
          <cell r="N3886">
            <v>0.25</v>
          </cell>
          <cell r="O3886">
            <v>1125</v>
          </cell>
          <cell r="P3886">
            <v>0.21</v>
          </cell>
          <cell r="Q3886">
            <v>1361.25</v>
          </cell>
          <cell r="R3886">
            <v>1.8518518518518379E-2</v>
          </cell>
          <cell r="S3886">
            <v>1821.8750000000002</v>
          </cell>
          <cell r="T3886">
            <v>1.65</v>
          </cell>
          <cell r="U3886">
            <v>1856.25</v>
          </cell>
          <cell r="X3886">
            <v>1856.25</v>
          </cell>
          <cell r="Y3886">
            <v>2246.0625</v>
          </cell>
        </row>
        <row r="3887">
          <cell r="A3887">
            <v>389313</v>
          </cell>
          <cell r="B3887">
            <v>389313</v>
          </cell>
          <cell r="C3887">
            <v>0</v>
          </cell>
          <cell r="D3887">
            <v>62</v>
          </cell>
          <cell r="E3887" t="str">
            <v>NATACION</v>
          </cell>
          <cell r="F3887">
            <v>3986</v>
          </cell>
          <cell r="G3887" t="str">
            <v>Gorros</v>
          </cell>
          <cell r="H3887">
            <v>35</v>
          </cell>
          <cell r="I3887" t="str">
            <v>Argentrade S.R.L. (Profesional)</v>
          </cell>
          <cell r="J3887" t="str">
            <v>ZVO-DCRB-2304</v>
          </cell>
          <cell r="K3887" t="str">
            <v>DISCO RECUBIERTO OLIMPICO ZIVA 10kg x Ø50mm (CON manija)</v>
          </cell>
          <cell r="L3887">
            <v>6.05</v>
          </cell>
          <cell r="M3887">
            <v>75</v>
          </cell>
          <cell r="N3887">
            <v>0.25</v>
          </cell>
          <cell r="O3887">
            <v>2250</v>
          </cell>
          <cell r="P3887">
            <v>0.21</v>
          </cell>
          <cell r="Q3887">
            <v>2722.5</v>
          </cell>
          <cell r="R3887">
            <v>1.8518518518518379E-2</v>
          </cell>
          <cell r="S3887">
            <v>3643.7500000000005</v>
          </cell>
          <cell r="T3887">
            <v>1.65</v>
          </cell>
          <cell r="U3887">
            <v>3712.5</v>
          </cell>
          <cell r="X3887">
            <v>3712.5</v>
          </cell>
          <cell r="Y3887">
            <v>4492.125</v>
          </cell>
        </row>
        <row r="3888">
          <cell r="A3888">
            <v>389314</v>
          </cell>
          <cell r="B3888">
            <v>389314</v>
          </cell>
          <cell r="C3888">
            <v>0</v>
          </cell>
          <cell r="D3888">
            <v>62</v>
          </cell>
          <cell r="E3888" t="str">
            <v>NATACION</v>
          </cell>
          <cell r="F3888">
            <v>3986</v>
          </cell>
          <cell r="G3888" t="str">
            <v>Gorros</v>
          </cell>
          <cell r="H3888">
            <v>35</v>
          </cell>
          <cell r="I3888" t="str">
            <v>Argentrade S.R.L. (Profesional)</v>
          </cell>
          <cell r="J3888" t="str">
            <v>ZVO-DCRB-2305</v>
          </cell>
          <cell r="K3888" t="str">
            <v>DISCO RECUBIERTO OLIMPICO ZIVA 15kg x Ø50mm (CON manija)</v>
          </cell>
          <cell r="L3888">
            <v>6.05</v>
          </cell>
          <cell r="M3888">
            <v>112.5</v>
          </cell>
          <cell r="N3888">
            <v>0.25</v>
          </cell>
          <cell r="O3888">
            <v>3375</v>
          </cell>
          <cell r="P3888">
            <v>0.21</v>
          </cell>
          <cell r="Q3888">
            <v>4083.75</v>
          </cell>
          <cell r="R3888">
            <v>1.8518518518518379E-2</v>
          </cell>
          <cell r="S3888">
            <v>5465.6250000000009</v>
          </cell>
          <cell r="T3888">
            <v>1.65</v>
          </cell>
          <cell r="U3888">
            <v>5568.75</v>
          </cell>
          <cell r="X3888">
            <v>5568.75</v>
          </cell>
          <cell r="Y3888">
            <v>6738.1875</v>
          </cell>
        </row>
        <row r="3889">
          <cell r="A3889">
            <v>389315</v>
          </cell>
          <cell r="B3889">
            <v>389315</v>
          </cell>
          <cell r="C3889">
            <v>0</v>
          </cell>
          <cell r="D3889">
            <v>62</v>
          </cell>
          <cell r="E3889" t="str">
            <v>NATACION</v>
          </cell>
          <cell r="F3889">
            <v>3986</v>
          </cell>
          <cell r="G3889" t="str">
            <v>Gorros</v>
          </cell>
          <cell r="H3889">
            <v>35</v>
          </cell>
          <cell r="I3889" t="str">
            <v>Argentrade S.R.L. (Profesional)</v>
          </cell>
          <cell r="J3889" t="str">
            <v>ZVO-DCRB-2306</v>
          </cell>
          <cell r="K3889" t="str">
            <v>DISCO RECUBIERTO OLIMPICO ZIVA 20kg x Ø50mm (CON manija)</v>
          </cell>
          <cell r="L3889">
            <v>6.05</v>
          </cell>
          <cell r="M3889">
            <v>150</v>
          </cell>
          <cell r="N3889">
            <v>0.25</v>
          </cell>
          <cell r="O3889">
            <v>4500</v>
          </cell>
          <cell r="P3889">
            <v>0.21</v>
          </cell>
          <cell r="Q3889">
            <v>5445</v>
          </cell>
          <cell r="R3889">
            <v>1.8518518518518379E-2</v>
          </cell>
          <cell r="S3889">
            <v>7287.5000000000009</v>
          </cell>
          <cell r="T3889">
            <v>1.65</v>
          </cell>
          <cell r="U3889">
            <v>7425</v>
          </cell>
          <cell r="X3889">
            <v>7425</v>
          </cell>
          <cell r="Y3889">
            <v>8984.25</v>
          </cell>
        </row>
        <row r="3890">
          <cell r="A3890">
            <v>389320</v>
          </cell>
          <cell r="B3890">
            <v>389320</v>
          </cell>
          <cell r="C3890">
            <v>0</v>
          </cell>
          <cell r="D3890">
            <v>60</v>
          </cell>
          <cell r="E3890" t="str">
            <v>NATACION</v>
          </cell>
          <cell r="F3890">
            <v>3975</v>
          </cell>
          <cell r="G3890" t="str">
            <v>Gorros</v>
          </cell>
          <cell r="H3890">
            <v>35</v>
          </cell>
          <cell r="I3890" t="str">
            <v>Argentrade S.R.L.</v>
          </cell>
          <cell r="J3890" t="str">
            <v>ZLS-RBKB-4302</v>
          </cell>
          <cell r="K3890" t="str">
            <v>PESA RUSA RECUBIERTA ZIVA 4kg</v>
          </cell>
          <cell r="L3890">
            <v>6.05</v>
          </cell>
          <cell r="M3890">
            <v>26</v>
          </cell>
          <cell r="N3890">
            <v>0.25</v>
          </cell>
          <cell r="O3890">
            <v>780</v>
          </cell>
          <cell r="P3890">
            <v>0.21</v>
          </cell>
          <cell r="Q3890">
            <v>943.8</v>
          </cell>
          <cell r="R3890">
            <v>1.8518518518518379E-2</v>
          </cell>
          <cell r="S3890">
            <v>1263.1666666666667</v>
          </cell>
          <cell r="T3890">
            <v>1.65</v>
          </cell>
          <cell r="U3890">
            <v>1287</v>
          </cell>
          <cell r="X3890">
            <v>1287</v>
          </cell>
          <cell r="Y3890">
            <v>1557.27</v>
          </cell>
        </row>
        <row r="3891">
          <cell r="A3891">
            <v>389321</v>
          </cell>
          <cell r="B3891">
            <v>389321</v>
          </cell>
          <cell r="C3891">
            <v>0</v>
          </cell>
          <cell r="D3891">
            <v>60</v>
          </cell>
          <cell r="E3891" t="str">
            <v>NATACION</v>
          </cell>
          <cell r="F3891">
            <v>3975</v>
          </cell>
          <cell r="G3891" t="str">
            <v>Gorros</v>
          </cell>
          <cell r="H3891">
            <v>35</v>
          </cell>
          <cell r="I3891" t="str">
            <v>Argentrade S.R.L.</v>
          </cell>
          <cell r="J3891" t="str">
            <v>ZLS-RBKB-4303</v>
          </cell>
          <cell r="K3891" t="str">
            <v>PESA RUSA RECUBIERTA ZIVA 6kg</v>
          </cell>
          <cell r="L3891">
            <v>6.05</v>
          </cell>
          <cell r="M3891">
            <v>39</v>
          </cell>
          <cell r="N3891">
            <v>0.25</v>
          </cell>
          <cell r="O3891">
            <v>1170</v>
          </cell>
          <cell r="P3891">
            <v>0.21</v>
          </cell>
          <cell r="Q3891">
            <v>1415.7</v>
          </cell>
          <cell r="R3891">
            <v>1.8518518518518379E-2</v>
          </cell>
          <cell r="S3891">
            <v>1894.7500000000002</v>
          </cell>
          <cell r="T3891">
            <v>1.65</v>
          </cell>
          <cell r="U3891">
            <v>1930.5</v>
          </cell>
          <cell r="X3891">
            <v>1930.5</v>
          </cell>
          <cell r="Y3891">
            <v>2335.9049999999997</v>
          </cell>
        </row>
        <row r="3892">
          <cell r="A3892">
            <v>389322</v>
          </cell>
          <cell r="B3892">
            <v>389322</v>
          </cell>
          <cell r="C3892">
            <v>0</v>
          </cell>
          <cell r="D3892">
            <v>60</v>
          </cell>
          <cell r="E3892" t="str">
            <v>NATACION</v>
          </cell>
          <cell r="F3892">
            <v>3975</v>
          </cell>
          <cell r="G3892" t="str">
            <v>Gorros</v>
          </cell>
          <cell r="H3892">
            <v>35</v>
          </cell>
          <cell r="I3892" t="str">
            <v>Argentrade S.R.L.</v>
          </cell>
          <cell r="J3892" t="str">
            <v>ZLS-RBKB-4304</v>
          </cell>
          <cell r="K3892" t="str">
            <v>PESA RUSA RECUBIERTA ZIVA 8kg</v>
          </cell>
          <cell r="L3892">
            <v>6.05</v>
          </cell>
          <cell r="M3892">
            <v>53</v>
          </cell>
          <cell r="N3892">
            <v>0.25</v>
          </cell>
          <cell r="O3892">
            <v>1590</v>
          </cell>
          <cell r="P3892">
            <v>0.21</v>
          </cell>
          <cell r="Q3892">
            <v>1923.9</v>
          </cell>
          <cell r="R3892">
            <v>1.8518518518518379E-2</v>
          </cell>
          <cell r="S3892">
            <v>2574.916666666667</v>
          </cell>
          <cell r="T3892">
            <v>1.65</v>
          </cell>
          <cell r="U3892">
            <v>2623.5</v>
          </cell>
          <cell r="X3892">
            <v>2623.5</v>
          </cell>
          <cell r="Y3892">
            <v>3174.4349999999999</v>
          </cell>
        </row>
        <row r="3893">
          <cell r="A3893">
            <v>389323</v>
          </cell>
          <cell r="B3893">
            <v>389323</v>
          </cell>
          <cell r="C3893">
            <v>0</v>
          </cell>
          <cell r="D3893">
            <v>60</v>
          </cell>
          <cell r="E3893" t="str">
            <v>NATACION</v>
          </cell>
          <cell r="F3893">
            <v>3975</v>
          </cell>
          <cell r="G3893" t="str">
            <v>Gorros</v>
          </cell>
          <cell r="H3893">
            <v>35</v>
          </cell>
          <cell r="I3893" t="str">
            <v>Argentrade S.R.L.</v>
          </cell>
          <cell r="J3893" t="str">
            <v>ZLS-RBKB-4305</v>
          </cell>
          <cell r="K3893" t="str">
            <v>PESA RUSA RECUBIERTA ZIVA 10kg</v>
          </cell>
          <cell r="L3893">
            <v>6.05</v>
          </cell>
          <cell r="M3893">
            <v>66</v>
          </cell>
          <cell r="N3893">
            <v>0.25</v>
          </cell>
          <cell r="O3893">
            <v>1980</v>
          </cell>
          <cell r="P3893">
            <v>0.21</v>
          </cell>
          <cell r="Q3893">
            <v>2395.8000000000002</v>
          </cell>
          <cell r="R3893">
            <v>1.8518518518518379E-2</v>
          </cell>
          <cell r="S3893">
            <v>3206.5000000000005</v>
          </cell>
          <cell r="T3893">
            <v>1.65</v>
          </cell>
          <cell r="U3893">
            <v>3267</v>
          </cell>
          <cell r="X3893">
            <v>3267</v>
          </cell>
          <cell r="Y3893">
            <v>3953.0699999999997</v>
          </cell>
        </row>
        <row r="3894">
          <cell r="A3894">
            <v>389324</v>
          </cell>
          <cell r="B3894">
            <v>389324</v>
          </cell>
          <cell r="C3894">
            <v>0</v>
          </cell>
          <cell r="D3894">
            <v>60</v>
          </cell>
          <cell r="E3894" t="str">
            <v>NATACION</v>
          </cell>
          <cell r="F3894">
            <v>3975</v>
          </cell>
          <cell r="G3894" t="str">
            <v>Gorros</v>
          </cell>
          <cell r="H3894">
            <v>35</v>
          </cell>
          <cell r="I3894" t="str">
            <v>Argentrade S.R.L.</v>
          </cell>
          <cell r="J3894" t="str">
            <v>ZLS-RBKB-4306</v>
          </cell>
          <cell r="K3894" t="str">
            <v>PESA RUSA RECUBIERTA ZIVA 12kg</v>
          </cell>
          <cell r="L3894">
            <v>6.05</v>
          </cell>
          <cell r="M3894">
            <v>79</v>
          </cell>
          <cell r="N3894">
            <v>0.25</v>
          </cell>
          <cell r="O3894">
            <v>2370</v>
          </cell>
          <cell r="P3894">
            <v>0.21</v>
          </cell>
          <cell r="Q3894">
            <v>2867.7</v>
          </cell>
          <cell r="R3894">
            <v>1.8518518518518379E-2</v>
          </cell>
          <cell r="S3894">
            <v>3838.0833333333339</v>
          </cell>
          <cell r="T3894">
            <v>1.65</v>
          </cell>
          <cell r="U3894">
            <v>3910.5</v>
          </cell>
          <cell r="X3894">
            <v>3910.5</v>
          </cell>
          <cell r="Y3894">
            <v>4731.7049999999999</v>
          </cell>
        </row>
        <row r="3895">
          <cell r="A3895">
            <v>389325</v>
          </cell>
          <cell r="B3895">
            <v>389325</v>
          </cell>
          <cell r="C3895">
            <v>0</v>
          </cell>
          <cell r="D3895">
            <v>60</v>
          </cell>
          <cell r="E3895" t="str">
            <v>NATACION</v>
          </cell>
          <cell r="F3895">
            <v>3975</v>
          </cell>
          <cell r="G3895" t="str">
            <v>Gorros</v>
          </cell>
          <cell r="H3895">
            <v>35</v>
          </cell>
          <cell r="I3895" t="str">
            <v>Argentrade S.R.L.</v>
          </cell>
          <cell r="J3895" t="str">
            <v>ZLS-RBKB-4307</v>
          </cell>
          <cell r="K3895" t="str">
            <v>PESA RUSA RECUBIERTA ZIVA 14kg</v>
          </cell>
          <cell r="L3895">
            <v>6.05</v>
          </cell>
          <cell r="M3895">
            <v>92</v>
          </cell>
          <cell r="N3895">
            <v>0.25</v>
          </cell>
          <cell r="O3895">
            <v>2760</v>
          </cell>
          <cell r="P3895">
            <v>0.21</v>
          </cell>
          <cell r="Q3895">
            <v>3339.6</v>
          </cell>
          <cell r="R3895">
            <v>1.8518518518518379E-2</v>
          </cell>
          <cell r="S3895">
            <v>4469.666666666667</v>
          </cell>
          <cell r="T3895">
            <v>1.65</v>
          </cell>
          <cell r="U3895">
            <v>4554</v>
          </cell>
          <cell r="X3895">
            <v>4554</v>
          </cell>
          <cell r="Y3895">
            <v>5510.34</v>
          </cell>
        </row>
        <row r="3896">
          <cell r="A3896">
            <v>389326</v>
          </cell>
          <cell r="B3896">
            <v>389326</v>
          </cell>
          <cell r="C3896">
            <v>0</v>
          </cell>
          <cell r="D3896">
            <v>60</v>
          </cell>
          <cell r="E3896" t="str">
            <v>NATACION</v>
          </cell>
          <cell r="F3896">
            <v>3979</v>
          </cell>
          <cell r="G3896" t="str">
            <v>Gorros</v>
          </cell>
          <cell r="H3896">
            <v>35</v>
          </cell>
          <cell r="I3896" t="str">
            <v>Argentrade S.R.L. (Profesional)</v>
          </cell>
          <cell r="J3896" t="str">
            <v>ZVO-CMMB-1922</v>
          </cell>
          <cell r="K3896" t="str">
            <v>MEDICINE BALL CAUCHO ZIVA 2kg (Con pique)</v>
          </cell>
          <cell r="L3896">
            <v>6.05</v>
          </cell>
          <cell r="M3896">
            <v>46</v>
          </cell>
          <cell r="N3896">
            <v>0.25</v>
          </cell>
          <cell r="O3896">
            <v>1380</v>
          </cell>
          <cell r="P3896">
            <v>0.21</v>
          </cell>
          <cell r="Q3896">
            <v>1669.8</v>
          </cell>
          <cell r="R3896">
            <v>1.8518518518518379E-2</v>
          </cell>
          <cell r="S3896">
            <v>2167.1111111111113</v>
          </cell>
          <cell r="T3896">
            <v>1.6</v>
          </cell>
          <cell r="U3896">
            <v>2208</v>
          </cell>
          <cell r="X3896">
            <v>2208</v>
          </cell>
          <cell r="Y3896">
            <v>2671.68</v>
          </cell>
        </row>
        <row r="3897">
          <cell r="A3897">
            <v>389327</v>
          </cell>
          <cell r="B3897">
            <v>389327</v>
          </cell>
          <cell r="C3897">
            <v>0</v>
          </cell>
          <cell r="D3897">
            <v>60</v>
          </cell>
          <cell r="E3897" t="str">
            <v>NATACION</v>
          </cell>
          <cell r="F3897">
            <v>3979</v>
          </cell>
          <cell r="G3897" t="str">
            <v>Gorros</v>
          </cell>
          <cell r="H3897">
            <v>35</v>
          </cell>
          <cell r="I3897" t="str">
            <v>Argentrade S.R.L. (Profesional)</v>
          </cell>
          <cell r="J3897" t="str">
            <v>ZVO-CMMB-1924</v>
          </cell>
          <cell r="K3897" t="str">
            <v>MEDICINE BALL CAUCHO ZIVA 4kg (Con pique)</v>
          </cell>
          <cell r="L3897">
            <v>6.05</v>
          </cell>
          <cell r="M3897">
            <v>79</v>
          </cell>
          <cell r="N3897">
            <v>0.25</v>
          </cell>
          <cell r="O3897">
            <v>2370</v>
          </cell>
          <cell r="P3897">
            <v>0.21</v>
          </cell>
          <cell r="Q3897">
            <v>2867.7</v>
          </cell>
          <cell r="R3897">
            <v>1.8518518518518379E-2</v>
          </cell>
          <cell r="S3897">
            <v>3721.7777777777783</v>
          </cell>
          <cell r="T3897">
            <v>1.6</v>
          </cell>
          <cell r="U3897">
            <v>3792</v>
          </cell>
          <cell r="X3897">
            <v>3792</v>
          </cell>
          <cell r="Y3897">
            <v>4588.32</v>
          </cell>
        </row>
        <row r="3898">
          <cell r="A3898">
            <v>389328</v>
          </cell>
          <cell r="B3898">
            <v>389328</v>
          </cell>
          <cell r="C3898">
            <v>0</v>
          </cell>
          <cell r="D3898">
            <v>60</v>
          </cell>
          <cell r="E3898" t="str">
            <v>NATACION</v>
          </cell>
          <cell r="F3898">
            <v>3979</v>
          </cell>
          <cell r="G3898" t="str">
            <v>Gorros</v>
          </cell>
          <cell r="H3898">
            <v>35</v>
          </cell>
          <cell r="I3898" t="str">
            <v>Argentrade S.R.L. (Profesional)</v>
          </cell>
          <cell r="J3898" t="str">
            <v>ZVO-CMMB-1926</v>
          </cell>
          <cell r="K3898" t="str">
            <v>MEDICINE BALL CAUCHO ZIVA 6kg (Con pique)</v>
          </cell>
          <cell r="L3898">
            <v>6.05</v>
          </cell>
          <cell r="M3898">
            <v>117</v>
          </cell>
          <cell r="N3898">
            <v>0.25</v>
          </cell>
          <cell r="O3898">
            <v>3510</v>
          </cell>
          <cell r="P3898">
            <v>0.21</v>
          </cell>
          <cell r="Q3898">
            <v>4247.0999999999995</v>
          </cell>
          <cell r="R3898">
            <v>1.8518518518518379E-2</v>
          </cell>
          <cell r="S3898">
            <v>5512.0000000000009</v>
          </cell>
          <cell r="T3898">
            <v>1.6</v>
          </cell>
          <cell r="U3898">
            <v>5616</v>
          </cell>
          <cell r="X3898">
            <v>5616</v>
          </cell>
          <cell r="Y3898">
            <v>6795.36</v>
          </cell>
        </row>
        <row r="3899">
          <cell r="A3899">
            <v>389329</v>
          </cell>
          <cell r="B3899">
            <v>389329</v>
          </cell>
          <cell r="C3899">
            <v>0</v>
          </cell>
          <cell r="D3899">
            <v>60</v>
          </cell>
          <cell r="E3899" t="str">
            <v>NATACION</v>
          </cell>
          <cell r="F3899">
            <v>3979</v>
          </cell>
          <cell r="G3899" t="str">
            <v>Gorros</v>
          </cell>
          <cell r="H3899">
            <v>35</v>
          </cell>
          <cell r="I3899" t="str">
            <v>Argentrade S.R.L. (Profesional)</v>
          </cell>
          <cell r="J3899" t="str">
            <v>ZVO-CMMB-1928</v>
          </cell>
          <cell r="K3899" t="str">
            <v>MEDICINE BALL CAUCHO ZIVA 8kg (Con pique)</v>
          </cell>
          <cell r="L3899">
            <v>6.05</v>
          </cell>
          <cell r="M3899">
            <v>154</v>
          </cell>
          <cell r="N3899">
            <v>0.25</v>
          </cell>
          <cell r="O3899">
            <v>4620</v>
          </cell>
          <cell r="P3899">
            <v>0.21</v>
          </cell>
          <cell r="Q3899">
            <v>5590.2</v>
          </cell>
          <cell r="R3899">
            <v>1.8518518518518379E-2</v>
          </cell>
          <cell r="S3899">
            <v>7255.1111111111122</v>
          </cell>
          <cell r="T3899">
            <v>1.6</v>
          </cell>
          <cell r="U3899">
            <v>7392</v>
          </cell>
          <cell r="X3899">
            <v>7392</v>
          </cell>
          <cell r="Y3899">
            <v>8944.32</v>
          </cell>
        </row>
        <row r="3900">
          <cell r="A3900">
            <v>389330</v>
          </cell>
          <cell r="B3900">
            <v>389330</v>
          </cell>
          <cell r="C3900">
            <v>0</v>
          </cell>
          <cell r="D3900">
            <v>60</v>
          </cell>
          <cell r="E3900" t="str">
            <v>NATACION</v>
          </cell>
          <cell r="F3900">
            <v>3979</v>
          </cell>
          <cell r="G3900" t="str">
            <v>Gorros</v>
          </cell>
          <cell r="H3900">
            <v>35</v>
          </cell>
          <cell r="I3900" t="str">
            <v>Argentrade S.R.L. (Profesional)</v>
          </cell>
          <cell r="J3900" t="str">
            <v>ZVO-CMMB-1930</v>
          </cell>
          <cell r="K3900" t="str">
            <v>MEDICINE BALL CAUCHO ZIVA 10kg (Con pique)</v>
          </cell>
          <cell r="L3900">
            <v>6.05</v>
          </cell>
          <cell r="M3900">
            <v>191</v>
          </cell>
          <cell r="N3900">
            <v>0.25</v>
          </cell>
          <cell r="O3900">
            <v>5730</v>
          </cell>
          <cell r="P3900">
            <v>0.21</v>
          </cell>
          <cell r="Q3900">
            <v>6933.3</v>
          </cell>
          <cell r="R3900">
            <v>1.8518518518518379E-2</v>
          </cell>
          <cell r="S3900">
            <v>8998.2222222222226</v>
          </cell>
          <cell r="T3900">
            <v>1.6</v>
          </cell>
          <cell r="U3900">
            <v>9168</v>
          </cell>
          <cell r="X3900">
            <v>9168</v>
          </cell>
          <cell r="Y3900">
            <v>11093.279999999999</v>
          </cell>
        </row>
        <row r="3901">
          <cell r="A3901">
            <v>389331</v>
          </cell>
          <cell r="B3901">
            <v>389331</v>
          </cell>
          <cell r="C3901">
            <v>0</v>
          </cell>
          <cell r="D3901">
            <v>71</v>
          </cell>
          <cell r="E3901" t="str">
            <v>NATACION</v>
          </cell>
          <cell r="F3901">
            <v>4019</v>
          </cell>
          <cell r="G3901" t="str">
            <v>Gorros</v>
          </cell>
          <cell r="H3901">
            <v>35</v>
          </cell>
          <cell r="I3901" t="str">
            <v>Argentrade S.R.L. (Profesional)</v>
          </cell>
          <cell r="J3901" t="str">
            <v>ZSL-RBST-2712</v>
          </cell>
          <cell r="K3901" t="str">
            <v>SET MANCUERNA FIJA ZIVA 2712 1kg a 10kg (10 pares / GOMA VIRGEN)</v>
          </cell>
          <cell r="L3901">
            <v>10</v>
          </cell>
          <cell r="M3901">
            <v>760</v>
          </cell>
          <cell r="N3901">
            <v>0.25</v>
          </cell>
          <cell r="O3901">
            <v>22800</v>
          </cell>
          <cell r="P3901">
            <v>0.21</v>
          </cell>
          <cell r="Q3901">
            <v>27588</v>
          </cell>
          <cell r="R3901">
            <v>0.21666666666666679</v>
          </cell>
          <cell r="S3901">
            <v>26629.26</v>
          </cell>
          <cell r="T3901">
            <v>1.4910000000000001</v>
          </cell>
          <cell r="U3901">
            <v>33994.800000000003</v>
          </cell>
          <cell r="X3901">
            <v>33994.800000000003</v>
          </cell>
          <cell r="Y3901">
            <v>41133.707999999999</v>
          </cell>
        </row>
        <row r="3902">
          <cell r="A3902">
            <v>389332</v>
          </cell>
          <cell r="B3902">
            <v>389332</v>
          </cell>
          <cell r="C3902">
            <v>0</v>
          </cell>
          <cell r="D3902">
            <v>71</v>
          </cell>
          <cell r="E3902" t="str">
            <v>NATACION</v>
          </cell>
          <cell r="F3902">
            <v>4019</v>
          </cell>
          <cell r="G3902" t="str">
            <v>Gorros</v>
          </cell>
          <cell r="H3902">
            <v>35</v>
          </cell>
          <cell r="I3902" t="str">
            <v>Argentrade S.R.L. (Profesional)</v>
          </cell>
          <cell r="J3902" t="str">
            <v>ZVO-PUTB-1715</v>
          </cell>
          <cell r="K3902" t="str">
            <v>SET MANCUERNA FIJA ZIVA 1715 1kg a 10kg (10 pares / URETHANO)</v>
          </cell>
          <cell r="L3902">
            <v>10</v>
          </cell>
          <cell r="M3902">
            <v>1130</v>
          </cell>
          <cell r="N3902">
            <v>0.25</v>
          </cell>
          <cell r="O3902">
            <v>33900</v>
          </cell>
          <cell r="P3902">
            <v>0.21</v>
          </cell>
          <cell r="Q3902">
            <v>41019</v>
          </cell>
          <cell r="R3902">
            <v>0.21666666666666679</v>
          </cell>
          <cell r="S3902">
            <v>39593.504999999997</v>
          </cell>
          <cell r="T3902">
            <v>1.4910000000000001</v>
          </cell>
          <cell r="U3902">
            <v>50544.9</v>
          </cell>
          <cell r="X3902">
            <v>50544.9</v>
          </cell>
          <cell r="Y3902">
            <v>61159.328999999998</v>
          </cell>
        </row>
        <row r="3903">
          <cell r="A3903">
            <v>389333</v>
          </cell>
          <cell r="B3903">
            <v>389333</v>
          </cell>
          <cell r="C3903">
            <v>0</v>
          </cell>
          <cell r="D3903">
            <v>71</v>
          </cell>
          <cell r="E3903" t="str">
            <v>NATACION</v>
          </cell>
          <cell r="F3903">
            <v>4019</v>
          </cell>
          <cell r="G3903" t="str">
            <v>Gorros</v>
          </cell>
          <cell r="H3903">
            <v>35</v>
          </cell>
          <cell r="I3903" t="str">
            <v>Argentrade S.R.L. (Profesional)</v>
          </cell>
          <cell r="J3903" t="str">
            <v>ZSL-RBDB-4441</v>
          </cell>
          <cell r="K3903" t="str">
            <v>SET MANCUERNA FIJA ZIVA 4441 2,5kg a 25kg (10 pares / GOMA VIRGEN)</v>
          </cell>
          <cell r="L3903">
            <v>10</v>
          </cell>
          <cell r="M3903">
            <v>2190</v>
          </cell>
          <cell r="N3903">
            <v>0.25</v>
          </cell>
          <cell r="O3903">
            <v>65700</v>
          </cell>
          <cell r="P3903">
            <v>0.21</v>
          </cell>
          <cell r="Q3903">
            <v>79497</v>
          </cell>
          <cell r="R3903">
            <v>0.21666666666666679</v>
          </cell>
          <cell r="S3903">
            <v>76734.315000000002</v>
          </cell>
          <cell r="T3903">
            <v>1.4910000000000001</v>
          </cell>
          <cell r="U3903">
            <v>97958.700000000012</v>
          </cell>
          <cell r="X3903">
            <v>97958.700000000012</v>
          </cell>
          <cell r="Y3903">
            <v>118530.02700000002</v>
          </cell>
        </row>
        <row r="3904">
          <cell r="A3904">
            <v>389334</v>
          </cell>
          <cell r="B3904">
            <v>389334</v>
          </cell>
          <cell r="C3904">
            <v>0</v>
          </cell>
          <cell r="D3904">
            <v>71</v>
          </cell>
          <cell r="E3904" t="str">
            <v>NATACION</v>
          </cell>
          <cell r="F3904">
            <v>4019</v>
          </cell>
          <cell r="G3904" t="str">
            <v>Gorros</v>
          </cell>
          <cell r="H3904">
            <v>35</v>
          </cell>
          <cell r="I3904" t="str">
            <v>Argentrade S.R.L. (Profesional)</v>
          </cell>
          <cell r="J3904" t="str">
            <v>ZSL-PUDB-7375</v>
          </cell>
          <cell r="K3904" t="str">
            <v>SET MANCUERNA FIJA ZIVA 7375 2,5kg a 25kg (10 pares / URETHANO)</v>
          </cell>
          <cell r="L3904">
            <v>10</v>
          </cell>
          <cell r="M3904">
            <v>2670</v>
          </cell>
          <cell r="N3904">
            <v>0.25</v>
          </cell>
          <cell r="O3904">
            <v>80100</v>
          </cell>
          <cell r="P3904">
            <v>0.21</v>
          </cell>
          <cell r="Q3904">
            <v>96921</v>
          </cell>
          <cell r="R3904">
            <v>0.21666666666666679</v>
          </cell>
          <cell r="S3904">
            <v>93552.794999999984</v>
          </cell>
          <cell r="T3904">
            <v>1.4910000000000001</v>
          </cell>
          <cell r="U3904">
            <v>119429.1</v>
          </cell>
          <cell r="X3904">
            <v>119429.1</v>
          </cell>
          <cell r="Y3904">
            <v>144509.21100000001</v>
          </cell>
        </row>
        <row r="3905">
          <cell r="A3905">
            <v>389335</v>
          </cell>
          <cell r="B3905">
            <v>389335</v>
          </cell>
          <cell r="C3905">
            <v>0</v>
          </cell>
          <cell r="D3905">
            <v>71</v>
          </cell>
          <cell r="E3905" t="str">
            <v>NATACION</v>
          </cell>
          <cell r="F3905">
            <v>4019</v>
          </cell>
          <cell r="G3905" t="str">
            <v>Gorros</v>
          </cell>
          <cell r="H3905">
            <v>35</v>
          </cell>
          <cell r="I3905" t="str">
            <v>Argentrade S.R.L. (Profesional)</v>
          </cell>
          <cell r="J3905" t="str">
            <v>ZSL-RBDB-4442</v>
          </cell>
          <cell r="K3905" t="str">
            <v>SET MANCUERNA FIJA ZIVA 4442 27,5kg a 37,5kg (5 pares / GOMA VIRGEN)</v>
          </cell>
          <cell r="L3905">
            <v>10</v>
          </cell>
          <cell r="M3905">
            <v>2590</v>
          </cell>
          <cell r="N3905">
            <v>0.25</v>
          </cell>
          <cell r="O3905">
            <v>77700</v>
          </cell>
          <cell r="P3905">
            <v>0.21</v>
          </cell>
          <cell r="Q3905">
            <v>94017</v>
          </cell>
          <cell r="R3905">
            <v>0.21666666666666679</v>
          </cell>
          <cell r="S3905">
            <v>90749.714999999997</v>
          </cell>
          <cell r="T3905">
            <v>1.4910000000000001</v>
          </cell>
          <cell r="U3905">
            <v>115850.70000000001</v>
          </cell>
          <cell r="X3905">
            <v>115850.70000000001</v>
          </cell>
          <cell r="Y3905">
            <v>140179.34700000001</v>
          </cell>
        </row>
        <row r="3906">
          <cell r="A3906">
            <v>389500</v>
          </cell>
          <cell r="B3906">
            <v>389500</v>
          </cell>
          <cell r="C3906">
            <v>0</v>
          </cell>
          <cell r="D3906">
            <v>71</v>
          </cell>
          <cell r="E3906" t="str">
            <v>NATACION</v>
          </cell>
          <cell r="F3906">
            <v>4019</v>
          </cell>
          <cell r="G3906" t="str">
            <v>Gorros</v>
          </cell>
          <cell r="H3906">
            <v>35</v>
          </cell>
          <cell r="I3906" t="str">
            <v>Argentrade S.R.L. (Profesional)</v>
          </cell>
          <cell r="J3906" t="str">
            <v>L130PB</v>
          </cell>
          <cell r="K3906" t="str">
            <v xml:space="preserve">MAQUINA BICEPS BH L130PB  </v>
          </cell>
          <cell r="L3906">
            <v>10</v>
          </cell>
          <cell r="M3906">
            <v>2794</v>
          </cell>
          <cell r="N3906">
            <v>0.25</v>
          </cell>
          <cell r="O3906">
            <v>83820</v>
          </cell>
          <cell r="P3906">
            <v>0.21</v>
          </cell>
          <cell r="Q3906">
            <v>101422.2</v>
          </cell>
          <cell r="R3906">
            <v>0.21666666666666679</v>
          </cell>
          <cell r="S3906">
            <v>95862.139999999985</v>
          </cell>
          <cell r="T3906">
            <v>1.46</v>
          </cell>
          <cell r="U3906">
            <v>122377.2</v>
          </cell>
          <cell r="X3906">
            <v>122377.2</v>
          </cell>
          <cell r="Y3906">
            <v>148076.41199999998</v>
          </cell>
        </row>
        <row r="3907">
          <cell r="A3907">
            <v>389501</v>
          </cell>
          <cell r="B3907">
            <v>389501</v>
          </cell>
          <cell r="C3907">
            <v>0</v>
          </cell>
          <cell r="D3907">
            <v>71</v>
          </cell>
          <cell r="E3907" t="str">
            <v>NATACION</v>
          </cell>
          <cell r="F3907">
            <v>4019</v>
          </cell>
          <cell r="G3907" t="str">
            <v>Gorros</v>
          </cell>
          <cell r="H3907">
            <v>35</v>
          </cell>
          <cell r="I3907" t="str">
            <v>Argentrade S.R.L. (Profesional)</v>
          </cell>
          <cell r="J3907" t="str">
            <v>L150PB</v>
          </cell>
          <cell r="K3907" t="str">
            <v xml:space="preserve">MAQUINA TRICEPS BH L150PB (fondos sentado)  </v>
          </cell>
          <cell r="L3907">
            <v>10</v>
          </cell>
          <cell r="M3907">
            <v>3049</v>
          </cell>
          <cell r="N3907">
            <v>0.25</v>
          </cell>
          <cell r="O3907">
            <v>91470</v>
          </cell>
          <cell r="P3907">
            <v>0.21</v>
          </cell>
          <cell r="Q3907">
            <v>110678.7</v>
          </cell>
          <cell r="R3907">
            <v>0.21666666666666679</v>
          </cell>
          <cell r="S3907">
            <v>104611.18999999997</v>
          </cell>
          <cell r="T3907">
            <v>1.46</v>
          </cell>
          <cell r="U3907">
            <v>133546.19999999998</v>
          </cell>
          <cell r="X3907">
            <v>133546.19999999998</v>
          </cell>
          <cell r="Y3907">
            <v>161590.90199999997</v>
          </cell>
        </row>
        <row r="3908">
          <cell r="A3908">
            <v>389502</v>
          </cell>
          <cell r="B3908">
            <v>389502</v>
          </cell>
          <cell r="C3908">
            <v>0</v>
          </cell>
          <cell r="D3908">
            <v>71</v>
          </cell>
          <cell r="E3908" t="str">
            <v>NATACION</v>
          </cell>
          <cell r="F3908">
            <v>4019</v>
          </cell>
          <cell r="G3908" t="str">
            <v>Gorros</v>
          </cell>
          <cell r="H3908">
            <v>35</v>
          </cell>
          <cell r="I3908" t="str">
            <v>Argentrade S.R.L. (Profesional)</v>
          </cell>
          <cell r="J3908" t="str">
            <v>L140PB</v>
          </cell>
          <cell r="K3908" t="str">
            <v>MAQUINA BICEPS / TRICEPS BH L140PB (dual)</v>
          </cell>
          <cell r="L3908">
            <v>10</v>
          </cell>
          <cell r="M3908">
            <v>2966</v>
          </cell>
          <cell r="N3908">
            <v>0.25</v>
          </cell>
          <cell r="O3908">
            <v>88980</v>
          </cell>
          <cell r="P3908">
            <v>0.21</v>
          </cell>
          <cell r="Q3908">
            <v>107665.8</v>
          </cell>
          <cell r="R3908">
            <v>0.21666666666666679</v>
          </cell>
          <cell r="S3908">
            <v>101763.45999999999</v>
          </cell>
          <cell r="T3908">
            <v>1.46</v>
          </cell>
          <cell r="U3908">
            <v>129910.8</v>
          </cell>
          <cell r="X3908">
            <v>129910.8</v>
          </cell>
          <cell r="Y3908">
            <v>157192.068</v>
          </cell>
        </row>
        <row r="3909">
          <cell r="A3909">
            <v>389503</v>
          </cell>
          <cell r="B3909">
            <v>389503</v>
          </cell>
          <cell r="C3909">
            <v>0</v>
          </cell>
          <cell r="D3909">
            <v>71</v>
          </cell>
          <cell r="E3909" t="str">
            <v>NATACION</v>
          </cell>
          <cell r="F3909">
            <v>4019</v>
          </cell>
          <cell r="G3909" t="str">
            <v>Gorros</v>
          </cell>
          <cell r="H3909">
            <v>35</v>
          </cell>
          <cell r="I3909" t="str">
            <v>Argentrade S.R.L. (Profesional)</v>
          </cell>
          <cell r="J3909" t="str">
            <v>L160PB</v>
          </cell>
          <cell r="K3909" t="str">
            <v xml:space="preserve">MAQUINA TRICEPS BH L160PB (horizontal)  </v>
          </cell>
          <cell r="L3909">
            <v>10</v>
          </cell>
          <cell r="M3909">
            <v>2926</v>
          </cell>
          <cell r="N3909">
            <v>0.25</v>
          </cell>
          <cell r="O3909">
            <v>87780</v>
          </cell>
          <cell r="P3909">
            <v>0.21</v>
          </cell>
          <cell r="Q3909">
            <v>106213.8</v>
          </cell>
          <cell r="R3909">
            <v>0.21666666666666679</v>
          </cell>
          <cell r="S3909">
            <v>100391.05999999998</v>
          </cell>
          <cell r="T3909">
            <v>1.46</v>
          </cell>
          <cell r="U3909">
            <v>128158.8</v>
          </cell>
          <cell r="X3909">
            <v>128158.8</v>
          </cell>
          <cell r="Y3909">
            <v>155072.14799999999</v>
          </cell>
        </row>
        <row r="3910">
          <cell r="A3910">
            <v>389504</v>
          </cell>
          <cell r="B3910">
            <v>389504</v>
          </cell>
          <cell r="C3910">
            <v>0</v>
          </cell>
          <cell r="D3910">
            <v>71</v>
          </cell>
          <cell r="E3910" t="str">
            <v>NATACION</v>
          </cell>
          <cell r="F3910">
            <v>4019</v>
          </cell>
          <cell r="G3910" t="str">
            <v>Gorros</v>
          </cell>
          <cell r="H3910">
            <v>35</v>
          </cell>
          <cell r="I3910" t="str">
            <v>Argentrade S.R.L. (Profesional)</v>
          </cell>
          <cell r="J3910" t="str">
            <v>L110PB</v>
          </cell>
          <cell r="K3910" t="str">
            <v>MAQUINA DORSALES BH L110PB</v>
          </cell>
          <cell r="L3910">
            <v>10</v>
          </cell>
          <cell r="M3910">
            <v>3288</v>
          </cell>
          <cell r="N3910">
            <v>0.25</v>
          </cell>
          <cell r="O3910">
            <v>98640</v>
          </cell>
          <cell r="P3910">
            <v>0.21</v>
          </cell>
          <cell r="Q3910">
            <v>119354.4</v>
          </cell>
          <cell r="R3910">
            <v>0.21666666666666679</v>
          </cell>
          <cell r="S3910">
            <v>112811.27999999997</v>
          </cell>
          <cell r="T3910">
            <v>1.46</v>
          </cell>
          <cell r="U3910">
            <v>144014.39999999999</v>
          </cell>
          <cell r="X3910">
            <v>144014.39999999999</v>
          </cell>
          <cell r="Y3910">
            <v>174257.424</v>
          </cell>
        </row>
        <row r="3911">
          <cell r="A3911">
            <v>389505</v>
          </cell>
          <cell r="B3911">
            <v>389505</v>
          </cell>
          <cell r="C3911">
            <v>0</v>
          </cell>
          <cell r="D3911">
            <v>71</v>
          </cell>
          <cell r="E3911" t="str">
            <v>NATACION</v>
          </cell>
          <cell r="F3911">
            <v>4019</v>
          </cell>
          <cell r="G3911" t="str">
            <v>Gorros</v>
          </cell>
          <cell r="H3911">
            <v>35</v>
          </cell>
          <cell r="I3911" t="str">
            <v>Argentrade S.R.L. (Profesional)</v>
          </cell>
          <cell r="J3911" t="str">
            <v>L290PB</v>
          </cell>
          <cell r="K3911" t="str">
            <v>MAQUINA REMO BH L290PB (sentado)</v>
          </cell>
          <cell r="L3911">
            <v>10</v>
          </cell>
          <cell r="M3911">
            <v>3131</v>
          </cell>
          <cell r="N3911">
            <v>0.25</v>
          </cell>
          <cell r="O3911">
            <v>93930</v>
          </cell>
          <cell r="P3911">
            <v>0.21</v>
          </cell>
          <cell r="Q3911">
            <v>113655.3</v>
          </cell>
          <cell r="R3911">
            <v>0.21666666666666679</v>
          </cell>
          <cell r="S3911">
            <v>107424.60999999997</v>
          </cell>
          <cell r="T3911">
            <v>1.46</v>
          </cell>
          <cell r="U3911">
            <v>137137.79999999999</v>
          </cell>
          <cell r="X3911">
            <v>137137.79999999999</v>
          </cell>
          <cell r="Y3911">
            <v>165936.73799999998</v>
          </cell>
        </row>
        <row r="3912">
          <cell r="A3912">
            <v>389506</v>
          </cell>
          <cell r="B3912">
            <v>389506</v>
          </cell>
          <cell r="C3912">
            <v>0</v>
          </cell>
          <cell r="D3912">
            <v>71</v>
          </cell>
          <cell r="E3912" t="str">
            <v>NATACION</v>
          </cell>
          <cell r="F3912">
            <v>4019</v>
          </cell>
          <cell r="G3912" t="str">
            <v>Gorros</v>
          </cell>
          <cell r="H3912">
            <v>35</v>
          </cell>
          <cell r="I3912" t="str">
            <v>Argentrade S.R.L. (Profesional)</v>
          </cell>
          <cell r="J3912" t="str">
            <v>L450PB</v>
          </cell>
          <cell r="K3912" t="str">
            <v>MAQUINA DOMINADAS / FONDOS BH L450PB (con asistencia)</v>
          </cell>
          <cell r="L3912">
            <v>10</v>
          </cell>
          <cell r="M3912">
            <v>3626</v>
          </cell>
          <cell r="N3912">
            <v>0.25</v>
          </cell>
          <cell r="O3912">
            <v>108780</v>
          </cell>
          <cell r="P3912">
            <v>0.21</v>
          </cell>
          <cell r="Q3912">
            <v>131623.79999999999</v>
          </cell>
          <cell r="R3912">
            <v>0.21666666666666679</v>
          </cell>
          <cell r="S3912">
            <v>124408.05999999997</v>
          </cell>
          <cell r="T3912">
            <v>1.46</v>
          </cell>
          <cell r="U3912">
            <v>158818.79999999999</v>
          </cell>
          <cell r="X3912">
            <v>158818.79999999999</v>
          </cell>
          <cell r="Y3912">
            <v>192170.74799999999</v>
          </cell>
        </row>
        <row r="3913">
          <cell r="A3913">
            <v>389507</v>
          </cell>
          <cell r="B3913">
            <v>389507</v>
          </cell>
          <cell r="C3913">
            <v>0</v>
          </cell>
          <cell r="D3913">
            <v>71</v>
          </cell>
          <cell r="E3913" t="str">
            <v>NATACION</v>
          </cell>
          <cell r="F3913">
            <v>4019</v>
          </cell>
          <cell r="G3913" t="str">
            <v>Gorros</v>
          </cell>
          <cell r="H3913">
            <v>35</v>
          </cell>
          <cell r="I3913" t="str">
            <v>Argentrade S.R.L. (Profesional)</v>
          </cell>
          <cell r="J3913" t="str">
            <v>L550PB</v>
          </cell>
          <cell r="K3913" t="str">
            <v>MAQUINA DORSALERA polea alta / REMO BH L550PB (dual)</v>
          </cell>
          <cell r="L3913">
            <v>10</v>
          </cell>
          <cell r="M3913">
            <v>3214</v>
          </cell>
          <cell r="N3913">
            <v>0.25</v>
          </cell>
          <cell r="O3913">
            <v>96420</v>
          </cell>
          <cell r="P3913">
            <v>0.21</v>
          </cell>
          <cell r="Q3913">
            <v>116668.2</v>
          </cell>
          <cell r="R3913">
            <v>0.21666666666666679</v>
          </cell>
          <cell r="S3913">
            <v>110272.33999999997</v>
          </cell>
          <cell r="T3913">
            <v>1.46</v>
          </cell>
          <cell r="U3913">
            <v>140773.19999999998</v>
          </cell>
          <cell r="X3913">
            <v>140773.19999999998</v>
          </cell>
          <cell r="Y3913">
            <v>170335.57199999999</v>
          </cell>
        </row>
        <row r="3914">
          <cell r="A3914">
            <v>389508</v>
          </cell>
          <cell r="B3914">
            <v>389508</v>
          </cell>
          <cell r="C3914">
            <v>0</v>
          </cell>
          <cell r="D3914">
            <v>71</v>
          </cell>
          <cell r="E3914" t="str">
            <v>NATACION</v>
          </cell>
          <cell r="F3914">
            <v>4019</v>
          </cell>
          <cell r="G3914" t="str">
            <v>Gorros</v>
          </cell>
          <cell r="H3914">
            <v>35</v>
          </cell>
          <cell r="I3914" t="str">
            <v>Argentrade S.R.L. (Profesional)</v>
          </cell>
          <cell r="J3914" t="str">
            <v>L090PB</v>
          </cell>
          <cell r="K3914" t="str">
            <v>MAQUINA PRESS de HOMBROS BH L090PB</v>
          </cell>
          <cell r="L3914">
            <v>10</v>
          </cell>
          <cell r="M3914">
            <v>3543</v>
          </cell>
          <cell r="N3914">
            <v>0.25</v>
          </cell>
          <cell r="O3914">
            <v>106290</v>
          </cell>
          <cell r="P3914">
            <v>0.21</v>
          </cell>
          <cell r="Q3914">
            <v>128610.9</v>
          </cell>
          <cell r="R3914">
            <v>0.21666666666666679</v>
          </cell>
          <cell r="S3914">
            <v>121560.32999999999</v>
          </cell>
          <cell r="T3914">
            <v>1.46</v>
          </cell>
          <cell r="U3914">
            <v>155183.4</v>
          </cell>
          <cell r="X3914">
            <v>155183.4</v>
          </cell>
          <cell r="Y3914">
            <v>187771.91399999999</v>
          </cell>
        </row>
        <row r="3915">
          <cell r="A3915">
            <v>389509</v>
          </cell>
          <cell r="B3915">
            <v>389509</v>
          </cell>
          <cell r="C3915">
            <v>0</v>
          </cell>
          <cell r="D3915">
            <v>71</v>
          </cell>
          <cell r="E3915" t="str">
            <v>NATACION</v>
          </cell>
          <cell r="F3915">
            <v>4019</v>
          </cell>
          <cell r="G3915" t="str">
            <v>Gorros</v>
          </cell>
          <cell r="H3915">
            <v>35</v>
          </cell>
          <cell r="I3915" t="str">
            <v>Argentrade S.R.L. (Profesional)</v>
          </cell>
          <cell r="J3915" t="str">
            <v>L490PB</v>
          </cell>
          <cell r="K3915" t="str">
            <v>MAQUINA HOMBROS BH L490PB (elevacion lateral)</v>
          </cell>
          <cell r="L3915">
            <v>10</v>
          </cell>
          <cell r="M3915">
            <v>2966</v>
          </cell>
          <cell r="N3915">
            <v>0.25</v>
          </cell>
          <cell r="O3915">
            <v>88980</v>
          </cell>
          <cell r="P3915">
            <v>0.21</v>
          </cell>
          <cell r="Q3915">
            <v>107665.8</v>
          </cell>
          <cell r="R3915">
            <v>0.21666666666666679</v>
          </cell>
          <cell r="S3915">
            <v>101763.45999999999</v>
          </cell>
          <cell r="T3915">
            <v>1.46</v>
          </cell>
          <cell r="U3915">
            <v>129910.8</v>
          </cell>
          <cell r="X3915">
            <v>129910.8</v>
          </cell>
          <cell r="Y3915">
            <v>157192.068</v>
          </cell>
        </row>
        <row r="3916">
          <cell r="A3916">
            <v>389510</v>
          </cell>
          <cell r="B3916">
            <v>389510</v>
          </cell>
          <cell r="C3916">
            <v>0</v>
          </cell>
          <cell r="D3916">
            <v>71</v>
          </cell>
          <cell r="E3916" t="str">
            <v>NATACION</v>
          </cell>
          <cell r="F3916">
            <v>4019</v>
          </cell>
          <cell r="G3916" t="str">
            <v>Gorros</v>
          </cell>
          <cell r="H3916">
            <v>35</v>
          </cell>
          <cell r="I3916" t="str">
            <v>Argentrade S.R.L. (Profesional)</v>
          </cell>
          <cell r="J3916" t="str">
            <v>L070PB</v>
          </cell>
          <cell r="K3916" t="str">
            <v>MAQUINA PRESS de PECHO / TRICEPS BH L070PB</v>
          </cell>
          <cell r="L3916">
            <v>10</v>
          </cell>
          <cell r="M3916">
            <v>3131</v>
          </cell>
          <cell r="N3916">
            <v>0.25</v>
          </cell>
          <cell r="O3916">
            <v>93930</v>
          </cell>
          <cell r="P3916">
            <v>0.21</v>
          </cell>
          <cell r="Q3916">
            <v>113655.3</v>
          </cell>
          <cell r="R3916">
            <v>0.21666666666666679</v>
          </cell>
          <cell r="S3916">
            <v>107424.60999999997</v>
          </cell>
          <cell r="T3916">
            <v>1.46</v>
          </cell>
          <cell r="U3916">
            <v>137137.79999999999</v>
          </cell>
          <cell r="X3916">
            <v>137137.79999999999</v>
          </cell>
          <cell r="Y3916">
            <v>165936.73799999998</v>
          </cell>
        </row>
        <row r="3917">
          <cell r="A3917">
            <v>389511</v>
          </cell>
          <cell r="B3917">
            <v>389511</v>
          </cell>
          <cell r="C3917">
            <v>0</v>
          </cell>
          <cell r="D3917">
            <v>71</v>
          </cell>
          <cell r="E3917" t="str">
            <v>NATACION</v>
          </cell>
          <cell r="F3917">
            <v>4019</v>
          </cell>
          <cell r="G3917" t="str">
            <v>Gorros</v>
          </cell>
          <cell r="H3917">
            <v>35</v>
          </cell>
          <cell r="I3917" t="str">
            <v>Argentrade S.R.L. (Profesional)</v>
          </cell>
          <cell r="J3917" t="str">
            <v>L080PB</v>
          </cell>
          <cell r="K3917" t="str">
            <v>MAQUINA PRESS de PECHO / HOMBROS BH L080PB</v>
          </cell>
          <cell r="L3917">
            <v>10</v>
          </cell>
          <cell r="M3917">
            <v>3131</v>
          </cell>
          <cell r="N3917">
            <v>0.25</v>
          </cell>
          <cell r="O3917">
            <v>93930</v>
          </cell>
          <cell r="P3917">
            <v>0.21</v>
          </cell>
          <cell r="Q3917">
            <v>113655.3</v>
          </cell>
          <cell r="R3917">
            <v>0.21666666666666679</v>
          </cell>
          <cell r="S3917">
            <v>107424.60999999997</v>
          </cell>
          <cell r="T3917">
            <v>1.46</v>
          </cell>
          <cell r="U3917">
            <v>137137.79999999999</v>
          </cell>
          <cell r="X3917">
            <v>137137.79999999999</v>
          </cell>
          <cell r="Y3917">
            <v>165936.73799999998</v>
          </cell>
        </row>
        <row r="3918">
          <cell r="A3918">
            <v>389512</v>
          </cell>
          <cell r="B3918">
            <v>389512</v>
          </cell>
          <cell r="C3918">
            <v>0</v>
          </cell>
          <cell r="D3918">
            <v>71</v>
          </cell>
          <cell r="E3918" t="str">
            <v>NATACION</v>
          </cell>
          <cell r="F3918">
            <v>4019</v>
          </cell>
          <cell r="G3918" t="str">
            <v>Gorros</v>
          </cell>
          <cell r="H3918">
            <v>35</v>
          </cell>
          <cell r="I3918" t="str">
            <v>Argentrade S.R.L. (Profesional)</v>
          </cell>
          <cell r="J3918" t="str">
            <v>L270PB</v>
          </cell>
          <cell r="K3918" t="str">
            <v>MAQUINA CONTRACTOR PECTORAL BH L270PB (mariposa)</v>
          </cell>
          <cell r="L3918">
            <v>10</v>
          </cell>
          <cell r="M3918">
            <v>3049</v>
          </cell>
          <cell r="N3918">
            <v>0.25</v>
          </cell>
          <cell r="O3918">
            <v>91470</v>
          </cell>
          <cell r="P3918">
            <v>0.21</v>
          </cell>
          <cell r="Q3918">
            <v>110678.7</v>
          </cell>
          <cell r="R3918">
            <v>0.21666666666666679</v>
          </cell>
          <cell r="S3918">
            <v>104611.18999999997</v>
          </cell>
          <cell r="T3918">
            <v>1.46</v>
          </cell>
          <cell r="U3918">
            <v>133546.19999999998</v>
          </cell>
          <cell r="X3918">
            <v>133546.19999999998</v>
          </cell>
          <cell r="Y3918">
            <v>161590.90199999997</v>
          </cell>
        </row>
        <row r="3919">
          <cell r="A3919">
            <v>389513</v>
          </cell>
          <cell r="B3919">
            <v>389513</v>
          </cell>
          <cell r="C3919">
            <v>0</v>
          </cell>
          <cell r="D3919">
            <v>71</v>
          </cell>
          <cell r="E3919" t="str">
            <v>NATACION</v>
          </cell>
          <cell r="F3919">
            <v>4019</v>
          </cell>
          <cell r="G3919" t="str">
            <v>Gorros</v>
          </cell>
          <cell r="H3919">
            <v>35</v>
          </cell>
          <cell r="I3919" t="str">
            <v>Argentrade S.R.L. (Profesional)</v>
          </cell>
          <cell r="J3919" t="str">
            <v>L410PB</v>
          </cell>
          <cell r="K3919" t="str">
            <v>MAQUINA DELTOIDES POSTERIOR / CONTRACTOR PECTORAL BH L410PB (fly deck)</v>
          </cell>
          <cell r="L3919">
            <v>10</v>
          </cell>
          <cell r="M3919">
            <v>3214</v>
          </cell>
          <cell r="N3919">
            <v>0.25</v>
          </cell>
          <cell r="O3919">
            <v>96420</v>
          </cell>
          <cell r="P3919">
            <v>0.21</v>
          </cell>
          <cell r="Q3919">
            <v>116668.2</v>
          </cell>
          <cell r="R3919">
            <v>0.21666666666666679</v>
          </cell>
          <cell r="S3919">
            <v>110272.33999999997</v>
          </cell>
          <cell r="T3919">
            <v>1.46</v>
          </cell>
          <cell r="U3919">
            <v>140773.19999999998</v>
          </cell>
          <cell r="X3919">
            <v>140773.19999999998</v>
          </cell>
          <cell r="Y3919">
            <v>170335.57199999999</v>
          </cell>
        </row>
        <row r="3920">
          <cell r="A3920">
            <v>389514</v>
          </cell>
          <cell r="B3920">
            <v>389514</v>
          </cell>
          <cell r="C3920">
            <v>0</v>
          </cell>
          <cell r="D3920">
            <v>71</v>
          </cell>
          <cell r="E3920" t="str">
            <v>NATACION</v>
          </cell>
          <cell r="F3920">
            <v>4019</v>
          </cell>
          <cell r="G3920" t="str">
            <v>Gorros</v>
          </cell>
          <cell r="H3920">
            <v>35</v>
          </cell>
          <cell r="I3920" t="str">
            <v>Argentrade S.R.L. (Profesional)</v>
          </cell>
          <cell r="J3920" t="str">
            <v>L530PB</v>
          </cell>
          <cell r="K3920" t="str">
            <v>POLEA SIMPLE BH L530PB</v>
          </cell>
          <cell r="L3920">
            <v>10</v>
          </cell>
          <cell r="M3920">
            <v>2554</v>
          </cell>
          <cell r="N3920">
            <v>0.25</v>
          </cell>
          <cell r="O3920">
            <v>76620</v>
          </cell>
          <cell r="P3920">
            <v>0.21</v>
          </cell>
          <cell r="Q3920">
            <v>92710.2</v>
          </cell>
          <cell r="R3920">
            <v>0.21666666666666679</v>
          </cell>
          <cell r="S3920">
            <v>87627.739999999991</v>
          </cell>
          <cell r="T3920">
            <v>1.46</v>
          </cell>
          <cell r="U3920">
            <v>111865.2</v>
          </cell>
          <cell r="X3920">
            <v>111865.2</v>
          </cell>
          <cell r="Y3920">
            <v>135356.89199999999</v>
          </cell>
        </row>
        <row r="3921">
          <cell r="A3921">
            <v>389515</v>
          </cell>
          <cell r="B3921">
            <v>389515</v>
          </cell>
          <cell r="C3921">
            <v>0</v>
          </cell>
          <cell r="D3921">
            <v>71</v>
          </cell>
          <cell r="E3921" t="str">
            <v>NATACION</v>
          </cell>
          <cell r="F3921">
            <v>4019</v>
          </cell>
          <cell r="G3921" t="str">
            <v>Gorros</v>
          </cell>
          <cell r="H3921">
            <v>35</v>
          </cell>
          <cell r="I3921" t="str">
            <v>Argentrade S.R.L. (Profesional)</v>
          </cell>
          <cell r="J3921" t="str">
            <v>L310PB</v>
          </cell>
          <cell r="K3921" t="str">
            <v>MAQUINA ABDOMINALES BH L310PB (sentado)</v>
          </cell>
          <cell r="L3921">
            <v>10</v>
          </cell>
          <cell r="M3921">
            <v>3049</v>
          </cell>
          <cell r="N3921">
            <v>0.25</v>
          </cell>
          <cell r="O3921">
            <v>91470</v>
          </cell>
          <cell r="P3921">
            <v>0.21</v>
          </cell>
          <cell r="Q3921">
            <v>110678.7</v>
          </cell>
          <cell r="R3921">
            <v>0.21666666666666679</v>
          </cell>
          <cell r="S3921">
            <v>104611.18999999997</v>
          </cell>
          <cell r="T3921">
            <v>1.46</v>
          </cell>
          <cell r="U3921">
            <v>133546.19999999998</v>
          </cell>
          <cell r="X3921">
            <v>133546.19999999998</v>
          </cell>
          <cell r="Y3921">
            <v>161590.90199999997</v>
          </cell>
        </row>
        <row r="3922">
          <cell r="A3922">
            <v>389516</v>
          </cell>
          <cell r="B3922">
            <v>389516</v>
          </cell>
          <cell r="C3922">
            <v>0</v>
          </cell>
          <cell r="D3922">
            <v>71</v>
          </cell>
          <cell r="E3922" t="str">
            <v>NATACION</v>
          </cell>
          <cell r="F3922">
            <v>4019</v>
          </cell>
          <cell r="G3922" t="str">
            <v>Gorros</v>
          </cell>
          <cell r="H3922">
            <v>35</v>
          </cell>
          <cell r="I3922" t="str">
            <v>Argentrade S.R.L. (Profesional)</v>
          </cell>
          <cell r="J3922" t="str">
            <v>L430PB</v>
          </cell>
          <cell r="K3922" t="str">
            <v>MAQUINA ABDOMINALES BH L430PB (twister)</v>
          </cell>
          <cell r="L3922">
            <v>10</v>
          </cell>
          <cell r="M3922">
            <v>3601</v>
          </cell>
          <cell r="N3922">
            <v>0.25</v>
          </cell>
          <cell r="O3922">
            <v>108030</v>
          </cell>
          <cell r="P3922">
            <v>0.21</v>
          </cell>
          <cell r="Q3922">
            <v>130716.3</v>
          </cell>
          <cell r="R3922">
            <v>0.21666666666666679</v>
          </cell>
          <cell r="S3922">
            <v>123550.30999999997</v>
          </cell>
          <cell r="T3922">
            <v>1.46</v>
          </cell>
          <cell r="U3922">
            <v>157723.79999999999</v>
          </cell>
          <cell r="X3922">
            <v>157723.79999999999</v>
          </cell>
          <cell r="Y3922">
            <v>190845.79799999998</v>
          </cell>
        </row>
        <row r="3923">
          <cell r="A3923">
            <v>389517</v>
          </cell>
          <cell r="B3923">
            <v>389517</v>
          </cell>
          <cell r="C3923">
            <v>0</v>
          </cell>
          <cell r="D3923">
            <v>71</v>
          </cell>
          <cell r="E3923" t="str">
            <v>NATACION</v>
          </cell>
          <cell r="F3923">
            <v>4019</v>
          </cell>
          <cell r="G3923" t="str">
            <v>Gorros</v>
          </cell>
          <cell r="H3923">
            <v>35</v>
          </cell>
          <cell r="I3923" t="str">
            <v>Argentrade S.R.L. (Profesional)</v>
          </cell>
          <cell r="J3923" t="str">
            <v>L510PB</v>
          </cell>
          <cell r="K3923" t="str">
            <v>MAQUINA LUMBARES BH L510PB</v>
          </cell>
          <cell r="L3923">
            <v>10</v>
          </cell>
          <cell r="M3923">
            <v>2926</v>
          </cell>
          <cell r="N3923">
            <v>0.25</v>
          </cell>
          <cell r="O3923">
            <v>87780</v>
          </cell>
          <cell r="P3923">
            <v>0.21</v>
          </cell>
          <cell r="Q3923">
            <v>106213.8</v>
          </cell>
          <cell r="R3923">
            <v>0.21666666666666679</v>
          </cell>
          <cell r="S3923">
            <v>100391.05999999998</v>
          </cell>
          <cell r="T3923">
            <v>1.46</v>
          </cell>
          <cell r="U3923">
            <v>128158.8</v>
          </cell>
          <cell r="X3923">
            <v>128158.8</v>
          </cell>
          <cell r="Y3923">
            <v>155072.14799999999</v>
          </cell>
        </row>
        <row r="3924">
          <cell r="A3924">
            <v>389518</v>
          </cell>
          <cell r="B3924">
            <v>389518</v>
          </cell>
          <cell r="C3924">
            <v>0</v>
          </cell>
          <cell r="D3924">
            <v>71</v>
          </cell>
          <cell r="E3924" t="str">
            <v>NATACION</v>
          </cell>
          <cell r="F3924">
            <v>4019</v>
          </cell>
          <cell r="G3924" t="str">
            <v>Gorros</v>
          </cell>
          <cell r="H3924">
            <v>35</v>
          </cell>
          <cell r="I3924" t="str">
            <v>Argentrade S.R.L. (Profesional)</v>
          </cell>
          <cell r="J3924" t="str">
            <v>L610PB</v>
          </cell>
          <cell r="K3924" t="str">
            <v>MAQUINA ABDOMINALES / LUMBARES BH L610PB (dual)</v>
          </cell>
          <cell r="L3924">
            <v>10</v>
          </cell>
          <cell r="M3924">
            <v>2884</v>
          </cell>
          <cell r="N3924">
            <v>0.25</v>
          </cell>
          <cell r="O3924">
            <v>86520</v>
          </cell>
          <cell r="P3924">
            <v>0.21</v>
          </cell>
          <cell r="Q3924">
            <v>104689.2</v>
          </cell>
          <cell r="R3924">
            <v>0.21666666666666679</v>
          </cell>
          <cell r="S3924">
            <v>98950.039999999979</v>
          </cell>
          <cell r="T3924">
            <v>1.46</v>
          </cell>
          <cell r="U3924">
            <v>126319.2</v>
          </cell>
          <cell r="X3924">
            <v>126319.2</v>
          </cell>
          <cell r="Y3924">
            <v>152846.23199999999</v>
          </cell>
        </row>
        <row r="3925">
          <cell r="A3925">
            <v>389519</v>
          </cell>
          <cell r="B3925">
            <v>389519</v>
          </cell>
          <cell r="C3925">
            <v>0</v>
          </cell>
          <cell r="D3925">
            <v>71</v>
          </cell>
          <cell r="E3925" t="str">
            <v>NATACION</v>
          </cell>
          <cell r="F3925">
            <v>4019</v>
          </cell>
          <cell r="G3925" t="str">
            <v>Gorros</v>
          </cell>
          <cell r="H3925">
            <v>35</v>
          </cell>
          <cell r="I3925" t="str">
            <v>Argentrade S.R.L. (Profesional)</v>
          </cell>
          <cell r="J3925" t="str">
            <v>L250PB</v>
          </cell>
          <cell r="K3925" t="str">
            <v xml:space="preserve">SILLON ADUCTORES / ABDUCTORES BH L250PB </v>
          </cell>
          <cell r="L3925">
            <v>10</v>
          </cell>
          <cell r="M3925">
            <v>2834</v>
          </cell>
          <cell r="N3925">
            <v>0.25</v>
          </cell>
          <cell r="O3925">
            <v>85020</v>
          </cell>
          <cell r="P3925">
            <v>0.21</v>
          </cell>
          <cell r="Q3925">
            <v>102874.2</v>
          </cell>
          <cell r="R3925">
            <v>0.21666666666666679</v>
          </cell>
          <cell r="S3925">
            <v>97234.539999999979</v>
          </cell>
          <cell r="T3925">
            <v>1.46</v>
          </cell>
          <cell r="U3925">
            <v>124129.2</v>
          </cell>
          <cell r="X3925">
            <v>124129.2</v>
          </cell>
          <cell r="Y3925">
            <v>150196.33199999999</v>
          </cell>
        </row>
        <row r="3926">
          <cell r="A3926">
            <v>389520</v>
          </cell>
          <cell r="B3926">
            <v>389520</v>
          </cell>
          <cell r="C3926">
            <v>0</v>
          </cell>
          <cell r="D3926">
            <v>71</v>
          </cell>
          <cell r="E3926" t="str">
            <v>NATACION</v>
          </cell>
          <cell r="F3926">
            <v>4019</v>
          </cell>
          <cell r="G3926" t="str">
            <v>Gorros</v>
          </cell>
          <cell r="H3926">
            <v>35</v>
          </cell>
          <cell r="I3926" t="str">
            <v>Argentrade S.R.L. (Profesional)</v>
          </cell>
          <cell r="J3926" t="str">
            <v>L330PB</v>
          </cell>
          <cell r="K3926" t="str">
            <v>PATADA de GLUTEOS BH L330PB</v>
          </cell>
          <cell r="L3926">
            <v>10</v>
          </cell>
          <cell r="M3926">
            <v>2702</v>
          </cell>
          <cell r="N3926">
            <v>0.25</v>
          </cell>
          <cell r="O3926">
            <v>81060</v>
          </cell>
          <cell r="P3926">
            <v>0.21</v>
          </cell>
          <cell r="Q3926">
            <v>98082.599999999991</v>
          </cell>
          <cell r="R3926">
            <v>0.21666666666666679</v>
          </cell>
          <cell r="S3926">
            <v>92705.619999999981</v>
          </cell>
          <cell r="T3926">
            <v>1.46</v>
          </cell>
          <cell r="U3926">
            <v>118347.59999999999</v>
          </cell>
          <cell r="X3926">
            <v>118347.59999999999</v>
          </cell>
          <cell r="Y3926">
            <v>143200.59599999999</v>
          </cell>
        </row>
        <row r="3927">
          <cell r="A3927">
            <v>389521</v>
          </cell>
          <cell r="B3927">
            <v>389521</v>
          </cell>
          <cell r="C3927">
            <v>0</v>
          </cell>
          <cell r="D3927">
            <v>71</v>
          </cell>
          <cell r="E3927" t="str">
            <v>NATACION</v>
          </cell>
          <cell r="F3927">
            <v>4019</v>
          </cell>
          <cell r="G3927" t="str">
            <v>Gorros</v>
          </cell>
          <cell r="H3927">
            <v>35</v>
          </cell>
          <cell r="I3927" t="str">
            <v>Argentrade S.R.L. (Profesional)</v>
          </cell>
          <cell r="J3927" t="str">
            <v>L020PB</v>
          </cell>
          <cell r="K3927" t="str">
            <v>SILLON CUADRICEPS / CURL PIERNAS BH L020PB (dual sentado)</v>
          </cell>
          <cell r="L3927">
            <v>10</v>
          </cell>
          <cell r="M3927">
            <v>3378</v>
          </cell>
          <cell r="N3927">
            <v>0.25</v>
          </cell>
          <cell r="O3927">
            <v>101340</v>
          </cell>
          <cell r="P3927">
            <v>0.21</v>
          </cell>
          <cell r="Q3927">
            <v>122621.4</v>
          </cell>
          <cell r="R3927">
            <v>0.21666666666666679</v>
          </cell>
          <cell r="S3927">
            <v>115899.17999999998</v>
          </cell>
          <cell r="T3927">
            <v>1.46</v>
          </cell>
          <cell r="U3927">
            <v>147956.4</v>
          </cell>
          <cell r="X3927">
            <v>147956.4</v>
          </cell>
          <cell r="Y3927">
            <v>179027.24399999998</v>
          </cell>
        </row>
        <row r="3928">
          <cell r="A3928">
            <v>389522</v>
          </cell>
          <cell r="B3928">
            <v>389522</v>
          </cell>
          <cell r="C3928">
            <v>0</v>
          </cell>
          <cell r="D3928">
            <v>71</v>
          </cell>
          <cell r="E3928" t="str">
            <v>NATACION</v>
          </cell>
          <cell r="F3928">
            <v>4019</v>
          </cell>
          <cell r="G3928" t="str">
            <v>Gorros</v>
          </cell>
          <cell r="H3928">
            <v>35</v>
          </cell>
          <cell r="I3928" t="str">
            <v>Argentrade S.R.L. (Profesional)</v>
          </cell>
          <cell r="J3928" t="str">
            <v>L340PB</v>
          </cell>
          <cell r="K3928" t="str">
            <v>MULTICADERA BH L340PB</v>
          </cell>
          <cell r="L3928">
            <v>10</v>
          </cell>
          <cell r="M3928">
            <v>3667</v>
          </cell>
          <cell r="N3928">
            <v>0.25</v>
          </cell>
          <cell r="O3928">
            <v>110010</v>
          </cell>
          <cell r="P3928">
            <v>0.21</v>
          </cell>
          <cell r="Q3928">
            <v>133112.1</v>
          </cell>
          <cell r="R3928">
            <v>0.21666666666666679</v>
          </cell>
          <cell r="S3928">
            <v>125814.76999999999</v>
          </cell>
          <cell r="T3928">
            <v>1.46</v>
          </cell>
          <cell r="U3928">
            <v>160614.6</v>
          </cell>
          <cell r="X3928">
            <v>160614.6</v>
          </cell>
          <cell r="Y3928">
            <v>194343.666</v>
          </cell>
        </row>
        <row r="3929">
          <cell r="A3929">
            <v>389523</v>
          </cell>
          <cell r="B3929">
            <v>389523</v>
          </cell>
          <cell r="C3929">
            <v>0</v>
          </cell>
          <cell r="D3929">
            <v>71</v>
          </cell>
          <cell r="E3929" t="str">
            <v>NATACION</v>
          </cell>
          <cell r="F3929">
            <v>4019</v>
          </cell>
          <cell r="G3929" t="str">
            <v>Gorros</v>
          </cell>
          <cell r="H3929">
            <v>35</v>
          </cell>
          <cell r="I3929" t="str">
            <v>Argentrade S.R.L. (Profesional)</v>
          </cell>
          <cell r="J3929" t="str">
            <v>L010PB</v>
          </cell>
          <cell r="K3929" t="str">
            <v>SILLON CUADRICEPS BH L010PB</v>
          </cell>
          <cell r="L3929">
            <v>10</v>
          </cell>
          <cell r="M3929">
            <v>3206</v>
          </cell>
          <cell r="N3929">
            <v>0.25</v>
          </cell>
          <cell r="O3929">
            <v>96180</v>
          </cell>
          <cell r="P3929">
            <v>0.21</v>
          </cell>
          <cell r="Q3929">
            <v>116377.8</v>
          </cell>
          <cell r="R3929">
            <v>0.21666666666666679</v>
          </cell>
          <cell r="S3929">
            <v>109997.85999999997</v>
          </cell>
          <cell r="T3929">
            <v>1.46</v>
          </cell>
          <cell r="U3929">
            <v>140422.79999999999</v>
          </cell>
          <cell r="X3929">
            <v>140422.79999999999</v>
          </cell>
          <cell r="Y3929">
            <v>169911.58799999999</v>
          </cell>
        </row>
        <row r="3930">
          <cell r="A3930">
            <v>389524</v>
          </cell>
          <cell r="B3930">
            <v>389524</v>
          </cell>
          <cell r="C3930">
            <v>0</v>
          </cell>
          <cell r="D3930">
            <v>71</v>
          </cell>
          <cell r="E3930" t="str">
            <v>NATACION</v>
          </cell>
          <cell r="F3930">
            <v>4019</v>
          </cell>
          <cell r="G3930" t="str">
            <v>Gorros</v>
          </cell>
          <cell r="H3930">
            <v>35</v>
          </cell>
          <cell r="I3930" t="str">
            <v>Argentrade S.R.L. (Profesional)</v>
          </cell>
          <cell r="J3930" t="str">
            <v>L030PB</v>
          </cell>
          <cell r="K3930" t="str">
            <v>CAMILLA ISQUIOTIBIALES BH L030PB (femoral tumbado)</v>
          </cell>
          <cell r="L3930">
            <v>10</v>
          </cell>
          <cell r="M3930">
            <v>3206</v>
          </cell>
          <cell r="N3930">
            <v>0.25</v>
          </cell>
          <cell r="O3930">
            <v>96180</v>
          </cell>
          <cell r="P3930">
            <v>0.21</v>
          </cell>
          <cell r="Q3930">
            <v>116377.8</v>
          </cell>
          <cell r="R3930">
            <v>0.21666666666666679</v>
          </cell>
          <cell r="S3930">
            <v>109997.85999999997</v>
          </cell>
          <cell r="T3930">
            <v>1.46</v>
          </cell>
          <cell r="U3930">
            <v>140422.79999999999</v>
          </cell>
          <cell r="X3930">
            <v>140422.79999999999</v>
          </cell>
          <cell r="Y3930">
            <v>169911.58799999999</v>
          </cell>
        </row>
        <row r="3931">
          <cell r="A3931">
            <v>389525</v>
          </cell>
          <cell r="B3931">
            <v>389525</v>
          </cell>
          <cell r="C3931">
            <v>0</v>
          </cell>
          <cell r="D3931">
            <v>71</v>
          </cell>
          <cell r="E3931" t="str">
            <v>NATACION</v>
          </cell>
          <cell r="F3931">
            <v>4019</v>
          </cell>
          <cell r="G3931" t="str">
            <v>Gorros</v>
          </cell>
          <cell r="H3931">
            <v>35</v>
          </cell>
          <cell r="I3931" t="str">
            <v>Argentrade S.R.L. (Profesional)</v>
          </cell>
          <cell r="J3931" t="str">
            <v>L170PB</v>
          </cell>
          <cell r="K3931" t="str">
            <v>SILLON ISQUIOTIBIALES BH L170PB (femoral sentado)</v>
          </cell>
          <cell r="L3931">
            <v>10</v>
          </cell>
          <cell r="M3931">
            <v>3206</v>
          </cell>
          <cell r="N3931">
            <v>0.25</v>
          </cell>
          <cell r="O3931">
            <v>96180</v>
          </cell>
          <cell r="P3931">
            <v>0.21</v>
          </cell>
          <cell r="Q3931">
            <v>116377.8</v>
          </cell>
          <cell r="R3931">
            <v>0.21666666666666679</v>
          </cell>
          <cell r="S3931">
            <v>109997.85999999997</v>
          </cell>
          <cell r="T3931">
            <v>1.46</v>
          </cell>
          <cell r="U3931">
            <v>140422.79999999999</v>
          </cell>
          <cell r="X3931">
            <v>140422.79999999999</v>
          </cell>
          <cell r="Y3931">
            <v>169911.58799999999</v>
          </cell>
        </row>
        <row r="3932">
          <cell r="A3932">
            <v>389526</v>
          </cell>
          <cell r="B3932">
            <v>389526</v>
          </cell>
          <cell r="C3932">
            <v>0</v>
          </cell>
          <cell r="D3932">
            <v>71</v>
          </cell>
          <cell r="E3932" t="str">
            <v>NATACION</v>
          </cell>
          <cell r="F3932">
            <v>4019</v>
          </cell>
          <cell r="G3932" t="str">
            <v>Gorros</v>
          </cell>
          <cell r="H3932">
            <v>35</v>
          </cell>
          <cell r="I3932" t="str">
            <v>Argentrade S.R.L. (Profesional)</v>
          </cell>
          <cell r="J3932" t="str">
            <v>L210PB</v>
          </cell>
          <cell r="K3932" t="str">
            <v>MAQUINA GEMELOS BH L210PB (gemelo sentado)</v>
          </cell>
          <cell r="L3932">
            <v>10</v>
          </cell>
          <cell r="M3932">
            <v>2966</v>
          </cell>
          <cell r="N3932">
            <v>0.25</v>
          </cell>
          <cell r="O3932">
            <v>88980</v>
          </cell>
          <cell r="P3932">
            <v>0.21</v>
          </cell>
          <cell r="Q3932">
            <v>107665.8</v>
          </cell>
          <cell r="R3932">
            <v>0.21666666666666679</v>
          </cell>
          <cell r="S3932">
            <v>101763.45999999999</v>
          </cell>
          <cell r="T3932">
            <v>1.46</v>
          </cell>
          <cell r="U3932">
            <v>129910.8</v>
          </cell>
          <cell r="X3932">
            <v>129910.8</v>
          </cell>
          <cell r="Y3932">
            <v>157192.068</v>
          </cell>
        </row>
        <row r="3933">
          <cell r="A3933">
            <v>389527</v>
          </cell>
          <cell r="B3933">
            <v>389527</v>
          </cell>
          <cell r="C3933">
            <v>0</v>
          </cell>
          <cell r="D3933">
            <v>71</v>
          </cell>
          <cell r="E3933" t="str">
            <v>NATACION</v>
          </cell>
          <cell r="F3933">
            <v>4019</v>
          </cell>
          <cell r="G3933" t="str">
            <v>Gorros</v>
          </cell>
          <cell r="H3933">
            <v>35</v>
          </cell>
          <cell r="I3933" t="str">
            <v>Argentrade S.R.L. (Profesional)</v>
          </cell>
          <cell r="J3933" t="str">
            <v>L050PB</v>
          </cell>
          <cell r="K3933" t="str">
            <v>PRENSA FRONTAL BH L050PB (prensa de piernas)</v>
          </cell>
          <cell r="L3933">
            <v>10</v>
          </cell>
          <cell r="M3933">
            <v>3543</v>
          </cell>
          <cell r="N3933">
            <v>0.25</v>
          </cell>
          <cell r="O3933">
            <v>106290</v>
          </cell>
          <cell r="P3933">
            <v>0.21</v>
          </cell>
          <cell r="Q3933">
            <v>128610.9</v>
          </cell>
          <cell r="R3933">
            <v>0.21666666666666679</v>
          </cell>
          <cell r="S3933">
            <v>121560.32999999999</v>
          </cell>
          <cell r="T3933">
            <v>1.46</v>
          </cell>
          <cell r="U3933">
            <v>155183.4</v>
          </cell>
          <cell r="X3933">
            <v>155183.4</v>
          </cell>
          <cell r="Y3933">
            <v>187771.91399999999</v>
          </cell>
        </row>
        <row r="3934">
          <cell r="A3934">
            <v>389528</v>
          </cell>
          <cell r="B3934">
            <v>389528</v>
          </cell>
          <cell r="C3934">
            <v>0</v>
          </cell>
          <cell r="D3934">
            <v>71</v>
          </cell>
          <cell r="E3934" t="str">
            <v>NATACION</v>
          </cell>
          <cell r="F3934">
            <v>4019</v>
          </cell>
          <cell r="G3934" t="str">
            <v>Gorros</v>
          </cell>
          <cell r="H3934">
            <v>35</v>
          </cell>
          <cell r="I3934" t="str">
            <v>Argentrade S.R.L. (Profesional)</v>
          </cell>
          <cell r="J3934" t="str">
            <v>L350JPB</v>
          </cell>
          <cell r="K3934" t="str">
            <v>SMITH CON CONTRAPESOS BH L350JPB (multipress / gravedad cero)</v>
          </cell>
          <cell r="L3934">
            <v>10</v>
          </cell>
          <cell r="M3934">
            <v>2472</v>
          </cell>
          <cell r="N3934">
            <v>0.25</v>
          </cell>
          <cell r="O3934">
            <v>74160</v>
          </cell>
          <cell r="P3934">
            <v>0.21</v>
          </cell>
          <cell r="Q3934">
            <v>89733.599999999991</v>
          </cell>
          <cell r="R3934">
            <v>0.21666666666666679</v>
          </cell>
          <cell r="S3934">
            <v>84814.319999999978</v>
          </cell>
          <cell r="T3934">
            <v>1.46</v>
          </cell>
          <cell r="U3934">
            <v>108273.59999999999</v>
          </cell>
          <cell r="X3934">
            <v>108273.59999999999</v>
          </cell>
          <cell r="Y3934">
            <v>131011.05599999998</v>
          </cell>
        </row>
        <row r="3935">
          <cell r="A3935">
            <v>389529</v>
          </cell>
          <cell r="B3935">
            <v>389529</v>
          </cell>
          <cell r="C3935">
            <v>0</v>
          </cell>
          <cell r="D3935">
            <v>71</v>
          </cell>
          <cell r="E3935" t="str">
            <v>NATACION</v>
          </cell>
          <cell r="F3935">
            <v>4019</v>
          </cell>
          <cell r="G3935" t="str">
            <v>Gorros</v>
          </cell>
          <cell r="H3935">
            <v>35</v>
          </cell>
          <cell r="I3935" t="str">
            <v>Argentrade S.R.L. (Profesional)</v>
          </cell>
          <cell r="J3935" t="str">
            <v>L370PB</v>
          </cell>
          <cell r="K3935" t="str">
            <v>POLEA DOBLE AJUSTADA BH L370PB (incluye dominadas)</v>
          </cell>
          <cell r="L3935">
            <v>10</v>
          </cell>
          <cell r="M3935">
            <v>4697</v>
          </cell>
          <cell r="N3935">
            <v>0.25</v>
          </cell>
          <cell r="O3935">
            <v>140910</v>
          </cell>
          <cell r="P3935">
            <v>0.21</v>
          </cell>
          <cell r="Q3935">
            <v>170501.1</v>
          </cell>
          <cell r="R3935">
            <v>0.21666666666666679</v>
          </cell>
          <cell r="S3935">
            <v>161154.06999999998</v>
          </cell>
          <cell r="T3935">
            <v>1.46</v>
          </cell>
          <cell r="U3935">
            <v>205728.6</v>
          </cell>
          <cell r="X3935">
            <v>205728.6</v>
          </cell>
          <cell r="Y3935">
            <v>248931.606</v>
          </cell>
        </row>
        <row r="3936">
          <cell r="A3936">
            <v>389530</v>
          </cell>
          <cell r="B3936">
            <v>389530</v>
          </cell>
          <cell r="C3936">
            <v>0</v>
          </cell>
          <cell r="D3936">
            <v>71</v>
          </cell>
          <cell r="E3936" t="str">
            <v>NATACION</v>
          </cell>
          <cell r="F3936">
            <v>4019</v>
          </cell>
          <cell r="G3936" t="str">
            <v>Gorros</v>
          </cell>
          <cell r="H3936">
            <v>35</v>
          </cell>
          <cell r="I3936" t="str">
            <v>Argentrade S.R.L. (Profesional)</v>
          </cell>
          <cell r="J3936" t="str">
            <v>LD400PB</v>
          </cell>
          <cell r="K3936" t="str">
            <v>POWER RACK BH LD400PB (max rack / con guias)</v>
          </cell>
          <cell r="L3936">
            <v>10</v>
          </cell>
          <cell r="M3936">
            <v>3955</v>
          </cell>
          <cell r="N3936">
            <v>0.25</v>
          </cell>
          <cell r="O3936">
            <v>118650</v>
          </cell>
          <cell r="P3936">
            <v>0.21</v>
          </cell>
          <cell r="Q3936">
            <v>143566.5</v>
          </cell>
          <cell r="R3936">
            <v>0.21666666666666679</v>
          </cell>
          <cell r="S3936">
            <v>135696.04999999999</v>
          </cell>
          <cell r="T3936">
            <v>1.46</v>
          </cell>
          <cell r="U3936">
            <v>173229</v>
          </cell>
          <cell r="X3936">
            <v>173229</v>
          </cell>
          <cell r="Y3936">
            <v>209607.09</v>
          </cell>
        </row>
        <row r="3937">
          <cell r="A3937">
            <v>389531</v>
          </cell>
          <cell r="B3937">
            <v>389531</v>
          </cell>
          <cell r="C3937">
            <v>0</v>
          </cell>
          <cell r="D3937">
            <v>71</v>
          </cell>
          <cell r="E3937" t="str">
            <v>NATACION</v>
          </cell>
          <cell r="F3937">
            <v>4019</v>
          </cell>
          <cell r="G3937" t="str">
            <v>Gorros</v>
          </cell>
          <cell r="H3937">
            <v>35</v>
          </cell>
          <cell r="I3937" t="str">
            <v>Argentrade S.R.L. (Profesional)</v>
          </cell>
          <cell r="J3937" t="str">
            <v>LD295PB</v>
          </cell>
          <cell r="K3937" t="str">
            <v>REMO A CABALLO BH LD295PB (remo T)</v>
          </cell>
          <cell r="L3937">
            <v>10</v>
          </cell>
          <cell r="M3937">
            <v>981</v>
          </cell>
          <cell r="N3937">
            <v>0.25</v>
          </cell>
          <cell r="O3937">
            <v>29430</v>
          </cell>
          <cell r="P3937">
            <v>0.21</v>
          </cell>
          <cell r="Q3937">
            <v>35610.299999999996</v>
          </cell>
          <cell r="R3937">
            <v>0.21666666666666679</v>
          </cell>
          <cell r="S3937">
            <v>33658.109999999993</v>
          </cell>
          <cell r="T3937">
            <v>1.46</v>
          </cell>
          <cell r="U3937">
            <v>42967.799999999996</v>
          </cell>
          <cell r="X3937">
            <v>42967.799999999996</v>
          </cell>
          <cell r="Y3937">
            <v>51991.037999999993</v>
          </cell>
        </row>
        <row r="3938">
          <cell r="A3938">
            <v>389532</v>
          </cell>
          <cell r="B3938">
            <v>389532</v>
          </cell>
          <cell r="C3938">
            <v>0</v>
          </cell>
          <cell r="D3938">
            <v>71</v>
          </cell>
          <cell r="E3938" t="str">
            <v>NATACION</v>
          </cell>
          <cell r="F3938">
            <v>4019</v>
          </cell>
          <cell r="G3938" t="str">
            <v>Gorros</v>
          </cell>
          <cell r="H3938">
            <v>35</v>
          </cell>
          <cell r="I3938" t="str">
            <v>Argentrade S.R.L. (Profesional)</v>
          </cell>
          <cell r="J3938" t="str">
            <v>LD215PB</v>
          </cell>
          <cell r="K3938" t="str">
            <v>MAQUINA GEMELOS SENTADO BH LD215PB (A DISCOS)</v>
          </cell>
          <cell r="L3938">
            <v>10</v>
          </cell>
          <cell r="M3938">
            <v>634</v>
          </cell>
          <cell r="N3938">
            <v>0.25</v>
          </cell>
          <cell r="O3938">
            <v>19020</v>
          </cell>
          <cell r="P3938">
            <v>0.21</v>
          </cell>
          <cell r="Q3938">
            <v>23014.2</v>
          </cell>
          <cell r="R3938">
            <v>0.21666666666666679</v>
          </cell>
          <cell r="S3938">
            <v>21752.539999999997</v>
          </cell>
          <cell r="T3938">
            <v>1.46</v>
          </cell>
          <cell r="U3938">
            <v>27769.200000000001</v>
          </cell>
          <cell r="X3938">
            <v>27769.200000000001</v>
          </cell>
          <cell r="Y3938">
            <v>33600.731999999996</v>
          </cell>
        </row>
        <row r="3939">
          <cell r="A3939">
            <v>389533</v>
          </cell>
          <cell r="B3939">
            <v>389533</v>
          </cell>
          <cell r="C3939">
            <v>0</v>
          </cell>
          <cell r="D3939">
            <v>71</v>
          </cell>
          <cell r="E3939" t="str">
            <v>NATACION</v>
          </cell>
          <cell r="F3939">
            <v>4019</v>
          </cell>
          <cell r="G3939" t="str">
            <v>Gorros</v>
          </cell>
          <cell r="H3939">
            <v>35</v>
          </cell>
          <cell r="I3939" t="str">
            <v>Argentrade S.R.L. (Profesional)</v>
          </cell>
          <cell r="J3939" t="str">
            <v>L800PB</v>
          </cell>
          <cell r="K3939" t="str">
            <v>SILLA ROMANA BH L800PB FONDOS (abdominales flexor)</v>
          </cell>
          <cell r="L3939">
            <v>10</v>
          </cell>
          <cell r="M3939">
            <v>731</v>
          </cell>
          <cell r="N3939">
            <v>0.25</v>
          </cell>
          <cell r="O3939">
            <v>21930</v>
          </cell>
          <cell r="P3939">
            <v>0.21</v>
          </cell>
          <cell r="Q3939">
            <v>26535.3</v>
          </cell>
          <cell r="R3939">
            <v>0.21666666666666679</v>
          </cell>
          <cell r="S3939">
            <v>25080.609999999997</v>
          </cell>
          <cell r="T3939">
            <v>1.46</v>
          </cell>
          <cell r="U3939">
            <v>32017.8</v>
          </cell>
          <cell r="X3939">
            <v>32017.8</v>
          </cell>
          <cell r="Y3939">
            <v>38741.538</v>
          </cell>
        </row>
        <row r="3940">
          <cell r="A3940">
            <v>389534</v>
          </cell>
          <cell r="B3940">
            <v>389534</v>
          </cell>
          <cell r="C3940">
            <v>0</v>
          </cell>
          <cell r="D3940">
            <v>71</v>
          </cell>
          <cell r="E3940" t="str">
            <v>NATACION</v>
          </cell>
          <cell r="F3940">
            <v>4019</v>
          </cell>
          <cell r="G3940" t="str">
            <v>Gorros</v>
          </cell>
          <cell r="H3940">
            <v>35</v>
          </cell>
          <cell r="I3940" t="str">
            <v>Argentrade S.R.L. (Profesional)</v>
          </cell>
          <cell r="J3940" t="str">
            <v>L805PB</v>
          </cell>
          <cell r="K3940" t="str">
            <v>BANCO 40º HIPEREXTENSIONES BH L805PB (regulable)</v>
          </cell>
          <cell r="L3940">
            <v>10</v>
          </cell>
          <cell r="M3940">
            <v>752</v>
          </cell>
          <cell r="N3940">
            <v>0.25</v>
          </cell>
          <cell r="O3940">
            <v>22560</v>
          </cell>
          <cell r="P3940">
            <v>0.21</v>
          </cell>
          <cell r="Q3940">
            <v>27297.599999999999</v>
          </cell>
          <cell r="R3940">
            <v>0.21666666666666679</v>
          </cell>
          <cell r="S3940">
            <v>25801.119999999995</v>
          </cell>
          <cell r="T3940">
            <v>1.46</v>
          </cell>
          <cell r="U3940">
            <v>32937.599999999999</v>
          </cell>
          <cell r="X3940">
            <v>32937.599999999999</v>
          </cell>
          <cell r="Y3940">
            <v>39854.495999999999</v>
          </cell>
        </row>
        <row r="3941">
          <cell r="A3941">
            <v>389535</v>
          </cell>
          <cell r="B3941">
            <v>389535</v>
          </cell>
          <cell r="C3941">
            <v>0</v>
          </cell>
          <cell r="D3941">
            <v>71</v>
          </cell>
          <cell r="E3941" t="str">
            <v>NATACION</v>
          </cell>
          <cell r="F3941">
            <v>4019</v>
          </cell>
          <cell r="G3941" t="str">
            <v>Gorros</v>
          </cell>
          <cell r="H3941">
            <v>35</v>
          </cell>
          <cell r="I3941" t="str">
            <v>Argentrade S.R.L. (Profesional)</v>
          </cell>
          <cell r="J3941" t="str">
            <v>L810PB</v>
          </cell>
          <cell r="K3941" t="str">
            <v>BANCO PLANO BH L810PB</v>
          </cell>
          <cell r="L3941">
            <v>10</v>
          </cell>
          <cell r="M3941">
            <v>391</v>
          </cell>
          <cell r="N3941">
            <v>0.25</v>
          </cell>
          <cell r="O3941">
            <v>11730</v>
          </cell>
          <cell r="P3941">
            <v>0.21</v>
          </cell>
          <cell r="Q3941">
            <v>14193.3</v>
          </cell>
          <cell r="R3941">
            <v>0.21666666666666679</v>
          </cell>
          <cell r="S3941">
            <v>13415.209999999997</v>
          </cell>
          <cell r="T3941">
            <v>1.46</v>
          </cell>
          <cell r="U3941">
            <v>17125.8</v>
          </cell>
          <cell r="X3941">
            <v>17125.8</v>
          </cell>
          <cell r="Y3941">
            <v>20722.217999999997</v>
          </cell>
        </row>
        <row r="3942">
          <cell r="A3942">
            <v>389536</v>
          </cell>
          <cell r="B3942">
            <v>389536</v>
          </cell>
          <cell r="C3942">
            <v>0</v>
          </cell>
          <cell r="D3942">
            <v>71</v>
          </cell>
          <cell r="E3942" t="str">
            <v>NATACION</v>
          </cell>
          <cell r="F3942">
            <v>4019</v>
          </cell>
          <cell r="G3942" t="str">
            <v>Gorros</v>
          </cell>
          <cell r="H3942">
            <v>35</v>
          </cell>
          <cell r="I3942" t="str">
            <v>Argentrade S.R.L. (Profesional)</v>
          </cell>
          <cell r="J3942" t="str">
            <v>L815PB</v>
          </cell>
          <cell r="K3942" t="str">
            <v>BANCO PLANO BH L815PB CON PARANTES OLIMPICO (horizontal)</v>
          </cell>
          <cell r="L3942">
            <v>10</v>
          </cell>
          <cell r="M3942">
            <v>1143</v>
          </cell>
          <cell r="N3942">
            <v>0.25</v>
          </cell>
          <cell r="O3942">
            <v>34290</v>
          </cell>
          <cell r="P3942">
            <v>0.21</v>
          </cell>
          <cell r="Q3942">
            <v>41490.9</v>
          </cell>
          <cell r="R3942">
            <v>0.21666666666666679</v>
          </cell>
          <cell r="S3942">
            <v>39216.329999999994</v>
          </cell>
          <cell r="T3942">
            <v>1.46</v>
          </cell>
          <cell r="U3942">
            <v>50063.4</v>
          </cell>
          <cell r="X3942">
            <v>50063.4</v>
          </cell>
          <cell r="Y3942">
            <v>60576.714</v>
          </cell>
        </row>
        <row r="3943">
          <cell r="A3943">
            <v>389537</v>
          </cell>
          <cell r="B3943">
            <v>389537</v>
          </cell>
          <cell r="C3943">
            <v>0</v>
          </cell>
          <cell r="D3943">
            <v>71</v>
          </cell>
          <cell r="E3943" t="str">
            <v>NATACION</v>
          </cell>
          <cell r="F3943">
            <v>4019</v>
          </cell>
          <cell r="G3943" t="str">
            <v>Gorros</v>
          </cell>
          <cell r="H3943">
            <v>35</v>
          </cell>
          <cell r="I3943" t="str">
            <v>Argentrade S.R.L. (Profesional)</v>
          </cell>
          <cell r="J3943" t="str">
            <v>L820PB</v>
          </cell>
          <cell r="K3943" t="str">
            <v>BANCO INCLINADO BH L820PB CON PARANTES (press inclinado)</v>
          </cell>
          <cell r="L3943">
            <v>10</v>
          </cell>
          <cell r="M3943">
            <v>1566</v>
          </cell>
          <cell r="N3943">
            <v>0.25</v>
          </cell>
          <cell r="O3943">
            <v>46980</v>
          </cell>
          <cell r="P3943">
            <v>0.21</v>
          </cell>
          <cell r="Q3943">
            <v>56845.799999999996</v>
          </cell>
          <cell r="R3943">
            <v>0.21666666666666679</v>
          </cell>
          <cell r="S3943">
            <v>53729.459999999992</v>
          </cell>
          <cell r="T3943">
            <v>1.46</v>
          </cell>
          <cell r="U3943">
            <v>68590.8</v>
          </cell>
          <cell r="X3943">
            <v>68590.8</v>
          </cell>
          <cell r="Y3943">
            <v>82994.868000000002</v>
          </cell>
        </row>
        <row r="3944">
          <cell r="A3944">
            <v>389538</v>
          </cell>
          <cell r="B3944">
            <v>389538</v>
          </cell>
          <cell r="C3944">
            <v>0</v>
          </cell>
          <cell r="D3944">
            <v>71</v>
          </cell>
          <cell r="E3944" t="str">
            <v>NATACION</v>
          </cell>
          <cell r="F3944">
            <v>4019</v>
          </cell>
          <cell r="G3944" t="str">
            <v>Gorros</v>
          </cell>
          <cell r="H3944">
            <v>35</v>
          </cell>
          <cell r="I3944" t="str">
            <v>Argentrade S.R.L. (Profesional)</v>
          </cell>
          <cell r="J3944" t="str">
            <v>L825PB</v>
          </cell>
          <cell r="K3944" t="str">
            <v>BANCO MULTIANGULAR BH L825PB (multiposicion)</v>
          </cell>
          <cell r="L3944">
            <v>10</v>
          </cell>
          <cell r="M3944">
            <v>639</v>
          </cell>
          <cell r="N3944">
            <v>0.25</v>
          </cell>
          <cell r="O3944">
            <v>19170</v>
          </cell>
          <cell r="P3944">
            <v>0.21</v>
          </cell>
          <cell r="Q3944">
            <v>23195.7</v>
          </cell>
          <cell r="R3944">
            <v>0.21666666666666679</v>
          </cell>
          <cell r="S3944">
            <v>21924.089999999997</v>
          </cell>
          <cell r="T3944">
            <v>1.46</v>
          </cell>
          <cell r="U3944">
            <v>27988.2</v>
          </cell>
          <cell r="X3944">
            <v>27988.2</v>
          </cell>
          <cell r="Y3944">
            <v>33865.722000000002</v>
          </cell>
        </row>
        <row r="3945">
          <cell r="A3945">
            <v>389539</v>
          </cell>
          <cell r="B3945">
            <v>389539</v>
          </cell>
          <cell r="C3945">
            <v>0</v>
          </cell>
          <cell r="D3945">
            <v>71</v>
          </cell>
          <cell r="E3945" t="str">
            <v>NATACION</v>
          </cell>
          <cell r="F3945">
            <v>4019</v>
          </cell>
          <cell r="G3945" t="str">
            <v>Gorros</v>
          </cell>
          <cell r="H3945">
            <v>35</v>
          </cell>
          <cell r="I3945" t="str">
            <v>Argentrade S.R.L. (Profesional)</v>
          </cell>
          <cell r="J3945" t="str">
            <v>L830PB</v>
          </cell>
          <cell r="K3945" t="str">
            <v>BANCO SCOTT SENTADO BH L830PB</v>
          </cell>
          <cell r="L3945">
            <v>10</v>
          </cell>
          <cell r="M3945">
            <v>567</v>
          </cell>
          <cell r="N3945">
            <v>0.25</v>
          </cell>
          <cell r="O3945">
            <v>17010</v>
          </cell>
          <cell r="P3945">
            <v>0.21</v>
          </cell>
          <cell r="Q3945">
            <v>20582.099999999999</v>
          </cell>
          <cell r="R3945">
            <v>0.21666666666666679</v>
          </cell>
          <cell r="S3945">
            <v>19453.769999999997</v>
          </cell>
          <cell r="T3945">
            <v>1.46</v>
          </cell>
          <cell r="U3945">
            <v>24834.6</v>
          </cell>
          <cell r="X3945">
            <v>24834.6</v>
          </cell>
          <cell r="Y3945">
            <v>30049.865999999998</v>
          </cell>
        </row>
        <row r="3946">
          <cell r="A3946">
            <v>389540</v>
          </cell>
          <cell r="B3946">
            <v>389540</v>
          </cell>
          <cell r="C3946">
            <v>0</v>
          </cell>
          <cell r="D3946">
            <v>71</v>
          </cell>
          <cell r="E3946" t="str">
            <v>NATACION</v>
          </cell>
          <cell r="F3946">
            <v>4019</v>
          </cell>
          <cell r="G3946" t="str">
            <v>Gorros</v>
          </cell>
          <cell r="H3946">
            <v>35</v>
          </cell>
          <cell r="I3946" t="str">
            <v>Argentrade S.R.L. (Profesional)</v>
          </cell>
          <cell r="J3946" t="str">
            <v>L835PB</v>
          </cell>
          <cell r="K3946" t="str">
            <v>BANCO ABDOMINALES BH L835PB (crunch)</v>
          </cell>
          <cell r="L3946">
            <v>10</v>
          </cell>
          <cell r="M3946">
            <v>793</v>
          </cell>
          <cell r="N3946">
            <v>0.25</v>
          </cell>
          <cell r="O3946">
            <v>23790</v>
          </cell>
          <cell r="P3946">
            <v>0.21</v>
          </cell>
          <cell r="Q3946">
            <v>28785.899999999998</v>
          </cell>
          <cell r="R3946">
            <v>0.21666666666666679</v>
          </cell>
          <cell r="S3946">
            <v>27207.829999999998</v>
          </cell>
          <cell r="T3946">
            <v>1.46</v>
          </cell>
          <cell r="U3946">
            <v>34733.4</v>
          </cell>
          <cell r="X3946">
            <v>34733.4</v>
          </cell>
          <cell r="Y3946">
            <v>42027.413999999997</v>
          </cell>
        </row>
        <row r="3947">
          <cell r="A3947">
            <v>389541</v>
          </cell>
          <cell r="B3947">
            <v>389541</v>
          </cell>
          <cell r="C3947">
            <v>0</v>
          </cell>
          <cell r="D3947">
            <v>71</v>
          </cell>
          <cell r="E3947" t="str">
            <v>NATACION</v>
          </cell>
          <cell r="F3947">
            <v>4019</v>
          </cell>
          <cell r="G3947" t="str">
            <v>Gorros</v>
          </cell>
          <cell r="H3947">
            <v>35</v>
          </cell>
          <cell r="I3947" t="str">
            <v>Argentrade S.R.L. (Profesional)</v>
          </cell>
          <cell r="J3947" t="str">
            <v>L840PB</v>
          </cell>
          <cell r="K3947" t="str">
            <v>BANCO ABDOMINALES CORTO BH L840PB (silla romana)</v>
          </cell>
          <cell r="L3947">
            <v>10</v>
          </cell>
          <cell r="M3947">
            <v>536</v>
          </cell>
          <cell r="N3947">
            <v>0.25</v>
          </cell>
          <cell r="O3947">
            <v>16080</v>
          </cell>
          <cell r="P3947">
            <v>0.21</v>
          </cell>
          <cell r="Q3947">
            <v>19456.8</v>
          </cell>
          <cell r="R3947">
            <v>0.21666666666666679</v>
          </cell>
          <cell r="S3947">
            <v>18390.159999999996</v>
          </cell>
          <cell r="T3947">
            <v>1.46</v>
          </cell>
          <cell r="U3947">
            <v>23476.799999999999</v>
          </cell>
          <cell r="X3947">
            <v>23476.799999999999</v>
          </cell>
          <cell r="Y3947">
            <v>28406.928</v>
          </cell>
        </row>
        <row r="3948">
          <cell r="A3948">
            <v>389542</v>
          </cell>
          <cell r="B3948">
            <v>389542</v>
          </cell>
          <cell r="C3948">
            <v>0</v>
          </cell>
          <cell r="D3948">
            <v>71</v>
          </cell>
          <cell r="E3948" t="str">
            <v>NATACION</v>
          </cell>
          <cell r="F3948">
            <v>4019</v>
          </cell>
          <cell r="G3948" t="str">
            <v>Gorros</v>
          </cell>
          <cell r="H3948">
            <v>35</v>
          </cell>
          <cell r="I3948" t="str">
            <v>Argentrade S.R.L. (Profesional)</v>
          </cell>
          <cell r="J3948" t="str">
            <v>L845PB</v>
          </cell>
          <cell r="K3948" t="str">
            <v>RACK SENTADILLAS BH L845PB (jaula para sentadillas)</v>
          </cell>
          <cell r="L3948">
            <v>10</v>
          </cell>
          <cell r="M3948">
            <v>1462</v>
          </cell>
          <cell r="N3948">
            <v>0.25</v>
          </cell>
          <cell r="O3948">
            <v>43860</v>
          </cell>
          <cell r="P3948">
            <v>0.21</v>
          </cell>
          <cell r="Q3948">
            <v>53070.6</v>
          </cell>
          <cell r="R3948">
            <v>0.21666666666666679</v>
          </cell>
          <cell r="S3948">
            <v>50161.219999999994</v>
          </cell>
          <cell r="T3948">
            <v>1.46</v>
          </cell>
          <cell r="U3948">
            <v>64035.6</v>
          </cell>
          <cell r="X3948">
            <v>64035.6</v>
          </cell>
          <cell r="Y3948">
            <v>77483.076000000001</v>
          </cell>
        </row>
        <row r="3949">
          <cell r="A3949">
            <v>389543</v>
          </cell>
          <cell r="B3949">
            <v>389543</v>
          </cell>
          <cell r="C3949">
            <v>0</v>
          </cell>
          <cell r="D3949">
            <v>71</v>
          </cell>
          <cell r="E3949" t="str">
            <v>NATACION</v>
          </cell>
          <cell r="F3949">
            <v>4019</v>
          </cell>
          <cell r="G3949" t="str">
            <v>Gorros</v>
          </cell>
          <cell r="H3949">
            <v>35</v>
          </cell>
          <cell r="I3949" t="str">
            <v>Argentrade S.R.L. (Profesional)</v>
          </cell>
          <cell r="J3949" t="str">
            <v>L850PB</v>
          </cell>
          <cell r="K3949" t="str">
            <v>BANCO HOMBROS BH L850PB CON PARANTES (press hombros)</v>
          </cell>
          <cell r="L3949">
            <v>10</v>
          </cell>
          <cell r="M3949">
            <v>1257</v>
          </cell>
          <cell r="N3949">
            <v>0.25</v>
          </cell>
          <cell r="O3949">
            <v>37710</v>
          </cell>
          <cell r="P3949">
            <v>0.21</v>
          </cell>
          <cell r="Q3949">
            <v>45629.1</v>
          </cell>
          <cell r="R3949">
            <v>0.21666666666666679</v>
          </cell>
          <cell r="S3949">
            <v>43127.669999999991</v>
          </cell>
          <cell r="T3949">
            <v>1.46</v>
          </cell>
          <cell r="U3949">
            <v>55056.6</v>
          </cell>
          <cell r="X3949">
            <v>55056.6</v>
          </cell>
          <cell r="Y3949">
            <v>66618.48599999999</v>
          </cell>
        </row>
        <row r="3950">
          <cell r="A3950">
            <v>389544</v>
          </cell>
          <cell r="B3950">
            <v>389544</v>
          </cell>
          <cell r="C3950">
            <v>0</v>
          </cell>
          <cell r="D3950">
            <v>71</v>
          </cell>
          <cell r="E3950" t="str">
            <v>NATACION</v>
          </cell>
          <cell r="F3950">
            <v>4019</v>
          </cell>
          <cell r="G3950" t="str">
            <v>Gorros</v>
          </cell>
          <cell r="H3950">
            <v>35</v>
          </cell>
          <cell r="I3950" t="str">
            <v>Argentrade S.R.L. (Profesional)</v>
          </cell>
          <cell r="J3950" t="str">
            <v>L855PB</v>
          </cell>
          <cell r="K3950" t="str">
            <v>BANCO DECLINADO BH L855PB CON PARANTES (press declinado)</v>
          </cell>
          <cell r="L3950">
            <v>10</v>
          </cell>
          <cell r="M3950">
            <v>1514</v>
          </cell>
          <cell r="N3950">
            <v>0.25</v>
          </cell>
          <cell r="O3950">
            <v>45420</v>
          </cell>
          <cell r="P3950">
            <v>0.21</v>
          </cell>
          <cell r="Q3950">
            <v>54958.2</v>
          </cell>
          <cell r="R3950">
            <v>0.21666666666666679</v>
          </cell>
          <cell r="S3950">
            <v>51945.339999999989</v>
          </cell>
          <cell r="T3950">
            <v>1.46</v>
          </cell>
          <cell r="U3950">
            <v>66313.2</v>
          </cell>
          <cell r="X3950">
            <v>66313.2</v>
          </cell>
          <cell r="Y3950">
            <v>80238.971999999994</v>
          </cell>
        </row>
        <row r="3951">
          <cell r="A3951">
            <v>389545</v>
          </cell>
          <cell r="B3951">
            <v>389545</v>
          </cell>
          <cell r="C3951">
            <v>0</v>
          </cell>
          <cell r="D3951">
            <v>71</v>
          </cell>
          <cell r="E3951" t="str">
            <v>NATACION</v>
          </cell>
          <cell r="F3951">
            <v>4019</v>
          </cell>
          <cell r="G3951" t="str">
            <v>Gorros</v>
          </cell>
          <cell r="H3951">
            <v>35</v>
          </cell>
          <cell r="I3951" t="str">
            <v>Argentrade S.R.L. (Profesional)</v>
          </cell>
          <cell r="J3951" t="str">
            <v>L885PB</v>
          </cell>
          <cell r="K3951" t="str">
            <v>MAQUINA ABDOMINALES BH L885PB (balanceado)</v>
          </cell>
          <cell r="L3951">
            <v>10</v>
          </cell>
          <cell r="M3951">
            <v>1133</v>
          </cell>
          <cell r="N3951">
            <v>0.25</v>
          </cell>
          <cell r="O3951">
            <v>33990</v>
          </cell>
          <cell r="P3951">
            <v>0.21</v>
          </cell>
          <cell r="Q3951">
            <v>41127.9</v>
          </cell>
          <cell r="R3951">
            <v>0.21666666666666679</v>
          </cell>
          <cell r="S3951">
            <v>38873.229999999996</v>
          </cell>
          <cell r="T3951">
            <v>1.46</v>
          </cell>
          <cell r="U3951">
            <v>49625.4</v>
          </cell>
          <cell r="X3951">
            <v>49625.4</v>
          </cell>
          <cell r="Y3951">
            <v>60046.733999999997</v>
          </cell>
        </row>
        <row r="3952">
          <cell r="A3952">
            <v>389546</v>
          </cell>
          <cell r="B3952">
            <v>389546</v>
          </cell>
          <cell r="C3952">
            <v>0</v>
          </cell>
          <cell r="D3952">
            <v>71</v>
          </cell>
          <cell r="E3952" t="str">
            <v>NATACION</v>
          </cell>
          <cell r="F3952">
            <v>4019</v>
          </cell>
          <cell r="G3952" t="str">
            <v>Gorros</v>
          </cell>
          <cell r="H3952">
            <v>35</v>
          </cell>
          <cell r="I3952" t="str">
            <v>Argentrade S.R.L. (Profesional)</v>
          </cell>
          <cell r="J3952" t="str">
            <v>L900PB</v>
          </cell>
          <cell r="K3952" t="str">
            <v>SILLA ROMANA BH L900PB FONDOS DOMINADAS (abdominal flexor mas dominadas)</v>
          </cell>
          <cell r="L3952">
            <v>10</v>
          </cell>
          <cell r="M3952">
            <v>1154</v>
          </cell>
          <cell r="N3952">
            <v>0.25</v>
          </cell>
          <cell r="O3952">
            <v>34620</v>
          </cell>
          <cell r="P3952">
            <v>0.21</v>
          </cell>
          <cell r="Q3952">
            <v>41890.199999999997</v>
          </cell>
          <cell r="R3952">
            <v>0.21666666666666679</v>
          </cell>
          <cell r="S3952">
            <v>39593.739999999991</v>
          </cell>
          <cell r="T3952">
            <v>1.46</v>
          </cell>
          <cell r="U3952">
            <v>50545.2</v>
          </cell>
          <cell r="X3952">
            <v>50545.2</v>
          </cell>
          <cell r="Y3952">
            <v>61159.691999999995</v>
          </cell>
        </row>
        <row r="3953">
          <cell r="A3953">
            <v>389547</v>
          </cell>
          <cell r="B3953">
            <v>389547</v>
          </cell>
          <cell r="C3953">
            <v>0</v>
          </cell>
          <cell r="D3953">
            <v>71</v>
          </cell>
          <cell r="E3953" t="str">
            <v>NATACION</v>
          </cell>
          <cell r="F3953">
            <v>4019</v>
          </cell>
          <cell r="G3953" t="str">
            <v>Gorros</v>
          </cell>
          <cell r="H3953">
            <v>35</v>
          </cell>
          <cell r="I3953" t="str">
            <v>Argentrade S.R.L. (Profesional)</v>
          </cell>
          <cell r="J3953" t="str">
            <v>ARG-070</v>
          </cell>
          <cell r="K3953" t="str">
            <v>BANCO ESTIRAMIENTO BH ARG-070 (strechtrainer)</v>
          </cell>
          <cell r="L3953">
            <v>10</v>
          </cell>
          <cell r="M3953">
            <v>555</v>
          </cell>
          <cell r="N3953">
            <v>0.25</v>
          </cell>
          <cell r="O3953">
            <v>16650</v>
          </cell>
          <cell r="P3953">
            <v>0.21</v>
          </cell>
          <cell r="Q3953">
            <v>20146.5</v>
          </cell>
          <cell r="R3953">
            <v>0.21666666666666679</v>
          </cell>
          <cell r="S3953">
            <v>19042.049999999996</v>
          </cell>
          <cell r="T3953">
            <v>1.46</v>
          </cell>
          <cell r="U3953">
            <v>24309</v>
          </cell>
          <cell r="X3953">
            <v>24309</v>
          </cell>
          <cell r="Y3953">
            <v>29413.89</v>
          </cell>
        </row>
        <row r="3954">
          <cell r="A3954">
            <v>389550</v>
          </cell>
          <cell r="B3954">
            <v>389550</v>
          </cell>
          <cell r="C3954">
            <v>0</v>
          </cell>
          <cell r="D3954">
            <v>71</v>
          </cell>
          <cell r="E3954" t="str">
            <v>NATACION</v>
          </cell>
          <cell r="F3954">
            <v>4019</v>
          </cell>
          <cell r="G3954" t="str">
            <v>Gorros</v>
          </cell>
          <cell r="H3954">
            <v>35</v>
          </cell>
          <cell r="I3954" t="str">
            <v>Argentrade S.R.L. (Profesional)</v>
          </cell>
          <cell r="J3954" t="str">
            <v>DA014</v>
          </cell>
          <cell r="K3954" t="str">
            <v xml:space="preserve">SILLON CUADRICEPS RANDERS MAX DA014 </v>
          </cell>
          <cell r="L3954">
            <v>10</v>
          </cell>
          <cell r="M3954">
            <v>1885</v>
          </cell>
          <cell r="N3954">
            <v>0.25</v>
          </cell>
          <cell r="O3954">
            <v>56550</v>
          </cell>
          <cell r="P3954">
            <v>0.21</v>
          </cell>
          <cell r="Q3954">
            <v>35239.1325</v>
          </cell>
          <cell r="R3954">
            <v>0.21666666666666679</v>
          </cell>
          <cell r="S3954">
            <v>66047.572499999995</v>
          </cell>
          <cell r="T3954">
            <v>1.4910000000000001</v>
          </cell>
          <cell r="U3954">
            <v>84316.05</v>
          </cell>
          <cell r="X3954">
            <v>84316.05</v>
          </cell>
          <cell r="Y3954">
            <v>102022.42050000001</v>
          </cell>
        </row>
        <row r="3955">
          <cell r="A3955">
            <v>389551</v>
          </cell>
          <cell r="B3955">
            <v>389551</v>
          </cell>
          <cell r="C3955">
            <v>0</v>
          </cell>
          <cell r="D3955">
            <v>71</v>
          </cell>
          <cell r="E3955" t="str">
            <v>NATACION</v>
          </cell>
          <cell r="F3955">
            <v>4019</v>
          </cell>
          <cell r="G3955" t="str">
            <v>Gorros</v>
          </cell>
          <cell r="H3955">
            <v>35</v>
          </cell>
          <cell r="I3955" t="str">
            <v>Argentrade S.R.L. (Profesional)</v>
          </cell>
          <cell r="J3955" t="str">
            <v>DA015</v>
          </cell>
          <cell r="K3955" t="str">
            <v>CAMILLA ISQUIOTIBIALES RANDERS MAX DA015</v>
          </cell>
          <cell r="L3955">
            <v>10</v>
          </cell>
          <cell r="M3955">
            <v>1923</v>
          </cell>
          <cell r="N3955">
            <v>0.25</v>
          </cell>
          <cell r="O3955">
            <v>57690</v>
          </cell>
          <cell r="P3955">
            <v>0.21</v>
          </cell>
          <cell r="Q3955">
            <v>35949.523500000003</v>
          </cell>
          <cell r="R3955">
            <v>0.21666666666666679</v>
          </cell>
          <cell r="S3955">
            <v>67379.035499999998</v>
          </cell>
          <cell r="T3955">
            <v>1.4910000000000001</v>
          </cell>
          <cell r="U3955">
            <v>86015.790000000008</v>
          </cell>
          <cell r="X3955">
            <v>86015.790000000008</v>
          </cell>
          <cell r="Y3955">
            <v>104079.10590000001</v>
          </cell>
        </row>
        <row r="3956">
          <cell r="A3956">
            <v>389552</v>
          </cell>
          <cell r="B3956">
            <v>389552</v>
          </cell>
          <cell r="C3956">
            <v>0</v>
          </cell>
          <cell r="D3956">
            <v>71</v>
          </cell>
          <cell r="E3956" t="str">
            <v>NATACION</v>
          </cell>
          <cell r="F3956">
            <v>4019</v>
          </cell>
          <cell r="G3956" t="str">
            <v>Gorros</v>
          </cell>
          <cell r="H3956">
            <v>35</v>
          </cell>
          <cell r="I3956" t="str">
            <v>Argentrade S.R.L. (Profesional)</v>
          </cell>
          <cell r="J3956" t="str">
            <v>DA016</v>
          </cell>
          <cell r="K3956" t="str">
            <v>SILLON ISQUIOTIBIALES RANDERS MAX DA016</v>
          </cell>
          <cell r="L3956">
            <v>10</v>
          </cell>
          <cell r="M3956">
            <v>2318</v>
          </cell>
          <cell r="N3956">
            <v>0.25</v>
          </cell>
          <cell r="O3956">
            <v>69540</v>
          </cell>
          <cell r="P3956">
            <v>0.21</v>
          </cell>
          <cell r="Q3956">
            <v>43333.851000000002</v>
          </cell>
          <cell r="R3956">
            <v>0.21666666666666679</v>
          </cell>
          <cell r="S3956">
            <v>81219.243000000002</v>
          </cell>
          <cell r="T3956">
            <v>1.4910000000000001</v>
          </cell>
          <cell r="U3956">
            <v>103684.14000000001</v>
          </cell>
          <cell r="X3956">
            <v>103684.14000000001</v>
          </cell>
          <cell r="Y3956">
            <v>125457.80940000001</v>
          </cell>
        </row>
        <row r="3957">
          <cell r="A3957">
            <v>389553</v>
          </cell>
          <cell r="B3957">
            <v>389553</v>
          </cell>
          <cell r="C3957">
            <v>0</v>
          </cell>
          <cell r="D3957">
            <v>71</v>
          </cell>
          <cell r="E3957" t="str">
            <v>NATACION</v>
          </cell>
          <cell r="F3957">
            <v>4019</v>
          </cell>
          <cell r="G3957" t="str">
            <v>Gorros</v>
          </cell>
          <cell r="H3957">
            <v>35</v>
          </cell>
          <cell r="I3957" t="str">
            <v>Argentrade S.R.L. (Profesional)</v>
          </cell>
          <cell r="J3957" t="str">
            <v>DA017</v>
          </cell>
          <cell r="K3957" t="str">
            <v>MULTICADERA RANDERS MAX DA017</v>
          </cell>
          <cell r="L3957">
            <v>10</v>
          </cell>
          <cell r="M3957">
            <v>1885</v>
          </cell>
          <cell r="N3957">
            <v>0.25</v>
          </cell>
          <cell r="O3957">
            <v>56550</v>
          </cell>
          <cell r="P3957">
            <v>0.21</v>
          </cell>
          <cell r="Q3957">
            <v>35239.1325</v>
          </cell>
          <cell r="R3957">
            <v>0.21666666666666679</v>
          </cell>
          <cell r="S3957">
            <v>66047.572499999995</v>
          </cell>
          <cell r="T3957">
            <v>1.4910000000000001</v>
          </cell>
          <cell r="U3957">
            <v>84316.05</v>
          </cell>
          <cell r="X3957">
            <v>84316.05</v>
          </cell>
          <cell r="Y3957">
            <v>102022.42050000001</v>
          </cell>
        </row>
        <row r="3958">
          <cell r="A3958">
            <v>389554</v>
          </cell>
          <cell r="B3958">
            <v>389554</v>
          </cell>
          <cell r="C3958">
            <v>0</v>
          </cell>
          <cell r="D3958">
            <v>71</v>
          </cell>
          <cell r="E3958" t="str">
            <v>NATACION</v>
          </cell>
          <cell r="F3958">
            <v>4019</v>
          </cell>
          <cell r="G3958" t="str">
            <v>Gorros</v>
          </cell>
          <cell r="H3958">
            <v>35</v>
          </cell>
          <cell r="I3958" t="str">
            <v>Argentrade S.R.L. (Profesional)</v>
          </cell>
          <cell r="J3958" t="str">
            <v>DA020</v>
          </cell>
          <cell r="K3958" t="str">
            <v>SILLON ADUCTORES / ABDUCTORES RANDERS MAX DA020</v>
          </cell>
          <cell r="L3958">
            <v>10</v>
          </cell>
          <cell r="M3958">
            <v>1961</v>
          </cell>
          <cell r="N3958">
            <v>0.25</v>
          </cell>
          <cell r="O3958">
            <v>58830</v>
          </cell>
          <cell r="P3958">
            <v>0.21</v>
          </cell>
          <cell r="Q3958">
            <v>36659.914500000006</v>
          </cell>
          <cell r="R3958">
            <v>0.21666666666666679</v>
          </cell>
          <cell r="S3958">
            <v>68710.498499999987</v>
          </cell>
          <cell r="T3958">
            <v>1.4910000000000001</v>
          </cell>
          <cell r="U3958">
            <v>87715.53</v>
          </cell>
          <cell r="X3958">
            <v>87715.53</v>
          </cell>
          <cell r="Y3958">
            <v>106135.7913</v>
          </cell>
        </row>
        <row r="3959">
          <cell r="A3959">
            <v>389555</v>
          </cell>
          <cell r="B3959">
            <v>389555</v>
          </cell>
          <cell r="C3959">
            <v>0</v>
          </cell>
          <cell r="D3959">
            <v>71</v>
          </cell>
          <cell r="E3959" t="str">
            <v>NATACION</v>
          </cell>
          <cell r="F3959">
            <v>4019</v>
          </cell>
          <cell r="G3959" t="str">
            <v>Gorros</v>
          </cell>
          <cell r="H3959">
            <v>35</v>
          </cell>
          <cell r="I3959" t="str">
            <v>Argentrade S.R.L. (Profesional)</v>
          </cell>
          <cell r="J3959" t="str">
            <v>DA021</v>
          </cell>
          <cell r="K3959" t="str">
            <v>POLEA DOBLE RANDERS MAX DA021</v>
          </cell>
          <cell r="L3959">
            <v>10</v>
          </cell>
          <cell r="M3959">
            <v>3192</v>
          </cell>
          <cell r="N3959">
            <v>0.25</v>
          </cell>
          <cell r="O3959">
            <v>95760</v>
          </cell>
          <cell r="P3959">
            <v>0.21</v>
          </cell>
          <cell r="Q3959">
            <v>59672.844000000012</v>
          </cell>
          <cell r="R3959">
            <v>0.21666666666666679</v>
          </cell>
          <cell r="S3959">
            <v>111842.89199999999</v>
          </cell>
          <cell r="T3959">
            <v>1.4910000000000001</v>
          </cell>
          <cell r="U3959">
            <v>142778.16</v>
          </cell>
          <cell r="X3959">
            <v>142778.16</v>
          </cell>
          <cell r="Y3959">
            <v>172761.5736</v>
          </cell>
        </row>
        <row r="3960">
          <cell r="A3960">
            <v>389556</v>
          </cell>
          <cell r="B3960">
            <v>389556</v>
          </cell>
          <cell r="C3960">
            <v>0</v>
          </cell>
          <cell r="D3960">
            <v>71</v>
          </cell>
          <cell r="E3960" t="str">
            <v>NATACION</v>
          </cell>
          <cell r="F3960">
            <v>4019</v>
          </cell>
          <cell r="G3960" t="str">
            <v>Gorros</v>
          </cell>
          <cell r="H3960">
            <v>35</v>
          </cell>
          <cell r="I3960" t="str">
            <v>Argentrade S.R.L. (Profesional)</v>
          </cell>
          <cell r="J3960" t="str">
            <v>DA022</v>
          </cell>
          <cell r="K3960" t="str">
            <v>POLEA DOBLE ENFRENTADA RANDERS MAX DA022</v>
          </cell>
          <cell r="L3960">
            <v>10</v>
          </cell>
          <cell r="M3960">
            <v>3473</v>
          </cell>
          <cell r="N3960">
            <v>0.25</v>
          </cell>
          <cell r="O3960">
            <v>104190</v>
          </cell>
          <cell r="P3960">
            <v>0.21</v>
          </cell>
          <cell r="Q3960">
            <v>64925.998500000002</v>
          </cell>
          <cell r="R3960">
            <v>0.21666666666666679</v>
          </cell>
          <cell r="S3960">
            <v>121688.71049999999</v>
          </cell>
          <cell r="T3960">
            <v>1.4910000000000001</v>
          </cell>
          <cell r="U3960">
            <v>155347.29</v>
          </cell>
          <cell r="X3960">
            <v>155347.29</v>
          </cell>
          <cell r="Y3960">
            <v>187970.22090000001</v>
          </cell>
        </row>
        <row r="3961">
          <cell r="A3961">
            <v>389557</v>
          </cell>
          <cell r="B3961">
            <v>389557</v>
          </cell>
          <cell r="C3961">
            <v>0</v>
          </cell>
          <cell r="D3961">
            <v>71</v>
          </cell>
          <cell r="E3961" t="str">
            <v>NATACION</v>
          </cell>
          <cell r="F3961">
            <v>4019</v>
          </cell>
          <cell r="G3961" t="str">
            <v>Gorros</v>
          </cell>
          <cell r="H3961">
            <v>35</v>
          </cell>
          <cell r="I3961" t="str">
            <v>Argentrade S.R.L. (Profesional)</v>
          </cell>
          <cell r="J3961" t="str">
            <v>DA024</v>
          </cell>
          <cell r="K3961" t="str">
            <v>POLEA SIMPLE RANDERS MAX DA024</v>
          </cell>
          <cell r="L3961">
            <v>10</v>
          </cell>
          <cell r="M3961">
            <v>1577</v>
          </cell>
          <cell r="N3961">
            <v>0.25</v>
          </cell>
          <cell r="O3961">
            <v>47310</v>
          </cell>
          <cell r="P3961">
            <v>0.21</v>
          </cell>
          <cell r="Q3961">
            <v>29481.226500000001</v>
          </cell>
          <cell r="R3961">
            <v>0.21666666666666679</v>
          </cell>
          <cell r="S3961">
            <v>55255.714499999995</v>
          </cell>
          <cell r="T3961">
            <v>1.4910000000000001</v>
          </cell>
          <cell r="U3961">
            <v>70539.210000000006</v>
          </cell>
          <cell r="X3961">
            <v>70539.210000000006</v>
          </cell>
          <cell r="Y3961">
            <v>85352.444100000008</v>
          </cell>
        </row>
        <row r="3962">
          <cell r="A3962">
            <v>389558</v>
          </cell>
          <cell r="B3962">
            <v>389558</v>
          </cell>
          <cell r="C3962">
            <v>0</v>
          </cell>
          <cell r="D3962">
            <v>71</v>
          </cell>
          <cell r="E3962" t="str">
            <v>NATACION</v>
          </cell>
          <cell r="F3962">
            <v>4019</v>
          </cell>
          <cell r="G3962" t="str">
            <v>Gorros</v>
          </cell>
          <cell r="H3962">
            <v>35</v>
          </cell>
          <cell r="I3962" t="str">
            <v>Argentrade S.R.L. (Profesional)</v>
          </cell>
          <cell r="J3962" t="str">
            <v>DA026</v>
          </cell>
          <cell r="K3962" t="str">
            <v>MAQUINA DORSALERA polea alta / RANDERS MAX DA026 (dual)</v>
          </cell>
          <cell r="L3962">
            <v>10</v>
          </cell>
          <cell r="M3962">
            <v>1942</v>
          </cell>
          <cell r="N3962">
            <v>0.25</v>
          </cell>
          <cell r="O3962">
            <v>58260</v>
          </cell>
          <cell r="P3962">
            <v>0.21</v>
          </cell>
          <cell r="Q3962">
            <v>36304.718999999997</v>
          </cell>
          <cell r="R3962">
            <v>0.21666666666666679</v>
          </cell>
          <cell r="S3962">
            <v>68044.766999999993</v>
          </cell>
          <cell r="T3962">
            <v>1.4910000000000001</v>
          </cell>
          <cell r="U3962">
            <v>86865.66</v>
          </cell>
          <cell r="X3962">
            <v>86865.66</v>
          </cell>
          <cell r="Y3962">
            <v>105107.4486</v>
          </cell>
        </row>
        <row r="3963">
          <cell r="A3963">
            <v>389559</v>
          </cell>
          <cell r="B3963">
            <v>389559</v>
          </cell>
          <cell r="C3963">
            <v>0</v>
          </cell>
          <cell r="D3963">
            <v>71</v>
          </cell>
          <cell r="E3963" t="str">
            <v>NATACION</v>
          </cell>
          <cell r="F3963">
            <v>4019</v>
          </cell>
          <cell r="G3963" t="str">
            <v>Gorros</v>
          </cell>
          <cell r="H3963">
            <v>35</v>
          </cell>
          <cell r="I3963" t="str">
            <v>Argentrade S.R.L. (Profesional)</v>
          </cell>
          <cell r="J3963" t="str">
            <v>DR001</v>
          </cell>
          <cell r="K3963" t="str">
            <v>SMITH RANDERS MAX DR001 (gravedad cero)</v>
          </cell>
          <cell r="L3963">
            <v>10</v>
          </cell>
          <cell r="M3963">
            <v>1835</v>
          </cell>
          <cell r="N3963">
            <v>0.25</v>
          </cell>
          <cell r="O3963">
            <v>55050</v>
          </cell>
          <cell r="P3963">
            <v>0.21</v>
          </cell>
          <cell r="Q3963">
            <v>34304.407500000001</v>
          </cell>
          <cell r="R3963">
            <v>0.21666666666666679</v>
          </cell>
          <cell r="S3963">
            <v>64295.647499999992</v>
          </cell>
          <cell r="T3963">
            <v>1.4910000000000001</v>
          </cell>
          <cell r="U3963">
            <v>82079.55</v>
          </cell>
          <cell r="X3963">
            <v>82079.55</v>
          </cell>
          <cell r="Y3963">
            <v>99316.255499999999</v>
          </cell>
        </row>
        <row r="3964">
          <cell r="A3964">
            <v>389560</v>
          </cell>
          <cell r="B3964">
            <v>389560</v>
          </cell>
          <cell r="C3964">
            <v>0</v>
          </cell>
          <cell r="D3964">
            <v>71</v>
          </cell>
          <cell r="E3964" t="str">
            <v>NATACION</v>
          </cell>
          <cell r="F3964">
            <v>4019</v>
          </cell>
          <cell r="G3964" t="str">
            <v>Gorros</v>
          </cell>
          <cell r="H3964">
            <v>35</v>
          </cell>
          <cell r="I3964" t="str">
            <v>Argentrade S.R.L. (Profesional)</v>
          </cell>
          <cell r="J3964" t="str">
            <v>DR002</v>
          </cell>
          <cell r="K3964" t="str">
            <v>POWER RACK RANDERS MAX DR002 (power cage / con guias)</v>
          </cell>
          <cell r="L3964">
            <v>10</v>
          </cell>
          <cell r="M3964">
            <v>1079</v>
          </cell>
          <cell r="N3964">
            <v>0.25</v>
          </cell>
          <cell r="O3964">
            <v>32370</v>
          </cell>
          <cell r="P3964">
            <v>0.21</v>
          </cell>
          <cell r="Q3964">
            <v>20171.365500000004</v>
          </cell>
          <cell r="R3964">
            <v>0.21666666666666679</v>
          </cell>
          <cell r="S3964">
            <v>37806.541499999999</v>
          </cell>
          <cell r="T3964">
            <v>1.4910000000000001</v>
          </cell>
          <cell r="U3964">
            <v>48263.670000000006</v>
          </cell>
          <cell r="X3964">
            <v>48263.670000000006</v>
          </cell>
          <cell r="Y3964">
            <v>58399.040700000005</v>
          </cell>
        </row>
        <row r="3965">
          <cell r="A3965">
            <v>389561</v>
          </cell>
          <cell r="B3965">
            <v>389561</v>
          </cell>
          <cell r="C3965">
            <v>0</v>
          </cell>
          <cell r="D3965">
            <v>71</v>
          </cell>
          <cell r="E3965" t="str">
            <v>NATACION</v>
          </cell>
          <cell r="F3965">
            <v>4019</v>
          </cell>
          <cell r="G3965" t="str">
            <v>Gorros</v>
          </cell>
          <cell r="H3965">
            <v>35</v>
          </cell>
          <cell r="I3965" t="str">
            <v>Argentrade S.R.L. (Profesional)</v>
          </cell>
          <cell r="J3965" t="str">
            <v>DR003</v>
          </cell>
          <cell r="K3965" t="str">
            <v>PRENSA 45º RANDERS MAX DR003 (prensa de piernas)</v>
          </cell>
          <cell r="L3965">
            <v>10</v>
          </cell>
          <cell r="M3965">
            <v>2071</v>
          </cell>
          <cell r="N3965">
            <v>0.25</v>
          </cell>
          <cell r="O3965">
            <v>62130</v>
          </cell>
          <cell r="P3965">
            <v>0.21</v>
          </cell>
          <cell r="Q3965">
            <v>38716.309500000003</v>
          </cell>
          <cell r="R3965">
            <v>0.21666666666666679</v>
          </cell>
          <cell r="S3965">
            <v>72564.733499999988</v>
          </cell>
          <cell r="T3965">
            <v>1.4910000000000001</v>
          </cell>
          <cell r="U3965">
            <v>92635.83</v>
          </cell>
          <cell r="X3965">
            <v>92635.83</v>
          </cell>
          <cell r="Y3965">
            <v>112089.35429999999</v>
          </cell>
        </row>
        <row r="3966">
          <cell r="A3966">
            <v>389562</v>
          </cell>
          <cell r="B3966">
            <v>389562</v>
          </cell>
          <cell r="C3966">
            <v>0</v>
          </cell>
          <cell r="D3966">
            <v>71</v>
          </cell>
          <cell r="E3966" t="str">
            <v>NATACION</v>
          </cell>
          <cell r="F3966">
            <v>4019</v>
          </cell>
          <cell r="G3966" t="str">
            <v>Gorros</v>
          </cell>
          <cell r="H3966">
            <v>35</v>
          </cell>
          <cell r="I3966" t="str">
            <v>Argentrade S.R.L. (Profesional)</v>
          </cell>
          <cell r="J3966" t="str">
            <v>DA001</v>
          </cell>
          <cell r="K3966" t="str">
            <v>MAQUINA PRESS de PECHO RANDERS MAX DA001</v>
          </cell>
          <cell r="L3966">
            <v>10</v>
          </cell>
          <cell r="M3966">
            <v>1885</v>
          </cell>
          <cell r="N3966">
            <v>0.25</v>
          </cell>
          <cell r="O3966">
            <v>56550</v>
          </cell>
          <cell r="P3966">
            <v>0.21</v>
          </cell>
          <cell r="Q3966">
            <v>35239.1325</v>
          </cell>
          <cell r="R3966">
            <v>0.21666666666666679</v>
          </cell>
          <cell r="S3966">
            <v>66047.572499999995</v>
          </cell>
          <cell r="T3966">
            <v>1.4910000000000001</v>
          </cell>
          <cell r="U3966">
            <v>84316.05</v>
          </cell>
          <cell r="X3966">
            <v>84316.05</v>
          </cell>
          <cell r="Y3966">
            <v>102022.42050000001</v>
          </cell>
        </row>
        <row r="3967">
          <cell r="A3967">
            <v>389563</v>
          </cell>
          <cell r="B3967">
            <v>389563</v>
          </cell>
          <cell r="C3967">
            <v>0</v>
          </cell>
          <cell r="D3967">
            <v>71</v>
          </cell>
          <cell r="E3967" t="str">
            <v>NATACION</v>
          </cell>
          <cell r="F3967">
            <v>4019</v>
          </cell>
          <cell r="G3967" t="str">
            <v>Gorros</v>
          </cell>
          <cell r="H3967">
            <v>35</v>
          </cell>
          <cell r="I3967" t="str">
            <v>Argentrade S.R.L. (Profesional)</v>
          </cell>
          <cell r="J3967" t="str">
            <v>DA002</v>
          </cell>
          <cell r="K3967" t="str">
            <v>MAQUINA PECTORALES RANDERS MAX DA002</v>
          </cell>
          <cell r="L3967">
            <v>10</v>
          </cell>
          <cell r="M3967">
            <v>1889</v>
          </cell>
          <cell r="N3967">
            <v>0.25</v>
          </cell>
          <cell r="O3967">
            <v>56670</v>
          </cell>
          <cell r="P3967">
            <v>0.21</v>
          </cell>
          <cell r="Q3967">
            <v>35313.910500000005</v>
          </cell>
          <cell r="R3967">
            <v>0.21666666666666679</v>
          </cell>
          <cell r="S3967">
            <v>66187.72649999999</v>
          </cell>
          <cell r="T3967">
            <v>1.4910000000000001</v>
          </cell>
          <cell r="U3967">
            <v>84494.97</v>
          </cell>
          <cell r="X3967">
            <v>84494.97</v>
          </cell>
          <cell r="Y3967">
            <v>102238.9137</v>
          </cell>
        </row>
        <row r="3968">
          <cell r="A3968">
            <v>389564</v>
          </cell>
          <cell r="B3968">
            <v>389564</v>
          </cell>
          <cell r="C3968">
            <v>0</v>
          </cell>
          <cell r="D3968">
            <v>71</v>
          </cell>
          <cell r="E3968" t="str">
            <v>NATACION</v>
          </cell>
          <cell r="F3968">
            <v>4019</v>
          </cell>
          <cell r="G3968" t="str">
            <v>Gorros</v>
          </cell>
          <cell r="H3968">
            <v>35</v>
          </cell>
          <cell r="I3968" t="str">
            <v>Argentrade S.R.L. (Profesional)</v>
          </cell>
          <cell r="J3968" t="str">
            <v>DA003</v>
          </cell>
          <cell r="K3968" t="str">
            <v>PECK DECK RANDERS MAX DA003</v>
          </cell>
          <cell r="L3968">
            <v>10</v>
          </cell>
          <cell r="M3968">
            <v>1892</v>
          </cell>
          <cell r="N3968">
            <v>0.25</v>
          </cell>
          <cell r="O3968">
            <v>56760</v>
          </cell>
          <cell r="P3968">
            <v>0.21</v>
          </cell>
          <cell r="Q3968">
            <v>35369.993999999999</v>
          </cell>
          <cell r="R3968">
            <v>0.21666666666666679</v>
          </cell>
          <cell r="S3968">
            <v>66292.84199999999</v>
          </cell>
          <cell r="T3968">
            <v>1.4910000000000001</v>
          </cell>
          <cell r="U3968">
            <v>84629.16</v>
          </cell>
          <cell r="X3968">
            <v>84629.16</v>
          </cell>
          <cell r="Y3968">
            <v>102401.2836</v>
          </cell>
        </row>
        <row r="3969">
          <cell r="A3969">
            <v>389565</v>
          </cell>
          <cell r="B3969">
            <v>389565</v>
          </cell>
          <cell r="C3969">
            <v>0</v>
          </cell>
          <cell r="D3969">
            <v>71</v>
          </cell>
          <cell r="E3969" t="str">
            <v>NATACION</v>
          </cell>
          <cell r="F3969">
            <v>4019</v>
          </cell>
          <cell r="G3969" t="str">
            <v>Gorros</v>
          </cell>
          <cell r="H3969">
            <v>35</v>
          </cell>
          <cell r="I3969" t="str">
            <v>Argentrade S.R.L. (Profesional)</v>
          </cell>
          <cell r="J3969" t="str">
            <v>DA004</v>
          </cell>
          <cell r="K3969" t="str">
            <v>MAQUINA PRESS de HOMBROS RANDERS MAX DA004</v>
          </cell>
          <cell r="L3969">
            <v>10</v>
          </cell>
          <cell r="M3969">
            <v>1885</v>
          </cell>
          <cell r="N3969">
            <v>0.25</v>
          </cell>
          <cell r="O3969">
            <v>56550</v>
          </cell>
          <cell r="P3969">
            <v>0.21</v>
          </cell>
          <cell r="Q3969">
            <v>35239.1325</v>
          </cell>
          <cell r="R3969">
            <v>0.21666666666666679</v>
          </cell>
          <cell r="S3969">
            <v>66047.572499999995</v>
          </cell>
          <cell r="T3969">
            <v>1.4910000000000001</v>
          </cell>
          <cell r="U3969">
            <v>84316.05</v>
          </cell>
          <cell r="X3969">
            <v>84316.05</v>
          </cell>
          <cell r="Y3969">
            <v>102022.42050000001</v>
          </cell>
        </row>
        <row r="3970">
          <cell r="A3970">
            <v>389566</v>
          </cell>
          <cell r="B3970">
            <v>389566</v>
          </cell>
          <cell r="C3970">
            <v>0</v>
          </cell>
          <cell r="D3970">
            <v>71</v>
          </cell>
          <cell r="E3970" t="str">
            <v>NATACION</v>
          </cell>
          <cell r="F3970">
            <v>4019</v>
          </cell>
          <cell r="G3970" t="str">
            <v>Gorros</v>
          </cell>
          <cell r="H3970">
            <v>35</v>
          </cell>
          <cell r="I3970" t="str">
            <v>Argentrade S.R.L. (Profesional)</v>
          </cell>
          <cell r="J3970" t="str">
            <v>DA006</v>
          </cell>
          <cell r="K3970" t="str">
            <v>MAQUINA BICEPS RANDERS MAX DA006</v>
          </cell>
          <cell r="L3970">
            <v>10</v>
          </cell>
          <cell r="M3970">
            <v>1885</v>
          </cell>
          <cell r="N3970">
            <v>0.25</v>
          </cell>
          <cell r="O3970">
            <v>56550</v>
          </cell>
          <cell r="P3970">
            <v>0.21</v>
          </cell>
          <cell r="Q3970">
            <v>35239.1325</v>
          </cell>
          <cell r="R3970">
            <v>0.21666666666666679</v>
          </cell>
          <cell r="S3970">
            <v>66047.572499999995</v>
          </cell>
          <cell r="T3970">
            <v>1.4910000000000001</v>
          </cell>
          <cell r="U3970">
            <v>84316.05</v>
          </cell>
          <cell r="X3970">
            <v>84316.05</v>
          </cell>
          <cell r="Y3970">
            <v>102022.42050000001</v>
          </cell>
        </row>
        <row r="3971">
          <cell r="A3971">
            <v>389567</v>
          </cell>
          <cell r="B3971">
            <v>389567</v>
          </cell>
          <cell r="C3971">
            <v>0</v>
          </cell>
          <cell r="D3971">
            <v>71</v>
          </cell>
          <cell r="E3971" t="str">
            <v>NATACION</v>
          </cell>
          <cell r="F3971">
            <v>4019</v>
          </cell>
          <cell r="G3971" t="str">
            <v>Gorros</v>
          </cell>
          <cell r="H3971">
            <v>35</v>
          </cell>
          <cell r="I3971" t="str">
            <v>Argentrade S.R.L. (Profesional)</v>
          </cell>
          <cell r="J3971" t="str">
            <v>DA011</v>
          </cell>
          <cell r="K3971" t="str">
            <v>MAQUINA DORSALERA RANDERS MAX DA011</v>
          </cell>
          <cell r="L3971">
            <v>10</v>
          </cell>
          <cell r="M3971">
            <v>1908</v>
          </cell>
          <cell r="N3971">
            <v>0.25</v>
          </cell>
          <cell r="O3971">
            <v>57240</v>
          </cell>
          <cell r="P3971">
            <v>0.21</v>
          </cell>
          <cell r="Q3971">
            <v>35669.106</v>
          </cell>
          <cell r="R3971">
            <v>0.21666666666666679</v>
          </cell>
          <cell r="S3971">
            <v>66853.457999999999</v>
          </cell>
          <cell r="T3971">
            <v>1.4910000000000001</v>
          </cell>
          <cell r="U3971">
            <v>85344.840000000011</v>
          </cell>
          <cell r="X3971">
            <v>85344.840000000011</v>
          </cell>
          <cell r="Y3971">
            <v>103267.25640000001</v>
          </cell>
        </row>
        <row r="3972">
          <cell r="A3972">
            <v>389600</v>
          </cell>
          <cell r="B3972">
            <v>389600</v>
          </cell>
          <cell r="C3972">
            <v>0</v>
          </cell>
          <cell r="D3972">
            <v>75</v>
          </cell>
          <cell r="E3972" t="str">
            <v>NATACION</v>
          </cell>
          <cell r="F3972">
            <v>4039</v>
          </cell>
          <cell r="G3972" t="str">
            <v>Gorros</v>
          </cell>
          <cell r="H3972">
            <v>35</v>
          </cell>
          <cell r="I3972" t="str">
            <v>Argentrade S.R.L. (Jeico)</v>
          </cell>
          <cell r="J3972">
            <v>50526</v>
          </cell>
          <cell r="K3972" t="str">
            <v>BICICLETA NIÑO CONBIKE R12 sin pedales art 50526 (+ 3 años)</v>
          </cell>
          <cell r="L3972">
            <v>5.2</v>
          </cell>
          <cell r="M3972">
            <v>942</v>
          </cell>
          <cell r="N3972">
            <v>0.1</v>
          </cell>
          <cell r="O3972">
            <v>847.8</v>
          </cell>
          <cell r="P3972">
            <v>0.21</v>
          </cell>
          <cell r="Q3972">
            <v>1025.838</v>
          </cell>
          <cell r="R3972">
            <v>-9.2485549132947931E-2</v>
          </cell>
          <cell r="S3972">
            <v>1454.1485202312138</v>
          </cell>
          <cell r="T3972">
            <v>1.57</v>
          </cell>
          <cell r="U3972">
            <v>1331.046</v>
          </cell>
          <cell r="X3972">
            <v>1331.046</v>
          </cell>
          <cell r="Y3972">
            <v>1610.56566</v>
          </cell>
        </row>
        <row r="3973">
          <cell r="A3973">
            <v>389601</v>
          </cell>
          <cell r="B3973">
            <v>389601</v>
          </cell>
          <cell r="C3973">
            <v>0</v>
          </cell>
          <cell r="D3973">
            <v>75</v>
          </cell>
          <cell r="E3973" t="str">
            <v>NATACION</v>
          </cell>
          <cell r="F3973">
            <v>4039</v>
          </cell>
          <cell r="G3973" t="str">
            <v>Gorros</v>
          </cell>
          <cell r="H3973">
            <v>35</v>
          </cell>
          <cell r="I3973" t="str">
            <v>Argentrade S.R.L. (Jeico)</v>
          </cell>
          <cell r="J3973">
            <v>50472</v>
          </cell>
          <cell r="K3973" t="str">
            <v>TRICICLO NIÑO BRITTER a pedal art 50472 (3 a 6 años)</v>
          </cell>
          <cell r="L3973">
            <v>5.2</v>
          </cell>
          <cell r="M3973">
            <v>1922</v>
          </cell>
          <cell r="N3973">
            <v>0.15</v>
          </cell>
          <cell r="O3973">
            <v>1633.7</v>
          </cell>
          <cell r="P3973">
            <v>0.21</v>
          </cell>
          <cell r="Q3973">
            <v>1976.777</v>
          </cell>
          <cell r="R3973">
            <v>-9.2485549132947931E-2</v>
          </cell>
          <cell r="S3973">
            <v>2802.1260173410406</v>
          </cell>
          <cell r="T3973">
            <v>1.57</v>
          </cell>
          <cell r="U3973">
            <v>2564.9090000000001</v>
          </cell>
          <cell r="X3973">
            <v>2564.9090000000001</v>
          </cell>
          <cell r="Y3973">
            <v>3103.53989</v>
          </cell>
        </row>
        <row r="3974">
          <cell r="A3974">
            <v>389602</v>
          </cell>
          <cell r="B3974">
            <v>389602</v>
          </cell>
          <cell r="C3974">
            <v>0</v>
          </cell>
          <cell r="D3974">
            <v>75</v>
          </cell>
          <cell r="E3974" t="str">
            <v>NATACION</v>
          </cell>
          <cell r="F3974">
            <v>4039</v>
          </cell>
          <cell r="G3974" t="str">
            <v>Gorros</v>
          </cell>
          <cell r="H3974">
            <v>35</v>
          </cell>
          <cell r="I3974" t="str">
            <v>Argentrade S.R.L. (Jeico)</v>
          </cell>
          <cell r="J3974" t="str">
            <v>RSZ3002</v>
          </cell>
          <cell r="K3974" t="str">
            <v>TRICICLO NIÑO MINI COOPER a pedal art RSZ3002 (2 a 4 años)</v>
          </cell>
          <cell r="L3974">
            <v>5.2</v>
          </cell>
          <cell r="M3974">
            <v>2367</v>
          </cell>
          <cell r="N3974">
            <v>0.15</v>
          </cell>
          <cell r="O3974">
            <v>2011.95</v>
          </cell>
          <cell r="P3974">
            <v>0.21</v>
          </cell>
          <cell r="Q3974">
            <v>2434.4594999999999</v>
          </cell>
          <cell r="R3974">
            <v>-9.2485549132947931E-2</v>
          </cell>
          <cell r="S3974">
            <v>3450.9012919075144</v>
          </cell>
          <cell r="T3974">
            <v>1.57</v>
          </cell>
          <cell r="U3974">
            <v>3158.7615000000001</v>
          </cell>
          <cell r="X3974">
            <v>3158.7615000000001</v>
          </cell>
          <cell r="Y3974">
            <v>3822.1014150000001</v>
          </cell>
        </row>
        <row r="3975">
          <cell r="A3975">
            <v>389603</v>
          </cell>
          <cell r="B3975">
            <v>389603</v>
          </cell>
          <cell r="C3975">
            <v>0</v>
          </cell>
          <cell r="D3975">
            <v>51</v>
          </cell>
          <cell r="E3975" t="str">
            <v>NATACION</v>
          </cell>
          <cell r="F3975">
            <v>3944</v>
          </cell>
          <cell r="G3975" t="str">
            <v>Gorros</v>
          </cell>
          <cell r="H3975">
            <v>35</v>
          </cell>
          <cell r="I3975" t="str">
            <v>Argentrade S.R.L. (Skip Hop)</v>
          </cell>
          <cell r="J3975">
            <v>210201</v>
          </cell>
          <cell r="K3975" t="str">
            <v>MOCHILA INFANTIL PERRO art 210201 (mochila clasica)</v>
          </cell>
          <cell r="L3975">
            <v>5.0999999999999996</v>
          </cell>
          <cell r="M3975">
            <v>784</v>
          </cell>
          <cell r="N3975">
            <v>0.15</v>
          </cell>
          <cell r="O3975">
            <v>666.4</v>
          </cell>
          <cell r="P3975">
            <v>0.21</v>
          </cell>
          <cell r="Q3975">
            <v>806.34399999999994</v>
          </cell>
          <cell r="R3975">
            <v>-7.878787878787874E-2</v>
          </cell>
          <cell r="S3975">
            <v>1024.4385454545454</v>
          </cell>
          <cell r="T3975">
            <v>1.425</v>
          </cell>
          <cell r="U3975">
            <v>949.62</v>
          </cell>
          <cell r="X3975">
            <v>949.62</v>
          </cell>
          <cell r="Y3975">
            <v>1149.0401999999999</v>
          </cell>
        </row>
        <row r="3976">
          <cell r="A3976">
            <v>389604</v>
          </cell>
          <cell r="B3976">
            <v>389604</v>
          </cell>
          <cell r="C3976">
            <v>0</v>
          </cell>
          <cell r="D3976">
            <v>51</v>
          </cell>
          <cell r="E3976" t="str">
            <v>NATACION</v>
          </cell>
          <cell r="F3976">
            <v>3944</v>
          </cell>
          <cell r="G3976" t="str">
            <v>Gorros</v>
          </cell>
          <cell r="H3976">
            <v>35</v>
          </cell>
          <cell r="I3976" t="str">
            <v>Argentrade S.R.L. (Skip Hop)</v>
          </cell>
          <cell r="J3976">
            <v>210205</v>
          </cell>
          <cell r="K3976" t="str">
            <v>MOCHILA INFANTIL ABEJA art 210205 (mochila clasica)</v>
          </cell>
          <cell r="L3976">
            <v>5.0999999999999996</v>
          </cell>
          <cell r="M3976">
            <v>784</v>
          </cell>
          <cell r="N3976">
            <v>0.15</v>
          </cell>
          <cell r="O3976">
            <v>666.4</v>
          </cell>
          <cell r="P3976">
            <v>0.21</v>
          </cell>
          <cell r="Q3976">
            <v>806.34399999999994</v>
          </cell>
          <cell r="R3976">
            <v>-7.878787878787874E-2</v>
          </cell>
          <cell r="S3976">
            <v>1024.4385454545454</v>
          </cell>
          <cell r="T3976">
            <v>1.425</v>
          </cell>
          <cell r="U3976">
            <v>949.62</v>
          </cell>
          <cell r="X3976">
            <v>949.62</v>
          </cell>
          <cell r="Y3976">
            <v>1149.0401999999999</v>
          </cell>
        </row>
        <row r="3977">
          <cell r="A3977">
            <v>389605</v>
          </cell>
          <cell r="B3977">
            <v>389605</v>
          </cell>
          <cell r="C3977">
            <v>0</v>
          </cell>
          <cell r="D3977">
            <v>51</v>
          </cell>
          <cell r="E3977" t="str">
            <v>NATACION</v>
          </cell>
          <cell r="F3977">
            <v>3944</v>
          </cell>
          <cell r="G3977" t="str">
            <v>Gorros</v>
          </cell>
          <cell r="H3977">
            <v>35</v>
          </cell>
          <cell r="I3977" t="str">
            <v>Argentrade S.R.L. (Skip Hop)</v>
          </cell>
          <cell r="J3977">
            <v>210219</v>
          </cell>
          <cell r="K3977" t="str">
            <v>MOCHILA INFANTIL PANDA art 210219 (mochila clasica)</v>
          </cell>
          <cell r="L3977">
            <v>5.0999999999999996</v>
          </cell>
          <cell r="M3977">
            <v>784</v>
          </cell>
          <cell r="N3977">
            <v>0.15</v>
          </cell>
          <cell r="O3977">
            <v>666.4</v>
          </cell>
          <cell r="P3977">
            <v>0.21</v>
          </cell>
          <cell r="Q3977">
            <v>806.34399999999994</v>
          </cell>
          <cell r="R3977">
            <v>-7.878787878787874E-2</v>
          </cell>
          <cell r="S3977">
            <v>1024.4385454545454</v>
          </cell>
          <cell r="T3977">
            <v>1.425</v>
          </cell>
          <cell r="U3977">
            <v>949.62</v>
          </cell>
          <cell r="X3977">
            <v>949.62</v>
          </cell>
          <cell r="Y3977">
            <v>1149.0401999999999</v>
          </cell>
        </row>
        <row r="3978">
          <cell r="A3978">
            <v>389606</v>
          </cell>
          <cell r="B3978">
            <v>389606</v>
          </cell>
          <cell r="C3978">
            <v>0</v>
          </cell>
          <cell r="D3978">
            <v>51</v>
          </cell>
          <cell r="E3978" t="str">
            <v>NATACION</v>
          </cell>
          <cell r="F3978">
            <v>3944</v>
          </cell>
          <cell r="G3978" t="str">
            <v>Gorros</v>
          </cell>
          <cell r="H3978">
            <v>35</v>
          </cell>
          <cell r="I3978" t="str">
            <v>Argentrade S.R.L. (Skip Hop)</v>
          </cell>
          <cell r="J3978">
            <v>210227</v>
          </cell>
          <cell r="K3978" t="str">
            <v>MOCHILA INFANTIL UNICORNIO art 210227 (mochila clasica)</v>
          </cell>
          <cell r="L3978">
            <v>5.0999999999999996</v>
          </cell>
          <cell r="M3978">
            <v>784</v>
          </cell>
          <cell r="N3978">
            <v>0.15</v>
          </cell>
          <cell r="O3978">
            <v>666.4</v>
          </cell>
          <cell r="P3978">
            <v>0.21</v>
          </cell>
          <cell r="Q3978">
            <v>806.34399999999994</v>
          </cell>
          <cell r="R3978">
            <v>-7.878787878787874E-2</v>
          </cell>
          <cell r="S3978">
            <v>1024.4385454545454</v>
          </cell>
          <cell r="T3978">
            <v>1.425</v>
          </cell>
          <cell r="U3978">
            <v>949.62</v>
          </cell>
          <cell r="X3978">
            <v>949.62</v>
          </cell>
          <cell r="Y3978">
            <v>1149.0401999999999</v>
          </cell>
        </row>
        <row r="3979">
          <cell r="A3979">
            <v>401001</v>
          </cell>
          <cell r="B3979">
            <v>401001</v>
          </cell>
          <cell r="C3979">
            <v>0</v>
          </cell>
          <cell r="D3979">
            <v>71</v>
          </cell>
          <cell r="E3979" t="str">
            <v>NATACION</v>
          </cell>
          <cell r="F3979">
            <v>4021</v>
          </cell>
          <cell r="G3979" t="str">
            <v>Gorros</v>
          </cell>
          <cell r="H3979">
            <v>402</v>
          </cell>
          <cell r="I3979" t="str">
            <v>Huna Deportes S.R.L (Pesas Sol)</v>
          </cell>
          <cell r="J3979" t="str">
            <v>BA001SOL000PS15</v>
          </cell>
          <cell r="K3979" t="str">
            <v>BANCO PLEGABLE 3 NIVELES ALTURA REGULABLE CON ACCESORIO PIERNAS</v>
          </cell>
          <cell r="L3979">
            <v>10</v>
          </cell>
          <cell r="M3979">
            <v>1681.29</v>
          </cell>
          <cell r="N3979">
            <v>0</v>
          </cell>
          <cell r="O3979">
            <v>1681.29</v>
          </cell>
          <cell r="P3979">
            <v>0.21</v>
          </cell>
          <cell r="Q3979">
            <v>2034.3608999999999</v>
          </cell>
          <cell r="R3979">
            <v>0.21666666666666679</v>
          </cell>
          <cell r="S3979">
            <v>1922.8353299999997</v>
          </cell>
          <cell r="T3979">
            <v>1.46</v>
          </cell>
          <cell r="U3979">
            <v>2454.6833999999999</v>
          </cell>
          <cell r="X3979">
            <v>2454.6833999999999</v>
          </cell>
          <cell r="Y3979">
            <v>2970.1669139999999</v>
          </cell>
        </row>
        <row r="3980">
          <cell r="A3980">
            <v>401002</v>
          </cell>
          <cell r="B3980">
            <v>401002</v>
          </cell>
          <cell r="C3980">
            <v>0</v>
          </cell>
          <cell r="D3980">
            <v>104</v>
          </cell>
          <cell r="E3980" t="str">
            <v>BANCOS de PECHO</v>
          </cell>
          <cell r="F3980">
            <v>4108</v>
          </cell>
          <cell r="G3980" t="str">
            <v>Bancos Hogareños</v>
          </cell>
          <cell r="H3980">
            <v>402</v>
          </cell>
          <cell r="I3980" t="str">
            <v>Huna Deportes S.R.L (Pesas Sol)</v>
          </cell>
          <cell r="J3980" t="str">
            <v>AB001SOL00PLANC</v>
          </cell>
          <cell r="K3980" t="str">
            <v>BANCO ABDOMINALES REGULABLE WEIDER 255 (con respaldo)</v>
          </cell>
          <cell r="L3980">
            <v>10</v>
          </cell>
          <cell r="M3980">
            <v>3825</v>
          </cell>
          <cell r="N3980">
            <v>0.15</v>
          </cell>
          <cell r="O3980">
            <v>3251.25</v>
          </cell>
          <cell r="P3980">
            <v>0.21</v>
          </cell>
          <cell r="Q3980">
            <v>3934.0124999999998</v>
          </cell>
          <cell r="R3980">
            <v>0.21666666666666679</v>
          </cell>
          <cell r="S3980">
            <v>3718.3462499999996</v>
          </cell>
          <cell r="T3980">
            <v>1.46</v>
          </cell>
          <cell r="U3980">
            <v>4746.8249999999998</v>
          </cell>
          <cell r="X3980">
            <v>4746.8249999999998</v>
          </cell>
          <cell r="Y3980">
            <v>5743.6582499999995</v>
          </cell>
        </row>
        <row r="3981">
          <cell r="A3981">
            <v>401003</v>
          </cell>
          <cell r="B3981">
            <v>401003</v>
          </cell>
          <cell r="C3981">
            <v>0</v>
          </cell>
          <cell r="D3981">
            <v>104</v>
          </cell>
          <cell r="E3981" t="str">
            <v>BANCOS de PECHO</v>
          </cell>
          <cell r="F3981">
            <v>4108</v>
          </cell>
          <cell r="G3981" t="str">
            <v>Bancos Hogareños</v>
          </cell>
          <cell r="H3981">
            <v>402</v>
          </cell>
          <cell r="I3981" t="str">
            <v>Huna Deportes S.R.L (Pesas Sol)</v>
          </cell>
          <cell r="J3981" t="str">
            <v>BA001SOL000PS22</v>
          </cell>
          <cell r="K3981" t="str">
            <v>BANCO PECHO REGULABLE ULTRAFIT PRE OLIMPICO (scott / piernas / polea dorsales)</v>
          </cell>
          <cell r="L3981">
            <v>10</v>
          </cell>
          <cell r="M3981">
            <v>8964</v>
          </cell>
          <cell r="N3981">
            <v>0.2</v>
          </cell>
          <cell r="O3981">
            <v>7171.2</v>
          </cell>
          <cell r="P3981">
            <v>0.21</v>
          </cell>
          <cell r="Q3981">
            <v>8677.152</v>
          </cell>
          <cell r="R3981">
            <v>0.21666666666666679</v>
          </cell>
          <cell r="S3981">
            <v>8201.4623999999985</v>
          </cell>
          <cell r="T3981">
            <v>1.46</v>
          </cell>
          <cell r="U3981">
            <v>10469.951999999999</v>
          </cell>
          <cell r="X3981">
            <v>10469.951999999999</v>
          </cell>
          <cell r="Y3981">
            <v>12668.641919999998</v>
          </cell>
        </row>
        <row r="3982">
          <cell r="A3982">
            <v>401005</v>
          </cell>
          <cell r="B3982">
            <v>401005</v>
          </cell>
          <cell r="C3982">
            <v>0</v>
          </cell>
          <cell r="D3982">
            <v>54</v>
          </cell>
          <cell r="E3982" t="str">
            <v>NATACION</v>
          </cell>
          <cell r="F3982">
            <v>3952</v>
          </cell>
          <cell r="G3982" t="str">
            <v>Gorros</v>
          </cell>
          <cell r="H3982">
            <v>402</v>
          </cell>
          <cell r="I3982" t="str">
            <v>Huna Deportes S.R.L (Pesas Sol)</v>
          </cell>
          <cell r="J3982" t="str">
            <v>BI002NOR000GX27</v>
          </cell>
          <cell r="K3982" t="str">
            <v>BICICLETA FIJA VERTICAL NORDICTRACK GX 2,7 (electromagnetica)</v>
          </cell>
          <cell r="L3982">
            <v>10</v>
          </cell>
          <cell r="M3982">
            <v>14843.38</v>
          </cell>
          <cell r="N3982">
            <v>0</v>
          </cell>
          <cell r="O3982">
            <v>14843.38</v>
          </cell>
          <cell r="P3982">
            <v>0.21</v>
          </cell>
          <cell r="Q3982">
            <v>17960.489799999999</v>
          </cell>
          <cell r="R3982">
            <v>0.21666666666666679</v>
          </cell>
          <cell r="S3982">
            <v>16975.878926666661</v>
          </cell>
          <cell r="T3982">
            <v>1.46</v>
          </cell>
          <cell r="U3982">
            <v>21671.334799999997</v>
          </cell>
          <cell r="X3982">
            <v>21671.334799999997</v>
          </cell>
          <cell r="Y3982">
            <v>26222.315107999995</v>
          </cell>
        </row>
        <row r="3983">
          <cell r="A3983">
            <v>401010</v>
          </cell>
          <cell r="B3983">
            <v>401010</v>
          </cell>
          <cell r="C3983">
            <v>0</v>
          </cell>
          <cell r="D3983">
            <v>54</v>
          </cell>
          <cell r="E3983" t="str">
            <v>NATACION</v>
          </cell>
          <cell r="F3983">
            <v>3954</v>
          </cell>
          <cell r="G3983" t="str">
            <v>Gorros</v>
          </cell>
          <cell r="H3983">
            <v>402</v>
          </cell>
          <cell r="I3983" t="str">
            <v>Huna Deportes S.R.L (Pesas Sol)</v>
          </cell>
          <cell r="J3983" t="str">
            <v>EL002PRO000250I</v>
          </cell>
          <cell r="K3983" t="str">
            <v>ELIPTICO PROFESIONAL PROFORM 250i</v>
          </cell>
          <cell r="L3983">
            <v>10</v>
          </cell>
          <cell r="M3983">
            <v>17549.330000000002</v>
          </cell>
          <cell r="N3983">
            <v>0</v>
          </cell>
          <cell r="O3983">
            <v>17549.330000000002</v>
          </cell>
          <cell r="P3983">
            <v>0.21</v>
          </cell>
          <cell r="Q3983">
            <v>21234.689300000002</v>
          </cell>
          <cell r="R3983">
            <v>0.21666666666666679</v>
          </cell>
          <cell r="S3983">
            <v>20070.583743333333</v>
          </cell>
          <cell r="T3983">
            <v>1.46</v>
          </cell>
          <cell r="U3983">
            <v>25622.021800000002</v>
          </cell>
          <cell r="X3983">
            <v>25622.021800000002</v>
          </cell>
          <cell r="Y3983">
            <v>31002.646378000001</v>
          </cell>
        </row>
        <row r="3984">
          <cell r="A3984">
            <v>401011</v>
          </cell>
          <cell r="B3984">
            <v>401011</v>
          </cell>
          <cell r="C3984">
            <v>0</v>
          </cell>
          <cell r="D3984">
            <v>54</v>
          </cell>
          <cell r="E3984" t="str">
            <v>NATACION</v>
          </cell>
          <cell r="F3984">
            <v>3954</v>
          </cell>
          <cell r="G3984" t="str">
            <v>Gorros</v>
          </cell>
          <cell r="H3984">
            <v>402</v>
          </cell>
          <cell r="I3984" t="str">
            <v>Huna Deportes S.R.L (Pesas Sol)</v>
          </cell>
          <cell r="J3984" t="str">
            <v>EA002PRO0HYBRID</v>
          </cell>
          <cell r="K3984" t="str">
            <v>ELIPTICO COMBINADO ELECTROMAGNETICO HYBRID PRO</v>
          </cell>
          <cell r="L3984">
            <v>10</v>
          </cell>
          <cell r="M3984">
            <v>18279.91</v>
          </cell>
          <cell r="N3984">
            <v>0</v>
          </cell>
          <cell r="O3984">
            <v>18279.91</v>
          </cell>
          <cell r="P3984">
            <v>0.21</v>
          </cell>
          <cell r="Q3984">
            <v>22118.6911</v>
          </cell>
          <cell r="R3984">
            <v>0.21666666666666679</v>
          </cell>
          <cell r="S3984">
            <v>20906.123736666665</v>
          </cell>
          <cell r="T3984">
            <v>1.46</v>
          </cell>
          <cell r="U3984">
            <v>26688.668600000001</v>
          </cell>
          <cell r="X3984">
            <v>26688.668600000001</v>
          </cell>
          <cell r="Y3984">
            <v>32293.289005999999</v>
          </cell>
        </row>
        <row r="3985">
          <cell r="A3985">
            <v>401015</v>
          </cell>
          <cell r="B3985">
            <v>401015</v>
          </cell>
          <cell r="C3985">
            <v>0</v>
          </cell>
          <cell r="D3985">
            <v>54</v>
          </cell>
          <cell r="E3985" t="str">
            <v>NATACION</v>
          </cell>
          <cell r="F3985">
            <v>3957</v>
          </cell>
          <cell r="G3985" t="str">
            <v>Gorros</v>
          </cell>
          <cell r="H3985">
            <v>402</v>
          </cell>
          <cell r="I3985" t="str">
            <v>Huna Deportes S.R.L (Pesas Sol)</v>
          </cell>
          <cell r="J3985" t="str">
            <v>RM001PRO000550R</v>
          </cell>
          <cell r="K3985" t="str">
            <v>REMO PROFORM 550R</v>
          </cell>
          <cell r="L3985">
            <v>10</v>
          </cell>
          <cell r="M3985">
            <v>14551.15</v>
          </cell>
          <cell r="N3985">
            <v>0</v>
          </cell>
          <cell r="O3985">
            <v>14551.15</v>
          </cell>
          <cell r="P3985">
            <v>0.21</v>
          </cell>
          <cell r="Q3985">
            <v>17606.891499999998</v>
          </cell>
          <cell r="R3985">
            <v>0.21666666666666679</v>
          </cell>
          <cell r="S3985">
            <v>16641.665216666664</v>
          </cell>
          <cell r="T3985">
            <v>1.46</v>
          </cell>
          <cell r="U3985">
            <v>21244.679</v>
          </cell>
          <cell r="X3985">
            <v>21244.679</v>
          </cell>
          <cell r="Y3985">
            <v>25706.061590000001</v>
          </cell>
        </row>
        <row r="3986">
          <cell r="A3986">
            <v>402001</v>
          </cell>
          <cell r="B3986">
            <v>402001</v>
          </cell>
          <cell r="C3986">
            <v>0</v>
          </cell>
          <cell r="D3986">
            <v>55</v>
          </cell>
          <cell r="E3986" t="str">
            <v>NATACION</v>
          </cell>
          <cell r="F3986">
            <v>3959</v>
          </cell>
          <cell r="G3986" t="str">
            <v>Gorros</v>
          </cell>
          <cell r="H3986">
            <v>138</v>
          </cell>
          <cell r="I3986" t="str">
            <v xml:space="preserve">Fitness Beat S.R.L. </v>
          </cell>
          <cell r="J3986" t="str">
            <v>CDS S</v>
          </cell>
          <cell r="K3986" t="str">
            <v>CD SIMPLE FB</v>
          </cell>
          <cell r="L3986">
            <v>5.2</v>
          </cell>
          <cell r="M3986">
            <v>100</v>
          </cell>
          <cell r="N3986">
            <v>0</v>
          </cell>
          <cell r="O3986">
            <v>100</v>
          </cell>
          <cell r="P3986">
            <v>0.21</v>
          </cell>
          <cell r="Q3986">
            <v>121</v>
          </cell>
          <cell r="R3986">
            <v>-9.2485549132947931E-2</v>
          </cell>
          <cell r="S3986">
            <v>171.52023121387282</v>
          </cell>
          <cell r="T3986">
            <v>1.57</v>
          </cell>
          <cell r="U3986">
            <v>157</v>
          </cell>
          <cell r="X3986">
            <v>157</v>
          </cell>
          <cell r="Y3986">
            <v>189.97</v>
          </cell>
        </row>
        <row r="3987">
          <cell r="A3987">
            <v>402002</v>
          </cell>
          <cell r="B3987">
            <v>402002</v>
          </cell>
          <cell r="C3987">
            <v>0</v>
          </cell>
          <cell r="D3987">
            <v>55</v>
          </cell>
          <cell r="E3987" t="str">
            <v>NATACION</v>
          </cell>
          <cell r="F3987">
            <v>3960</v>
          </cell>
          <cell r="G3987" t="str">
            <v>Gorros</v>
          </cell>
          <cell r="H3987">
            <v>138</v>
          </cell>
          <cell r="I3987" t="str">
            <v xml:space="preserve">Fitness Beat S.R.L. </v>
          </cell>
          <cell r="J3987" t="str">
            <v>CDS D</v>
          </cell>
          <cell r="K3987" t="str">
            <v>CD DOBLE FB</v>
          </cell>
          <cell r="L3987">
            <v>5.2</v>
          </cell>
          <cell r="M3987">
            <v>140</v>
          </cell>
          <cell r="N3987">
            <v>0</v>
          </cell>
          <cell r="O3987">
            <v>140</v>
          </cell>
          <cell r="P3987">
            <v>0.21</v>
          </cell>
          <cell r="Q3987">
            <v>169.4</v>
          </cell>
          <cell r="R3987">
            <v>-9.2485549132947931E-2</v>
          </cell>
          <cell r="S3987">
            <v>240.12832369942197</v>
          </cell>
          <cell r="T3987">
            <v>1.57</v>
          </cell>
          <cell r="U3987">
            <v>219.8</v>
          </cell>
          <cell r="X3987">
            <v>219.8</v>
          </cell>
          <cell r="Y3987">
            <v>265.95800000000003</v>
          </cell>
        </row>
        <row r="3988">
          <cell r="A3988">
            <v>402003</v>
          </cell>
          <cell r="B3988">
            <v>402003</v>
          </cell>
          <cell r="C3988">
            <v>0</v>
          </cell>
          <cell r="D3988">
            <v>55</v>
          </cell>
          <cell r="E3988" t="str">
            <v>NATACION</v>
          </cell>
          <cell r="F3988">
            <v>3961</v>
          </cell>
          <cell r="G3988" t="str">
            <v>Gorros</v>
          </cell>
          <cell r="H3988">
            <v>138</v>
          </cell>
          <cell r="I3988" t="str">
            <v xml:space="preserve">Fitness Beat S.R.L. </v>
          </cell>
          <cell r="J3988" t="str">
            <v>DVDS</v>
          </cell>
          <cell r="K3988" t="str">
            <v>DVD SIMPLE FB</v>
          </cell>
          <cell r="L3988">
            <v>5.2</v>
          </cell>
          <cell r="M3988">
            <v>150</v>
          </cell>
          <cell r="N3988">
            <v>0</v>
          </cell>
          <cell r="O3988">
            <v>150</v>
          </cell>
          <cell r="P3988">
            <v>0.21</v>
          </cell>
          <cell r="Q3988">
            <v>181.5</v>
          </cell>
          <cell r="R3988">
            <v>-9.2485549132947931E-2</v>
          </cell>
          <cell r="S3988">
            <v>257.28034682080926</v>
          </cell>
          <cell r="T3988">
            <v>1.57</v>
          </cell>
          <cell r="U3988">
            <v>235.5</v>
          </cell>
          <cell r="X3988">
            <v>235.5</v>
          </cell>
          <cell r="Y3988">
            <v>284.95499999999998</v>
          </cell>
        </row>
        <row r="3989">
          <cell r="A3989">
            <v>402004</v>
          </cell>
          <cell r="B3989">
            <v>402004</v>
          </cell>
          <cell r="C3989">
            <v>0</v>
          </cell>
          <cell r="D3989">
            <v>55</v>
          </cell>
          <cell r="E3989" t="str">
            <v>NATACION</v>
          </cell>
          <cell r="F3989">
            <v>3961</v>
          </cell>
          <cell r="G3989" t="str">
            <v>Gorros</v>
          </cell>
          <cell r="H3989">
            <v>138</v>
          </cell>
          <cell r="I3989" t="str">
            <v xml:space="preserve">Fitness Beat S.R.L. </v>
          </cell>
          <cell r="J3989" t="str">
            <v>DVDS</v>
          </cell>
          <cell r="K3989" t="str">
            <v>DVD MINITRAMP FB</v>
          </cell>
          <cell r="L3989">
            <v>5.2</v>
          </cell>
          <cell r="M3989">
            <v>150</v>
          </cell>
          <cell r="N3989">
            <v>0</v>
          </cell>
          <cell r="O3989">
            <v>150</v>
          </cell>
          <cell r="P3989">
            <v>0.21</v>
          </cell>
          <cell r="Q3989">
            <v>181.5</v>
          </cell>
          <cell r="R3989">
            <v>-9.2485549132947931E-2</v>
          </cell>
          <cell r="S3989">
            <v>257.28034682080926</v>
          </cell>
          <cell r="T3989">
            <v>1.57</v>
          </cell>
          <cell r="U3989">
            <v>235.5</v>
          </cell>
          <cell r="X3989">
            <v>235.5</v>
          </cell>
          <cell r="Y3989">
            <v>284.95499999999998</v>
          </cell>
        </row>
        <row r="3990">
          <cell r="A3990">
            <v>402005</v>
          </cell>
          <cell r="B3990">
            <v>402005</v>
          </cell>
          <cell r="C3990">
            <v>0</v>
          </cell>
          <cell r="D3990">
            <v>55</v>
          </cell>
          <cell r="E3990" t="str">
            <v>NATACION</v>
          </cell>
          <cell r="F3990">
            <v>3961</v>
          </cell>
          <cell r="G3990" t="str">
            <v>Gorros</v>
          </cell>
          <cell r="H3990">
            <v>138</v>
          </cell>
          <cell r="I3990" t="str">
            <v xml:space="preserve">Fitness Beat S.R.L. </v>
          </cell>
          <cell r="J3990" t="str">
            <v>DVDS</v>
          </cell>
          <cell r="K3990" t="str">
            <v>DVD BANDA SUSPENSION TNT PRO FB</v>
          </cell>
          <cell r="L3990">
            <v>5.2</v>
          </cell>
          <cell r="M3990">
            <v>150</v>
          </cell>
          <cell r="N3990">
            <v>0</v>
          </cell>
          <cell r="O3990">
            <v>150</v>
          </cell>
          <cell r="P3990">
            <v>0.21</v>
          </cell>
          <cell r="Q3990">
            <v>181.5</v>
          </cell>
          <cell r="R3990">
            <v>-9.2485549132947931E-2</v>
          </cell>
          <cell r="S3990">
            <v>257.28034682080926</v>
          </cell>
          <cell r="T3990">
            <v>1.57</v>
          </cell>
          <cell r="U3990">
            <v>235.5</v>
          </cell>
          <cell r="X3990">
            <v>235.5</v>
          </cell>
          <cell r="Y3990">
            <v>284.95499999999998</v>
          </cell>
        </row>
        <row r="3991">
          <cell r="A3991">
            <v>402006</v>
          </cell>
          <cell r="B3991">
            <v>402006</v>
          </cell>
          <cell r="C3991">
            <v>0</v>
          </cell>
          <cell r="D3991">
            <v>55</v>
          </cell>
          <cell r="E3991" t="str">
            <v>NATACION</v>
          </cell>
          <cell r="F3991">
            <v>3961</v>
          </cell>
          <cell r="G3991" t="str">
            <v>Gorros</v>
          </cell>
          <cell r="H3991">
            <v>138</v>
          </cell>
          <cell r="I3991" t="str">
            <v xml:space="preserve">Fitness Beat S.R.L. </v>
          </cell>
          <cell r="J3991" t="str">
            <v>DVDS</v>
          </cell>
          <cell r="K3991" t="str">
            <v>DVD INDOOR FB</v>
          </cell>
          <cell r="L3991">
            <v>5.2</v>
          </cell>
          <cell r="M3991">
            <v>150</v>
          </cell>
          <cell r="N3991">
            <v>0</v>
          </cell>
          <cell r="O3991">
            <v>150</v>
          </cell>
          <cell r="P3991">
            <v>0.21</v>
          </cell>
          <cell r="Q3991">
            <v>181.5</v>
          </cell>
          <cell r="R3991">
            <v>-9.2485549132947931E-2</v>
          </cell>
          <cell r="S3991">
            <v>257.28034682080926</v>
          </cell>
          <cell r="T3991">
            <v>1.57</v>
          </cell>
          <cell r="U3991">
            <v>235.5</v>
          </cell>
          <cell r="X3991">
            <v>235.5</v>
          </cell>
          <cell r="Y3991">
            <v>284.95499999999998</v>
          </cell>
        </row>
        <row r="3992">
          <cell r="A3992">
            <v>402007</v>
          </cell>
          <cell r="B3992">
            <v>402007</v>
          </cell>
          <cell r="C3992">
            <v>0</v>
          </cell>
          <cell r="D3992">
            <v>1</v>
          </cell>
          <cell r="E3992" t="str">
            <v>NATACION</v>
          </cell>
          <cell r="F3992">
            <v>1</v>
          </cell>
          <cell r="G3992" t="str">
            <v>Gorros</v>
          </cell>
          <cell r="H3992">
            <v>138</v>
          </cell>
          <cell r="I3992" t="str">
            <v xml:space="preserve">Fitness Beat S.R.L. </v>
          </cell>
          <cell r="J3992" t="str">
            <v>PACKS</v>
          </cell>
          <cell r="K3992" t="str">
            <v>PACK CD+DVD FB</v>
          </cell>
          <cell r="L3992">
            <v>5.2</v>
          </cell>
          <cell r="M3992">
            <v>250</v>
          </cell>
          <cell r="N3992">
            <v>0</v>
          </cell>
          <cell r="O3992">
            <v>250</v>
          </cell>
          <cell r="P3992">
            <v>0.21</v>
          </cell>
          <cell r="Q3992">
            <v>302.5</v>
          </cell>
          <cell r="R3992">
            <v>-9.2485549132947931E-2</v>
          </cell>
          <cell r="S3992">
            <v>428.80057803468208</v>
          </cell>
          <cell r="T3992">
            <v>1.57</v>
          </cell>
          <cell r="U3992">
            <v>392.5</v>
          </cell>
          <cell r="X3992">
            <v>392.5</v>
          </cell>
          <cell r="Y3992">
            <v>474.92500000000001</v>
          </cell>
        </row>
        <row r="3993">
          <cell r="A3993">
            <v>402008</v>
          </cell>
          <cell r="B3993">
            <v>402008</v>
          </cell>
          <cell r="C3993">
            <v>0</v>
          </cell>
          <cell r="D3993">
            <v>58</v>
          </cell>
          <cell r="E3993" t="str">
            <v>NATACION</v>
          </cell>
          <cell r="F3993">
            <v>3968</v>
          </cell>
          <cell r="G3993" t="str">
            <v>Gorros</v>
          </cell>
          <cell r="H3993">
            <v>138</v>
          </cell>
          <cell r="I3993" t="str">
            <v xml:space="preserve">Fitness Beat S.R.L. </v>
          </cell>
          <cell r="J3993" t="str">
            <v>ABMAT</v>
          </cell>
          <cell r="K3993" t="str">
            <v>ABMAT QUZZ FB (almohadilla para crossfit)</v>
          </cell>
          <cell r="L3993">
            <v>5.2</v>
          </cell>
          <cell r="M3993">
            <v>500</v>
          </cell>
          <cell r="N3993">
            <v>0</v>
          </cell>
          <cell r="O3993">
            <v>500</v>
          </cell>
          <cell r="P3993">
            <v>0.21</v>
          </cell>
          <cell r="Q3993">
            <v>605</v>
          </cell>
          <cell r="R3993">
            <v>-9.2485549132947931E-2</v>
          </cell>
          <cell r="S3993">
            <v>857.60115606936415</v>
          </cell>
          <cell r="T3993">
            <v>1.57</v>
          </cell>
          <cell r="U3993">
            <v>785</v>
          </cell>
          <cell r="X3993">
            <v>785</v>
          </cell>
          <cell r="Y3993">
            <v>949.85</v>
          </cell>
        </row>
        <row r="3994">
          <cell r="A3994">
            <v>402009</v>
          </cell>
          <cell r="B3994">
            <v>402009</v>
          </cell>
          <cell r="C3994">
            <v>0</v>
          </cell>
          <cell r="D3994">
            <v>58</v>
          </cell>
          <cell r="E3994" t="str">
            <v>NATACION</v>
          </cell>
          <cell r="F3994">
            <v>3968</v>
          </cell>
          <cell r="G3994" t="str">
            <v>Gorros</v>
          </cell>
          <cell r="H3994">
            <v>138</v>
          </cell>
          <cell r="I3994" t="str">
            <v xml:space="preserve">Fitness Beat S.R.L. </v>
          </cell>
          <cell r="J3994" t="str">
            <v>SBAND1</v>
          </cell>
          <cell r="K3994" t="str">
            <v>BANDA ASISTENCIA DOMINADA QUUZ VIOLETA FB (2,5cm ANCHO)</v>
          </cell>
          <cell r="L3994">
            <v>5.2</v>
          </cell>
          <cell r="M3994">
            <v>670</v>
          </cell>
          <cell r="N3994">
            <v>0</v>
          </cell>
          <cell r="O3994">
            <v>670</v>
          </cell>
          <cell r="P3994">
            <v>0.21</v>
          </cell>
          <cell r="Q3994">
            <v>810.7</v>
          </cell>
          <cell r="R3994">
            <v>-9.2485549132947931E-2</v>
          </cell>
          <cell r="S3994">
            <v>1149.1855491329479</v>
          </cell>
          <cell r="T3994">
            <v>1.57</v>
          </cell>
          <cell r="U3994">
            <v>1051.9000000000001</v>
          </cell>
          <cell r="X3994">
            <v>1051.9000000000001</v>
          </cell>
          <cell r="Y3994">
            <v>1272.799</v>
          </cell>
        </row>
        <row r="3995">
          <cell r="A3995">
            <v>402010</v>
          </cell>
          <cell r="B3995">
            <v>402010</v>
          </cell>
          <cell r="C3995">
            <v>0</v>
          </cell>
          <cell r="D3995">
            <v>58</v>
          </cell>
          <cell r="E3995" t="str">
            <v>NATACION</v>
          </cell>
          <cell r="F3995">
            <v>3968</v>
          </cell>
          <cell r="G3995" t="str">
            <v>Gorros</v>
          </cell>
          <cell r="H3995">
            <v>138</v>
          </cell>
          <cell r="I3995" t="str">
            <v xml:space="preserve">Fitness Beat S.R.L. </v>
          </cell>
          <cell r="J3995" t="str">
            <v>SBAND2</v>
          </cell>
          <cell r="K3995" t="str">
            <v>BANDA ASISTENCIA DOMINADA QUUZ VERDE o NEGRA FB (5cm ANCHO)</v>
          </cell>
          <cell r="L3995">
            <v>5.2</v>
          </cell>
          <cell r="M3995">
            <v>920</v>
          </cell>
          <cell r="N3995">
            <v>0</v>
          </cell>
          <cell r="O3995">
            <v>920</v>
          </cell>
          <cell r="P3995">
            <v>0.21</v>
          </cell>
          <cell r="Q3995">
            <v>1113.2</v>
          </cell>
          <cell r="R3995">
            <v>-9.2485549132947931E-2</v>
          </cell>
          <cell r="S3995">
            <v>1577.98612716763</v>
          </cell>
          <cell r="T3995">
            <v>1.57</v>
          </cell>
          <cell r="U3995">
            <v>1444.4</v>
          </cell>
          <cell r="X3995">
            <v>1444.4</v>
          </cell>
          <cell r="Y3995">
            <v>1747.7240000000002</v>
          </cell>
        </row>
        <row r="3996">
          <cell r="A3996">
            <v>402011</v>
          </cell>
          <cell r="B3996">
            <v>402011</v>
          </cell>
          <cell r="C3996">
            <v>0</v>
          </cell>
          <cell r="D3996">
            <v>58</v>
          </cell>
          <cell r="E3996" t="str">
            <v>NATACION</v>
          </cell>
          <cell r="F3996">
            <v>3968</v>
          </cell>
          <cell r="G3996" t="str">
            <v>Gorros</v>
          </cell>
          <cell r="H3996">
            <v>138</v>
          </cell>
          <cell r="I3996" t="str">
            <v xml:space="preserve">Fitness Beat S.R.L. </v>
          </cell>
          <cell r="J3996" t="str">
            <v>SBAND3</v>
          </cell>
          <cell r="K3996" t="str">
            <v>BANDA ASISTENCIA DOMINADA QUUZ AZUL FB (7,5cm ANCHO)</v>
          </cell>
          <cell r="L3996">
            <v>5.2</v>
          </cell>
          <cell r="M3996">
            <v>1250</v>
          </cell>
          <cell r="N3996">
            <v>0</v>
          </cell>
          <cell r="O3996">
            <v>1250</v>
          </cell>
          <cell r="P3996">
            <v>0.21</v>
          </cell>
          <cell r="Q3996">
            <v>1512.5</v>
          </cell>
          <cell r="R3996">
            <v>-9.2485549132947931E-2</v>
          </cell>
          <cell r="S3996">
            <v>2144.0028901734104</v>
          </cell>
          <cell r="T3996">
            <v>1.57</v>
          </cell>
          <cell r="U3996">
            <v>1962.5</v>
          </cell>
          <cell r="X3996">
            <v>1962.5</v>
          </cell>
          <cell r="Y3996">
            <v>2374.625</v>
          </cell>
        </row>
        <row r="3997">
          <cell r="A3997">
            <v>402013</v>
          </cell>
          <cell r="B3997">
            <v>402013</v>
          </cell>
          <cell r="C3997">
            <v>0</v>
          </cell>
          <cell r="D3997">
            <v>60</v>
          </cell>
          <cell r="E3997" t="str">
            <v>NATACION</v>
          </cell>
          <cell r="F3997">
            <v>3975</v>
          </cell>
          <cell r="G3997" t="str">
            <v>Gorros</v>
          </cell>
          <cell r="H3997">
            <v>138</v>
          </cell>
          <cell r="I3997" t="str">
            <v xml:space="preserve">Fitness Beat S.R.L. </v>
          </cell>
          <cell r="J3997" t="str">
            <v>FBPOLE</v>
          </cell>
          <cell r="K3997" t="str">
            <v>FLEXI STICK BASTON FLEXIBLE FB (con agarre de goma)</v>
          </cell>
          <cell r="L3997">
            <v>5.2</v>
          </cell>
          <cell r="M3997">
            <v>450</v>
          </cell>
          <cell r="N3997">
            <v>0</v>
          </cell>
          <cell r="O3997">
            <v>450</v>
          </cell>
          <cell r="P3997">
            <v>0.21</v>
          </cell>
          <cell r="Q3997">
            <v>544.5</v>
          </cell>
          <cell r="R3997">
            <v>-9.2485549132947931E-2</v>
          </cell>
          <cell r="S3997">
            <v>771.84104046242771</v>
          </cell>
          <cell r="T3997">
            <v>1.57</v>
          </cell>
          <cell r="U3997">
            <v>706.5</v>
          </cell>
          <cell r="X3997">
            <v>706.5</v>
          </cell>
          <cell r="Y3997">
            <v>854.86500000000001</v>
          </cell>
        </row>
        <row r="3998">
          <cell r="A3998">
            <v>402014</v>
          </cell>
          <cell r="B3998">
            <v>402014</v>
          </cell>
          <cell r="C3998">
            <v>0</v>
          </cell>
          <cell r="D3998">
            <v>52</v>
          </cell>
          <cell r="E3998" t="str">
            <v>NATACION</v>
          </cell>
          <cell r="F3998">
            <v>3945</v>
          </cell>
          <cell r="G3998" t="str">
            <v>Gorros</v>
          </cell>
          <cell r="H3998">
            <v>138</v>
          </cell>
          <cell r="I3998" t="str">
            <v xml:space="preserve">Fitness Beat S.R.L. </v>
          </cell>
          <cell r="J3998" t="str">
            <v>SROPE</v>
          </cell>
          <cell r="K3998" t="str">
            <v xml:space="preserve">SOGA SALTAR CABLE ACERO QUUZ FB (speed rope) </v>
          </cell>
          <cell r="L3998">
            <v>5.2</v>
          </cell>
          <cell r="M3998">
            <v>345</v>
          </cell>
          <cell r="N3998">
            <v>0</v>
          </cell>
          <cell r="O3998">
            <v>345</v>
          </cell>
          <cell r="P3998">
            <v>0.21</v>
          </cell>
          <cell r="Q3998">
            <v>417.45</v>
          </cell>
          <cell r="R3998">
            <v>-9.2485549132947931E-2</v>
          </cell>
          <cell r="S3998">
            <v>591.74479768786125</v>
          </cell>
          <cell r="T3998">
            <v>1.57</v>
          </cell>
          <cell r="U3998">
            <v>541.65</v>
          </cell>
          <cell r="X3998">
            <v>541.65</v>
          </cell>
          <cell r="Y3998">
            <v>655.39649999999995</v>
          </cell>
        </row>
        <row r="3999">
          <cell r="A3999">
            <v>402015</v>
          </cell>
          <cell r="B3999">
            <v>402015</v>
          </cell>
          <cell r="C3999">
            <v>0</v>
          </cell>
          <cell r="D3999">
            <v>61</v>
          </cell>
          <cell r="E3999" t="str">
            <v>NATACION</v>
          </cell>
          <cell r="F3999">
            <v>3980</v>
          </cell>
          <cell r="G3999" t="str">
            <v>Gorros</v>
          </cell>
          <cell r="H3999">
            <v>138</v>
          </cell>
          <cell r="I3999" t="str">
            <v xml:space="preserve">Fitness Beat S.R.L. </v>
          </cell>
          <cell r="J3999" t="str">
            <v>FBTWIST</v>
          </cell>
          <cell r="K3999" t="str">
            <v>DISCO REDUCTOR CINTURA FB (importado)</v>
          </cell>
          <cell r="L3999">
            <v>5.2</v>
          </cell>
          <cell r="M3999">
            <v>270</v>
          </cell>
          <cell r="N3999">
            <v>0</v>
          </cell>
          <cell r="O3999">
            <v>270</v>
          </cell>
          <cell r="P3999">
            <v>0.21</v>
          </cell>
          <cell r="Q3999">
            <v>326.7</v>
          </cell>
          <cell r="R3999">
            <v>-9.2485549132947931E-2</v>
          </cell>
          <cell r="S3999">
            <v>463.10462427745665</v>
          </cell>
          <cell r="T3999">
            <v>1.57</v>
          </cell>
          <cell r="U3999">
            <v>423.90000000000003</v>
          </cell>
          <cell r="X3999">
            <v>423.90000000000003</v>
          </cell>
          <cell r="Y3999">
            <v>512.91899999999998</v>
          </cell>
        </row>
        <row r="4000">
          <cell r="A4000">
            <v>402016</v>
          </cell>
          <cell r="B4000">
            <v>402016</v>
          </cell>
          <cell r="C4000">
            <v>0</v>
          </cell>
          <cell r="D4000">
            <v>55</v>
          </cell>
          <cell r="E4000" t="str">
            <v>NATACION</v>
          </cell>
          <cell r="F4000">
            <v>3961</v>
          </cell>
          <cell r="G4000" t="str">
            <v>Gorros</v>
          </cell>
          <cell r="H4000">
            <v>138</v>
          </cell>
          <cell r="I4000" t="str">
            <v xml:space="preserve">Fitness Beat S.R.L. </v>
          </cell>
          <cell r="J4000" t="str">
            <v>CDS T</v>
          </cell>
          <cell r="K4000" t="str">
            <v>CD TRIPLE FB</v>
          </cell>
          <cell r="L4000">
            <v>5.2</v>
          </cell>
          <cell r="M4000">
            <v>200</v>
          </cell>
          <cell r="N4000">
            <v>0</v>
          </cell>
          <cell r="O4000">
            <v>200</v>
          </cell>
          <cell r="P4000">
            <v>0.21</v>
          </cell>
          <cell r="Q4000">
            <v>242</v>
          </cell>
          <cell r="R4000">
            <v>-9.2485549132947931E-2</v>
          </cell>
          <cell r="S4000">
            <v>343.04046242774564</v>
          </cell>
          <cell r="T4000">
            <v>1.57</v>
          </cell>
          <cell r="U4000">
            <v>314</v>
          </cell>
          <cell r="X4000">
            <v>314</v>
          </cell>
          <cell r="Y4000">
            <v>379.94</v>
          </cell>
        </row>
        <row r="4001">
          <cell r="A4001">
            <v>402020</v>
          </cell>
          <cell r="B4001">
            <v>402020</v>
          </cell>
          <cell r="C4001">
            <v>0</v>
          </cell>
          <cell r="D4001">
            <v>60</v>
          </cell>
          <cell r="E4001" t="str">
            <v>NATACION</v>
          </cell>
          <cell r="F4001">
            <v>3979</v>
          </cell>
          <cell r="G4001" t="str">
            <v>Gorros</v>
          </cell>
          <cell r="H4001">
            <v>138</v>
          </cell>
          <cell r="I4001" t="str">
            <v xml:space="preserve">Fitness Beat S.R.L. </v>
          </cell>
          <cell r="J4001" t="str">
            <v>FBM1</v>
          </cell>
          <cell r="K4001" t="str">
            <v>MEDICINE BALL CAUCHO QUUZ 1kg Roja y Negra FB (Con pique)</v>
          </cell>
          <cell r="L4001">
            <v>5.2</v>
          </cell>
          <cell r="M4001">
            <v>660</v>
          </cell>
          <cell r="N4001">
            <v>0</v>
          </cell>
          <cell r="O4001">
            <v>660</v>
          </cell>
          <cell r="P4001">
            <v>0.21</v>
          </cell>
          <cell r="Q4001">
            <v>798.6</v>
          </cell>
          <cell r="R4001">
            <v>-9.2485549132947931E-2</v>
          </cell>
          <cell r="S4001">
            <v>1132.0335260115608</v>
          </cell>
          <cell r="T4001">
            <v>1.57</v>
          </cell>
          <cell r="U4001">
            <v>1036.2</v>
          </cell>
          <cell r="X4001">
            <v>1036.2</v>
          </cell>
          <cell r="Y4001">
            <v>1253.8019999999999</v>
          </cell>
        </row>
        <row r="4002">
          <cell r="A4002">
            <v>402021</v>
          </cell>
          <cell r="B4002">
            <v>402021</v>
          </cell>
          <cell r="C4002">
            <v>0</v>
          </cell>
          <cell r="D4002">
            <v>60</v>
          </cell>
          <cell r="E4002" t="str">
            <v>NATACION</v>
          </cell>
          <cell r="F4002">
            <v>3979</v>
          </cell>
          <cell r="G4002" t="str">
            <v>Gorros</v>
          </cell>
          <cell r="H4002">
            <v>138</v>
          </cell>
          <cell r="I4002" t="str">
            <v xml:space="preserve">Fitness Beat S.R.L. </v>
          </cell>
          <cell r="J4002" t="str">
            <v>FBM2</v>
          </cell>
          <cell r="K4002" t="str">
            <v>MEDICINE BALL CAUCHO QUUZ 2kg Azul y Negra FB (Con pique)</v>
          </cell>
          <cell r="L4002">
            <v>5.2</v>
          </cell>
          <cell r="M4002">
            <v>760</v>
          </cell>
          <cell r="N4002">
            <v>0</v>
          </cell>
          <cell r="O4002">
            <v>760</v>
          </cell>
          <cell r="P4002">
            <v>0.21</v>
          </cell>
          <cell r="Q4002">
            <v>919.6</v>
          </cell>
          <cell r="R4002">
            <v>-9.2485549132947931E-2</v>
          </cell>
          <cell r="S4002">
            <v>1303.5537572254334</v>
          </cell>
          <cell r="T4002">
            <v>1.57</v>
          </cell>
          <cell r="U4002">
            <v>1193.2</v>
          </cell>
          <cell r="X4002">
            <v>1193.2</v>
          </cell>
          <cell r="Y4002">
            <v>1443.7719999999999</v>
          </cell>
        </row>
        <row r="4003">
          <cell r="A4003">
            <v>402022</v>
          </cell>
          <cell r="B4003">
            <v>402022</v>
          </cell>
          <cell r="C4003">
            <v>0</v>
          </cell>
          <cell r="D4003">
            <v>60</v>
          </cell>
          <cell r="E4003" t="str">
            <v>NATACION</v>
          </cell>
          <cell r="F4003">
            <v>3979</v>
          </cell>
          <cell r="G4003" t="str">
            <v>Gorros</v>
          </cell>
          <cell r="H4003">
            <v>138</v>
          </cell>
          <cell r="I4003" t="str">
            <v xml:space="preserve">Fitness Beat S.R.L. </v>
          </cell>
          <cell r="J4003" t="str">
            <v>FBM3</v>
          </cell>
          <cell r="K4003" t="str">
            <v>MEDICINE BALL CAUCHO QUUZ 3kg Violeta y Negra FB (Con pique)</v>
          </cell>
          <cell r="L4003">
            <v>5.2</v>
          </cell>
          <cell r="M4003">
            <v>930</v>
          </cell>
          <cell r="N4003">
            <v>0</v>
          </cell>
          <cell r="O4003">
            <v>930</v>
          </cell>
          <cell r="P4003">
            <v>0.21</v>
          </cell>
          <cell r="Q4003">
            <v>1125.3</v>
          </cell>
          <cell r="R4003">
            <v>-9.2485549132947931E-2</v>
          </cell>
          <cell r="S4003">
            <v>1595.1381502890174</v>
          </cell>
          <cell r="T4003">
            <v>1.57</v>
          </cell>
          <cell r="U4003">
            <v>1460.1000000000001</v>
          </cell>
          <cell r="X4003">
            <v>1460.1000000000001</v>
          </cell>
          <cell r="Y4003">
            <v>1766.721</v>
          </cell>
        </row>
        <row r="4004">
          <cell r="A4004">
            <v>402023</v>
          </cell>
          <cell r="B4004">
            <v>402023</v>
          </cell>
          <cell r="C4004">
            <v>0</v>
          </cell>
          <cell r="D4004">
            <v>60</v>
          </cell>
          <cell r="E4004" t="str">
            <v>NATACION</v>
          </cell>
          <cell r="F4004">
            <v>3979</v>
          </cell>
          <cell r="G4004" t="str">
            <v>Gorros</v>
          </cell>
          <cell r="H4004">
            <v>138</v>
          </cell>
          <cell r="I4004" t="str">
            <v xml:space="preserve">Fitness Beat S.R.L. </v>
          </cell>
          <cell r="J4004" t="str">
            <v>FBME6</v>
          </cell>
          <cell r="K4004" t="str">
            <v>MEDICINE BALL CAUCHO QUUZ 6kg Gris y Verde FB (Con pique)</v>
          </cell>
          <cell r="L4004">
            <v>5.2</v>
          </cell>
          <cell r="M4004">
            <v>1400</v>
          </cell>
          <cell r="N4004">
            <v>0</v>
          </cell>
          <cell r="O4004">
            <v>1400</v>
          </cell>
          <cell r="P4004">
            <v>0.21</v>
          </cell>
          <cell r="Q4004">
            <v>1694</v>
          </cell>
          <cell r="R4004">
            <v>-9.2485549132947931E-2</v>
          </cell>
          <cell r="S4004">
            <v>2401.2832369942194</v>
          </cell>
          <cell r="T4004">
            <v>1.57</v>
          </cell>
          <cell r="U4004">
            <v>2198</v>
          </cell>
          <cell r="X4004">
            <v>2198</v>
          </cell>
          <cell r="Y4004">
            <v>2659.58</v>
          </cell>
        </row>
        <row r="4005">
          <cell r="A4005">
            <v>402024</v>
          </cell>
          <cell r="B4005">
            <v>402024</v>
          </cell>
          <cell r="C4005">
            <v>0</v>
          </cell>
          <cell r="D4005">
            <v>60</v>
          </cell>
          <cell r="E4005" t="str">
            <v>NATACION</v>
          </cell>
          <cell r="F4005">
            <v>3979</v>
          </cell>
          <cell r="G4005" t="str">
            <v>Gorros</v>
          </cell>
          <cell r="H4005">
            <v>138</v>
          </cell>
          <cell r="I4005" t="str">
            <v xml:space="preserve">Fitness Beat S.R.L. </v>
          </cell>
          <cell r="J4005" t="str">
            <v>FBME8</v>
          </cell>
          <cell r="K4005" t="str">
            <v>MEDICINE BALL CAUCHO QUUZ 8kg Gris y Azul FB (Con pique)</v>
          </cell>
          <cell r="L4005">
            <v>5.2</v>
          </cell>
          <cell r="M4005">
            <v>1660</v>
          </cell>
          <cell r="N4005">
            <v>0</v>
          </cell>
          <cell r="O4005">
            <v>1660</v>
          </cell>
          <cell r="P4005">
            <v>0.21</v>
          </cell>
          <cell r="Q4005">
            <v>2008.6</v>
          </cell>
          <cell r="R4005">
            <v>-9.2485549132947931E-2</v>
          </cell>
          <cell r="S4005">
            <v>2847.2358381502891</v>
          </cell>
          <cell r="T4005">
            <v>1.57</v>
          </cell>
          <cell r="U4005">
            <v>2606.2000000000003</v>
          </cell>
          <cell r="X4005">
            <v>2606.2000000000003</v>
          </cell>
          <cell r="Y4005">
            <v>3153.5020000000004</v>
          </cell>
        </row>
        <row r="4006">
          <cell r="A4006">
            <v>402025</v>
          </cell>
          <cell r="B4006">
            <v>402025</v>
          </cell>
          <cell r="C4006">
            <v>0</v>
          </cell>
          <cell r="D4006">
            <v>60</v>
          </cell>
          <cell r="E4006" t="str">
            <v>NATACION</v>
          </cell>
          <cell r="F4006">
            <v>3979</v>
          </cell>
          <cell r="G4006" t="str">
            <v>Gorros</v>
          </cell>
          <cell r="H4006">
            <v>138</v>
          </cell>
          <cell r="I4006" t="str">
            <v xml:space="preserve">Fitness Beat S.R.L. </v>
          </cell>
          <cell r="J4006" t="str">
            <v>FBM10</v>
          </cell>
          <cell r="K4006" t="str">
            <v>MEDICINE BALL CAUCHO QUUZ 10kg Gris y Rojo FB (Con pique)</v>
          </cell>
          <cell r="L4006">
            <v>5.2</v>
          </cell>
          <cell r="M4006">
            <v>2250</v>
          </cell>
          <cell r="N4006">
            <v>0</v>
          </cell>
          <cell r="O4006">
            <v>2250</v>
          </cell>
          <cell r="P4006">
            <v>0.21</v>
          </cell>
          <cell r="Q4006">
            <v>2722.5</v>
          </cell>
          <cell r="R4006">
            <v>-9.2485549132947931E-2</v>
          </cell>
          <cell r="S4006">
            <v>3859.2052023121387</v>
          </cell>
          <cell r="T4006">
            <v>1.57</v>
          </cell>
          <cell r="U4006">
            <v>3532.5</v>
          </cell>
          <cell r="X4006">
            <v>3532.5</v>
          </cell>
          <cell r="Y4006">
            <v>4274.3249999999998</v>
          </cell>
        </row>
        <row r="4007">
          <cell r="A4007">
            <v>402026</v>
          </cell>
          <cell r="B4007">
            <v>402026</v>
          </cell>
          <cell r="C4007">
            <v>0</v>
          </cell>
          <cell r="D4007">
            <v>60</v>
          </cell>
          <cell r="E4007" t="str">
            <v>NATACION</v>
          </cell>
          <cell r="F4007">
            <v>3979</v>
          </cell>
          <cell r="G4007" t="str">
            <v>Gorros</v>
          </cell>
          <cell r="H4007">
            <v>138</v>
          </cell>
          <cell r="I4007" t="str">
            <v xml:space="preserve">Fitness Beat S.R.L. </v>
          </cell>
          <cell r="J4007" t="str">
            <v>FBDG3</v>
          </cell>
          <cell r="K4007" t="str">
            <v>MEDICINE BALL CAUCHO QUUZ 3kg DOS MANIJAS FB</v>
          </cell>
          <cell r="L4007">
            <v>5.2</v>
          </cell>
          <cell r="M4007">
            <v>1600</v>
          </cell>
          <cell r="N4007">
            <v>0</v>
          </cell>
          <cell r="O4007">
            <v>1600</v>
          </cell>
          <cell r="P4007">
            <v>0.21</v>
          </cell>
          <cell r="Q4007">
            <v>1936</v>
          </cell>
          <cell r="R4007">
            <v>-9.2485549132947931E-2</v>
          </cell>
          <cell r="S4007">
            <v>2744.3236994219651</v>
          </cell>
          <cell r="T4007">
            <v>1.57</v>
          </cell>
          <cell r="U4007">
            <v>2512</v>
          </cell>
          <cell r="X4007">
            <v>2512</v>
          </cell>
          <cell r="Y4007">
            <v>3039.52</v>
          </cell>
        </row>
        <row r="4008">
          <cell r="A4008">
            <v>402027</v>
          </cell>
          <cell r="B4008">
            <v>402027</v>
          </cell>
          <cell r="C4008">
            <v>0</v>
          </cell>
          <cell r="D4008">
            <v>60</v>
          </cell>
          <cell r="E4008" t="str">
            <v>NATACION</v>
          </cell>
          <cell r="F4008">
            <v>3979</v>
          </cell>
          <cell r="G4008" t="str">
            <v>Gorros</v>
          </cell>
          <cell r="H4008">
            <v>138</v>
          </cell>
          <cell r="I4008" t="str">
            <v xml:space="preserve">Fitness Beat S.R.L. </v>
          </cell>
          <cell r="J4008" t="str">
            <v>FBDG4</v>
          </cell>
          <cell r="K4008" t="str">
            <v>MEDICINE BALL CAUCHO QUUZ 4kg DOS MANIJAS FB</v>
          </cell>
          <cell r="L4008">
            <v>5.2</v>
          </cell>
          <cell r="M4008">
            <v>1800</v>
          </cell>
          <cell r="N4008">
            <v>0</v>
          </cell>
          <cell r="O4008">
            <v>1800</v>
          </cell>
          <cell r="P4008">
            <v>0.21</v>
          </cell>
          <cell r="Q4008">
            <v>2178</v>
          </cell>
          <cell r="R4008">
            <v>-9.2485549132947931E-2</v>
          </cell>
          <cell r="S4008">
            <v>3087.3641618497109</v>
          </cell>
          <cell r="T4008">
            <v>1.57</v>
          </cell>
          <cell r="U4008">
            <v>2826</v>
          </cell>
          <cell r="X4008">
            <v>2826</v>
          </cell>
          <cell r="Y4008">
            <v>3419.46</v>
          </cell>
        </row>
        <row r="4009">
          <cell r="A4009">
            <v>402028</v>
          </cell>
          <cell r="B4009">
            <v>402028</v>
          </cell>
          <cell r="C4009">
            <v>0</v>
          </cell>
          <cell r="D4009">
            <v>60</v>
          </cell>
          <cell r="E4009" t="str">
            <v>NATACION</v>
          </cell>
          <cell r="F4009">
            <v>3979</v>
          </cell>
          <cell r="G4009" t="str">
            <v>Gorros</v>
          </cell>
          <cell r="H4009">
            <v>138</v>
          </cell>
          <cell r="I4009" t="str">
            <v xml:space="preserve">Fitness Beat S.R.L. </v>
          </cell>
          <cell r="J4009" t="str">
            <v>FBDG5</v>
          </cell>
          <cell r="K4009" t="str">
            <v>MEDICINE BALL CAUCHO QUUZ 5kg DOS MANIJAS FB</v>
          </cell>
          <cell r="L4009">
            <v>5.2</v>
          </cell>
          <cell r="M4009">
            <v>2000</v>
          </cell>
          <cell r="N4009">
            <v>0</v>
          </cell>
          <cell r="O4009">
            <v>2000</v>
          </cell>
          <cell r="P4009">
            <v>0.21</v>
          </cell>
          <cell r="Q4009">
            <v>2420</v>
          </cell>
          <cell r="R4009">
            <v>-9.2485549132947931E-2</v>
          </cell>
          <cell r="S4009">
            <v>3430.4046242774566</v>
          </cell>
          <cell r="T4009">
            <v>1.57</v>
          </cell>
          <cell r="U4009">
            <v>3140</v>
          </cell>
          <cell r="X4009">
            <v>3140</v>
          </cell>
          <cell r="Y4009">
            <v>3799.4</v>
          </cell>
        </row>
        <row r="4010">
          <cell r="A4010">
            <v>402029</v>
          </cell>
          <cell r="B4010">
            <v>402029</v>
          </cell>
          <cell r="C4010">
            <v>0</v>
          </cell>
          <cell r="D4010">
            <v>61</v>
          </cell>
          <cell r="E4010" t="str">
            <v>NATACION</v>
          </cell>
          <cell r="F4010">
            <v>3980</v>
          </cell>
          <cell r="G4010" t="str">
            <v>Gorros</v>
          </cell>
          <cell r="H4010">
            <v>138</v>
          </cell>
          <cell r="I4010" t="str">
            <v xml:space="preserve">Fitness Beat S.R.L. </v>
          </cell>
          <cell r="J4010" t="str">
            <v>FB1024</v>
          </cell>
          <cell r="K4010" t="str">
            <v>STEP MINI 5cm FB (plataforma funcional)</v>
          </cell>
          <cell r="L4010">
            <v>5.2</v>
          </cell>
          <cell r="M4010">
            <v>400</v>
          </cell>
          <cell r="N4010">
            <v>0.2</v>
          </cell>
          <cell r="O4010">
            <v>320</v>
          </cell>
          <cell r="P4010">
            <v>0.21</v>
          </cell>
          <cell r="Q4010">
            <v>387.2</v>
          </cell>
          <cell r="R4010">
            <v>-9.2485549132947931E-2</v>
          </cell>
          <cell r="S4010">
            <v>548.86473988439309</v>
          </cell>
          <cell r="T4010">
            <v>1.57</v>
          </cell>
          <cell r="U4010">
            <v>502.40000000000003</v>
          </cell>
          <cell r="X4010">
            <v>502.40000000000003</v>
          </cell>
          <cell r="Y4010">
            <v>607.904</v>
          </cell>
        </row>
        <row r="4011">
          <cell r="A4011">
            <v>402030</v>
          </cell>
          <cell r="B4011">
            <v>402030</v>
          </cell>
          <cell r="C4011">
            <v>0</v>
          </cell>
          <cell r="D4011">
            <v>61</v>
          </cell>
          <cell r="E4011" t="str">
            <v>NATACION</v>
          </cell>
          <cell r="F4011">
            <v>3980</v>
          </cell>
          <cell r="G4011" t="str">
            <v>Gorros</v>
          </cell>
          <cell r="H4011">
            <v>138</v>
          </cell>
          <cell r="I4011" t="str">
            <v xml:space="preserve">Fitness Beat S.R.L. </v>
          </cell>
          <cell r="J4011" t="str">
            <v>FB2029M</v>
          </cell>
          <cell r="K4011" t="str">
            <v>MODULO PARA STEP JUNIOR 5cm FB</v>
          </cell>
          <cell r="L4011">
            <v>5.2</v>
          </cell>
          <cell r="M4011">
            <v>250</v>
          </cell>
          <cell r="N4011">
            <v>0</v>
          </cell>
          <cell r="O4011">
            <v>250</v>
          </cell>
          <cell r="P4011">
            <v>0.21</v>
          </cell>
          <cell r="Q4011">
            <v>302.5</v>
          </cell>
          <cell r="R4011">
            <v>-9.2485549132947931E-2</v>
          </cell>
          <cell r="S4011">
            <v>428.80057803468208</v>
          </cell>
          <cell r="T4011">
            <v>1.57</v>
          </cell>
          <cell r="U4011">
            <v>392.5</v>
          </cell>
          <cell r="X4011">
            <v>392.5</v>
          </cell>
          <cell r="Y4011">
            <v>474.92500000000001</v>
          </cell>
        </row>
        <row r="4012">
          <cell r="A4012">
            <v>402031</v>
          </cell>
          <cell r="B4012">
            <v>402031</v>
          </cell>
          <cell r="C4012">
            <v>0</v>
          </cell>
          <cell r="D4012">
            <v>61</v>
          </cell>
          <cell r="E4012" t="str">
            <v>NATACION</v>
          </cell>
          <cell r="F4012">
            <v>3980</v>
          </cell>
          <cell r="G4012" t="str">
            <v>Gorros</v>
          </cell>
          <cell r="H4012">
            <v>138</v>
          </cell>
          <cell r="I4012" t="str">
            <v xml:space="preserve">Fitness Beat S.R.L. </v>
          </cell>
          <cell r="J4012" t="str">
            <v>FB2026</v>
          </cell>
          <cell r="K4012" t="str">
            <v>STEP JUNIOR FB (sin goma)</v>
          </cell>
          <cell r="L4012">
            <v>5.2</v>
          </cell>
          <cell r="M4012">
            <v>649</v>
          </cell>
          <cell r="N4012">
            <v>0.2</v>
          </cell>
          <cell r="O4012">
            <v>519.20000000000005</v>
          </cell>
          <cell r="P4012">
            <v>0.21</v>
          </cell>
          <cell r="Q4012">
            <v>628.23200000000008</v>
          </cell>
          <cell r="R4012">
            <v>-9.2485549132947931E-2</v>
          </cell>
          <cell r="S4012">
            <v>890.53304046242783</v>
          </cell>
          <cell r="T4012">
            <v>1.57</v>
          </cell>
          <cell r="U4012">
            <v>815.14400000000012</v>
          </cell>
          <cell r="X4012">
            <v>815.14400000000012</v>
          </cell>
          <cell r="Y4012">
            <v>986.32424000000015</v>
          </cell>
        </row>
        <row r="4013">
          <cell r="A4013">
            <v>402032</v>
          </cell>
          <cell r="B4013">
            <v>402032</v>
          </cell>
          <cell r="C4013">
            <v>0</v>
          </cell>
          <cell r="D4013">
            <v>61</v>
          </cell>
          <cell r="E4013" t="str">
            <v>NATACION</v>
          </cell>
          <cell r="F4013">
            <v>3980</v>
          </cell>
          <cell r="G4013" t="str">
            <v>Gorros</v>
          </cell>
          <cell r="H4013">
            <v>138</v>
          </cell>
          <cell r="I4013" t="str">
            <v xml:space="preserve">Fitness Beat S.R.L. </v>
          </cell>
          <cell r="J4013" t="str">
            <v>FB2027</v>
          </cell>
          <cell r="K4013" t="str">
            <v>STEP JUNIOR FB (con goma)</v>
          </cell>
          <cell r="L4013">
            <v>5.2</v>
          </cell>
          <cell r="M4013">
            <v>770</v>
          </cell>
          <cell r="N4013">
            <v>0.2</v>
          </cell>
          <cell r="O4013">
            <v>616</v>
          </cell>
          <cell r="P4013">
            <v>0.21</v>
          </cell>
          <cell r="Q4013">
            <v>745.36</v>
          </cell>
          <cell r="R4013">
            <v>-9.2485549132947931E-2</v>
          </cell>
          <cell r="S4013">
            <v>1056.5646242774567</v>
          </cell>
          <cell r="T4013">
            <v>1.57</v>
          </cell>
          <cell r="U4013">
            <v>967.12</v>
          </cell>
          <cell r="X4013">
            <v>967.12</v>
          </cell>
          <cell r="Y4013">
            <v>1170.2151999999999</v>
          </cell>
        </row>
        <row r="4014">
          <cell r="A4014">
            <v>402033</v>
          </cell>
          <cell r="B4014">
            <v>402033</v>
          </cell>
          <cell r="C4014">
            <v>0</v>
          </cell>
          <cell r="D4014">
            <v>61</v>
          </cell>
          <cell r="E4014" t="str">
            <v>NATACION</v>
          </cell>
          <cell r="F4014">
            <v>3980</v>
          </cell>
          <cell r="G4014" t="str">
            <v>Gorros</v>
          </cell>
          <cell r="H4014">
            <v>138</v>
          </cell>
          <cell r="I4014" t="str">
            <v xml:space="preserve">Fitness Beat S.R.L. </v>
          </cell>
          <cell r="J4014" t="str">
            <v>FB2029P</v>
          </cell>
          <cell r="K4014" t="str">
            <v>MODULO PARA STEP PROFESIONAL 5cm FB</v>
          </cell>
          <cell r="L4014">
            <v>5.2</v>
          </cell>
          <cell r="M4014">
            <v>250</v>
          </cell>
          <cell r="N4014">
            <v>0</v>
          </cell>
          <cell r="O4014">
            <v>250</v>
          </cell>
          <cell r="P4014">
            <v>0.21</v>
          </cell>
          <cell r="Q4014">
            <v>302.5</v>
          </cell>
          <cell r="R4014">
            <v>-9.2485549132947931E-2</v>
          </cell>
          <cell r="S4014">
            <v>428.80057803468208</v>
          </cell>
          <cell r="T4014">
            <v>1.57</v>
          </cell>
          <cell r="U4014">
            <v>392.5</v>
          </cell>
          <cell r="X4014">
            <v>392.5</v>
          </cell>
          <cell r="Y4014">
            <v>474.92500000000001</v>
          </cell>
        </row>
        <row r="4015">
          <cell r="A4015">
            <v>402034</v>
          </cell>
          <cell r="B4015">
            <v>402034</v>
          </cell>
          <cell r="C4015">
            <v>0</v>
          </cell>
          <cell r="D4015">
            <v>61</v>
          </cell>
          <cell r="E4015" t="str">
            <v>NATACION</v>
          </cell>
          <cell r="F4015">
            <v>3980</v>
          </cell>
          <cell r="G4015" t="str">
            <v>Gorros</v>
          </cell>
          <cell r="H4015">
            <v>138</v>
          </cell>
          <cell r="I4015" t="str">
            <v xml:space="preserve">Fitness Beat S.R.L. </v>
          </cell>
          <cell r="J4015" t="str">
            <v>FB2025N</v>
          </cell>
          <cell r="K4015" t="str">
            <v>STEP PROFESIONAL FB (con goma)</v>
          </cell>
          <cell r="L4015">
            <v>5.2</v>
          </cell>
          <cell r="M4015">
            <v>990</v>
          </cell>
          <cell r="N4015">
            <v>0</v>
          </cell>
          <cell r="O4015">
            <v>990</v>
          </cell>
          <cell r="P4015">
            <v>0.21</v>
          </cell>
          <cell r="Q4015">
            <v>1197.9000000000001</v>
          </cell>
          <cell r="R4015">
            <v>-9.2485549132947931E-2</v>
          </cell>
          <cell r="S4015">
            <v>1698.0502890173409</v>
          </cell>
          <cell r="T4015">
            <v>1.57</v>
          </cell>
          <cell r="U4015">
            <v>1554.3</v>
          </cell>
          <cell r="X4015">
            <v>1554.3</v>
          </cell>
          <cell r="Y4015">
            <v>1880.703</v>
          </cell>
        </row>
        <row r="4016">
          <cell r="A4016">
            <v>402035</v>
          </cell>
          <cell r="B4016">
            <v>402035</v>
          </cell>
          <cell r="C4016">
            <v>0</v>
          </cell>
          <cell r="D4016">
            <v>61</v>
          </cell>
          <cell r="E4016" t="str">
            <v>NATACION</v>
          </cell>
          <cell r="F4016">
            <v>3980</v>
          </cell>
          <cell r="G4016" t="str">
            <v>Gorros</v>
          </cell>
          <cell r="H4016">
            <v>138</v>
          </cell>
          <cell r="I4016" t="str">
            <v xml:space="preserve">Fitness Beat S.R.L. </v>
          </cell>
          <cell r="J4016" t="str">
            <v>FB15G</v>
          </cell>
          <cell r="K4016" t="str">
            <v>COLCHONETA PILATES 1,70mts x 50cm x 6mm FB</v>
          </cell>
          <cell r="L4016">
            <v>5.2</v>
          </cell>
          <cell r="M4016">
            <v>420</v>
          </cell>
          <cell r="N4016">
            <v>0</v>
          </cell>
          <cell r="O4016">
            <v>420</v>
          </cell>
          <cell r="P4016">
            <v>0.21</v>
          </cell>
          <cell r="Q4016">
            <v>508.2</v>
          </cell>
          <cell r="R4016">
            <v>-9.2485549132947931E-2</v>
          </cell>
          <cell r="S4016">
            <v>720.38497109826585</v>
          </cell>
          <cell r="T4016">
            <v>1.57</v>
          </cell>
          <cell r="U4016">
            <v>659.4</v>
          </cell>
          <cell r="X4016">
            <v>659.4</v>
          </cell>
          <cell r="Y4016">
            <v>797.87399999999991</v>
          </cell>
        </row>
        <row r="4017">
          <cell r="A4017">
            <v>402036</v>
          </cell>
          <cell r="B4017">
            <v>402036</v>
          </cell>
          <cell r="C4017">
            <v>0</v>
          </cell>
          <cell r="D4017">
            <v>61</v>
          </cell>
          <cell r="E4017" t="str">
            <v>NATACION</v>
          </cell>
          <cell r="F4017">
            <v>3980</v>
          </cell>
          <cell r="G4017" t="str">
            <v>Gorros</v>
          </cell>
          <cell r="H4017">
            <v>138</v>
          </cell>
          <cell r="I4017" t="str">
            <v xml:space="preserve">Fitness Beat S.R.L. </v>
          </cell>
          <cell r="J4017" t="str">
            <v>FB15P</v>
          </cell>
          <cell r="K4017" t="str">
            <v>COLCHONETA PILATES 1,73mts x 61cm x 6mm FB (REVERSIBLE QUUZ)</v>
          </cell>
          <cell r="L4017">
            <v>5.2</v>
          </cell>
          <cell r="M4017">
            <v>485</v>
          </cell>
          <cell r="N4017">
            <v>0</v>
          </cell>
          <cell r="O4017">
            <v>485</v>
          </cell>
          <cell r="P4017">
            <v>0.21</v>
          </cell>
          <cell r="Q4017">
            <v>586.85</v>
          </cell>
          <cell r="R4017">
            <v>-9.2485549132947931E-2</v>
          </cell>
          <cell r="S4017">
            <v>831.87312138728328</v>
          </cell>
          <cell r="T4017">
            <v>1.57</v>
          </cell>
          <cell r="U4017">
            <v>761.45</v>
          </cell>
          <cell r="X4017">
            <v>761.45</v>
          </cell>
          <cell r="Y4017">
            <v>921.35450000000003</v>
          </cell>
        </row>
        <row r="4018">
          <cell r="A4018">
            <v>402037</v>
          </cell>
          <cell r="B4018">
            <v>402037</v>
          </cell>
          <cell r="C4018">
            <v>0</v>
          </cell>
          <cell r="D4018">
            <v>58</v>
          </cell>
          <cell r="E4018" t="str">
            <v>NATACION</v>
          </cell>
          <cell r="F4018">
            <v>3968</v>
          </cell>
          <cell r="G4018" t="str">
            <v>Gorros</v>
          </cell>
          <cell r="H4018">
            <v>138</v>
          </cell>
          <cell r="I4018" t="str">
            <v xml:space="preserve">Fitness Beat S.R.L. </v>
          </cell>
          <cell r="J4018" t="str">
            <v>FBDJ5</v>
          </cell>
          <cell r="K4018" t="str">
            <v>CALLERA QUUZ CROSSFIT FB (S-M-L-XL)</v>
          </cell>
          <cell r="L4018">
            <v>5.2</v>
          </cell>
          <cell r="M4018">
            <v>300</v>
          </cell>
          <cell r="N4018">
            <v>0</v>
          </cell>
          <cell r="O4018">
            <v>300</v>
          </cell>
          <cell r="P4018">
            <v>0.21</v>
          </cell>
          <cell r="Q4018">
            <v>363</v>
          </cell>
          <cell r="R4018">
            <v>-9.2485549132947931E-2</v>
          </cell>
          <cell r="S4018">
            <v>514.56069364161851</v>
          </cell>
          <cell r="T4018">
            <v>1.57</v>
          </cell>
          <cell r="U4018">
            <v>471</v>
          </cell>
          <cell r="X4018">
            <v>471</v>
          </cell>
          <cell r="Y4018">
            <v>569.91</v>
          </cell>
        </row>
        <row r="4019">
          <cell r="A4019">
            <v>402038</v>
          </cell>
          <cell r="B4019">
            <v>402038</v>
          </cell>
          <cell r="C4019">
            <v>0</v>
          </cell>
          <cell r="D4019">
            <v>58</v>
          </cell>
          <cell r="E4019" t="str">
            <v>NATACION</v>
          </cell>
          <cell r="F4019">
            <v>3968</v>
          </cell>
          <cell r="G4019" t="str">
            <v>Gorros</v>
          </cell>
          <cell r="H4019">
            <v>138</v>
          </cell>
          <cell r="I4019" t="str">
            <v xml:space="preserve">Fitness Beat S.R.L. </v>
          </cell>
          <cell r="J4019" t="str">
            <v>FBMAG</v>
          </cell>
          <cell r="K4019" t="str">
            <v>MAGNESIO EN POLVO FB x 500grs</v>
          </cell>
          <cell r="L4019">
            <v>5.2</v>
          </cell>
          <cell r="M4019">
            <v>200</v>
          </cell>
          <cell r="N4019">
            <v>0</v>
          </cell>
          <cell r="O4019">
            <v>200</v>
          </cell>
          <cell r="P4019">
            <v>0.21</v>
          </cell>
          <cell r="Q4019">
            <v>242</v>
          </cell>
          <cell r="R4019">
            <v>-9.2485549132947931E-2</v>
          </cell>
          <cell r="S4019">
            <v>343.04046242774564</v>
          </cell>
          <cell r="T4019">
            <v>1.57</v>
          </cell>
          <cell r="U4019">
            <v>314</v>
          </cell>
          <cell r="X4019">
            <v>314</v>
          </cell>
          <cell r="Y4019">
            <v>379.94</v>
          </cell>
        </row>
        <row r="4020">
          <cell r="A4020">
            <v>402039</v>
          </cell>
          <cell r="B4020">
            <v>402039</v>
          </cell>
          <cell r="C4020">
            <v>0</v>
          </cell>
          <cell r="D4020">
            <v>61</v>
          </cell>
          <cell r="E4020" t="str">
            <v>NATACION</v>
          </cell>
          <cell r="F4020">
            <v>3980</v>
          </cell>
          <cell r="G4020" t="str">
            <v>Gorros</v>
          </cell>
          <cell r="H4020">
            <v>138</v>
          </cell>
          <cell r="I4020" t="str">
            <v xml:space="preserve">Fitness Beat S.R.L. </v>
          </cell>
          <cell r="J4020" t="str">
            <v>FB15B</v>
          </cell>
          <cell r="K4020" t="str">
            <v>BOLSO PORTA COLCHONETA PILATES TELA FB (3mm a 8mm)</v>
          </cell>
          <cell r="L4020">
            <v>5.2</v>
          </cell>
          <cell r="M4020">
            <v>175</v>
          </cell>
          <cell r="N4020">
            <v>0</v>
          </cell>
          <cell r="O4020">
            <v>175</v>
          </cell>
          <cell r="P4020">
            <v>0.21</v>
          </cell>
          <cell r="Q4020">
            <v>211.75</v>
          </cell>
          <cell r="R4020">
            <v>-9.2485549132947931E-2</v>
          </cell>
          <cell r="S4020">
            <v>300.16040462427742</v>
          </cell>
          <cell r="T4020">
            <v>1.57</v>
          </cell>
          <cell r="U4020">
            <v>274.75</v>
          </cell>
          <cell r="X4020">
            <v>274.75</v>
          </cell>
          <cell r="Y4020">
            <v>332.44749999999999</v>
          </cell>
        </row>
        <row r="4021">
          <cell r="A4021">
            <v>402040</v>
          </cell>
          <cell r="B4021">
            <v>402040</v>
          </cell>
          <cell r="C4021">
            <v>0</v>
          </cell>
          <cell r="D4021">
            <v>61</v>
          </cell>
          <cell r="E4021" t="str">
            <v>NATACION</v>
          </cell>
          <cell r="F4021">
            <v>3980</v>
          </cell>
          <cell r="G4021" t="str">
            <v>Gorros</v>
          </cell>
          <cell r="H4021">
            <v>138</v>
          </cell>
          <cell r="I4021" t="str">
            <v xml:space="preserve">Fitness Beat S.R.L. </v>
          </cell>
          <cell r="J4021" t="str">
            <v>M1012</v>
          </cell>
          <cell r="K4021" t="str">
            <v>COLCHONETA PLEGABLE FB 1mt x 50cm x 4cm</v>
          </cell>
          <cell r="L4021">
            <v>5.2</v>
          </cell>
          <cell r="M4021">
            <v>390</v>
          </cell>
          <cell r="N4021">
            <v>0</v>
          </cell>
          <cell r="O4021">
            <v>390</v>
          </cell>
          <cell r="P4021">
            <v>0.21</v>
          </cell>
          <cell r="Q4021">
            <v>471.9</v>
          </cell>
          <cell r="R4021">
            <v>-9.2485549132947931E-2</v>
          </cell>
          <cell r="S4021">
            <v>668.9289017341041</v>
          </cell>
          <cell r="T4021">
            <v>1.57</v>
          </cell>
          <cell r="U4021">
            <v>612.30000000000007</v>
          </cell>
          <cell r="X4021">
            <v>612.30000000000007</v>
          </cell>
          <cell r="Y4021">
            <v>740.88300000000004</v>
          </cell>
        </row>
        <row r="4022">
          <cell r="A4022">
            <v>402041</v>
          </cell>
          <cell r="B4022">
            <v>402041</v>
          </cell>
          <cell r="C4022">
            <v>0</v>
          </cell>
          <cell r="D4022">
            <v>61</v>
          </cell>
          <cell r="E4022" t="str">
            <v>NATACION</v>
          </cell>
          <cell r="F4022">
            <v>3980</v>
          </cell>
          <cell r="G4022" t="str">
            <v>Gorros</v>
          </cell>
          <cell r="H4022">
            <v>138</v>
          </cell>
          <cell r="I4022" t="str">
            <v xml:space="preserve">Fitness Beat S.R.L. </v>
          </cell>
          <cell r="J4022" t="str">
            <v>FBTR2</v>
          </cell>
          <cell r="K4022" t="str">
            <v>TOBILLERA REFORZADA 1kg FB CON CIERRE (venta por par)</v>
          </cell>
          <cell r="L4022">
            <v>5.2</v>
          </cell>
          <cell r="M4022">
            <v>150</v>
          </cell>
          <cell r="N4022">
            <v>0</v>
          </cell>
          <cell r="O4022">
            <v>150</v>
          </cell>
          <cell r="P4022">
            <v>0.21</v>
          </cell>
          <cell r="Q4022">
            <v>181.5</v>
          </cell>
          <cell r="R4022">
            <v>-9.2485549132947931E-2</v>
          </cell>
          <cell r="S4022">
            <v>257.28034682080926</v>
          </cell>
          <cell r="T4022">
            <v>1.57</v>
          </cell>
          <cell r="U4022">
            <v>235.5</v>
          </cell>
          <cell r="X4022">
            <v>235.5</v>
          </cell>
          <cell r="Y4022">
            <v>284.95499999999998</v>
          </cell>
        </row>
        <row r="4023">
          <cell r="A4023">
            <v>402042</v>
          </cell>
          <cell r="B4023">
            <v>402042</v>
          </cell>
          <cell r="C4023">
            <v>0</v>
          </cell>
          <cell r="D4023">
            <v>61</v>
          </cell>
          <cell r="E4023" t="str">
            <v>NATACION</v>
          </cell>
          <cell r="F4023">
            <v>3980</v>
          </cell>
          <cell r="G4023" t="str">
            <v>Gorros</v>
          </cell>
          <cell r="H4023">
            <v>138</v>
          </cell>
          <cell r="I4023" t="str">
            <v xml:space="preserve">Fitness Beat S.R.L. </v>
          </cell>
          <cell r="J4023" t="str">
            <v>FBTR3</v>
          </cell>
          <cell r="K4023" t="str">
            <v>TOBILLERA REFORZADA 1,5kg FB CON CIERRE (venta por par)</v>
          </cell>
          <cell r="L4023">
            <v>5.2</v>
          </cell>
          <cell r="M4023">
            <v>170</v>
          </cell>
          <cell r="N4023">
            <v>0</v>
          </cell>
          <cell r="O4023">
            <v>170</v>
          </cell>
          <cell r="P4023">
            <v>0.21</v>
          </cell>
          <cell r="Q4023">
            <v>205.7</v>
          </cell>
          <cell r="R4023">
            <v>-9.2485549132947931E-2</v>
          </cell>
          <cell r="S4023">
            <v>291.58439306358383</v>
          </cell>
          <cell r="T4023">
            <v>1.57</v>
          </cell>
          <cell r="U4023">
            <v>266.90000000000003</v>
          </cell>
          <cell r="X4023">
            <v>266.90000000000003</v>
          </cell>
          <cell r="Y4023">
            <v>322.94900000000001</v>
          </cell>
        </row>
        <row r="4024">
          <cell r="A4024">
            <v>402043</v>
          </cell>
          <cell r="B4024">
            <v>402043</v>
          </cell>
          <cell r="C4024">
            <v>0</v>
          </cell>
          <cell r="D4024">
            <v>61</v>
          </cell>
          <cell r="E4024" t="str">
            <v>NATACION</v>
          </cell>
          <cell r="F4024">
            <v>3980</v>
          </cell>
          <cell r="G4024" t="str">
            <v>Gorros</v>
          </cell>
          <cell r="H4024">
            <v>138</v>
          </cell>
          <cell r="I4024" t="str">
            <v xml:space="preserve">Fitness Beat S.R.L. </v>
          </cell>
          <cell r="J4024" t="str">
            <v>FBTR4</v>
          </cell>
          <cell r="K4024" t="str">
            <v>TOBILLERA REFORZADA 2kg FB CON CIERRE (venta por par)</v>
          </cell>
          <cell r="L4024">
            <v>5.2</v>
          </cell>
          <cell r="M4024">
            <v>200</v>
          </cell>
          <cell r="N4024">
            <v>0</v>
          </cell>
          <cell r="O4024">
            <v>200</v>
          </cell>
          <cell r="P4024">
            <v>0.21</v>
          </cell>
          <cell r="Q4024">
            <v>242</v>
          </cell>
          <cell r="R4024">
            <v>-9.2485549132947931E-2</v>
          </cell>
          <cell r="S4024">
            <v>343.04046242774564</v>
          </cell>
          <cell r="T4024">
            <v>1.57</v>
          </cell>
          <cell r="U4024">
            <v>314</v>
          </cell>
          <cell r="X4024">
            <v>314</v>
          </cell>
          <cell r="Y4024">
            <v>379.94</v>
          </cell>
        </row>
        <row r="4025">
          <cell r="A4025">
            <v>402044</v>
          </cell>
          <cell r="B4025">
            <v>402044</v>
          </cell>
          <cell r="C4025">
            <v>0</v>
          </cell>
          <cell r="D4025">
            <v>61</v>
          </cell>
          <cell r="E4025" t="str">
            <v>NATACION</v>
          </cell>
          <cell r="F4025">
            <v>3980</v>
          </cell>
          <cell r="G4025" t="str">
            <v>Gorros</v>
          </cell>
          <cell r="H4025">
            <v>138</v>
          </cell>
          <cell r="I4025" t="str">
            <v xml:space="preserve">Fitness Beat S.R.L. </v>
          </cell>
          <cell r="J4025" t="str">
            <v>FBTR5</v>
          </cell>
          <cell r="K4025" t="str">
            <v>TOBILLERA REFORZADA 3kg FB CON CIERRE (venta por par)</v>
          </cell>
          <cell r="L4025">
            <v>5.2</v>
          </cell>
          <cell r="M4025">
            <v>225</v>
          </cell>
          <cell r="N4025">
            <v>0</v>
          </cell>
          <cell r="O4025">
            <v>225</v>
          </cell>
          <cell r="P4025">
            <v>0.21</v>
          </cell>
          <cell r="Q4025">
            <v>272.25</v>
          </cell>
          <cell r="R4025">
            <v>-9.2485549132947931E-2</v>
          </cell>
          <cell r="S4025">
            <v>385.92052023121386</v>
          </cell>
          <cell r="T4025">
            <v>1.57</v>
          </cell>
          <cell r="U4025">
            <v>353.25</v>
          </cell>
          <cell r="X4025">
            <v>353.25</v>
          </cell>
          <cell r="Y4025">
            <v>427.4325</v>
          </cell>
        </row>
        <row r="4026">
          <cell r="A4026">
            <v>402045</v>
          </cell>
          <cell r="B4026">
            <v>402045</v>
          </cell>
          <cell r="C4026">
            <v>0</v>
          </cell>
          <cell r="D4026">
            <v>61</v>
          </cell>
          <cell r="E4026" t="str">
            <v>NATACION</v>
          </cell>
          <cell r="F4026">
            <v>3980</v>
          </cell>
          <cell r="G4026" t="str">
            <v>Gorros</v>
          </cell>
          <cell r="H4026">
            <v>138</v>
          </cell>
          <cell r="I4026" t="str">
            <v xml:space="preserve">Fitness Beat S.R.L. </v>
          </cell>
          <cell r="J4026" t="str">
            <v>M1045RIB</v>
          </cell>
          <cell r="K4026" t="str">
            <v>TOBILLERA REFORZADA 4kg FB CON CIERRE (venta por par)</v>
          </cell>
          <cell r="L4026">
            <v>5.2</v>
          </cell>
          <cell r="M4026">
            <v>330</v>
          </cell>
          <cell r="N4026">
            <v>0</v>
          </cell>
          <cell r="O4026">
            <v>330</v>
          </cell>
          <cell r="P4026">
            <v>0.21</v>
          </cell>
          <cell r="Q4026">
            <v>399.3</v>
          </cell>
          <cell r="R4026">
            <v>-9.2485549132947931E-2</v>
          </cell>
          <cell r="S4026">
            <v>566.01676300578038</v>
          </cell>
          <cell r="T4026">
            <v>1.57</v>
          </cell>
          <cell r="U4026">
            <v>518.1</v>
          </cell>
          <cell r="X4026">
            <v>518.1</v>
          </cell>
          <cell r="Y4026">
            <v>626.90099999999995</v>
          </cell>
        </row>
        <row r="4027">
          <cell r="A4027">
            <v>402046</v>
          </cell>
          <cell r="B4027">
            <v>402046</v>
          </cell>
          <cell r="C4027">
            <v>0</v>
          </cell>
          <cell r="D4027">
            <v>61</v>
          </cell>
          <cell r="E4027" t="str">
            <v>NATACION</v>
          </cell>
          <cell r="F4027">
            <v>3980</v>
          </cell>
          <cell r="G4027" t="str">
            <v>Gorros</v>
          </cell>
          <cell r="H4027">
            <v>138</v>
          </cell>
          <cell r="I4027" t="str">
            <v xml:space="preserve">Fitness Beat S.R.L. </v>
          </cell>
          <cell r="J4027" t="str">
            <v>M1046RIB</v>
          </cell>
          <cell r="K4027" t="str">
            <v>TOBILLERA REFORZADA 5kg FB CON CIERRE (venta por par)</v>
          </cell>
          <cell r="L4027">
            <v>5.2</v>
          </cell>
          <cell r="M4027">
            <v>350</v>
          </cell>
          <cell r="N4027">
            <v>0</v>
          </cell>
          <cell r="O4027">
            <v>350</v>
          </cell>
          <cell r="P4027">
            <v>0.21</v>
          </cell>
          <cell r="Q4027">
            <v>423.5</v>
          </cell>
          <cell r="R4027">
            <v>-9.2485549132947931E-2</v>
          </cell>
          <cell r="S4027">
            <v>600.32080924855484</v>
          </cell>
          <cell r="T4027">
            <v>1.57</v>
          </cell>
          <cell r="U4027">
            <v>549.5</v>
          </cell>
          <cell r="X4027">
            <v>549.5</v>
          </cell>
          <cell r="Y4027">
            <v>664.89499999999998</v>
          </cell>
        </row>
        <row r="4028">
          <cell r="A4028">
            <v>402050</v>
          </cell>
          <cell r="B4028">
            <v>402050</v>
          </cell>
          <cell r="C4028">
            <v>0</v>
          </cell>
          <cell r="D4028">
            <v>79</v>
          </cell>
          <cell r="E4028" t="str">
            <v>NATACION</v>
          </cell>
          <cell r="F4028">
            <v>4041</v>
          </cell>
          <cell r="G4028" t="str">
            <v>Gorros</v>
          </cell>
          <cell r="H4028">
            <v>138</v>
          </cell>
          <cell r="I4028" t="str">
            <v xml:space="preserve">Fitness Beat S.R.L. </v>
          </cell>
          <cell r="J4028" t="str">
            <v>FBW10</v>
          </cell>
          <cell r="K4028" t="str">
            <v>WEIGHT BALL 500grms FB (Chica)</v>
          </cell>
          <cell r="L4028">
            <v>5.2</v>
          </cell>
          <cell r="M4028">
            <v>120</v>
          </cell>
          <cell r="N4028">
            <v>0</v>
          </cell>
          <cell r="O4028">
            <v>120</v>
          </cell>
          <cell r="P4028">
            <v>0.21</v>
          </cell>
          <cell r="Q4028">
            <v>145.19999999999999</v>
          </cell>
          <cell r="R4028">
            <v>-9.2485549132947931E-2</v>
          </cell>
          <cell r="S4028">
            <v>205.82427745664739</v>
          </cell>
          <cell r="T4028">
            <v>1.57</v>
          </cell>
          <cell r="U4028">
            <v>188.4</v>
          </cell>
          <cell r="X4028">
            <v>188.4</v>
          </cell>
          <cell r="Y4028">
            <v>227.964</v>
          </cell>
        </row>
        <row r="4029">
          <cell r="A4029">
            <v>402051</v>
          </cell>
          <cell r="B4029">
            <v>402051</v>
          </cell>
          <cell r="C4029">
            <v>0</v>
          </cell>
          <cell r="D4029">
            <v>61</v>
          </cell>
          <cell r="E4029" t="str">
            <v>NATACION</v>
          </cell>
          <cell r="F4029">
            <v>3980</v>
          </cell>
          <cell r="G4029" t="str">
            <v>Gorros</v>
          </cell>
          <cell r="H4029">
            <v>138</v>
          </cell>
          <cell r="I4029" t="str">
            <v xml:space="preserve">Fitness Beat S.R.L. </v>
          </cell>
          <cell r="J4029" t="str">
            <v>FBAKU</v>
          </cell>
          <cell r="K4029" t="str">
            <v>PELOTA CON PINCHES AKU BALL FB</v>
          </cell>
          <cell r="L4029">
            <v>5.2</v>
          </cell>
          <cell r="M4029">
            <v>100</v>
          </cell>
          <cell r="N4029">
            <v>0</v>
          </cell>
          <cell r="O4029">
            <v>100</v>
          </cell>
          <cell r="P4029">
            <v>0.21</v>
          </cell>
          <cell r="Q4029">
            <v>121</v>
          </cell>
          <cell r="R4029">
            <v>-9.2485549132947931E-2</v>
          </cell>
          <cell r="S4029">
            <v>171.52023121387282</v>
          </cell>
          <cell r="T4029">
            <v>1.57</v>
          </cell>
          <cell r="U4029">
            <v>157</v>
          </cell>
          <cell r="X4029">
            <v>157</v>
          </cell>
          <cell r="Y4029">
            <v>189.97</v>
          </cell>
        </row>
        <row r="4030">
          <cell r="A4030">
            <v>402054</v>
          </cell>
          <cell r="B4030">
            <v>402054</v>
          </cell>
          <cell r="C4030">
            <v>0</v>
          </cell>
          <cell r="D4030">
            <v>61</v>
          </cell>
          <cell r="E4030" t="str">
            <v>NATACION</v>
          </cell>
          <cell r="F4030">
            <v>3980</v>
          </cell>
          <cell r="G4030" t="str">
            <v>Gorros</v>
          </cell>
          <cell r="H4030">
            <v>138</v>
          </cell>
          <cell r="I4030" t="str">
            <v xml:space="preserve">Fitness Beat S.R.L. </v>
          </cell>
          <cell r="J4030" t="str">
            <v>BRICK</v>
          </cell>
          <cell r="K4030" t="str">
            <v>YOGA BRICK GOMA EVA 22,5cm x 15cm x 7,5cm FB (yoga block)</v>
          </cell>
          <cell r="L4030">
            <v>5.2</v>
          </cell>
          <cell r="M4030">
            <v>140</v>
          </cell>
          <cell r="N4030">
            <v>0</v>
          </cell>
          <cell r="O4030">
            <v>140</v>
          </cell>
          <cell r="P4030">
            <v>0.21</v>
          </cell>
          <cell r="Q4030">
            <v>169.4</v>
          </cell>
          <cell r="R4030">
            <v>-9.2485549132947931E-2</v>
          </cell>
          <cell r="S4030">
            <v>240.12832369942197</v>
          </cell>
          <cell r="T4030">
            <v>1.57</v>
          </cell>
          <cell r="U4030">
            <v>219.8</v>
          </cell>
          <cell r="X4030">
            <v>219.8</v>
          </cell>
          <cell r="Y4030">
            <v>265.95800000000003</v>
          </cell>
        </row>
        <row r="4031">
          <cell r="A4031">
            <v>402055</v>
          </cell>
          <cell r="B4031">
            <v>402055</v>
          </cell>
          <cell r="C4031">
            <v>0</v>
          </cell>
          <cell r="D4031">
            <v>61</v>
          </cell>
          <cell r="E4031" t="str">
            <v>NATACION</v>
          </cell>
          <cell r="F4031">
            <v>3980</v>
          </cell>
          <cell r="G4031" t="str">
            <v>Gorros</v>
          </cell>
          <cell r="H4031">
            <v>138</v>
          </cell>
          <cell r="I4031" t="str">
            <v xml:space="preserve">Fitness Beat S.R.L. </v>
          </cell>
          <cell r="J4031" t="str">
            <v>FBROLLC</v>
          </cell>
          <cell r="K4031" t="str">
            <v>ROLLO FOAM PILATES FB 45cm x 14,5cm (chico)</v>
          </cell>
          <cell r="L4031">
            <v>5.2</v>
          </cell>
          <cell r="M4031">
            <v>600</v>
          </cell>
          <cell r="N4031">
            <v>0</v>
          </cell>
          <cell r="O4031">
            <v>600</v>
          </cell>
          <cell r="P4031">
            <v>0.21</v>
          </cell>
          <cell r="Q4031">
            <v>726</v>
          </cell>
          <cell r="R4031">
            <v>-9.2485549132947931E-2</v>
          </cell>
          <cell r="S4031">
            <v>1029.121387283237</v>
          </cell>
          <cell r="T4031">
            <v>1.57</v>
          </cell>
          <cell r="U4031">
            <v>942</v>
          </cell>
          <cell r="X4031">
            <v>942</v>
          </cell>
          <cell r="Y4031">
            <v>1139.82</v>
          </cell>
        </row>
        <row r="4032">
          <cell r="A4032">
            <v>402056</v>
          </cell>
          <cell r="B4032">
            <v>402056</v>
          </cell>
          <cell r="C4032">
            <v>0</v>
          </cell>
          <cell r="D4032">
            <v>61</v>
          </cell>
          <cell r="E4032" t="str">
            <v>NATACION</v>
          </cell>
          <cell r="F4032">
            <v>3980</v>
          </cell>
          <cell r="G4032" t="str">
            <v>Gorros</v>
          </cell>
          <cell r="H4032">
            <v>138</v>
          </cell>
          <cell r="I4032" t="str">
            <v xml:space="preserve">Fitness Beat S.R.L. </v>
          </cell>
          <cell r="J4032" t="str">
            <v>FBROLLM</v>
          </cell>
          <cell r="K4032" t="str">
            <v>ROLLO FOAM PILATES FB 90cm x 14,5cm (grande)</v>
          </cell>
          <cell r="L4032">
            <v>5.2</v>
          </cell>
          <cell r="M4032">
            <v>860</v>
          </cell>
          <cell r="N4032">
            <v>0</v>
          </cell>
          <cell r="O4032">
            <v>860</v>
          </cell>
          <cell r="P4032">
            <v>0.21</v>
          </cell>
          <cell r="Q4032">
            <v>1040.5999999999999</v>
          </cell>
          <cell r="R4032">
            <v>-9.2485549132947931E-2</v>
          </cell>
          <cell r="S4032">
            <v>1475.0739884393063</v>
          </cell>
          <cell r="T4032">
            <v>1.57</v>
          </cell>
          <cell r="U4032">
            <v>1350.2</v>
          </cell>
          <cell r="X4032">
            <v>1350.2</v>
          </cell>
          <cell r="Y4032">
            <v>1633.742</v>
          </cell>
        </row>
        <row r="4033">
          <cell r="A4033">
            <v>402057</v>
          </cell>
          <cell r="B4033">
            <v>402057</v>
          </cell>
          <cell r="C4033">
            <v>0</v>
          </cell>
          <cell r="D4033">
            <v>61</v>
          </cell>
          <cell r="E4033" t="str">
            <v>NATACION</v>
          </cell>
          <cell r="F4033">
            <v>3980</v>
          </cell>
          <cell r="G4033" t="str">
            <v>Gorros</v>
          </cell>
          <cell r="H4033">
            <v>138</v>
          </cell>
          <cell r="I4033" t="str">
            <v xml:space="preserve">Fitness Beat S.R.L. </v>
          </cell>
          <cell r="J4033" t="str">
            <v>FB23</v>
          </cell>
          <cell r="K4033" t="str">
            <v>ISOTONER RING ARO FLEXIBLE FB (para pilates)</v>
          </cell>
          <cell r="L4033">
            <v>5.2</v>
          </cell>
          <cell r="M4033">
            <v>350</v>
          </cell>
          <cell r="N4033">
            <v>0</v>
          </cell>
          <cell r="O4033">
            <v>350</v>
          </cell>
          <cell r="P4033">
            <v>0.21</v>
          </cell>
          <cell r="Q4033">
            <v>423.5</v>
          </cell>
          <cell r="R4033">
            <v>-9.2485549132947931E-2</v>
          </cell>
          <cell r="S4033">
            <v>600.32080924855484</v>
          </cell>
          <cell r="T4033">
            <v>1.57</v>
          </cell>
          <cell r="U4033">
            <v>549.5</v>
          </cell>
          <cell r="X4033">
            <v>549.5</v>
          </cell>
          <cell r="Y4033">
            <v>664.89499999999998</v>
          </cell>
        </row>
        <row r="4034">
          <cell r="A4034">
            <v>402058</v>
          </cell>
          <cell r="B4034">
            <v>402058</v>
          </cell>
          <cell r="C4034">
            <v>0</v>
          </cell>
          <cell r="D4034">
            <v>60</v>
          </cell>
          <cell r="E4034" t="str">
            <v>NATACION</v>
          </cell>
          <cell r="F4034">
            <v>3975</v>
          </cell>
          <cell r="G4034" t="str">
            <v>Gorros</v>
          </cell>
          <cell r="H4034">
            <v>138</v>
          </cell>
          <cell r="I4034" t="str">
            <v xml:space="preserve">Fitness Beat S.R.L. </v>
          </cell>
          <cell r="J4034" t="str">
            <v>FB22</v>
          </cell>
          <cell r="K4034" t="str">
            <v>DISCO BALANCE PLASTICO IMPORTADO FB</v>
          </cell>
          <cell r="L4034">
            <v>5.2</v>
          </cell>
          <cell r="M4034">
            <v>400</v>
          </cell>
          <cell r="N4034">
            <v>0</v>
          </cell>
          <cell r="O4034">
            <v>400</v>
          </cell>
          <cell r="P4034">
            <v>0.21</v>
          </cell>
          <cell r="Q4034">
            <v>484</v>
          </cell>
          <cell r="R4034">
            <v>-9.2485549132947931E-2</v>
          </cell>
          <cell r="S4034">
            <v>686.08092485549128</v>
          </cell>
          <cell r="T4034">
            <v>1.57</v>
          </cell>
          <cell r="U4034">
            <v>628</v>
          </cell>
          <cell r="X4034">
            <v>628</v>
          </cell>
          <cell r="Y4034">
            <v>759.88</v>
          </cell>
        </row>
        <row r="4035">
          <cell r="A4035">
            <v>402059</v>
          </cell>
          <cell r="B4035">
            <v>402059</v>
          </cell>
          <cell r="C4035">
            <v>0</v>
          </cell>
          <cell r="D4035">
            <v>60</v>
          </cell>
          <cell r="E4035" t="str">
            <v>NATACION</v>
          </cell>
          <cell r="F4035">
            <v>3975</v>
          </cell>
          <cell r="G4035" t="str">
            <v>Gorros</v>
          </cell>
          <cell r="H4035">
            <v>138</v>
          </cell>
          <cell r="I4035" t="str">
            <v xml:space="preserve">Fitness Beat S.R.L. </v>
          </cell>
          <cell r="J4035" t="str">
            <v>FB28</v>
          </cell>
          <cell r="K4035" t="str">
            <v>TABLA PROPIOCEPCION PVC FB (importada)</v>
          </cell>
          <cell r="L4035">
            <v>5.2</v>
          </cell>
          <cell r="M4035">
            <v>270</v>
          </cell>
          <cell r="N4035">
            <v>0</v>
          </cell>
          <cell r="O4035">
            <v>270</v>
          </cell>
          <cell r="P4035">
            <v>0.21</v>
          </cell>
          <cell r="Q4035">
            <v>326.7</v>
          </cell>
          <cell r="R4035">
            <v>-9.2485549132947931E-2</v>
          </cell>
          <cell r="S4035">
            <v>463.10462427745665</v>
          </cell>
          <cell r="T4035">
            <v>1.57</v>
          </cell>
          <cell r="U4035">
            <v>423.90000000000003</v>
          </cell>
          <cell r="X4035">
            <v>423.90000000000003</v>
          </cell>
          <cell r="Y4035">
            <v>512.91899999999998</v>
          </cell>
        </row>
        <row r="4036">
          <cell r="A4036">
            <v>402060</v>
          </cell>
          <cell r="B4036">
            <v>402060</v>
          </cell>
          <cell r="C4036">
            <v>0</v>
          </cell>
          <cell r="D4036">
            <v>61</v>
          </cell>
          <cell r="E4036" t="str">
            <v>NATACION</v>
          </cell>
          <cell r="F4036">
            <v>3980</v>
          </cell>
          <cell r="G4036" t="str">
            <v>Gorros</v>
          </cell>
          <cell r="H4036">
            <v>138</v>
          </cell>
          <cell r="I4036" t="str">
            <v xml:space="preserve">Fitness Beat S.R.L. </v>
          </cell>
          <cell r="J4036" t="str">
            <v>CYOGA-S</v>
          </cell>
          <cell r="K4036" t="str">
            <v>CINTURON PARA YOGA 2mts FB (elongacion)</v>
          </cell>
          <cell r="L4036">
            <v>5.2</v>
          </cell>
          <cell r="M4036">
            <v>140</v>
          </cell>
          <cell r="N4036">
            <v>0</v>
          </cell>
          <cell r="O4036">
            <v>140</v>
          </cell>
          <cell r="P4036">
            <v>0.21</v>
          </cell>
          <cell r="Q4036">
            <v>169.4</v>
          </cell>
          <cell r="R4036">
            <v>-9.2485549132947931E-2</v>
          </cell>
          <cell r="S4036">
            <v>240.12832369942197</v>
          </cell>
          <cell r="T4036">
            <v>1.57</v>
          </cell>
          <cell r="U4036">
            <v>219.8</v>
          </cell>
          <cell r="X4036">
            <v>219.8</v>
          </cell>
          <cell r="Y4036">
            <v>265.95800000000003</v>
          </cell>
        </row>
        <row r="4037">
          <cell r="A4037">
            <v>402061</v>
          </cell>
          <cell r="B4037">
            <v>402061</v>
          </cell>
          <cell r="C4037">
            <v>0</v>
          </cell>
          <cell r="D4037">
            <v>61</v>
          </cell>
          <cell r="E4037" t="str">
            <v>NATACION</v>
          </cell>
          <cell r="F4037">
            <v>3980</v>
          </cell>
          <cell r="G4037" t="str">
            <v>Gorros</v>
          </cell>
          <cell r="H4037">
            <v>138</v>
          </cell>
          <cell r="I4037" t="str">
            <v xml:space="preserve">Fitness Beat S.R.L. </v>
          </cell>
          <cell r="J4037" t="str">
            <v>CYOGA-L</v>
          </cell>
          <cell r="K4037" t="str">
            <v>CINTURON PARA YOGA 4mts FB (elongacion)</v>
          </cell>
          <cell r="L4037">
            <v>5.2</v>
          </cell>
          <cell r="M4037">
            <v>175</v>
          </cell>
          <cell r="N4037">
            <v>0</v>
          </cell>
          <cell r="O4037">
            <v>175</v>
          </cell>
          <cell r="P4037">
            <v>0.21</v>
          </cell>
          <cell r="Q4037">
            <v>211.75</v>
          </cell>
          <cell r="R4037">
            <v>-9.2485549132947931E-2</v>
          </cell>
          <cell r="S4037">
            <v>300.16040462427742</v>
          </cell>
          <cell r="T4037">
            <v>1.57</v>
          </cell>
          <cell r="U4037">
            <v>274.75</v>
          </cell>
          <cell r="X4037">
            <v>274.75</v>
          </cell>
          <cell r="Y4037">
            <v>332.44749999999999</v>
          </cell>
        </row>
        <row r="4038">
          <cell r="A4038">
            <v>402066</v>
          </cell>
          <cell r="B4038">
            <v>402066</v>
          </cell>
          <cell r="C4038">
            <v>0</v>
          </cell>
          <cell r="D4038">
            <v>70</v>
          </cell>
          <cell r="E4038" t="str">
            <v>NATACION</v>
          </cell>
          <cell r="F4038">
            <v>4010</v>
          </cell>
          <cell r="G4038" t="str">
            <v>Gorros</v>
          </cell>
          <cell r="H4038">
            <v>138</v>
          </cell>
          <cell r="I4038" t="str">
            <v xml:space="preserve">Fitness Beat S.R.L. </v>
          </cell>
          <cell r="J4038" t="str">
            <v>ST-10M</v>
          </cell>
          <cell r="K4038" t="str">
            <v>CRONOMETRO DIGITAL CATIGA ST-10M FB (reloj / alarma / cuenta vueltas)</v>
          </cell>
          <cell r="L4038">
            <v>5.2</v>
          </cell>
          <cell r="M4038">
            <v>330</v>
          </cell>
          <cell r="N4038">
            <v>0</v>
          </cell>
          <cell r="O4038">
            <v>330</v>
          </cell>
          <cell r="P4038">
            <v>0.21</v>
          </cell>
          <cell r="Q4038">
            <v>399.3</v>
          </cell>
          <cell r="R4038">
            <v>-9.2485549132947931E-2</v>
          </cell>
          <cell r="S4038">
            <v>566.01676300578038</v>
          </cell>
          <cell r="T4038">
            <v>1.57</v>
          </cell>
          <cell r="U4038">
            <v>518.1</v>
          </cell>
          <cell r="X4038">
            <v>518.1</v>
          </cell>
          <cell r="Y4038">
            <v>626.90099999999995</v>
          </cell>
        </row>
        <row r="4039">
          <cell r="A4039">
            <v>402070</v>
          </cell>
          <cell r="B4039">
            <v>402070</v>
          </cell>
          <cell r="C4039">
            <v>0</v>
          </cell>
          <cell r="D4039">
            <v>62</v>
          </cell>
          <cell r="E4039" t="str">
            <v>NATACION</v>
          </cell>
          <cell r="F4039">
            <v>3986</v>
          </cell>
          <cell r="G4039" t="str">
            <v>Gorros</v>
          </cell>
          <cell r="H4039">
            <v>138</v>
          </cell>
          <cell r="I4039" t="str">
            <v xml:space="preserve">Fitness Beat S.R.L. </v>
          </cell>
          <cell r="J4039" t="str">
            <v>BUMA5</v>
          </cell>
          <cell r="K4039" t="str">
            <v>DISCO BUMPER OLIMPICO FB 5kg x Ø50mm (blanco)</v>
          </cell>
          <cell r="L4039">
            <v>5</v>
          </cell>
          <cell r="M4039">
            <v>1050</v>
          </cell>
          <cell r="N4039">
            <v>0</v>
          </cell>
          <cell r="O4039">
            <v>1050</v>
          </cell>
          <cell r="P4039">
            <v>0.21</v>
          </cell>
          <cell r="Q4039">
            <v>1270.5</v>
          </cell>
          <cell r="R4039">
            <v>-7.0175438596491113E-2</v>
          </cell>
          <cell r="S4039">
            <v>1786.6578947368419</v>
          </cell>
          <cell r="T4039">
            <v>1.59</v>
          </cell>
          <cell r="U4039">
            <v>1669.5</v>
          </cell>
          <cell r="X4039">
            <v>1669.5</v>
          </cell>
          <cell r="Y4039">
            <v>2020.095</v>
          </cell>
        </row>
        <row r="4040">
          <cell r="A4040">
            <v>402071</v>
          </cell>
          <cell r="B4040">
            <v>402071</v>
          </cell>
          <cell r="C4040">
            <v>0</v>
          </cell>
          <cell r="D4040">
            <v>62</v>
          </cell>
          <cell r="E4040" t="str">
            <v>NATACION</v>
          </cell>
          <cell r="F4040">
            <v>3986</v>
          </cell>
          <cell r="G4040" t="str">
            <v>Gorros</v>
          </cell>
          <cell r="H4040">
            <v>138</v>
          </cell>
          <cell r="I4040" t="str">
            <v xml:space="preserve">Fitness Beat S.R.L. </v>
          </cell>
          <cell r="J4040" t="str">
            <v>BUMA10</v>
          </cell>
          <cell r="K4040" t="str">
            <v>DISCO BUMPER OLIMPICO FB 10kg x Ø50mm (verde)</v>
          </cell>
          <cell r="L4040">
            <v>5</v>
          </cell>
          <cell r="M4040">
            <v>2100</v>
          </cell>
          <cell r="N4040">
            <v>0</v>
          </cell>
          <cell r="O4040">
            <v>2100</v>
          </cell>
          <cell r="P4040">
            <v>0.21</v>
          </cell>
          <cell r="Q4040">
            <v>2541</v>
          </cell>
          <cell r="R4040">
            <v>-7.0175438596491113E-2</v>
          </cell>
          <cell r="S4040">
            <v>3573.3157894736837</v>
          </cell>
          <cell r="T4040">
            <v>1.59</v>
          </cell>
          <cell r="U4040">
            <v>3339</v>
          </cell>
          <cell r="X4040">
            <v>3339</v>
          </cell>
          <cell r="Y4040">
            <v>4040.19</v>
          </cell>
        </row>
        <row r="4041">
          <cell r="A4041">
            <v>402072</v>
          </cell>
          <cell r="B4041">
            <v>402072</v>
          </cell>
          <cell r="C4041">
            <v>0</v>
          </cell>
          <cell r="D4041">
            <v>62</v>
          </cell>
          <cell r="E4041" t="str">
            <v>NATACION</v>
          </cell>
          <cell r="F4041">
            <v>3986</v>
          </cell>
          <cell r="G4041" t="str">
            <v>Gorros</v>
          </cell>
          <cell r="H4041">
            <v>138</v>
          </cell>
          <cell r="I4041" t="str">
            <v xml:space="preserve">Fitness Beat S.R.L. </v>
          </cell>
          <cell r="J4041" t="str">
            <v>BUMA15</v>
          </cell>
          <cell r="K4041" t="str">
            <v>DISCO BUMPER OLIMPICO FB 15kg x Ø50mm (amarillo)</v>
          </cell>
          <cell r="L4041">
            <v>5</v>
          </cell>
          <cell r="M4041">
            <v>3150</v>
          </cell>
          <cell r="N4041">
            <v>0</v>
          </cell>
          <cell r="O4041">
            <v>3150</v>
          </cell>
          <cell r="P4041">
            <v>0.21</v>
          </cell>
          <cell r="Q4041">
            <v>3811.5</v>
          </cell>
          <cell r="R4041">
            <v>-7.0175438596491113E-2</v>
          </cell>
          <cell r="S4041">
            <v>5359.9736842105258</v>
          </cell>
          <cell r="T4041">
            <v>1.59</v>
          </cell>
          <cell r="U4041">
            <v>5008.5</v>
          </cell>
          <cell r="X4041">
            <v>5008.5</v>
          </cell>
          <cell r="Y4041">
            <v>6060.2849999999999</v>
          </cell>
        </row>
        <row r="4042">
          <cell r="A4042">
            <v>402073</v>
          </cell>
          <cell r="B4042">
            <v>402073</v>
          </cell>
          <cell r="C4042">
            <v>0</v>
          </cell>
          <cell r="D4042">
            <v>62</v>
          </cell>
          <cell r="E4042" t="str">
            <v>NATACION</v>
          </cell>
          <cell r="F4042">
            <v>3986</v>
          </cell>
          <cell r="G4042" t="str">
            <v>Gorros</v>
          </cell>
          <cell r="H4042">
            <v>138</v>
          </cell>
          <cell r="I4042" t="str">
            <v xml:space="preserve">Fitness Beat S.R.L. </v>
          </cell>
          <cell r="J4042" t="str">
            <v>BUMA20</v>
          </cell>
          <cell r="K4042" t="str">
            <v>DISCO BUMPER OLIMPICO FB 20kg x Ø50mm (azul)</v>
          </cell>
          <cell r="L4042">
            <v>5</v>
          </cell>
          <cell r="M4042">
            <v>4200</v>
          </cell>
          <cell r="N4042">
            <v>0</v>
          </cell>
          <cell r="O4042">
            <v>4200</v>
          </cell>
          <cell r="P4042">
            <v>0.21</v>
          </cell>
          <cell r="Q4042">
            <v>5082</v>
          </cell>
          <cell r="R4042">
            <v>-7.0175438596491113E-2</v>
          </cell>
          <cell r="S4042">
            <v>7146.6315789473674</v>
          </cell>
          <cell r="T4042">
            <v>1.59</v>
          </cell>
          <cell r="U4042">
            <v>6678</v>
          </cell>
          <cell r="X4042">
            <v>6678</v>
          </cell>
          <cell r="Y4042">
            <v>8080.38</v>
          </cell>
        </row>
        <row r="4043">
          <cell r="A4043">
            <v>402074</v>
          </cell>
          <cell r="B4043">
            <v>402074</v>
          </cell>
          <cell r="C4043">
            <v>0</v>
          </cell>
          <cell r="D4043">
            <v>62</v>
          </cell>
          <cell r="E4043" t="str">
            <v>NATACION</v>
          </cell>
          <cell r="F4043">
            <v>3986</v>
          </cell>
          <cell r="G4043" t="str">
            <v>Gorros</v>
          </cell>
          <cell r="H4043">
            <v>138</v>
          </cell>
          <cell r="I4043" t="str">
            <v xml:space="preserve">Fitness Beat S.R.L. </v>
          </cell>
          <cell r="J4043" t="str">
            <v>BUMA25</v>
          </cell>
          <cell r="K4043" t="str">
            <v>DISCO BUMPER OLIMPICO FB 25kg x Ø50mm (rojo)</v>
          </cell>
          <cell r="L4043">
            <v>5</v>
          </cell>
          <cell r="M4043">
            <v>5250</v>
          </cell>
          <cell r="N4043">
            <v>0</v>
          </cell>
          <cell r="O4043">
            <v>5250</v>
          </cell>
          <cell r="P4043">
            <v>0.21</v>
          </cell>
          <cell r="Q4043">
            <v>6352.5</v>
          </cell>
          <cell r="R4043">
            <v>-7.0175438596491113E-2</v>
          </cell>
          <cell r="S4043">
            <v>8933.28947368421</v>
          </cell>
          <cell r="T4043">
            <v>1.59</v>
          </cell>
          <cell r="U4043">
            <v>8347.5</v>
          </cell>
          <cell r="X4043">
            <v>8347.5</v>
          </cell>
          <cell r="Y4043">
            <v>10100.475</v>
          </cell>
        </row>
        <row r="4044">
          <cell r="A4044">
            <v>406001</v>
          </cell>
          <cell r="B4044">
            <v>406001</v>
          </cell>
          <cell r="C4044">
            <v>0</v>
          </cell>
          <cell r="D4044">
            <v>62</v>
          </cell>
          <cell r="E4044" t="str">
            <v>NATACION</v>
          </cell>
          <cell r="F4044">
            <v>3985</v>
          </cell>
          <cell r="G4044" t="str">
            <v>Gorros</v>
          </cell>
          <cell r="H4044">
            <v>42</v>
          </cell>
          <cell r="I4044" t="str">
            <v>Atletic Service S.A.</v>
          </cell>
          <cell r="J4044" t="str">
            <v>DR1</v>
          </cell>
          <cell r="K4044" t="str">
            <v>DISCO RECUBIERTO Ø30mm ATS (Precio x kg)</v>
          </cell>
          <cell r="L4044">
            <v>6</v>
          </cell>
          <cell r="M4044">
            <v>136</v>
          </cell>
          <cell r="N4044">
            <v>0.1</v>
          </cell>
          <cell r="O4044">
            <v>122.4</v>
          </cell>
          <cell r="P4044">
            <v>0.21</v>
          </cell>
          <cell r="Q4044">
            <v>148.10400000000001</v>
          </cell>
          <cell r="R4044">
            <v>-4.7058823529411709E-2</v>
          </cell>
          <cell r="S4044">
            <v>207.61920000000001</v>
          </cell>
          <cell r="T4044">
            <v>1.62</v>
          </cell>
          <cell r="U4044">
            <v>198.28800000000001</v>
          </cell>
          <cell r="X4044">
            <v>198.28800000000001</v>
          </cell>
          <cell r="Y4044">
            <v>239.92848000000001</v>
          </cell>
        </row>
        <row r="4045">
          <cell r="A4045">
            <v>406002</v>
          </cell>
          <cell r="B4045">
            <v>406002</v>
          </cell>
          <cell r="C4045">
            <v>0</v>
          </cell>
          <cell r="D4045">
            <v>62</v>
          </cell>
          <cell r="E4045" t="str">
            <v>NATACION</v>
          </cell>
          <cell r="F4045">
            <v>3986</v>
          </cell>
          <cell r="G4045" t="str">
            <v>Gorros</v>
          </cell>
          <cell r="H4045">
            <v>42</v>
          </cell>
          <cell r="I4045" t="str">
            <v>Atletic Service S.A.</v>
          </cell>
          <cell r="J4045" t="str">
            <v>DO2</v>
          </cell>
          <cell r="K4045" t="str">
            <v>DISCO RECUBIERTO OLIMPICO 1,25kg x Ø50mm ATS (SIN manija)</v>
          </cell>
          <cell r="L4045">
            <v>6</v>
          </cell>
          <cell r="M4045">
            <v>142</v>
          </cell>
          <cell r="N4045">
            <v>0.1</v>
          </cell>
          <cell r="O4045">
            <v>159.75</v>
          </cell>
          <cell r="P4045">
            <v>0.21</v>
          </cell>
          <cell r="Q4045">
            <v>193.29750000000001</v>
          </cell>
          <cell r="R4045">
            <v>-4.7058823529411709E-2</v>
          </cell>
          <cell r="S4045">
            <v>270.97358823529413</v>
          </cell>
          <cell r="T4045">
            <v>1.62</v>
          </cell>
          <cell r="U4045">
            <v>258.79500000000002</v>
          </cell>
          <cell r="X4045">
            <v>258.79500000000002</v>
          </cell>
          <cell r="Y4045">
            <v>313.14195000000001</v>
          </cell>
        </row>
        <row r="4046">
          <cell r="A4046">
            <v>406003</v>
          </cell>
          <cell r="B4046">
            <v>406003</v>
          </cell>
          <cell r="C4046">
            <v>0</v>
          </cell>
          <cell r="D4046">
            <v>62</v>
          </cell>
          <cell r="E4046" t="str">
            <v>NATACION</v>
          </cell>
          <cell r="F4046">
            <v>3986</v>
          </cell>
          <cell r="G4046" t="str">
            <v>Gorros</v>
          </cell>
          <cell r="H4046">
            <v>42</v>
          </cell>
          <cell r="I4046" t="str">
            <v>Atletic Service S.A.</v>
          </cell>
          <cell r="J4046" t="str">
            <v>DO2</v>
          </cell>
          <cell r="K4046" t="str">
            <v>DISCO RECUBIERTO OLIMPICO 2,5kg x Ø50mm ATS (SIN manija)</v>
          </cell>
          <cell r="L4046">
            <v>6</v>
          </cell>
          <cell r="M4046">
            <v>142</v>
          </cell>
          <cell r="N4046">
            <v>0.1</v>
          </cell>
          <cell r="O4046">
            <v>319.5</v>
          </cell>
          <cell r="P4046">
            <v>0.21</v>
          </cell>
          <cell r="Q4046">
            <v>386.59500000000003</v>
          </cell>
          <cell r="R4046">
            <v>-4.7058823529411709E-2</v>
          </cell>
          <cell r="S4046">
            <v>541.94717647058826</v>
          </cell>
          <cell r="T4046">
            <v>1.62</v>
          </cell>
          <cell r="U4046">
            <v>517.59</v>
          </cell>
          <cell r="X4046">
            <v>517.59</v>
          </cell>
          <cell r="Y4046">
            <v>626.28390000000002</v>
          </cell>
        </row>
        <row r="4047">
          <cell r="A4047">
            <v>406004</v>
          </cell>
          <cell r="B4047">
            <v>406004</v>
          </cell>
          <cell r="C4047">
            <v>0</v>
          </cell>
          <cell r="D4047">
            <v>62</v>
          </cell>
          <cell r="E4047" t="str">
            <v>NATACION</v>
          </cell>
          <cell r="F4047">
            <v>3986</v>
          </cell>
          <cell r="G4047" t="str">
            <v>Gorros</v>
          </cell>
          <cell r="H4047">
            <v>42</v>
          </cell>
          <cell r="I4047" t="str">
            <v>Atletic Service S.A.</v>
          </cell>
          <cell r="J4047" t="str">
            <v>DO2</v>
          </cell>
          <cell r="K4047" t="str">
            <v>DISCO RECUBIERTO OLIMPICO 5kg x Ø50mm ATS (con manija)</v>
          </cell>
          <cell r="L4047">
            <v>6</v>
          </cell>
          <cell r="M4047">
            <v>142</v>
          </cell>
          <cell r="N4047">
            <v>0.1</v>
          </cell>
          <cell r="O4047">
            <v>639</v>
          </cell>
          <cell r="P4047">
            <v>0.21</v>
          </cell>
          <cell r="Q4047">
            <v>773.19</v>
          </cell>
          <cell r="R4047">
            <v>-4.7058823529411709E-2</v>
          </cell>
          <cell r="S4047">
            <v>1083.8943529411765</v>
          </cell>
          <cell r="T4047">
            <v>1.62</v>
          </cell>
          <cell r="U4047">
            <v>1035.18</v>
          </cell>
          <cell r="X4047">
            <v>1035.18</v>
          </cell>
          <cell r="Y4047">
            <v>1252.5678</v>
          </cell>
        </row>
        <row r="4048">
          <cell r="A4048">
            <v>406005</v>
          </cell>
          <cell r="B4048">
            <v>406005</v>
          </cell>
          <cell r="C4048">
            <v>0</v>
          </cell>
          <cell r="D4048">
            <v>62</v>
          </cell>
          <cell r="E4048" t="str">
            <v>NATACION</v>
          </cell>
          <cell r="F4048">
            <v>3986</v>
          </cell>
          <cell r="G4048" t="str">
            <v>Gorros</v>
          </cell>
          <cell r="H4048">
            <v>42</v>
          </cell>
          <cell r="I4048" t="str">
            <v>Atletic Service S.A.</v>
          </cell>
          <cell r="J4048" t="str">
            <v>DO2</v>
          </cell>
          <cell r="K4048" t="str">
            <v>DISCO RECUBIERTO OLIMPICO 10kg x Ø50mm ATS (con manija)</v>
          </cell>
          <cell r="L4048">
            <v>6</v>
          </cell>
          <cell r="M4048">
            <v>142</v>
          </cell>
          <cell r="N4048">
            <v>0.1</v>
          </cell>
          <cell r="O4048">
            <v>1278</v>
          </cell>
          <cell r="P4048">
            <v>0.21</v>
          </cell>
          <cell r="Q4048">
            <v>1546.38</v>
          </cell>
          <cell r="R4048">
            <v>-4.7058823529411709E-2</v>
          </cell>
          <cell r="S4048">
            <v>2167.788705882353</v>
          </cell>
          <cell r="T4048">
            <v>1.62</v>
          </cell>
          <cell r="U4048">
            <v>2070.36</v>
          </cell>
          <cell r="X4048">
            <v>2070.36</v>
          </cell>
          <cell r="Y4048">
            <v>2505.1356000000001</v>
          </cell>
        </row>
        <row r="4049">
          <cell r="A4049">
            <v>406006</v>
          </cell>
          <cell r="B4049">
            <v>406006</v>
          </cell>
          <cell r="C4049">
            <v>0</v>
          </cell>
          <cell r="D4049">
            <v>62</v>
          </cell>
          <cell r="E4049" t="str">
            <v>NATACION</v>
          </cell>
          <cell r="F4049">
            <v>3986</v>
          </cell>
          <cell r="G4049" t="str">
            <v>Gorros</v>
          </cell>
          <cell r="H4049">
            <v>42</v>
          </cell>
          <cell r="I4049" t="str">
            <v>Atletic Service S.A.</v>
          </cell>
          <cell r="J4049" t="str">
            <v>DO2</v>
          </cell>
          <cell r="K4049" t="str">
            <v>DISCO RECUBIERTO OLIMPICO 15kg x Ø50mm ATS (con manija)</v>
          </cell>
          <cell r="L4049">
            <v>6</v>
          </cell>
          <cell r="M4049">
            <v>142</v>
          </cell>
          <cell r="N4049">
            <v>0.1</v>
          </cell>
          <cell r="O4049">
            <v>1917</v>
          </cell>
          <cell r="P4049">
            <v>0.21</v>
          </cell>
          <cell r="Q4049">
            <v>2319.5700000000002</v>
          </cell>
          <cell r="R4049">
            <v>-4.7058823529411709E-2</v>
          </cell>
          <cell r="S4049">
            <v>3251.6830588235298</v>
          </cell>
          <cell r="T4049">
            <v>1.62</v>
          </cell>
          <cell r="U4049">
            <v>3105.5400000000004</v>
          </cell>
          <cell r="X4049">
            <v>3105.5400000000004</v>
          </cell>
          <cell r="Y4049">
            <v>3757.7034000000003</v>
          </cell>
        </row>
        <row r="4050">
          <cell r="A4050">
            <v>406007</v>
          </cell>
          <cell r="B4050">
            <v>406007</v>
          </cell>
          <cell r="C4050">
            <v>0</v>
          </cell>
          <cell r="D4050">
            <v>62</v>
          </cell>
          <cell r="E4050" t="str">
            <v>NATACION</v>
          </cell>
          <cell r="F4050">
            <v>3986</v>
          </cell>
          <cell r="G4050" t="str">
            <v>Gorros</v>
          </cell>
          <cell r="H4050">
            <v>42</v>
          </cell>
          <cell r="I4050" t="str">
            <v>Atletic Service S.A.</v>
          </cell>
          <cell r="J4050" t="str">
            <v>DO2</v>
          </cell>
          <cell r="K4050" t="str">
            <v>DISCO RECUBIERTO OLIMPICO 20kg x Ø50mm ATS (con manija)</v>
          </cell>
          <cell r="L4050">
            <v>6</v>
          </cell>
          <cell r="M4050">
            <v>142</v>
          </cell>
          <cell r="N4050">
            <v>0.1</v>
          </cell>
          <cell r="O4050">
            <v>2556</v>
          </cell>
          <cell r="P4050">
            <v>0.21</v>
          </cell>
          <cell r="Q4050">
            <v>3092.76</v>
          </cell>
          <cell r="R4050">
            <v>-4.7058823529411709E-2</v>
          </cell>
          <cell r="S4050">
            <v>4335.5774117647061</v>
          </cell>
          <cell r="T4050">
            <v>1.62</v>
          </cell>
          <cell r="U4050">
            <v>4140.72</v>
          </cell>
          <cell r="X4050">
            <v>4140.72</v>
          </cell>
          <cell r="Y4050">
            <v>5010.2712000000001</v>
          </cell>
        </row>
        <row r="4051">
          <cell r="A4051">
            <v>406009</v>
          </cell>
          <cell r="B4051">
            <v>406009</v>
          </cell>
          <cell r="C4051">
            <v>0</v>
          </cell>
          <cell r="D4051">
            <v>48</v>
          </cell>
          <cell r="E4051" t="str">
            <v>NATACION</v>
          </cell>
          <cell r="F4051">
            <v>3932</v>
          </cell>
          <cell r="G4051" t="str">
            <v>Gorros</v>
          </cell>
          <cell r="H4051">
            <v>42</v>
          </cell>
          <cell r="I4051" t="str">
            <v>Atletic Service S.A.</v>
          </cell>
          <cell r="J4051">
            <v>175</v>
          </cell>
          <cell r="K4051" t="str">
            <v>BARRA W CROMADA Ø30mm IMPORTADA ATS (con topes)</v>
          </cell>
          <cell r="L4051">
            <v>6</v>
          </cell>
          <cell r="M4051">
            <v>1274</v>
          </cell>
          <cell r="N4051">
            <v>0.1</v>
          </cell>
          <cell r="O4051">
            <v>1146.5999999999999</v>
          </cell>
          <cell r="P4051">
            <v>0.21</v>
          </cell>
          <cell r="Q4051">
            <v>1387.386</v>
          </cell>
          <cell r="R4051">
            <v>-4.7058823529411709E-2</v>
          </cell>
          <cell r="S4051">
            <v>1944.903388235294</v>
          </cell>
          <cell r="T4051">
            <v>1.62</v>
          </cell>
          <cell r="U4051">
            <v>1857.492</v>
          </cell>
          <cell r="X4051">
            <v>1857.492</v>
          </cell>
          <cell r="Y4051">
            <v>2247.5653199999997</v>
          </cell>
        </row>
        <row r="4052">
          <cell r="A4052">
            <v>406010</v>
          </cell>
          <cell r="B4052">
            <v>406010</v>
          </cell>
          <cell r="C4052">
            <v>0</v>
          </cell>
          <cell r="D4052">
            <v>48</v>
          </cell>
          <cell r="E4052" t="str">
            <v>NATACION</v>
          </cell>
          <cell r="F4052">
            <v>3932</v>
          </cell>
          <cell r="G4052" t="str">
            <v>Gorros</v>
          </cell>
          <cell r="H4052">
            <v>42</v>
          </cell>
          <cell r="I4052" t="str">
            <v>Atletic Service S.A.</v>
          </cell>
          <cell r="J4052">
            <v>242</v>
          </cell>
          <cell r="K4052" t="str">
            <v>BARRA W CROMADA Ø30mm IMPORTADA ATS (a rosca)</v>
          </cell>
          <cell r="L4052">
            <v>6</v>
          </cell>
          <cell r="M4052">
            <v>1365</v>
          </cell>
          <cell r="N4052">
            <v>0.1</v>
          </cell>
          <cell r="O4052">
            <v>1228.5</v>
          </cell>
          <cell r="P4052">
            <v>0.21</v>
          </cell>
          <cell r="Q4052">
            <v>1486.4850000000001</v>
          </cell>
          <cell r="R4052">
            <v>-4.7058823529411709E-2</v>
          </cell>
          <cell r="S4052">
            <v>2083.8250588235292</v>
          </cell>
          <cell r="T4052">
            <v>1.62</v>
          </cell>
          <cell r="U4052">
            <v>1990.17</v>
          </cell>
          <cell r="X4052">
            <v>1990.17</v>
          </cell>
          <cell r="Y4052">
            <v>2408.1057000000001</v>
          </cell>
        </row>
        <row r="4053">
          <cell r="A4053">
            <v>406011</v>
          </cell>
          <cell r="B4053">
            <v>406011</v>
          </cell>
          <cell r="C4053">
            <v>0</v>
          </cell>
          <cell r="D4053">
            <v>48</v>
          </cell>
          <cell r="E4053" t="str">
            <v>NATACION</v>
          </cell>
          <cell r="F4053">
            <v>3932</v>
          </cell>
          <cell r="G4053" t="str">
            <v>Gorros</v>
          </cell>
          <cell r="H4053">
            <v>42</v>
          </cell>
          <cell r="I4053" t="str">
            <v>Atletic Service S.A.</v>
          </cell>
          <cell r="J4053">
            <v>176</v>
          </cell>
          <cell r="K4053" t="str">
            <v>BARRA EZ CROMADA Ø30mm IMPORTADA ATS (con topes)</v>
          </cell>
          <cell r="L4053">
            <v>6</v>
          </cell>
          <cell r="M4053">
            <v>1092</v>
          </cell>
          <cell r="N4053">
            <v>0.1</v>
          </cell>
          <cell r="O4053">
            <v>982.8</v>
          </cell>
          <cell r="P4053">
            <v>0.21</v>
          </cell>
          <cell r="Q4053">
            <v>1189.1879999999999</v>
          </cell>
          <cell r="R4053">
            <v>-4.7058823529411709E-2</v>
          </cell>
          <cell r="S4053">
            <v>1667.0600470588233</v>
          </cell>
          <cell r="T4053">
            <v>1.62</v>
          </cell>
          <cell r="U4053">
            <v>1592.136</v>
          </cell>
          <cell r="X4053">
            <v>1592.136</v>
          </cell>
          <cell r="Y4053">
            <v>1926.4845599999999</v>
          </cell>
        </row>
        <row r="4054">
          <cell r="A4054">
            <v>406012</v>
          </cell>
          <cell r="B4054">
            <v>406012</v>
          </cell>
          <cell r="C4054">
            <v>0</v>
          </cell>
          <cell r="D4054">
            <v>48</v>
          </cell>
          <cell r="E4054" t="str">
            <v>NATACION</v>
          </cell>
          <cell r="F4054">
            <v>3932</v>
          </cell>
          <cell r="G4054" t="str">
            <v>Gorros</v>
          </cell>
          <cell r="H4054">
            <v>42</v>
          </cell>
          <cell r="I4054" t="str">
            <v>Atletic Service S.A.</v>
          </cell>
          <cell r="J4054">
            <v>177</v>
          </cell>
          <cell r="K4054" t="str">
            <v>BARRA EZ CROMADA A ROSCA Ø30mm IMPORTADA ATS (con topes)</v>
          </cell>
          <cell r="L4054">
            <v>6</v>
          </cell>
          <cell r="M4054">
            <v>1248</v>
          </cell>
          <cell r="N4054">
            <v>0.1</v>
          </cell>
          <cell r="O4054">
            <v>1123.2</v>
          </cell>
          <cell r="P4054">
            <v>0.21</v>
          </cell>
          <cell r="Q4054">
            <v>1359.0720000000001</v>
          </cell>
          <cell r="R4054">
            <v>-4.7058823529411709E-2</v>
          </cell>
          <cell r="S4054">
            <v>1905.2114823529414</v>
          </cell>
          <cell r="T4054">
            <v>1.62</v>
          </cell>
          <cell r="U4054">
            <v>1819.5840000000003</v>
          </cell>
          <cell r="X4054">
            <v>1819.5840000000003</v>
          </cell>
          <cell r="Y4054">
            <v>2201.6966400000001</v>
          </cell>
        </row>
        <row r="4055">
          <cell r="A4055">
            <v>406013</v>
          </cell>
          <cell r="B4055">
            <v>406013</v>
          </cell>
          <cell r="C4055">
            <v>0</v>
          </cell>
          <cell r="D4055">
            <v>48</v>
          </cell>
          <cell r="E4055" t="str">
            <v>NATACION</v>
          </cell>
          <cell r="F4055">
            <v>3932</v>
          </cell>
          <cell r="G4055" t="str">
            <v>Gorros</v>
          </cell>
          <cell r="H4055">
            <v>42</v>
          </cell>
          <cell r="I4055" t="str">
            <v>Atletic Service S.A.</v>
          </cell>
          <cell r="J4055" t="str">
            <v>RT1</v>
          </cell>
          <cell r="K4055" t="str">
            <v>BARRA ROMANA CROMADA A ROSCA Ø30mm IMPORTADA ATS (con topes)</v>
          </cell>
          <cell r="L4055">
            <v>6</v>
          </cell>
          <cell r="M4055">
            <v>1937</v>
          </cell>
          <cell r="N4055">
            <v>0.1</v>
          </cell>
          <cell r="O4055">
            <v>1743.3</v>
          </cell>
          <cell r="P4055">
            <v>0.21</v>
          </cell>
          <cell r="Q4055">
            <v>2109.393</v>
          </cell>
          <cell r="R4055">
            <v>-4.7058823529411709E-2</v>
          </cell>
          <cell r="S4055">
            <v>2957.0469882352941</v>
          </cell>
          <cell r="T4055">
            <v>1.62</v>
          </cell>
          <cell r="U4055">
            <v>2824.1460000000002</v>
          </cell>
          <cell r="X4055">
            <v>2824.1460000000002</v>
          </cell>
          <cell r="Y4055">
            <v>3417.21666</v>
          </cell>
        </row>
        <row r="4056">
          <cell r="A4056">
            <v>406014</v>
          </cell>
          <cell r="B4056">
            <v>406014</v>
          </cell>
          <cell r="C4056">
            <v>0</v>
          </cell>
          <cell r="D4056">
            <v>48</v>
          </cell>
          <cell r="E4056" t="str">
            <v>NATACION</v>
          </cell>
          <cell r="F4056">
            <v>3933</v>
          </cell>
          <cell r="G4056" t="str">
            <v>Gorros</v>
          </cell>
          <cell r="H4056">
            <v>42</v>
          </cell>
          <cell r="I4056" t="str">
            <v>Atletic Service S.A.</v>
          </cell>
          <cell r="J4056" t="str">
            <v>OB48</v>
          </cell>
          <cell r="K4056" t="str">
            <v>BARRA OLIMPICA W 1,20mts ATS (sin topes)</v>
          </cell>
          <cell r="L4056">
            <v>6</v>
          </cell>
          <cell r="M4056">
            <v>3367</v>
          </cell>
          <cell r="N4056">
            <v>0.1</v>
          </cell>
          <cell r="O4056">
            <v>3030.3</v>
          </cell>
          <cell r="P4056">
            <v>0.21</v>
          </cell>
          <cell r="Q4056">
            <v>3666.6630000000005</v>
          </cell>
          <cell r="R4056">
            <v>-4.7058823529411709E-2</v>
          </cell>
          <cell r="S4056">
            <v>5140.1018117647054</v>
          </cell>
          <cell r="T4056">
            <v>1.62</v>
          </cell>
          <cell r="U4056">
            <v>4909.0860000000002</v>
          </cell>
          <cell r="X4056">
            <v>4909.0860000000002</v>
          </cell>
          <cell r="Y4056">
            <v>5939.99406</v>
          </cell>
        </row>
        <row r="4057">
          <cell r="A4057">
            <v>406015</v>
          </cell>
          <cell r="B4057">
            <v>406015</v>
          </cell>
          <cell r="C4057">
            <v>0</v>
          </cell>
          <cell r="D4057">
            <v>48</v>
          </cell>
          <cell r="E4057" t="str">
            <v>NATACION</v>
          </cell>
          <cell r="F4057">
            <v>3933</v>
          </cell>
          <cell r="G4057" t="str">
            <v>Gorros</v>
          </cell>
          <cell r="H4057">
            <v>42</v>
          </cell>
          <cell r="I4057" t="str">
            <v>Atletic Service S.A.</v>
          </cell>
          <cell r="J4057" t="str">
            <v>OB47</v>
          </cell>
          <cell r="K4057" t="str">
            <v>BARRA OLIMPICA EZ 1,20mts ATS (sin topes)</v>
          </cell>
          <cell r="L4057">
            <v>6</v>
          </cell>
          <cell r="M4057">
            <v>2743</v>
          </cell>
          <cell r="N4057">
            <v>0.1</v>
          </cell>
          <cell r="O4057">
            <v>2468.6999999999998</v>
          </cell>
          <cell r="P4057">
            <v>0.21</v>
          </cell>
          <cell r="Q4057">
            <v>2987.1269999999995</v>
          </cell>
          <cell r="R4057">
            <v>-4.7058823529411709E-2</v>
          </cell>
          <cell r="S4057">
            <v>4187.4960705882349</v>
          </cell>
          <cell r="T4057">
            <v>1.62</v>
          </cell>
          <cell r="U4057">
            <v>3999.2939999999999</v>
          </cell>
          <cell r="X4057">
            <v>3999.2939999999999</v>
          </cell>
          <cell r="Y4057">
            <v>4839.1457399999999</v>
          </cell>
        </row>
        <row r="4058">
          <cell r="A4058">
            <v>406020</v>
          </cell>
          <cell r="B4058">
            <v>406020</v>
          </cell>
          <cell r="C4058">
            <v>0</v>
          </cell>
          <cell r="D4058">
            <v>68</v>
          </cell>
          <cell r="E4058" t="str">
            <v>NATACION</v>
          </cell>
          <cell r="F4058">
            <v>4004</v>
          </cell>
          <cell r="G4058" t="str">
            <v>Gorros</v>
          </cell>
          <cell r="H4058">
            <v>42</v>
          </cell>
          <cell r="I4058" t="str">
            <v>Atletic Service S.A.</v>
          </cell>
          <cell r="J4058">
            <v>174</v>
          </cell>
          <cell r="K4058" t="str">
            <v>MANCUERNA CROMADA A ROSCA 35cm x Ø30mm ATS (con topes)</v>
          </cell>
          <cell r="L4058">
            <v>6</v>
          </cell>
          <cell r="M4058">
            <v>416</v>
          </cell>
          <cell r="N4058">
            <v>0.1</v>
          </cell>
          <cell r="O4058">
            <v>374.4</v>
          </cell>
          <cell r="P4058">
            <v>0.21</v>
          </cell>
          <cell r="Q4058">
            <v>453.024</v>
          </cell>
          <cell r="R4058">
            <v>-4.7058823529411709E-2</v>
          </cell>
          <cell r="S4058">
            <v>635.07049411764706</v>
          </cell>
          <cell r="T4058">
            <v>1.62</v>
          </cell>
          <cell r="U4058">
            <v>606.52800000000002</v>
          </cell>
          <cell r="X4058">
            <v>606.52800000000002</v>
          </cell>
          <cell r="Y4058">
            <v>733.89887999999996</v>
          </cell>
        </row>
        <row r="4059">
          <cell r="A4059">
            <v>406021</v>
          </cell>
          <cell r="B4059">
            <v>406021</v>
          </cell>
          <cell r="C4059">
            <v>0</v>
          </cell>
          <cell r="D4059">
            <v>1</v>
          </cell>
          <cell r="E4059" t="str">
            <v>NATACION</v>
          </cell>
          <cell r="F4059">
            <v>1</v>
          </cell>
          <cell r="G4059" t="str">
            <v>Gorros</v>
          </cell>
          <cell r="H4059">
            <v>42</v>
          </cell>
          <cell r="I4059" t="str">
            <v>Atletic Service S.A.</v>
          </cell>
          <cell r="J4059" t="str">
            <v>DV5</v>
          </cell>
          <cell r="K4059" t="str">
            <v>MANCUERNA RECUBIERTA 1kg ATS (Tipo Bocha)</v>
          </cell>
          <cell r="L4059">
            <v>6</v>
          </cell>
          <cell r="M4059">
            <v>136</v>
          </cell>
          <cell r="N4059">
            <v>0.1</v>
          </cell>
          <cell r="O4059">
            <v>122.4</v>
          </cell>
          <cell r="P4059">
            <v>0.21</v>
          </cell>
          <cell r="Q4059">
            <v>148.10400000000001</v>
          </cell>
          <cell r="R4059">
            <v>-4.7058823529411709E-2</v>
          </cell>
          <cell r="S4059">
            <v>207.61920000000001</v>
          </cell>
          <cell r="T4059">
            <v>1.62</v>
          </cell>
          <cell r="U4059">
            <v>198.28800000000001</v>
          </cell>
          <cell r="X4059">
            <v>198.28800000000001</v>
          </cell>
          <cell r="Y4059">
            <v>239.92848000000001</v>
          </cell>
        </row>
        <row r="4060">
          <cell r="A4060">
            <v>406022</v>
          </cell>
          <cell r="B4060">
            <v>406022</v>
          </cell>
          <cell r="C4060">
            <v>0</v>
          </cell>
          <cell r="D4060">
            <v>1</v>
          </cell>
          <cell r="E4060" t="str">
            <v>NATACION</v>
          </cell>
          <cell r="F4060">
            <v>1</v>
          </cell>
          <cell r="G4060" t="str">
            <v>Gorros</v>
          </cell>
          <cell r="H4060">
            <v>42</v>
          </cell>
          <cell r="I4060" t="str">
            <v>Atletic Service S.A.</v>
          </cell>
          <cell r="J4060" t="str">
            <v>DV5</v>
          </cell>
          <cell r="K4060" t="str">
            <v>MANCUERNA RECUBIERTA 2kg ATS (Tipo Bocha)</v>
          </cell>
          <cell r="L4060">
            <v>6</v>
          </cell>
          <cell r="M4060">
            <v>136</v>
          </cell>
          <cell r="N4060">
            <v>0.1</v>
          </cell>
          <cell r="O4060">
            <v>244.8</v>
          </cell>
          <cell r="P4060">
            <v>0.21</v>
          </cell>
          <cell r="Q4060">
            <v>296.20800000000003</v>
          </cell>
          <cell r="R4060">
            <v>-4.7058823529411709E-2</v>
          </cell>
          <cell r="S4060">
            <v>415.23840000000001</v>
          </cell>
          <cell r="T4060">
            <v>1.62</v>
          </cell>
          <cell r="U4060">
            <v>396.57600000000002</v>
          </cell>
          <cell r="X4060">
            <v>396.57600000000002</v>
          </cell>
          <cell r="Y4060">
            <v>479.85696000000002</v>
          </cell>
        </row>
        <row r="4061">
          <cell r="A4061">
            <v>406023</v>
          </cell>
          <cell r="B4061">
            <v>406023</v>
          </cell>
          <cell r="C4061">
            <v>0</v>
          </cell>
          <cell r="D4061">
            <v>1</v>
          </cell>
          <cell r="E4061" t="str">
            <v>NATACION</v>
          </cell>
          <cell r="F4061">
            <v>1</v>
          </cell>
          <cell r="G4061" t="str">
            <v>Gorros</v>
          </cell>
          <cell r="H4061">
            <v>42</v>
          </cell>
          <cell r="I4061" t="str">
            <v>Atletic Service S.A.</v>
          </cell>
          <cell r="J4061" t="str">
            <v>DV5</v>
          </cell>
          <cell r="K4061" t="str">
            <v>MANCUERNA RECUBIERTA 3kg ATS (Tipo Bocha)</v>
          </cell>
          <cell r="L4061">
            <v>6</v>
          </cell>
          <cell r="M4061">
            <v>136</v>
          </cell>
          <cell r="N4061">
            <v>0.1</v>
          </cell>
          <cell r="O4061">
            <v>367.20000000000005</v>
          </cell>
          <cell r="P4061">
            <v>0.21</v>
          </cell>
          <cell r="Q4061">
            <v>444.31200000000007</v>
          </cell>
          <cell r="R4061">
            <v>-4.7058823529411709E-2</v>
          </cell>
          <cell r="S4061">
            <v>622.85760000000016</v>
          </cell>
          <cell r="T4061">
            <v>1.62</v>
          </cell>
          <cell r="U4061">
            <v>594.86400000000015</v>
          </cell>
          <cell r="X4061">
            <v>594.86400000000015</v>
          </cell>
          <cell r="Y4061">
            <v>719.78544000000011</v>
          </cell>
        </row>
        <row r="4062">
          <cell r="A4062">
            <v>406024</v>
          </cell>
          <cell r="B4062">
            <v>406024</v>
          </cell>
          <cell r="C4062">
            <v>0</v>
          </cell>
          <cell r="D4062">
            <v>1</v>
          </cell>
          <cell r="E4062" t="str">
            <v>NATACION</v>
          </cell>
          <cell r="F4062">
            <v>1</v>
          </cell>
          <cell r="G4062" t="str">
            <v>Gorros</v>
          </cell>
          <cell r="H4062">
            <v>42</v>
          </cell>
          <cell r="I4062" t="str">
            <v>Atletic Service S.A.</v>
          </cell>
          <cell r="J4062" t="str">
            <v>DV5</v>
          </cell>
          <cell r="K4062" t="str">
            <v>MANCUERNA RECUBIERTA 4kg ATS (Tipo Bocha)</v>
          </cell>
          <cell r="L4062">
            <v>6</v>
          </cell>
          <cell r="M4062">
            <v>136</v>
          </cell>
          <cell r="N4062">
            <v>0.1</v>
          </cell>
          <cell r="O4062">
            <v>489.6</v>
          </cell>
          <cell r="P4062">
            <v>0.21</v>
          </cell>
          <cell r="Q4062">
            <v>592.41600000000005</v>
          </cell>
          <cell r="R4062">
            <v>-4.7058823529411709E-2</v>
          </cell>
          <cell r="S4062">
            <v>830.47680000000003</v>
          </cell>
          <cell r="T4062">
            <v>1.62</v>
          </cell>
          <cell r="U4062">
            <v>793.15200000000004</v>
          </cell>
          <cell r="X4062">
            <v>793.15200000000004</v>
          </cell>
          <cell r="Y4062">
            <v>959.71392000000003</v>
          </cell>
        </row>
        <row r="4063">
          <cell r="A4063">
            <v>406025</v>
          </cell>
          <cell r="B4063">
            <v>406025</v>
          </cell>
          <cell r="C4063">
            <v>0</v>
          </cell>
          <cell r="D4063">
            <v>1</v>
          </cell>
          <cell r="E4063" t="str">
            <v>NATACION</v>
          </cell>
          <cell r="F4063">
            <v>1</v>
          </cell>
          <cell r="G4063" t="str">
            <v>Gorros</v>
          </cell>
          <cell r="H4063">
            <v>42</v>
          </cell>
          <cell r="I4063" t="str">
            <v>Atletic Service S.A.</v>
          </cell>
          <cell r="J4063" t="str">
            <v>DV5</v>
          </cell>
          <cell r="K4063" t="str">
            <v>MANCUERNA RECUBIERTA 5kg ATS (Tipo Bocha)</v>
          </cell>
          <cell r="L4063">
            <v>6</v>
          </cell>
          <cell r="M4063">
            <v>136</v>
          </cell>
          <cell r="N4063">
            <v>0.1</v>
          </cell>
          <cell r="O4063">
            <v>612</v>
          </cell>
          <cell r="P4063">
            <v>0.21</v>
          </cell>
          <cell r="Q4063">
            <v>740.52</v>
          </cell>
          <cell r="R4063">
            <v>-4.7058823529411709E-2</v>
          </cell>
          <cell r="S4063">
            <v>1038.096</v>
          </cell>
          <cell r="T4063">
            <v>1.62</v>
          </cell>
          <cell r="U4063">
            <v>991.44</v>
          </cell>
          <cell r="X4063">
            <v>991.44</v>
          </cell>
          <cell r="Y4063">
            <v>1199.6424</v>
          </cell>
        </row>
        <row r="4064">
          <cell r="A4064">
            <v>406026</v>
          </cell>
          <cell r="B4064">
            <v>406026</v>
          </cell>
          <cell r="C4064">
            <v>0</v>
          </cell>
          <cell r="D4064">
            <v>71</v>
          </cell>
          <cell r="E4064" t="str">
            <v>NATACION</v>
          </cell>
          <cell r="F4064">
            <v>4016</v>
          </cell>
          <cell r="G4064" t="str">
            <v>Gorros</v>
          </cell>
          <cell r="H4064">
            <v>42</v>
          </cell>
          <cell r="I4064" t="str">
            <v>Atletic Service S.A.</v>
          </cell>
          <cell r="J4064" t="str">
            <v>MU47</v>
          </cell>
          <cell r="K4064" t="str">
            <v>SOGA TRICEPS ATS con mosqueton (negra)</v>
          </cell>
          <cell r="L4064">
            <v>6</v>
          </cell>
          <cell r="M4064">
            <v>533</v>
          </cell>
          <cell r="N4064">
            <v>0.1</v>
          </cell>
          <cell r="O4064">
            <v>479.7</v>
          </cell>
          <cell r="P4064">
            <v>0.21</v>
          </cell>
          <cell r="Q4064">
            <v>580.43700000000001</v>
          </cell>
          <cell r="R4064">
            <v>-4.7058823529411709E-2</v>
          </cell>
          <cell r="S4064">
            <v>813.68407058823527</v>
          </cell>
          <cell r="T4064">
            <v>1.62</v>
          </cell>
          <cell r="U4064">
            <v>777.11400000000003</v>
          </cell>
          <cell r="X4064">
            <v>777.11400000000003</v>
          </cell>
          <cell r="Y4064">
            <v>940.30794000000003</v>
          </cell>
        </row>
        <row r="4065">
          <cell r="A4065">
            <v>406027</v>
          </cell>
          <cell r="B4065">
            <v>406027</v>
          </cell>
          <cell r="C4065">
            <v>0</v>
          </cell>
          <cell r="D4065">
            <v>71</v>
          </cell>
          <cell r="E4065" t="str">
            <v>NATACION</v>
          </cell>
          <cell r="F4065">
            <v>4016</v>
          </cell>
          <cell r="G4065" t="str">
            <v>Gorros</v>
          </cell>
          <cell r="H4065">
            <v>42</v>
          </cell>
          <cell r="I4065" t="str">
            <v>Atletic Service S.A.</v>
          </cell>
          <cell r="J4065">
            <v>248</v>
          </cell>
          <cell r="K4065" t="str">
            <v>ESTRIBO POWER IMPORTADO ATS</v>
          </cell>
          <cell r="L4065">
            <v>6</v>
          </cell>
          <cell r="M4065">
            <v>312</v>
          </cell>
          <cell r="N4065">
            <v>0.1</v>
          </cell>
          <cell r="O4065">
            <v>280.8</v>
          </cell>
          <cell r="P4065">
            <v>0.21</v>
          </cell>
          <cell r="Q4065">
            <v>339.76800000000003</v>
          </cell>
          <cell r="R4065">
            <v>-4.7058823529411709E-2</v>
          </cell>
          <cell r="S4065">
            <v>476.30287058823535</v>
          </cell>
          <cell r="T4065">
            <v>1.62</v>
          </cell>
          <cell r="U4065">
            <v>454.89600000000007</v>
          </cell>
          <cell r="X4065">
            <v>454.89600000000007</v>
          </cell>
          <cell r="Y4065">
            <v>550.42416000000003</v>
          </cell>
        </row>
        <row r="4066">
          <cell r="A4066">
            <v>406028</v>
          </cell>
          <cell r="B4066">
            <v>406028</v>
          </cell>
          <cell r="C4066">
            <v>0</v>
          </cell>
          <cell r="D4066" t="str">
            <v>52</v>
          </cell>
          <cell r="E4066" t="str">
            <v>BOXEO</v>
          </cell>
          <cell r="F4066" t="str">
            <v>3945</v>
          </cell>
          <cell r="G4066" t="str">
            <v>ACCESORIOS BOXEO</v>
          </cell>
          <cell r="H4066">
            <v>42</v>
          </cell>
          <cell r="I4066" t="str">
            <v>Atletic Service S.A.</v>
          </cell>
          <cell r="J4066" t="str">
            <v>JR 7812</v>
          </cell>
          <cell r="K4066" t="str">
            <v>SOGA SALTAR CABLE ACERO ATS (speed rope)</v>
          </cell>
          <cell r="L4066">
            <v>6</v>
          </cell>
          <cell r="M4066">
            <v>110</v>
          </cell>
          <cell r="N4066">
            <v>0.1</v>
          </cell>
          <cell r="O4066">
            <v>99</v>
          </cell>
          <cell r="P4066">
            <v>0.21</v>
          </cell>
          <cell r="Q4066">
            <v>119.78999999999999</v>
          </cell>
          <cell r="R4066">
            <v>-4.7058823529411709E-2</v>
          </cell>
          <cell r="S4066">
            <v>167.92729411764708</v>
          </cell>
          <cell r="T4066">
            <v>1.62</v>
          </cell>
          <cell r="U4066">
            <v>160.38000000000002</v>
          </cell>
          <cell r="X4066">
            <v>160.38000000000002</v>
          </cell>
          <cell r="Y4066">
            <v>194.05980000000002</v>
          </cell>
        </row>
        <row r="4067">
          <cell r="A4067">
            <v>406029</v>
          </cell>
          <cell r="B4067">
            <v>406029</v>
          </cell>
          <cell r="C4067">
            <v>0</v>
          </cell>
          <cell r="D4067">
            <v>52</v>
          </cell>
          <cell r="E4067" t="str">
            <v>NATACION</v>
          </cell>
          <cell r="F4067">
            <v>3945</v>
          </cell>
          <cell r="G4067" t="str">
            <v>Gorros</v>
          </cell>
          <cell r="H4067">
            <v>42</v>
          </cell>
          <cell r="I4067" t="str">
            <v>Atletic Service S.A.</v>
          </cell>
          <cell r="J4067" t="str">
            <v>JR15</v>
          </cell>
          <cell r="K4067" t="str">
            <v>SOGA SALTAR MANGO NEOPRENE ATS</v>
          </cell>
          <cell r="L4067">
            <v>6</v>
          </cell>
          <cell r="M4067">
            <v>69</v>
          </cell>
          <cell r="N4067">
            <v>0.1</v>
          </cell>
          <cell r="O4067">
            <v>62.1</v>
          </cell>
          <cell r="P4067">
            <v>0.21</v>
          </cell>
          <cell r="Q4067">
            <v>75.141000000000005</v>
          </cell>
          <cell r="R4067">
            <v>-4.7058823529411709E-2</v>
          </cell>
          <cell r="S4067">
            <v>105.33621176470588</v>
          </cell>
          <cell r="T4067">
            <v>1.62</v>
          </cell>
          <cell r="U4067">
            <v>100.602</v>
          </cell>
          <cell r="X4067">
            <v>100.602</v>
          </cell>
          <cell r="Y4067">
            <v>121.72842</v>
          </cell>
        </row>
        <row r="4068">
          <cell r="A4068">
            <v>406030</v>
          </cell>
          <cell r="B4068">
            <v>406030</v>
          </cell>
          <cell r="C4068">
            <v>0</v>
          </cell>
          <cell r="D4068">
            <v>52</v>
          </cell>
          <cell r="E4068" t="str">
            <v>NATACION</v>
          </cell>
          <cell r="F4068">
            <v>3945</v>
          </cell>
          <cell r="G4068" t="str">
            <v>Gorros</v>
          </cell>
          <cell r="H4068">
            <v>42</v>
          </cell>
          <cell r="I4068" t="str">
            <v>Atletic Service S.A.</v>
          </cell>
          <cell r="J4068">
            <v>153</v>
          </cell>
          <cell r="K4068" t="str">
            <v>SOGA SALTAR COLEGIAL ATS (con cuenta vuelta)</v>
          </cell>
          <cell r="L4068">
            <v>6</v>
          </cell>
          <cell r="M4068">
            <v>107</v>
          </cell>
          <cell r="N4068">
            <v>0.1</v>
          </cell>
          <cell r="O4068">
            <v>96.3</v>
          </cell>
          <cell r="P4068">
            <v>0.21</v>
          </cell>
          <cell r="Q4068">
            <v>116.523</v>
          </cell>
          <cell r="R4068">
            <v>-4.7058823529411709E-2</v>
          </cell>
          <cell r="S4068">
            <v>163.34745882352939</v>
          </cell>
          <cell r="T4068">
            <v>1.62</v>
          </cell>
          <cell r="U4068">
            <v>156.006</v>
          </cell>
          <cell r="X4068">
            <v>156.006</v>
          </cell>
          <cell r="Y4068">
            <v>188.76725999999999</v>
          </cell>
        </row>
        <row r="4069">
          <cell r="A4069">
            <v>406031</v>
          </cell>
          <cell r="B4069">
            <v>406031</v>
          </cell>
          <cell r="C4069">
            <v>0</v>
          </cell>
          <cell r="D4069">
            <v>52</v>
          </cell>
          <cell r="E4069" t="str">
            <v>NATACION</v>
          </cell>
          <cell r="F4069">
            <v>3945</v>
          </cell>
          <cell r="G4069" t="str">
            <v>Gorros</v>
          </cell>
          <cell r="H4069">
            <v>42</v>
          </cell>
          <cell r="I4069" t="str">
            <v>Atletic Service S.A.</v>
          </cell>
          <cell r="J4069" t="str">
            <v>JR 06</v>
          </cell>
          <cell r="K4069" t="str">
            <v>SOGA SALTAR BLANCA MANGO MADERA ATS (movimiento metalico)</v>
          </cell>
          <cell r="L4069">
            <v>6</v>
          </cell>
          <cell r="M4069">
            <v>86</v>
          </cell>
          <cell r="N4069">
            <v>0.1</v>
          </cell>
          <cell r="O4069">
            <v>77.400000000000006</v>
          </cell>
          <cell r="P4069">
            <v>0.21</v>
          </cell>
          <cell r="Q4069">
            <v>93.654000000000011</v>
          </cell>
          <cell r="R4069">
            <v>-4.7058823529411709E-2</v>
          </cell>
          <cell r="S4069">
            <v>131.28861176470591</v>
          </cell>
          <cell r="T4069">
            <v>1.62</v>
          </cell>
          <cell r="U4069">
            <v>125.38800000000002</v>
          </cell>
          <cell r="X4069">
            <v>125.38800000000002</v>
          </cell>
          <cell r="Y4069">
            <v>151.71948000000003</v>
          </cell>
        </row>
        <row r="4070">
          <cell r="A4070">
            <v>406032</v>
          </cell>
          <cell r="B4070">
            <v>406032</v>
          </cell>
          <cell r="C4070">
            <v>0</v>
          </cell>
          <cell r="D4070">
            <v>52</v>
          </cell>
          <cell r="E4070" t="str">
            <v>NATACION</v>
          </cell>
          <cell r="F4070">
            <v>3945</v>
          </cell>
          <cell r="G4070" t="str">
            <v>Gorros</v>
          </cell>
          <cell r="H4070">
            <v>42</v>
          </cell>
          <cell r="I4070" t="str">
            <v>Atletic Service S.A.</v>
          </cell>
          <cell r="J4070" t="str">
            <v>JR09</v>
          </cell>
          <cell r="K4070" t="str">
            <v xml:space="preserve">SOGA SALTAR AZUL MANGO PLASTICO ATS </v>
          </cell>
          <cell r="L4070">
            <v>6</v>
          </cell>
          <cell r="M4070">
            <v>55</v>
          </cell>
          <cell r="N4070">
            <v>0.1</v>
          </cell>
          <cell r="O4070">
            <v>49.5</v>
          </cell>
          <cell r="P4070">
            <v>0.21</v>
          </cell>
          <cell r="Q4070">
            <v>59.894999999999996</v>
          </cell>
          <cell r="R4070">
            <v>-4.7058823529411709E-2</v>
          </cell>
          <cell r="S4070">
            <v>83.96364705882354</v>
          </cell>
          <cell r="T4070">
            <v>1.62</v>
          </cell>
          <cell r="U4070">
            <v>80.190000000000012</v>
          </cell>
          <cell r="X4070">
            <v>80.190000000000012</v>
          </cell>
          <cell r="Y4070">
            <v>97.029900000000012</v>
          </cell>
        </row>
        <row r="4071">
          <cell r="A4071">
            <v>406033</v>
          </cell>
          <cell r="B4071">
            <v>406033</v>
          </cell>
          <cell r="C4071">
            <v>0</v>
          </cell>
          <cell r="D4071">
            <v>52</v>
          </cell>
          <cell r="E4071" t="str">
            <v>NATACION</v>
          </cell>
          <cell r="F4071">
            <v>3945</v>
          </cell>
          <cell r="G4071" t="str">
            <v>Gorros</v>
          </cell>
          <cell r="H4071">
            <v>42</v>
          </cell>
          <cell r="I4071" t="str">
            <v>Atletic Service S.A.</v>
          </cell>
          <cell r="J4071" t="str">
            <v>JR21 FA</v>
          </cell>
          <cell r="K4071" t="str">
            <v xml:space="preserve">SOGA SALTAR AZUL MANGO NEOPRENE ATS </v>
          </cell>
          <cell r="L4071">
            <v>6</v>
          </cell>
          <cell r="M4071">
            <v>60</v>
          </cell>
          <cell r="N4071">
            <v>0.1</v>
          </cell>
          <cell r="O4071">
            <v>54</v>
          </cell>
          <cell r="P4071">
            <v>0.21</v>
          </cell>
          <cell r="Q4071">
            <v>65.34</v>
          </cell>
          <cell r="R4071">
            <v>-4.7058823529411709E-2</v>
          </cell>
          <cell r="S4071">
            <v>91.596705882352936</v>
          </cell>
          <cell r="T4071">
            <v>1.62</v>
          </cell>
          <cell r="U4071">
            <v>87.48</v>
          </cell>
          <cell r="X4071">
            <v>87.48</v>
          </cell>
          <cell r="Y4071">
            <v>105.85080000000001</v>
          </cell>
        </row>
        <row r="4072">
          <cell r="A4072">
            <v>406034</v>
          </cell>
          <cell r="B4072">
            <v>406034</v>
          </cell>
          <cell r="C4072">
            <v>0</v>
          </cell>
          <cell r="D4072">
            <v>52</v>
          </cell>
          <cell r="E4072" t="str">
            <v>NATACION</v>
          </cell>
          <cell r="F4072">
            <v>3945</v>
          </cell>
          <cell r="G4072" t="str">
            <v>Gorros</v>
          </cell>
          <cell r="H4072">
            <v>42</v>
          </cell>
          <cell r="I4072" t="str">
            <v>Atletic Service S.A.</v>
          </cell>
          <cell r="J4072" t="str">
            <v>JR17</v>
          </cell>
          <cell r="K4072" t="str">
            <v>SOGA SALTAR CUERO MANGO GOMA ATS</v>
          </cell>
          <cell r="L4072">
            <v>6</v>
          </cell>
          <cell r="M4072">
            <v>259</v>
          </cell>
          <cell r="N4072">
            <v>0.1</v>
          </cell>
          <cell r="O4072">
            <v>233.1</v>
          </cell>
          <cell r="P4072">
            <v>0.21</v>
          </cell>
          <cell r="Q4072">
            <v>282.05099999999999</v>
          </cell>
          <cell r="R4072">
            <v>-4.7058823529411709E-2</v>
          </cell>
          <cell r="S4072">
            <v>395.39244705882351</v>
          </cell>
          <cell r="T4072">
            <v>1.62</v>
          </cell>
          <cell r="U4072">
            <v>377.62200000000001</v>
          </cell>
          <cell r="X4072">
            <v>377.62200000000001</v>
          </cell>
          <cell r="Y4072">
            <v>456.92261999999999</v>
          </cell>
        </row>
        <row r="4073">
          <cell r="A4073">
            <v>406035</v>
          </cell>
          <cell r="B4073">
            <v>406035</v>
          </cell>
          <cell r="C4073">
            <v>0</v>
          </cell>
          <cell r="D4073">
            <v>61</v>
          </cell>
          <cell r="E4073" t="str">
            <v>NATACION</v>
          </cell>
          <cell r="F4073">
            <v>3980</v>
          </cell>
          <cell r="G4073" t="str">
            <v>Gorros</v>
          </cell>
          <cell r="H4073">
            <v>42</v>
          </cell>
          <cell r="I4073" t="str">
            <v>Atletic Service S.A.</v>
          </cell>
          <cell r="J4073" t="str">
            <v>HG2U</v>
          </cell>
          <cell r="K4073" t="str">
            <v>RESORTE DE MANO NEOPRENE ATS (venta x unid)</v>
          </cell>
          <cell r="L4073">
            <v>6</v>
          </cell>
          <cell r="M4073">
            <v>55</v>
          </cell>
          <cell r="N4073">
            <v>0.1</v>
          </cell>
          <cell r="O4073">
            <v>49.5</v>
          </cell>
          <cell r="P4073">
            <v>0.21</v>
          </cell>
          <cell r="Q4073">
            <v>59.894999999999996</v>
          </cell>
          <cell r="R4073">
            <v>-4.7058823529411709E-2</v>
          </cell>
          <cell r="S4073">
            <v>83.96364705882354</v>
          </cell>
          <cell r="T4073">
            <v>1.62</v>
          </cell>
          <cell r="U4073">
            <v>80.190000000000012</v>
          </cell>
          <cell r="X4073">
            <v>80.190000000000012</v>
          </cell>
          <cell r="Y4073">
            <v>97.029900000000012</v>
          </cell>
        </row>
        <row r="4074">
          <cell r="A4074">
            <v>406036</v>
          </cell>
          <cell r="B4074">
            <v>406036</v>
          </cell>
          <cell r="C4074">
            <v>0</v>
          </cell>
          <cell r="D4074">
            <v>61</v>
          </cell>
          <cell r="E4074" t="str">
            <v>NATACION</v>
          </cell>
          <cell r="F4074">
            <v>3980</v>
          </cell>
          <cell r="G4074" t="str">
            <v>Gorros</v>
          </cell>
          <cell r="H4074">
            <v>42</v>
          </cell>
          <cell r="I4074" t="str">
            <v>Atletic Service S.A.</v>
          </cell>
          <cell r="J4074" t="str">
            <v>HG3</v>
          </cell>
          <cell r="K4074" t="str">
            <v>RESORTE DE MANO NEOPRENE ATS (venta x par)</v>
          </cell>
          <cell r="L4074">
            <v>6</v>
          </cell>
          <cell r="M4074">
            <v>102</v>
          </cell>
          <cell r="N4074">
            <v>0.1</v>
          </cell>
          <cell r="O4074">
            <v>91.8</v>
          </cell>
          <cell r="P4074">
            <v>0.21</v>
          </cell>
          <cell r="Q4074">
            <v>111.078</v>
          </cell>
          <cell r="R4074">
            <v>-4.7058823529411709E-2</v>
          </cell>
          <cell r="S4074">
            <v>155.71440000000001</v>
          </cell>
          <cell r="T4074">
            <v>1.62</v>
          </cell>
          <cell r="U4074">
            <v>148.71600000000001</v>
          </cell>
          <cell r="X4074">
            <v>148.71600000000001</v>
          </cell>
          <cell r="Y4074">
            <v>179.94636</v>
          </cell>
        </row>
        <row r="4075">
          <cell r="A4075">
            <v>406037</v>
          </cell>
          <cell r="B4075">
            <v>406037</v>
          </cell>
          <cell r="C4075">
            <v>0</v>
          </cell>
          <cell r="D4075">
            <v>52</v>
          </cell>
          <cell r="E4075" t="str">
            <v>NATACION</v>
          </cell>
          <cell r="F4075">
            <v>3945</v>
          </cell>
          <cell r="G4075" t="str">
            <v>Gorros</v>
          </cell>
          <cell r="H4075">
            <v>42</v>
          </cell>
          <cell r="I4075" t="str">
            <v>Atletic Service S.A.</v>
          </cell>
          <cell r="J4075" t="str">
            <v>JR 05</v>
          </cell>
          <cell r="K4075" t="str">
            <v xml:space="preserve">SOGA SALTAR VINILICA ATS </v>
          </cell>
          <cell r="L4075">
            <v>6</v>
          </cell>
          <cell r="M4075">
            <v>48</v>
          </cell>
          <cell r="N4075">
            <v>0.1</v>
          </cell>
          <cell r="O4075">
            <v>43.2</v>
          </cell>
          <cell r="P4075">
            <v>0.21</v>
          </cell>
          <cell r="Q4075">
            <v>52.272000000000006</v>
          </cell>
          <cell r="R4075">
            <v>-4.7058823529411709E-2</v>
          </cell>
          <cell r="S4075">
            <v>73.277364705882363</v>
          </cell>
          <cell r="T4075">
            <v>1.62</v>
          </cell>
          <cell r="U4075">
            <v>69.984000000000009</v>
          </cell>
          <cell r="X4075">
            <v>69.984000000000009</v>
          </cell>
          <cell r="Y4075">
            <v>84.680640000000011</v>
          </cell>
        </row>
        <row r="4076">
          <cell r="A4076">
            <v>406038</v>
          </cell>
          <cell r="B4076">
            <v>406038</v>
          </cell>
          <cell r="C4076">
            <v>0</v>
          </cell>
          <cell r="D4076">
            <v>61</v>
          </cell>
          <cell r="E4076" t="str">
            <v>NATACION</v>
          </cell>
          <cell r="F4076">
            <v>3980</v>
          </cell>
          <cell r="G4076" t="str">
            <v>Gorros</v>
          </cell>
          <cell r="H4076">
            <v>42</v>
          </cell>
          <cell r="I4076" t="str">
            <v>Atletic Service S.A.</v>
          </cell>
          <cell r="J4076" t="str">
            <v>TM 01B</v>
          </cell>
          <cell r="K4076" t="str">
            <v>RESORTE PARA ADUCTORES ATS</v>
          </cell>
          <cell r="L4076">
            <v>6</v>
          </cell>
          <cell r="M4076">
            <v>234</v>
          </cell>
          <cell r="N4076">
            <v>0.1</v>
          </cell>
          <cell r="O4076">
            <v>210.6</v>
          </cell>
          <cell r="P4076">
            <v>0.21</v>
          </cell>
          <cell r="Q4076">
            <v>254.82599999999999</v>
          </cell>
          <cell r="R4076">
            <v>-4.7058823529411709E-2</v>
          </cell>
          <cell r="S4076">
            <v>357.22715294117648</v>
          </cell>
          <cell r="T4076">
            <v>1.62</v>
          </cell>
          <cell r="U4076">
            <v>341.17200000000003</v>
          </cell>
          <cell r="X4076">
            <v>341.17200000000003</v>
          </cell>
          <cell r="Y4076">
            <v>412.81812000000002</v>
          </cell>
        </row>
        <row r="4077">
          <cell r="A4077">
            <v>406039</v>
          </cell>
          <cell r="B4077">
            <v>406039</v>
          </cell>
          <cell r="C4077">
            <v>0</v>
          </cell>
          <cell r="D4077">
            <v>61</v>
          </cell>
          <cell r="E4077" t="str">
            <v>NATACION</v>
          </cell>
          <cell r="F4077">
            <v>3980</v>
          </cell>
          <cell r="G4077" t="str">
            <v>Gorros</v>
          </cell>
          <cell r="H4077">
            <v>42</v>
          </cell>
          <cell r="I4077" t="str">
            <v>Atletic Service S.A.</v>
          </cell>
          <cell r="J4077" t="str">
            <v>CE01</v>
          </cell>
          <cell r="K4077" t="str">
            <v>EXTENSOR PECHO METALICO ATS (cromado)</v>
          </cell>
          <cell r="L4077">
            <v>6</v>
          </cell>
          <cell r="M4077">
            <v>351</v>
          </cell>
          <cell r="N4077">
            <v>0.1</v>
          </cell>
          <cell r="O4077">
            <v>315.89999999999998</v>
          </cell>
          <cell r="P4077">
            <v>0.21</v>
          </cell>
          <cell r="Q4077">
            <v>382.23899999999998</v>
          </cell>
          <cell r="R4077">
            <v>-4.7058823529411709E-2</v>
          </cell>
          <cell r="S4077">
            <v>535.84072941176464</v>
          </cell>
          <cell r="T4077">
            <v>1.62</v>
          </cell>
          <cell r="U4077">
            <v>511.75799999999998</v>
          </cell>
          <cell r="X4077">
            <v>511.75799999999998</v>
          </cell>
          <cell r="Y4077">
            <v>619.22717999999998</v>
          </cell>
        </row>
        <row r="4078">
          <cell r="A4078">
            <v>406040</v>
          </cell>
          <cell r="B4078">
            <v>406040</v>
          </cell>
          <cell r="C4078">
            <v>0</v>
          </cell>
          <cell r="D4078">
            <v>61</v>
          </cell>
          <cell r="E4078" t="str">
            <v>NATACION</v>
          </cell>
          <cell r="F4078">
            <v>3980</v>
          </cell>
          <cell r="G4078" t="str">
            <v>Gorros</v>
          </cell>
          <cell r="H4078">
            <v>42</v>
          </cell>
          <cell r="I4078" t="str">
            <v>Atletic Service S.A.</v>
          </cell>
          <cell r="J4078" t="str">
            <v>CE02</v>
          </cell>
          <cell r="K4078" t="str">
            <v>EXTENSOR PECHO METALICO ATS (pintado)</v>
          </cell>
          <cell r="L4078">
            <v>6</v>
          </cell>
          <cell r="M4078">
            <v>280</v>
          </cell>
          <cell r="N4078">
            <v>0.1</v>
          </cell>
          <cell r="O4078">
            <v>252</v>
          </cell>
          <cell r="P4078">
            <v>0.21</v>
          </cell>
          <cell r="Q4078">
            <v>304.92</v>
          </cell>
          <cell r="R4078">
            <v>-4.7058823529411709E-2</v>
          </cell>
          <cell r="S4078">
            <v>427.45129411764702</v>
          </cell>
          <cell r="T4078">
            <v>1.62</v>
          </cell>
          <cell r="U4078">
            <v>408.24</v>
          </cell>
          <cell r="X4078">
            <v>408.24</v>
          </cell>
          <cell r="Y4078">
            <v>493.97039999999998</v>
          </cell>
        </row>
        <row r="4079">
          <cell r="A4079">
            <v>406041</v>
          </cell>
          <cell r="B4079">
            <v>406041</v>
          </cell>
          <cell r="C4079">
            <v>0</v>
          </cell>
          <cell r="D4079">
            <v>61</v>
          </cell>
          <cell r="E4079" t="str">
            <v>NATACION</v>
          </cell>
          <cell r="F4079">
            <v>3980</v>
          </cell>
          <cell r="G4079" t="str">
            <v>Gorros</v>
          </cell>
          <cell r="H4079">
            <v>42</v>
          </cell>
          <cell r="I4079" t="str">
            <v>Atletic Service S.A.</v>
          </cell>
          <cell r="J4079">
            <v>166</v>
          </cell>
          <cell r="K4079" t="str">
            <v>DISCO REDUCTOR CINTURA ATS</v>
          </cell>
          <cell r="L4079">
            <v>6</v>
          </cell>
          <cell r="M4079">
            <v>287</v>
          </cell>
          <cell r="N4079">
            <v>0.1</v>
          </cell>
          <cell r="O4079">
            <v>258.3</v>
          </cell>
          <cell r="P4079">
            <v>0.21</v>
          </cell>
          <cell r="Q4079">
            <v>312.54300000000001</v>
          </cell>
          <cell r="R4079">
            <v>-4.7058823529411709E-2</v>
          </cell>
          <cell r="S4079">
            <v>438.13757647058821</v>
          </cell>
          <cell r="T4079">
            <v>1.62</v>
          </cell>
          <cell r="U4079">
            <v>418.44600000000003</v>
          </cell>
          <cell r="X4079">
            <v>418.44600000000003</v>
          </cell>
          <cell r="Y4079">
            <v>506.31966</v>
          </cell>
        </row>
        <row r="4080">
          <cell r="A4080">
            <v>406042</v>
          </cell>
          <cell r="B4080">
            <v>406042</v>
          </cell>
          <cell r="C4080">
            <v>0</v>
          </cell>
          <cell r="D4080">
            <v>61</v>
          </cell>
          <cell r="E4080" t="str">
            <v>NATACION</v>
          </cell>
          <cell r="F4080">
            <v>3983</v>
          </cell>
          <cell r="G4080" t="str">
            <v>Gorros</v>
          </cell>
          <cell r="H4080">
            <v>42</v>
          </cell>
          <cell r="I4080" t="str">
            <v>Atletic Service S.A.</v>
          </cell>
          <cell r="J4080" t="str">
            <v>DB02</v>
          </cell>
          <cell r="K4080" t="str">
            <v>BARRA DOMINADAS MARCO PUERTA ATS (pintado negro)</v>
          </cell>
          <cell r="L4080">
            <v>6</v>
          </cell>
          <cell r="M4080">
            <v>495</v>
          </cell>
          <cell r="N4080">
            <v>0.1</v>
          </cell>
          <cell r="O4080">
            <v>445.5</v>
          </cell>
          <cell r="P4080">
            <v>0.21</v>
          </cell>
          <cell r="Q4080">
            <v>539.05499999999995</v>
          </cell>
          <cell r="R4080">
            <v>-4.7058823529411709E-2</v>
          </cell>
          <cell r="S4080">
            <v>755.67282352941174</v>
          </cell>
          <cell r="T4080">
            <v>1.62</v>
          </cell>
          <cell r="U4080">
            <v>721.71</v>
          </cell>
          <cell r="X4080">
            <v>721.71</v>
          </cell>
          <cell r="Y4080">
            <v>873.26909999999998</v>
          </cell>
        </row>
        <row r="4081">
          <cell r="A4081">
            <v>406043</v>
          </cell>
          <cell r="B4081">
            <v>406043</v>
          </cell>
          <cell r="C4081">
            <v>0</v>
          </cell>
          <cell r="D4081">
            <v>61</v>
          </cell>
          <cell r="E4081" t="str">
            <v>NATACION</v>
          </cell>
          <cell r="F4081">
            <v>3983</v>
          </cell>
          <cell r="G4081" t="str">
            <v>Gorros</v>
          </cell>
          <cell r="H4081">
            <v>42</v>
          </cell>
          <cell r="I4081" t="str">
            <v>Atletic Service S.A.</v>
          </cell>
          <cell r="J4081" t="str">
            <v>DB01</v>
          </cell>
          <cell r="K4081" t="str">
            <v>BARRA DOMINADAS MARCO PUERTA ATS (cromado)</v>
          </cell>
          <cell r="L4081">
            <v>6</v>
          </cell>
          <cell r="M4081">
            <v>565</v>
          </cell>
          <cell r="N4081">
            <v>0.1</v>
          </cell>
          <cell r="O4081">
            <v>508.5</v>
          </cell>
          <cell r="P4081">
            <v>0.21</v>
          </cell>
          <cell r="Q4081">
            <v>615.28499999999997</v>
          </cell>
          <cell r="R4081">
            <v>-4.7058823529411709E-2</v>
          </cell>
          <cell r="S4081">
            <v>862.53564705882354</v>
          </cell>
          <cell r="T4081">
            <v>1.62</v>
          </cell>
          <cell r="U4081">
            <v>823.7700000000001</v>
          </cell>
          <cell r="X4081">
            <v>823.7700000000001</v>
          </cell>
          <cell r="Y4081">
            <v>996.76170000000013</v>
          </cell>
        </row>
        <row r="4082">
          <cell r="A4082">
            <v>406044</v>
          </cell>
          <cell r="B4082">
            <v>406044</v>
          </cell>
          <cell r="C4082">
            <v>0</v>
          </cell>
          <cell r="D4082">
            <v>61</v>
          </cell>
          <cell r="E4082" t="str">
            <v>NATACION</v>
          </cell>
          <cell r="F4082">
            <v>3983</v>
          </cell>
          <cell r="G4082" t="str">
            <v>Gorros</v>
          </cell>
          <cell r="H4082">
            <v>42</v>
          </cell>
          <cell r="I4082" t="str">
            <v>Atletic Service S.A.</v>
          </cell>
          <cell r="J4082" t="str">
            <v>DB05</v>
          </cell>
          <cell r="K4082" t="str">
            <v>BARRA DOMINADA MULTIFUNCION ATS (iron bar)</v>
          </cell>
          <cell r="L4082">
            <v>6</v>
          </cell>
          <cell r="M4082">
            <v>630</v>
          </cell>
          <cell r="N4082">
            <v>0.1</v>
          </cell>
          <cell r="O4082">
            <v>567</v>
          </cell>
          <cell r="P4082">
            <v>0.21</v>
          </cell>
          <cell r="Q4082">
            <v>686.06999999999994</v>
          </cell>
          <cell r="R4082">
            <v>-4.7058823529411709E-2</v>
          </cell>
          <cell r="S4082">
            <v>961.76541176470596</v>
          </cell>
          <cell r="T4082">
            <v>1.62</v>
          </cell>
          <cell r="U4082">
            <v>918.54000000000008</v>
          </cell>
          <cell r="X4082">
            <v>918.54000000000008</v>
          </cell>
          <cell r="Y4082">
            <v>1111.4334000000001</v>
          </cell>
        </row>
        <row r="4083">
          <cell r="A4083">
            <v>406045</v>
          </cell>
          <cell r="B4083">
            <v>406045</v>
          </cell>
          <cell r="C4083">
            <v>0</v>
          </cell>
          <cell r="D4083" t="str">
            <v>52</v>
          </cell>
          <cell r="E4083" t="str">
            <v>BOXEO</v>
          </cell>
          <cell r="F4083" t="str">
            <v>3945</v>
          </cell>
          <cell r="G4083" t="str">
            <v>ACCESORIOS BOXEO</v>
          </cell>
          <cell r="H4083">
            <v>42</v>
          </cell>
          <cell r="I4083" t="str">
            <v>Atletic Service S.A.</v>
          </cell>
          <cell r="J4083" t="str">
            <v>JR20</v>
          </cell>
          <cell r="K4083" t="str">
            <v>SOGA SALTAR CABLE ACERO ATS ART JR20 (speed rope / con ruleman)</v>
          </cell>
          <cell r="L4083">
            <v>6</v>
          </cell>
          <cell r="M4083">
            <v>169</v>
          </cell>
          <cell r="N4083">
            <v>0.1</v>
          </cell>
          <cell r="O4083">
            <v>152.1</v>
          </cell>
          <cell r="P4083">
            <v>0.21</v>
          </cell>
          <cell r="Q4083">
            <v>184.041</v>
          </cell>
          <cell r="R4083">
            <v>-4.7058823529411709E-2</v>
          </cell>
          <cell r="S4083">
            <v>257.99738823529412</v>
          </cell>
          <cell r="T4083">
            <v>1.62</v>
          </cell>
          <cell r="U4083">
            <v>246.40200000000002</v>
          </cell>
          <cell r="X4083">
            <v>246.40200000000002</v>
          </cell>
          <cell r="Y4083">
            <v>298.14642000000003</v>
          </cell>
        </row>
        <row r="4084">
          <cell r="A4084">
            <v>406046</v>
          </cell>
          <cell r="B4084">
            <v>406046</v>
          </cell>
          <cell r="C4084">
            <v>0</v>
          </cell>
          <cell r="D4084">
            <v>52</v>
          </cell>
          <cell r="E4084" t="str">
            <v>BOXEO</v>
          </cell>
          <cell r="F4084" t="str">
            <v>3945</v>
          </cell>
          <cell r="G4084" t="str">
            <v>ACCESORIOS BOXEO</v>
          </cell>
          <cell r="H4084">
            <v>42</v>
          </cell>
          <cell r="I4084" t="str">
            <v>Atletic Service S.A.</v>
          </cell>
          <cell r="J4084" t="str">
            <v>JR23</v>
          </cell>
          <cell r="K4084" t="str">
            <v>SOGA SALTAR CABLE ACERO ATS ART JR23 (speed rope)</v>
          </cell>
          <cell r="L4084">
            <v>6</v>
          </cell>
          <cell r="M4084">
            <v>120</v>
          </cell>
          <cell r="N4084">
            <v>0.1</v>
          </cell>
          <cell r="O4084">
            <v>108</v>
          </cell>
          <cell r="P4084">
            <v>0.21</v>
          </cell>
          <cell r="Q4084">
            <v>130.68</v>
          </cell>
          <cell r="R4084">
            <v>-4.7058823529411709E-2</v>
          </cell>
          <cell r="S4084">
            <v>183.19341176470587</v>
          </cell>
          <cell r="T4084">
            <v>1.62</v>
          </cell>
          <cell r="U4084">
            <v>174.96</v>
          </cell>
          <cell r="X4084">
            <v>174.96</v>
          </cell>
          <cell r="Y4084">
            <v>211.70160000000001</v>
          </cell>
        </row>
        <row r="4085">
          <cell r="A4085">
            <v>406048</v>
          </cell>
          <cell r="B4085">
            <v>406048</v>
          </cell>
          <cell r="C4085">
            <v>0</v>
          </cell>
          <cell r="D4085">
            <v>61</v>
          </cell>
          <cell r="E4085" t="str">
            <v>NATACION</v>
          </cell>
          <cell r="F4085">
            <v>3980</v>
          </cell>
          <cell r="G4085" t="str">
            <v>Gorros</v>
          </cell>
          <cell r="H4085">
            <v>42</v>
          </cell>
          <cell r="I4085" t="str">
            <v>Atletic Service S.A.</v>
          </cell>
          <cell r="J4085">
            <v>299</v>
          </cell>
          <cell r="K4085" t="str">
            <v>RUEDA ABDOMINALES DOBLE ATS (importada)</v>
          </cell>
          <cell r="L4085">
            <v>6</v>
          </cell>
          <cell r="M4085">
            <v>307</v>
          </cell>
          <cell r="N4085">
            <v>0.1</v>
          </cell>
          <cell r="O4085">
            <v>276.3</v>
          </cell>
          <cell r="P4085">
            <v>0.21</v>
          </cell>
          <cell r="Q4085">
            <v>334.32300000000004</v>
          </cell>
          <cell r="R4085">
            <v>-4.7058823529411709E-2</v>
          </cell>
          <cell r="S4085">
            <v>468.66981176470591</v>
          </cell>
          <cell r="T4085">
            <v>1.62</v>
          </cell>
          <cell r="U4085">
            <v>447.60600000000005</v>
          </cell>
          <cell r="X4085">
            <v>447.60600000000005</v>
          </cell>
          <cell r="Y4085">
            <v>541.60326000000009</v>
          </cell>
        </row>
        <row r="4086">
          <cell r="A4086">
            <v>406049</v>
          </cell>
          <cell r="B4086">
            <v>406049</v>
          </cell>
          <cell r="C4086">
            <v>0</v>
          </cell>
          <cell r="D4086">
            <v>1</v>
          </cell>
          <cell r="E4086" t="str">
            <v>NATACION</v>
          </cell>
          <cell r="F4086">
            <v>1</v>
          </cell>
          <cell r="G4086" t="str">
            <v>Gorros</v>
          </cell>
          <cell r="H4086">
            <v>42</v>
          </cell>
          <cell r="I4086" t="str">
            <v>Atletic Service S.A.</v>
          </cell>
          <cell r="J4086" t="str">
            <v>P457</v>
          </cell>
          <cell r="K4086" t="str">
            <v>PIZARRA MAGNETICA PARA DEPORTES ATS (con fichas y hojas)</v>
          </cell>
          <cell r="L4086">
            <v>6</v>
          </cell>
          <cell r="M4086">
            <v>798</v>
          </cell>
          <cell r="N4086">
            <v>0.1</v>
          </cell>
          <cell r="O4086">
            <v>718.2</v>
          </cell>
          <cell r="P4086">
            <v>0.21</v>
          </cell>
          <cell r="Q4086">
            <v>869.02200000000005</v>
          </cell>
          <cell r="R4086">
            <v>-4.7058823529411709E-2</v>
          </cell>
          <cell r="S4086">
            <v>1218.2361882352943</v>
          </cell>
          <cell r="T4086">
            <v>1.62</v>
          </cell>
          <cell r="U4086">
            <v>1163.4840000000002</v>
          </cell>
          <cell r="X4086">
            <v>1163.4840000000002</v>
          </cell>
          <cell r="Y4086">
            <v>1407.81564</v>
          </cell>
        </row>
        <row r="4087">
          <cell r="A4087">
            <v>406051</v>
          </cell>
          <cell r="B4087">
            <v>406051</v>
          </cell>
          <cell r="C4087">
            <v>0</v>
          </cell>
          <cell r="D4087">
            <v>60</v>
          </cell>
          <cell r="E4087" t="str">
            <v>NATACION</v>
          </cell>
          <cell r="F4087">
            <v>3979</v>
          </cell>
          <cell r="G4087" t="str">
            <v>Gorros</v>
          </cell>
          <cell r="H4087">
            <v>42</v>
          </cell>
          <cell r="I4087" t="str">
            <v>Atletic Service S.A.</v>
          </cell>
          <cell r="J4087">
            <v>3000</v>
          </cell>
          <cell r="K4087" t="str">
            <v>MEDICINE BALL CAUCHO IMPORTADA 2kg ATS (c/pique)</v>
          </cell>
          <cell r="L4087">
            <v>6</v>
          </cell>
          <cell r="M4087">
            <v>923</v>
          </cell>
          <cell r="N4087">
            <v>0.1</v>
          </cell>
          <cell r="O4087">
            <v>830.7</v>
          </cell>
          <cell r="P4087">
            <v>0.21</v>
          </cell>
          <cell r="Q4087">
            <v>1005.147</v>
          </cell>
          <cell r="R4087">
            <v>-4.7058823529411709E-2</v>
          </cell>
          <cell r="S4087">
            <v>1409.0626588235295</v>
          </cell>
          <cell r="T4087">
            <v>1.62</v>
          </cell>
          <cell r="U4087">
            <v>1345.7340000000002</v>
          </cell>
          <cell r="X4087">
            <v>1345.7340000000002</v>
          </cell>
          <cell r="Y4087">
            <v>1628.3381400000001</v>
          </cell>
        </row>
        <row r="4088">
          <cell r="A4088">
            <v>406052</v>
          </cell>
          <cell r="B4088">
            <v>406052</v>
          </cell>
          <cell r="C4088">
            <v>0</v>
          </cell>
          <cell r="D4088">
            <v>60</v>
          </cell>
          <cell r="E4088" t="str">
            <v>NATACION</v>
          </cell>
          <cell r="F4088">
            <v>3979</v>
          </cell>
          <cell r="G4088" t="str">
            <v>Gorros</v>
          </cell>
          <cell r="H4088">
            <v>42</v>
          </cell>
          <cell r="I4088" t="str">
            <v>Atletic Service S.A.</v>
          </cell>
          <cell r="J4088">
            <v>3000</v>
          </cell>
          <cell r="K4088" t="str">
            <v>MEDICINE BALL CAUCHO IMPORTADA 4kg ATS (c/pique)</v>
          </cell>
          <cell r="L4088">
            <v>6</v>
          </cell>
          <cell r="M4088">
            <v>1365</v>
          </cell>
          <cell r="N4088">
            <v>0.1</v>
          </cell>
          <cell r="O4088">
            <v>1228.5</v>
          </cell>
          <cell r="P4088">
            <v>0.21</v>
          </cell>
          <cell r="Q4088">
            <v>1486.4850000000001</v>
          </cell>
          <cell r="R4088">
            <v>-4.7058823529411709E-2</v>
          </cell>
          <cell r="S4088">
            <v>2083.8250588235292</v>
          </cell>
          <cell r="T4088">
            <v>1.62</v>
          </cell>
          <cell r="U4088">
            <v>1990.17</v>
          </cell>
          <cell r="X4088">
            <v>1990.17</v>
          </cell>
          <cell r="Y4088">
            <v>2408.1057000000001</v>
          </cell>
        </row>
        <row r="4089">
          <cell r="A4089">
            <v>406053</v>
          </cell>
          <cell r="B4089">
            <v>406053</v>
          </cell>
          <cell r="C4089">
            <v>0</v>
          </cell>
          <cell r="D4089">
            <v>60</v>
          </cell>
          <cell r="E4089" t="str">
            <v>NATACION</v>
          </cell>
          <cell r="F4089">
            <v>3979</v>
          </cell>
          <cell r="G4089" t="str">
            <v>Gorros</v>
          </cell>
          <cell r="H4089">
            <v>42</v>
          </cell>
          <cell r="I4089" t="str">
            <v>Atletic Service S.A.</v>
          </cell>
          <cell r="J4089">
            <v>3000</v>
          </cell>
          <cell r="K4089" t="str">
            <v>MEDICINE BALL CAUCHO IMPORTADA 6kg ATS (c/pique)</v>
          </cell>
          <cell r="L4089">
            <v>6</v>
          </cell>
          <cell r="M4089">
            <v>1833</v>
          </cell>
          <cell r="N4089">
            <v>0.1</v>
          </cell>
          <cell r="O4089">
            <v>1649.7</v>
          </cell>
          <cell r="P4089">
            <v>0.21</v>
          </cell>
          <cell r="Q4089">
            <v>1996.1370000000002</v>
          </cell>
          <cell r="R4089">
            <v>-4.7058823529411709E-2</v>
          </cell>
          <cell r="S4089">
            <v>2798.2793647058825</v>
          </cell>
          <cell r="T4089">
            <v>1.62</v>
          </cell>
          <cell r="U4089">
            <v>2672.5140000000001</v>
          </cell>
          <cell r="X4089">
            <v>2672.5140000000001</v>
          </cell>
          <cell r="Y4089">
            <v>3233.7419399999999</v>
          </cell>
        </row>
        <row r="4090">
          <cell r="A4090">
            <v>406054</v>
          </cell>
          <cell r="B4090">
            <v>406054</v>
          </cell>
          <cell r="C4090">
            <v>0</v>
          </cell>
          <cell r="D4090">
            <v>60</v>
          </cell>
          <cell r="E4090" t="str">
            <v>NATACION</v>
          </cell>
          <cell r="F4090">
            <v>3979</v>
          </cell>
          <cell r="G4090" t="str">
            <v>Gorros</v>
          </cell>
          <cell r="H4090">
            <v>42</v>
          </cell>
          <cell r="I4090" t="str">
            <v>Atletic Service S.A.</v>
          </cell>
          <cell r="J4090">
            <v>3000</v>
          </cell>
          <cell r="K4090" t="str">
            <v>MEDICINE BALL CAUCHO IMPORTADA 8kg ATS (c/pique)</v>
          </cell>
          <cell r="L4090">
            <v>6</v>
          </cell>
          <cell r="M4090">
            <v>2424</v>
          </cell>
          <cell r="N4090">
            <v>0.1</v>
          </cell>
          <cell r="O4090">
            <v>2181.6</v>
          </cell>
          <cell r="P4090">
            <v>0.21</v>
          </cell>
          <cell r="Q4090">
            <v>2639.7359999999999</v>
          </cell>
          <cell r="R4090">
            <v>-4.7058823529411709E-2</v>
          </cell>
          <cell r="S4090">
            <v>3700.5069176470588</v>
          </cell>
          <cell r="T4090">
            <v>1.62</v>
          </cell>
          <cell r="U4090">
            <v>3534.192</v>
          </cell>
          <cell r="X4090">
            <v>3534.192</v>
          </cell>
          <cell r="Y4090">
            <v>4276.3723199999995</v>
          </cell>
        </row>
        <row r="4091">
          <cell r="A4091">
            <v>406055</v>
          </cell>
          <cell r="B4091">
            <v>406055</v>
          </cell>
          <cell r="C4091">
            <v>0</v>
          </cell>
          <cell r="D4091">
            <v>60</v>
          </cell>
          <cell r="E4091" t="str">
            <v>NATACION</v>
          </cell>
          <cell r="F4091">
            <v>3979</v>
          </cell>
          <cell r="G4091" t="str">
            <v>Gorros</v>
          </cell>
          <cell r="H4091">
            <v>42</v>
          </cell>
          <cell r="I4091" t="str">
            <v>Atletic Service S.A.</v>
          </cell>
          <cell r="J4091">
            <v>3000</v>
          </cell>
          <cell r="K4091" t="str">
            <v>MEDICINE BALL CAUCHO IMPORTADA 10kg ATS (c/pique)</v>
          </cell>
          <cell r="L4091">
            <v>6</v>
          </cell>
          <cell r="M4091">
            <v>2931</v>
          </cell>
          <cell r="N4091">
            <v>0.1</v>
          </cell>
          <cell r="O4091">
            <v>2637.9</v>
          </cell>
          <cell r="P4091">
            <v>0.21</v>
          </cell>
          <cell r="Q4091">
            <v>3191.8589999999999</v>
          </cell>
          <cell r="R4091">
            <v>-4.7058823529411709E-2</v>
          </cell>
          <cell r="S4091">
            <v>4474.4990823529415</v>
          </cell>
          <cell r="T4091">
            <v>1.62</v>
          </cell>
          <cell r="U4091">
            <v>4273.3980000000001</v>
          </cell>
          <cell r="X4091">
            <v>4273.3980000000001</v>
          </cell>
          <cell r="Y4091">
            <v>5170.8115799999996</v>
          </cell>
        </row>
        <row r="4092">
          <cell r="A4092">
            <v>406056</v>
          </cell>
          <cell r="B4092">
            <v>406056</v>
          </cell>
          <cell r="C4092">
            <v>0</v>
          </cell>
          <cell r="D4092">
            <v>60</v>
          </cell>
          <cell r="E4092" t="str">
            <v>NATACION</v>
          </cell>
          <cell r="F4092">
            <v>3979</v>
          </cell>
          <cell r="G4092" t="str">
            <v>Gorros</v>
          </cell>
          <cell r="H4092">
            <v>42</v>
          </cell>
          <cell r="I4092" t="str">
            <v>Atletic Service S.A.</v>
          </cell>
          <cell r="J4092">
            <v>3003</v>
          </cell>
          <cell r="K4092" t="str">
            <v>MEDICINE BALL CAUCHO IMPORTADA CON MANIJA 3kg ATS (1/2 pique)</v>
          </cell>
          <cell r="L4092">
            <v>6</v>
          </cell>
          <cell r="M4092">
            <v>1729</v>
          </cell>
          <cell r="N4092">
            <v>0.1</v>
          </cell>
          <cell r="O4092">
            <v>1556.1</v>
          </cell>
          <cell r="P4092">
            <v>0.21</v>
          </cell>
          <cell r="Q4092">
            <v>1882.8809999999999</v>
          </cell>
          <cell r="R4092">
            <v>-4.7058823529411709E-2</v>
          </cell>
          <cell r="S4092">
            <v>2639.5117411764704</v>
          </cell>
          <cell r="T4092">
            <v>1.62</v>
          </cell>
          <cell r="U4092">
            <v>2520.8820000000001</v>
          </cell>
          <cell r="X4092">
            <v>2520.8820000000001</v>
          </cell>
          <cell r="Y4092">
            <v>3050.2672200000002</v>
          </cell>
        </row>
        <row r="4093">
          <cell r="A4093">
            <v>406057</v>
          </cell>
          <cell r="B4093">
            <v>406057</v>
          </cell>
          <cell r="C4093">
            <v>0</v>
          </cell>
          <cell r="D4093">
            <v>60</v>
          </cell>
          <cell r="E4093" t="str">
            <v>NATACION</v>
          </cell>
          <cell r="F4093">
            <v>3979</v>
          </cell>
          <cell r="G4093" t="str">
            <v>Gorros</v>
          </cell>
          <cell r="H4093">
            <v>42</v>
          </cell>
          <cell r="I4093" t="str">
            <v>Atletic Service S.A.</v>
          </cell>
          <cell r="J4093">
            <v>3003</v>
          </cell>
          <cell r="K4093" t="str">
            <v>MEDICINE BALL CAUCHO IMPORTADA CON MANIJA 4kg ATS (1/2 pique)</v>
          </cell>
          <cell r="L4093">
            <v>6</v>
          </cell>
          <cell r="M4093">
            <v>1895</v>
          </cell>
          <cell r="N4093">
            <v>0.1</v>
          </cell>
          <cell r="O4093">
            <v>1705.5</v>
          </cell>
          <cell r="P4093">
            <v>0.21</v>
          </cell>
          <cell r="Q4093">
            <v>2063.6549999999997</v>
          </cell>
          <cell r="R4093">
            <v>-4.7058823529411709E-2</v>
          </cell>
          <cell r="S4093">
            <v>2892.9292941176473</v>
          </cell>
          <cell r="T4093">
            <v>1.62</v>
          </cell>
          <cell r="U4093">
            <v>2762.9100000000003</v>
          </cell>
          <cell r="X4093">
            <v>2762.9100000000003</v>
          </cell>
          <cell r="Y4093">
            <v>3343.1211000000003</v>
          </cell>
        </row>
        <row r="4094">
          <cell r="A4094">
            <v>406058</v>
          </cell>
          <cell r="B4094">
            <v>406058</v>
          </cell>
          <cell r="C4094">
            <v>0</v>
          </cell>
          <cell r="D4094">
            <v>60</v>
          </cell>
          <cell r="E4094" t="str">
            <v>NATACION</v>
          </cell>
          <cell r="F4094">
            <v>3979</v>
          </cell>
          <cell r="G4094" t="str">
            <v>Gorros</v>
          </cell>
          <cell r="H4094">
            <v>42</v>
          </cell>
          <cell r="I4094" t="str">
            <v>Atletic Service S.A.</v>
          </cell>
          <cell r="J4094">
            <v>3003</v>
          </cell>
          <cell r="K4094" t="str">
            <v>MEDICINE BALL CAUCHO IMPORTADA CON MANIJA 5kg ATS (1/2 pique)</v>
          </cell>
          <cell r="L4094">
            <v>6</v>
          </cell>
          <cell r="M4094">
            <v>2060</v>
          </cell>
          <cell r="N4094">
            <v>0.1</v>
          </cell>
          <cell r="O4094">
            <v>1854</v>
          </cell>
          <cell r="P4094">
            <v>0.21</v>
          </cell>
          <cell r="Q4094">
            <v>2243.34</v>
          </cell>
          <cell r="R4094">
            <v>-4.7058823529411709E-2</v>
          </cell>
          <cell r="S4094">
            <v>3144.8202352941175</v>
          </cell>
          <cell r="T4094">
            <v>1.62</v>
          </cell>
          <cell r="U4094">
            <v>3003.48</v>
          </cell>
          <cell r="X4094">
            <v>3003.48</v>
          </cell>
          <cell r="Y4094">
            <v>3634.2107999999998</v>
          </cell>
        </row>
        <row r="4095">
          <cell r="A4095">
            <v>406060</v>
          </cell>
          <cell r="B4095">
            <v>406060</v>
          </cell>
          <cell r="C4095">
            <v>0</v>
          </cell>
          <cell r="D4095">
            <v>61</v>
          </cell>
          <cell r="E4095" t="str">
            <v>NATACION</v>
          </cell>
          <cell r="F4095">
            <v>3980</v>
          </cell>
          <cell r="G4095" t="str">
            <v>Gorros</v>
          </cell>
          <cell r="H4095">
            <v>42</v>
          </cell>
          <cell r="I4095" t="str">
            <v>Atletic Service S.A.</v>
          </cell>
          <cell r="J4095">
            <v>36</v>
          </cell>
          <cell r="K4095" t="str">
            <v>BUN SCULPTOR ATS (modelador gluteos)</v>
          </cell>
          <cell r="L4095">
            <v>6</v>
          </cell>
          <cell r="M4095">
            <v>325</v>
          </cell>
          <cell r="N4095">
            <v>0.1</v>
          </cell>
          <cell r="O4095">
            <v>292.5</v>
          </cell>
          <cell r="P4095">
            <v>0.21</v>
          </cell>
          <cell r="Q4095">
            <v>353.92500000000001</v>
          </cell>
          <cell r="R4095">
            <v>-4.7058823529411709E-2</v>
          </cell>
          <cell r="S4095">
            <v>496.14882352941174</v>
          </cell>
          <cell r="T4095">
            <v>1.62</v>
          </cell>
          <cell r="U4095">
            <v>473.85</v>
          </cell>
          <cell r="X4095">
            <v>473.85</v>
          </cell>
          <cell r="Y4095">
            <v>573.35850000000005</v>
          </cell>
        </row>
        <row r="4096">
          <cell r="A4096">
            <v>406061</v>
          </cell>
          <cell r="B4096">
            <v>406061</v>
          </cell>
          <cell r="C4096">
            <v>0</v>
          </cell>
          <cell r="D4096">
            <v>61</v>
          </cell>
          <cell r="E4096" t="str">
            <v>FITNESS</v>
          </cell>
          <cell r="F4096">
            <v>238</v>
          </cell>
          <cell r="G4096" t="str">
            <v>Colchonetas</v>
          </cell>
          <cell r="H4096">
            <v>42</v>
          </cell>
          <cell r="I4096" t="str">
            <v>Atletic Service S.A.</v>
          </cell>
          <cell r="J4096">
            <v>238</v>
          </cell>
          <cell r="K4096" t="str">
            <v>COLCHONETA PILATES 1,70mts x 60cm x 8mm ATS (naranja)</v>
          </cell>
          <cell r="L4096">
            <v>6</v>
          </cell>
          <cell r="M4096">
            <v>341</v>
          </cell>
          <cell r="N4096">
            <v>0.1</v>
          </cell>
          <cell r="O4096">
            <v>306.89999999999998</v>
          </cell>
          <cell r="P4096">
            <v>0.21</v>
          </cell>
          <cell r="Q4096">
            <v>371.34899999999999</v>
          </cell>
          <cell r="R4096">
            <v>-4.7058823529411709E-2</v>
          </cell>
          <cell r="S4096">
            <v>520.57461176470588</v>
          </cell>
          <cell r="T4096">
            <v>1.62</v>
          </cell>
          <cell r="U4096">
            <v>497.178</v>
          </cell>
          <cell r="X4096">
            <v>497.178</v>
          </cell>
          <cell r="Y4096">
            <v>601.58537999999999</v>
          </cell>
        </row>
        <row r="4097">
          <cell r="A4097">
            <v>406062</v>
          </cell>
          <cell r="B4097">
            <v>406062</v>
          </cell>
          <cell r="C4097">
            <v>0</v>
          </cell>
          <cell r="D4097">
            <v>61</v>
          </cell>
          <cell r="E4097" t="str">
            <v>NATACION</v>
          </cell>
          <cell r="F4097">
            <v>3980</v>
          </cell>
          <cell r="G4097" t="str">
            <v>Gorros</v>
          </cell>
          <cell r="H4097">
            <v>42</v>
          </cell>
          <cell r="I4097" t="str">
            <v>Atletic Service S.A.</v>
          </cell>
          <cell r="J4097">
            <v>234</v>
          </cell>
          <cell r="K4097" t="str">
            <v xml:space="preserve">COLCHONETA PILATES 1,70mts x 60cm x 4mm ATS (violeta) </v>
          </cell>
          <cell r="L4097">
            <v>6</v>
          </cell>
          <cell r="M4097">
            <v>279</v>
          </cell>
          <cell r="N4097">
            <v>0.1</v>
          </cell>
          <cell r="O4097">
            <v>251.1</v>
          </cell>
          <cell r="P4097">
            <v>0.21</v>
          </cell>
          <cell r="Q4097">
            <v>303.83100000000002</v>
          </cell>
          <cell r="R4097">
            <v>-4.7058823529411709E-2</v>
          </cell>
          <cell r="S4097">
            <v>425.9246823529412</v>
          </cell>
          <cell r="T4097">
            <v>1.62</v>
          </cell>
          <cell r="U4097">
            <v>406.78200000000004</v>
          </cell>
          <cell r="X4097">
            <v>406.78200000000004</v>
          </cell>
          <cell r="Y4097">
            <v>492.20622000000003</v>
          </cell>
        </row>
        <row r="4098">
          <cell r="A4098">
            <v>406063</v>
          </cell>
          <cell r="B4098">
            <v>406063</v>
          </cell>
          <cell r="C4098">
            <v>0</v>
          </cell>
          <cell r="D4098">
            <v>73</v>
          </cell>
          <cell r="E4098" t="str">
            <v>NATACION</v>
          </cell>
          <cell r="F4098">
            <v>4028</v>
          </cell>
          <cell r="G4098" t="str">
            <v>Gorros</v>
          </cell>
          <cell r="H4098">
            <v>42</v>
          </cell>
          <cell r="I4098" t="str">
            <v>Atletic Service S.A.</v>
          </cell>
          <cell r="J4098" t="str">
            <v>P 307</v>
          </cell>
          <cell r="K4098" t="str">
            <v>SET MUÑEQUERA CODERA RODILLERA  PRO ATS (art P 307)</v>
          </cell>
          <cell r="L4098">
            <v>6</v>
          </cell>
          <cell r="M4098">
            <v>715</v>
          </cell>
          <cell r="N4098">
            <v>0.1</v>
          </cell>
          <cell r="O4098">
            <v>643.5</v>
          </cell>
          <cell r="P4098">
            <v>0.21</v>
          </cell>
          <cell r="Q4098">
            <v>778.63499999999999</v>
          </cell>
          <cell r="R4098">
            <v>-4.7058823529411709E-2</v>
          </cell>
          <cell r="S4098">
            <v>1091.5274117647059</v>
          </cell>
          <cell r="T4098">
            <v>1.62</v>
          </cell>
          <cell r="U4098">
            <v>1042.47</v>
          </cell>
          <cell r="X4098">
            <v>1042.47</v>
          </cell>
          <cell r="Y4098">
            <v>1261.3887</v>
          </cell>
        </row>
        <row r="4099">
          <cell r="A4099">
            <v>406064</v>
          </cell>
          <cell r="B4099">
            <v>406064</v>
          </cell>
          <cell r="C4099">
            <v>0</v>
          </cell>
          <cell r="D4099">
            <v>73</v>
          </cell>
          <cell r="E4099" t="str">
            <v>NATACION</v>
          </cell>
          <cell r="F4099">
            <v>4028</v>
          </cell>
          <cell r="G4099" t="str">
            <v>Gorros</v>
          </cell>
          <cell r="H4099">
            <v>42</v>
          </cell>
          <cell r="I4099" t="str">
            <v>Atletic Service S.A.</v>
          </cell>
          <cell r="J4099" t="str">
            <v>P 308</v>
          </cell>
          <cell r="K4099" t="str">
            <v>SET MUÑEQUERA CODERA RODILLERA  ECO ATS (art P 308)</v>
          </cell>
          <cell r="L4099">
            <v>6</v>
          </cell>
          <cell r="M4099">
            <v>325</v>
          </cell>
          <cell r="N4099">
            <v>0.1</v>
          </cell>
          <cell r="O4099">
            <v>292.5</v>
          </cell>
          <cell r="P4099">
            <v>0.21</v>
          </cell>
          <cell r="Q4099">
            <v>353.92500000000001</v>
          </cell>
          <cell r="R4099">
            <v>-4.7058823529411709E-2</v>
          </cell>
          <cell r="S4099">
            <v>496.14882352941174</v>
          </cell>
          <cell r="T4099">
            <v>1.62</v>
          </cell>
          <cell r="U4099">
            <v>473.85</v>
          </cell>
          <cell r="X4099">
            <v>473.85</v>
          </cell>
          <cell r="Y4099">
            <v>573.35850000000005</v>
          </cell>
        </row>
        <row r="4100">
          <cell r="A4100">
            <v>406065</v>
          </cell>
          <cell r="B4100">
            <v>406065</v>
          </cell>
          <cell r="C4100">
            <v>0</v>
          </cell>
          <cell r="D4100">
            <v>73</v>
          </cell>
          <cell r="E4100" t="str">
            <v>NATACION</v>
          </cell>
          <cell r="F4100">
            <v>4028</v>
          </cell>
          <cell r="G4100" t="str">
            <v>Gorros</v>
          </cell>
          <cell r="H4100">
            <v>42</v>
          </cell>
          <cell r="I4100" t="str">
            <v>Atletic Service S.A.</v>
          </cell>
          <cell r="J4100" t="str">
            <v>P 902</v>
          </cell>
          <cell r="K4100" t="str">
            <v xml:space="preserve">CASCO SKATER GOLD ATS (M-L) </v>
          </cell>
          <cell r="L4100">
            <v>6</v>
          </cell>
          <cell r="M4100">
            <v>750</v>
          </cell>
          <cell r="N4100">
            <v>0.1</v>
          </cell>
          <cell r="O4100">
            <v>675</v>
          </cell>
          <cell r="P4100">
            <v>0.21</v>
          </cell>
          <cell r="Q4100">
            <v>816.75</v>
          </cell>
          <cell r="R4100">
            <v>-4.7058823529411709E-2</v>
          </cell>
          <cell r="S4100">
            <v>1144.9588235294118</v>
          </cell>
          <cell r="T4100">
            <v>1.62</v>
          </cell>
          <cell r="U4100">
            <v>1093.5</v>
          </cell>
          <cell r="X4100">
            <v>1093.5</v>
          </cell>
          <cell r="Y4100">
            <v>1323.135</v>
          </cell>
        </row>
        <row r="4101">
          <cell r="A4101">
            <v>406066</v>
          </cell>
          <cell r="B4101">
            <v>406066</v>
          </cell>
          <cell r="C4101">
            <v>0</v>
          </cell>
          <cell r="D4101">
            <v>57</v>
          </cell>
          <cell r="E4101" t="str">
            <v>NATACION</v>
          </cell>
          <cell r="F4101">
            <v>3966</v>
          </cell>
          <cell r="G4101" t="str">
            <v>Gorros</v>
          </cell>
          <cell r="H4101">
            <v>42</v>
          </cell>
          <cell r="I4101" t="str">
            <v>Atletic Service S.A.</v>
          </cell>
          <cell r="J4101" t="str">
            <v>P 910</v>
          </cell>
          <cell r="K4101" t="str">
            <v>CASCO CICLISMO AJUSTABLE ATS (S-M-L)</v>
          </cell>
          <cell r="L4101">
            <v>6</v>
          </cell>
          <cell r="M4101">
            <v>676</v>
          </cell>
          <cell r="N4101">
            <v>0.1</v>
          </cell>
          <cell r="O4101">
            <v>608.4</v>
          </cell>
          <cell r="P4101">
            <v>0.21</v>
          </cell>
          <cell r="Q4101">
            <v>736.16399999999999</v>
          </cell>
          <cell r="R4101">
            <v>-4.7058823529411709E-2</v>
          </cell>
          <cell r="S4101">
            <v>1031.9895529411765</v>
          </cell>
          <cell r="T4101">
            <v>1.62</v>
          </cell>
          <cell r="U4101">
            <v>985.60800000000006</v>
          </cell>
          <cell r="X4101">
            <v>985.60800000000006</v>
          </cell>
          <cell r="Y4101">
            <v>1192.5856800000001</v>
          </cell>
        </row>
        <row r="4102">
          <cell r="A4102">
            <v>406067</v>
          </cell>
          <cell r="B4102">
            <v>406067</v>
          </cell>
          <cell r="C4102">
            <v>0</v>
          </cell>
          <cell r="D4102">
            <v>73</v>
          </cell>
          <cell r="E4102" t="str">
            <v>NATACION</v>
          </cell>
          <cell r="F4102">
            <v>4026</v>
          </cell>
          <cell r="G4102" t="str">
            <v>Gorros</v>
          </cell>
          <cell r="H4102">
            <v>42</v>
          </cell>
          <cell r="I4102" t="str">
            <v>Atletic Service S.A.</v>
          </cell>
          <cell r="J4102" t="str">
            <v>F310</v>
          </cell>
          <cell r="K4102" t="str">
            <v>CUBRE BOTA PARA PATIN ATS (algodon)</v>
          </cell>
          <cell r="L4102">
            <v>6</v>
          </cell>
          <cell r="M4102">
            <v>99</v>
          </cell>
          <cell r="N4102">
            <v>0.1</v>
          </cell>
          <cell r="O4102">
            <v>89.1</v>
          </cell>
          <cell r="P4102">
            <v>0.21</v>
          </cell>
          <cell r="Q4102">
            <v>107.81099999999999</v>
          </cell>
          <cell r="R4102">
            <v>-4.7058823529411709E-2</v>
          </cell>
          <cell r="S4102">
            <v>151.13456470588235</v>
          </cell>
          <cell r="T4102">
            <v>1.62</v>
          </cell>
          <cell r="U4102">
            <v>144.34200000000001</v>
          </cell>
          <cell r="X4102">
            <v>144.34200000000001</v>
          </cell>
          <cell r="Y4102">
            <v>174.65382000000002</v>
          </cell>
        </row>
        <row r="4103">
          <cell r="A4103">
            <v>406068</v>
          </cell>
          <cell r="B4103">
            <v>406068</v>
          </cell>
          <cell r="C4103">
            <v>0</v>
          </cell>
          <cell r="D4103">
            <v>73</v>
          </cell>
          <cell r="E4103" t="str">
            <v>NATACION</v>
          </cell>
          <cell r="F4103">
            <v>4026</v>
          </cell>
          <cell r="G4103" t="str">
            <v>Gorros</v>
          </cell>
          <cell r="H4103">
            <v>42</v>
          </cell>
          <cell r="I4103" t="str">
            <v>Atletic Service S.A.</v>
          </cell>
          <cell r="J4103" t="str">
            <v>F311</v>
          </cell>
          <cell r="K4103" t="str">
            <v>CUBRE BOTA PARA PATIN SUBLIMADA ATS (algodon)</v>
          </cell>
          <cell r="L4103">
            <v>6</v>
          </cell>
          <cell r="M4103">
            <v>126</v>
          </cell>
          <cell r="N4103">
            <v>0.1</v>
          </cell>
          <cell r="O4103">
            <v>113.4</v>
          </cell>
          <cell r="P4103">
            <v>0.21</v>
          </cell>
          <cell r="Q4103">
            <v>137.214</v>
          </cell>
          <cell r="R4103">
            <v>-4.7058823529411709E-2</v>
          </cell>
          <cell r="S4103">
            <v>192.35308235294119</v>
          </cell>
          <cell r="T4103">
            <v>1.62</v>
          </cell>
          <cell r="U4103">
            <v>183.70800000000003</v>
          </cell>
          <cell r="X4103">
            <v>183.70800000000003</v>
          </cell>
          <cell r="Y4103">
            <v>222.28668000000002</v>
          </cell>
        </row>
        <row r="4104">
          <cell r="A4104">
            <v>406071</v>
          </cell>
          <cell r="B4104">
            <v>406071</v>
          </cell>
          <cell r="C4104">
            <v>0</v>
          </cell>
          <cell r="D4104">
            <v>73</v>
          </cell>
          <cell r="E4104" t="str">
            <v>NATACION</v>
          </cell>
          <cell r="F4104">
            <v>4030</v>
          </cell>
          <cell r="G4104" t="str">
            <v>Gorros</v>
          </cell>
          <cell r="H4104">
            <v>42</v>
          </cell>
          <cell r="I4104" t="str">
            <v>Atletic Service S.A.</v>
          </cell>
          <cell r="J4104" t="str">
            <v>P-781</v>
          </cell>
          <cell r="K4104" t="str">
            <v xml:space="preserve">ROLLER EXTENSIBLE GOLD P-781 ATS 35 al 38 ART (72mm / ABEC ) </v>
          </cell>
          <cell r="L4104">
            <v>6</v>
          </cell>
          <cell r="M4104">
            <v>1926</v>
          </cell>
          <cell r="N4104">
            <v>0.1</v>
          </cell>
          <cell r="O4104">
            <v>1733.4</v>
          </cell>
          <cell r="P4104">
            <v>0.21</v>
          </cell>
          <cell r="Q4104">
            <v>2097.4140000000002</v>
          </cell>
          <cell r="R4104">
            <v>-4.7058823529411709E-2</v>
          </cell>
          <cell r="S4104">
            <v>2940.2542588235292</v>
          </cell>
          <cell r="T4104">
            <v>1.62</v>
          </cell>
          <cell r="U4104">
            <v>2808.1080000000002</v>
          </cell>
          <cell r="X4104">
            <v>2808.1080000000002</v>
          </cell>
          <cell r="Y4104">
            <v>3397.81068</v>
          </cell>
        </row>
        <row r="4105">
          <cell r="A4105">
            <v>406072</v>
          </cell>
          <cell r="B4105">
            <v>406072</v>
          </cell>
          <cell r="C4105">
            <v>0</v>
          </cell>
          <cell r="D4105">
            <v>73</v>
          </cell>
          <cell r="E4105" t="str">
            <v>NATACION</v>
          </cell>
          <cell r="F4105">
            <v>4030</v>
          </cell>
          <cell r="G4105" t="str">
            <v>Gorros</v>
          </cell>
          <cell r="H4105">
            <v>42</v>
          </cell>
          <cell r="I4105" t="str">
            <v>Atletic Service S.A.</v>
          </cell>
          <cell r="J4105" t="str">
            <v>P-781</v>
          </cell>
          <cell r="K4105" t="str">
            <v xml:space="preserve">ROLLER EXTENSIBLE GOLD P-781 ATS 39 al 42 ART (72mm / ABEC ) </v>
          </cell>
          <cell r="L4105">
            <v>6</v>
          </cell>
          <cell r="M4105">
            <v>1926</v>
          </cell>
          <cell r="N4105">
            <v>0.1</v>
          </cell>
          <cell r="O4105">
            <v>1733.4</v>
          </cell>
          <cell r="P4105">
            <v>0.21</v>
          </cell>
          <cell r="Q4105">
            <v>2097.4140000000002</v>
          </cell>
          <cell r="R4105">
            <v>-4.7058823529411709E-2</v>
          </cell>
          <cell r="S4105">
            <v>2940.2542588235292</v>
          </cell>
          <cell r="T4105">
            <v>1.62</v>
          </cell>
          <cell r="U4105">
            <v>2808.1080000000002</v>
          </cell>
          <cell r="X4105">
            <v>2808.1080000000002</v>
          </cell>
          <cell r="Y4105">
            <v>3397.81068</v>
          </cell>
        </row>
        <row r="4106">
          <cell r="A4106">
            <v>406073</v>
          </cell>
          <cell r="B4106">
            <v>406073</v>
          </cell>
          <cell r="C4106">
            <v>0</v>
          </cell>
          <cell r="D4106">
            <v>87</v>
          </cell>
          <cell r="E4106" t="str">
            <v>NATACION</v>
          </cell>
          <cell r="F4106">
            <v>4073</v>
          </cell>
          <cell r="G4106" t="str">
            <v>Gorros</v>
          </cell>
          <cell r="H4106">
            <v>42</v>
          </cell>
          <cell r="I4106" t="str">
            <v>Atletic Service S.A.</v>
          </cell>
          <cell r="J4106" t="str">
            <v>TTB008</v>
          </cell>
          <cell r="K4106" t="str">
            <v>SET 6 PELOTAS PING PONG 3* EN BLISTER STIGA CELULOIDE ATS</v>
          </cell>
          <cell r="L4106">
            <v>6</v>
          </cell>
          <cell r="M4106">
            <v>108</v>
          </cell>
          <cell r="N4106">
            <v>0.1</v>
          </cell>
          <cell r="O4106">
            <v>97.2</v>
          </cell>
          <cell r="P4106">
            <v>0.21</v>
          </cell>
          <cell r="Q4106">
            <v>117.61199999999999</v>
          </cell>
          <cell r="R4106">
            <v>-4.7058823529411709E-2</v>
          </cell>
          <cell r="S4106">
            <v>164.87407058823533</v>
          </cell>
          <cell r="T4106">
            <v>1.62</v>
          </cell>
          <cell r="U4106">
            <v>157.46400000000003</v>
          </cell>
          <cell r="X4106">
            <v>157.46400000000003</v>
          </cell>
          <cell r="Y4106">
            <v>190.53144000000003</v>
          </cell>
        </row>
        <row r="4107">
          <cell r="A4107">
            <v>406074</v>
          </cell>
          <cell r="B4107">
            <v>406074</v>
          </cell>
          <cell r="C4107">
            <v>0</v>
          </cell>
          <cell r="D4107">
            <v>63</v>
          </cell>
          <cell r="E4107" t="str">
            <v>NATACION</v>
          </cell>
          <cell r="F4107">
            <v>3987</v>
          </cell>
          <cell r="G4107" t="str">
            <v>Gorros</v>
          </cell>
          <cell r="H4107">
            <v>42</v>
          </cell>
          <cell r="I4107" t="str">
            <v>Atletic Service S.A.</v>
          </cell>
          <cell r="J4107">
            <v>117</v>
          </cell>
          <cell r="K4107" t="str">
            <v>SILBATO WOLF 50 CLASSIC ATS</v>
          </cell>
          <cell r="L4107">
            <v>6</v>
          </cell>
          <cell r="M4107">
            <v>64</v>
          </cell>
          <cell r="N4107">
            <v>0.1</v>
          </cell>
          <cell r="O4107">
            <v>57.6</v>
          </cell>
          <cell r="P4107">
            <v>0.21</v>
          </cell>
          <cell r="Q4107">
            <v>69.695999999999998</v>
          </cell>
          <cell r="R4107">
            <v>-4.7058823529411709E-2</v>
          </cell>
          <cell r="S4107">
            <v>97.703152941176484</v>
          </cell>
          <cell r="T4107">
            <v>1.62</v>
          </cell>
          <cell r="U4107">
            <v>93.312000000000012</v>
          </cell>
          <cell r="X4107">
            <v>93.312000000000012</v>
          </cell>
          <cell r="Y4107">
            <v>112.90752000000001</v>
          </cell>
        </row>
        <row r="4108">
          <cell r="A4108">
            <v>406075</v>
          </cell>
          <cell r="B4108">
            <v>406075</v>
          </cell>
          <cell r="C4108">
            <v>0</v>
          </cell>
          <cell r="D4108">
            <v>63</v>
          </cell>
          <cell r="E4108" t="str">
            <v>NATACION</v>
          </cell>
          <cell r="F4108">
            <v>3987</v>
          </cell>
          <cell r="G4108" t="str">
            <v>Gorros</v>
          </cell>
          <cell r="H4108">
            <v>42</v>
          </cell>
          <cell r="I4108" t="str">
            <v>Atletic Service S.A.</v>
          </cell>
          <cell r="J4108">
            <v>126</v>
          </cell>
          <cell r="K4108" t="str">
            <v>SILBATO CON COLLARIN PLASTICO NEGRO ATS</v>
          </cell>
          <cell r="L4108">
            <v>6</v>
          </cell>
          <cell r="M4108">
            <v>27</v>
          </cell>
          <cell r="N4108">
            <v>0.1</v>
          </cell>
          <cell r="O4108">
            <v>24.3</v>
          </cell>
          <cell r="P4108">
            <v>0.21</v>
          </cell>
          <cell r="Q4108">
            <v>29.402999999999999</v>
          </cell>
          <cell r="R4108">
            <v>-4.7058823529411709E-2</v>
          </cell>
          <cell r="S4108">
            <v>41.218517647058832</v>
          </cell>
          <cell r="T4108">
            <v>1.62</v>
          </cell>
          <cell r="U4108">
            <v>39.366000000000007</v>
          </cell>
          <cell r="X4108">
            <v>39.366000000000007</v>
          </cell>
          <cell r="Y4108">
            <v>47.632860000000008</v>
          </cell>
        </row>
        <row r="4109">
          <cell r="A4109">
            <v>406076</v>
          </cell>
          <cell r="B4109">
            <v>406076</v>
          </cell>
          <cell r="C4109">
            <v>0</v>
          </cell>
          <cell r="D4109">
            <v>63</v>
          </cell>
          <cell r="E4109" t="str">
            <v>NATACION</v>
          </cell>
          <cell r="F4109">
            <v>3987</v>
          </cell>
          <cell r="G4109" t="str">
            <v>Gorros</v>
          </cell>
          <cell r="H4109">
            <v>42</v>
          </cell>
          <cell r="I4109" t="str">
            <v>Atletic Service S.A.</v>
          </cell>
          <cell r="J4109">
            <v>3002</v>
          </cell>
          <cell r="K4109" t="str">
            <v>SILBATO PLASTICO PROFESIONAL 3002 ATS</v>
          </cell>
          <cell r="L4109">
            <v>6</v>
          </cell>
          <cell r="M4109">
            <v>43</v>
          </cell>
          <cell r="N4109">
            <v>0.1</v>
          </cell>
          <cell r="O4109">
            <v>38.700000000000003</v>
          </cell>
          <cell r="P4109">
            <v>0.21</v>
          </cell>
          <cell r="Q4109">
            <v>46.827000000000005</v>
          </cell>
          <cell r="R4109">
            <v>-4.7058823529411709E-2</v>
          </cell>
          <cell r="S4109">
            <v>65.644305882352953</v>
          </cell>
          <cell r="T4109">
            <v>1.62</v>
          </cell>
          <cell r="U4109">
            <v>62.69400000000001</v>
          </cell>
          <cell r="X4109">
            <v>62.69400000000001</v>
          </cell>
          <cell r="Y4109">
            <v>75.859740000000016</v>
          </cell>
        </row>
        <row r="4110">
          <cell r="A4110">
            <v>406077</v>
          </cell>
          <cell r="B4110">
            <v>406077</v>
          </cell>
          <cell r="C4110">
            <v>0</v>
          </cell>
          <cell r="D4110">
            <v>86</v>
          </cell>
          <cell r="E4110" t="str">
            <v>NATACION</v>
          </cell>
          <cell r="F4110">
            <v>4069</v>
          </cell>
          <cell r="G4110" t="str">
            <v>Gorros</v>
          </cell>
          <cell r="H4110">
            <v>42</v>
          </cell>
          <cell r="I4110" t="str">
            <v>Atletic Service S.A.</v>
          </cell>
          <cell r="J4110">
            <v>99</v>
          </cell>
          <cell r="K4110" t="str">
            <v>TUBO PELOTA TENIS ATS PENN CHAMPIONSHIP (sello negro)</v>
          </cell>
          <cell r="L4110">
            <v>6</v>
          </cell>
          <cell r="M4110">
            <v>193</v>
          </cell>
          <cell r="N4110">
            <v>0</v>
          </cell>
          <cell r="O4110">
            <v>193</v>
          </cell>
          <cell r="P4110">
            <v>0.21</v>
          </cell>
          <cell r="Q4110">
            <v>233.53</v>
          </cell>
          <cell r="R4110">
            <v>-4.7058823529411709E-2</v>
          </cell>
          <cell r="S4110">
            <v>327.37341176470591</v>
          </cell>
          <cell r="T4110">
            <v>1.62</v>
          </cell>
          <cell r="U4110">
            <v>312.66000000000003</v>
          </cell>
          <cell r="X4110">
            <v>312.66000000000003</v>
          </cell>
          <cell r="Y4110">
            <v>378.3186</v>
          </cell>
        </row>
        <row r="4111">
          <cell r="A4111">
            <v>406078</v>
          </cell>
          <cell r="B4111">
            <v>406078</v>
          </cell>
          <cell r="C4111">
            <v>0</v>
          </cell>
          <cell r="D4111">
            <v>86</v>
          </cell>
          <cell r="E4111" t="str">
            <v>NATACION</v>
          </cell>
          <cell r="F4111">
            <v>4069</v>
          </cell>
          <cell r="G4111" t="str">
            <v>Gorros</v>
          </cell>
          <cell r="H4111">
            <v>42</v>
          </cell>
          <cell r="I4111" t="str">
            <v>Atletic Service S.A.</v>
          </cell>
          <cell r="J4111">
            <v>100</v>
          </cell>
          <cell r="K4111" t="str">
            <v>TUBO PELOTA TENIS ATS PENN CHAMPIONSHIP (sello rojo)</v>
          </cell>
          <cell r="L4111">
            <v>6</v>
          </cell>
          <cell r="M4111">
            <v>175</v>
          </cell>
          <cell r="N4111">
            <v>0</v>
          </cell>
          <cell r="O4111">
            <v>175</v>
          </cell>
          <cell r="P4111">
            <v>0.21</v>
          </cell>
          <cell r="Q4111">
            <v>211.75</v>
          </cell>
          <cell r="R4111">
            <v>-4.7058823529411709E-2</v>
          </cell>
          <cell r="S4111">
            <v>296.84117647058821</v>
          </cell>
          <cell r="T4111">
            <v>1.62</v>
          </cell>
          <cell r="U4111">
            <v>283.5</v>
          </cell>
          <cell r="X4111">
            <v>283.5</v>
          </cell>
          <cell r="Y4111">
            <v>343.03499999999997</v>
          </cell>
        </row>
        <row r="4112">
          <cell r="A4112">
            <v>406079</v>
          </cell>
          <cell r="B4112">
            <v>406079</v>
          </cell>
          <cell r="C4112">
            <v>0</v>
          </cell>
          <cell r="D4112">
            <v>86</v>
          </cell>
          <cell r="E4112" t="str">
            <v>NATACION</v>
          </cell>
          <cell r="F4112">
            <v>4069</v>
          </cell>
          <cell r="G4112" t="str">
            <v>Gorros</v>
          </cell>
          <cell r="H4112">
            <v>42</v>
          </cell>
          <cell r="I4112" t="str">
            <v>Atletic Service S.A.</v>
          </cell>
          <cell r="J4112">
            <v>374</v>
          </cell>
          <cell r="K4112" t="str">
            <v>TUBO PELOTA TENIS ATS PENN ATP</v>
          </cell>
          <cell r="L4112">
            <v>6</v>
          </cell>
          <cell r="M4112">
            <v>217</v>
          </cell>
          <cell r="N4112">
            <v>0</v>
          </cell>
          <cell r="O4112">
            <v>217</v>
          </cell>
          <cell r="P4112">
            <v>0.21</v>
          </cell>
          <cell r="Q4112">
            <v>262.57</v>
          </cell>
          <cell r="R4112">
            <v>-4.7058823529411709E-2</v>
          </cell>
          <cell r="S4112">
            <v>368.08305882352943</v>
          </cell>
          <cell r="T4112">
            <v>1.62</v>
          </cell>
          <cell r="U4112">
            <v>351.54</v>
          </cell>
          <cell r="X4112">
            <v>351.54</v>
          </cell>
          <cell r="Y4112">
            <v>425.36340000000001</v>
          </cell>
        </row>
        <row r="4113">
          <cell r="A4113">
            <v>406080</v>
          </cell>
          <cell r="B4113">
            <v>406080</v>
          </cell>
          <cell r="C4113">
            <v>0</v>
          </cell>
          <cell r="D4113">
            <v>86</v>
          </cell>
          <cell r="E4113" t="str">
            <v>NATACION</v>
          </cell>
          <cell r="F4113">
            <v>4069</v>
          </cell>
          <cell r="G4113" t="str">
            <v>Gorros</v>
          </cell>
          <cell r="H4113">
            <v>42</v>
          </cell>
          <cell r="I4113" t="str">
            <v>Atletic Service S.A.</v>
          </cell>
          <cell r="J4113">
            <v>375</v>
          </cell>
          <cell r="K4113" t="str">
            <v>TUBO PELOTA TENIS ATS PENN CHAMPIONSHIP (sello azul)</v>
          </cell>
          <cell r="L4113">
            <v>6</v>
          </cell>
          <cell r="M4113">
            <v>160</v>
          </cell>
          <cell r="N4113">
            <v>0</v>
          </cell>
          <cell r="O4113">
            <v>160</v>
          </cell>
          <cell r="P4113">
            <v>0.21</v>
          </cell>
          <cell r="Q4113">
            <v>193.6</v>
          </cell>
          <cell r="R4113">
            <v>-4.7058823529411709E-2</v>
          </cell>
          <cell r="S4113">
            <v>271.39764705882357</v>
          </cell>
          <cell r="T4113">
            <v>1.62</v>
          </cell>
          <cell r="U4113">
            <v>259.20000000000005</v>
          </cell>
          <cell r="X4113">
            <v>259.20000000000005</v>
          </cell>
          <cell r="Y4113">
            <v>313.63200000000006</v>
          </cell>
        </row>
        <row r="4114">
          <cell r="A4114">
            <v>406081</v>
          </cell>
          <cell r="B4114">
            <v>406081</v>
          </cell>
          <cell r="C4114">
            <v>0</v>
          </cell>
          <cell r="D4114">
            <v>72</v>
          </cell>
          <cell r="E4114" t="str">
            <v>NATACION</v>
          </cell>
          <cell r="F4114">
            <v>4022</v>
          </cell>
          <cell r="G4114" t="str">
            <v>Gorros</v>
          </cell>
          <cell r="H4114">
            <v>42</v>
          </cell>
          <cell r="I4114" t="str">
            <v>Atletic Service S.A.</v>
          </cell>
          <cell r="J4114">
            <v>203</v>
          </cell>
          <cell r="K4114" t="str">
            <v>PROTECTOR PALETA PADDLE DRIAL ATS</v>
          </cell>
          <cell r="L4114">
            <v>6</v>
          </cell>
          <cell r="M4114">
            <v>39</v>
          </cell>
          <cell r="N4114">
            <v>0.1</v>
          </cell>
          <cell r="O4114">
            <v>35.1</v>
          </cell>
          <cell r="P4114">
            <v>0.21</v>
          </cell>
          <cell r="Q4114">
            <v>42.471000000000004</v>
          </cell>
          <cell r="R4114">
            <v>-4.7058823529411709E-2</v>
          </cell>
          <cell r="S4114">
            <v>59.537858823529419</v>
          </cell>
          <cell r="T4114">
            <v>1.62</v>
          </cell>
          <cell r="U4114">
            <v>56.862000000000009</v>
          </cell>
          <cell r="X4114">
            <v>56.862000000000009</v>
          </cell>
          <cell r="Y4114">
            <v>68.803020000000004</v>
          </cell>
        </row>
        <row r="4115">
          <cell r="A4115">
            <v>406082</v>
          </cell>
          <cell r="B4115">
            <v>406082</v>
          </cell>
          <cell r="C4115">
            <v>0</v>
          </cell>
          <cell r="D4115">
            <v>59</v>
          </cell>
          <cell r="E4115" t="str">
            <v>NATACION</v>
          </cell>
          <cell r="F4115">
            <v>3971</v>
          </cell>
          <cell r="G4115" t="str">
            <v>Gorros</v>
          </cell>
          <cell r="H4115">
            <v>42</v>
          </cell>
          <cell r="I4115" t="str">
            <v>Atletic Service S.A.</v>
          </cell>
          <cell r="J4115" t="str">
            <v>PR-2</v>
          </cell>
          <cell r="K4115" t="str">
            <v>PATA RANA ORCA ATS</v>
          </cell>
          <cell r="L4115">
            <v>6</v>
          </cell>
          <cell r="M4115">
            <v>513</v>
          </cell>
          <cell r="N4115">
            <v>0.1</v>
          </cell>
          <cell r="O4115">
            <v>461.7</v>
          </cell>
          <cell r="P4115">
            <v>0.21</v>
          </cell>
          <cell r="Q4115">
            <v>558.65699999999993</v>
          </cell>
          <cell r="R4115">
            <v>-4.7058823529411709E-2</v>
          </cell>
          <cell r="S4115">
            <v>783.15183529411763</v>
          </cell>
          <cell r="T4115">
            <v>1.62</v>
          </cell>
          <cell r="U4115">
            <v>747.95400000000006</v>
          </cell>
          <cell r="X4115">
            <v>747.95400000000006</v>
          </cell>
          <cell r="Y4115">
            <v>905.02434000000005</v>
          </cell>
        </row>
        <row r="4116">
          <cell r="A4116">
            <v>406083</v>
          </cell>
          <cell r="B4116">
            <v>406083</v>
          </cell>
          <cell r="C4116">
            <v>0</v>
          </cell>
          <cell r="D4116">
            <v>66</v>
          </cell>
          <cell r="E4116" t="str">
            <v>NATACION</v>
          </cell>
          <cell r="F4116">
            <v>4002</v>
          </cell>
          <cell r="G4116" t="str">
            <v>Gorros</v>
          </cell>
          <cell r="H4116">
            <v>42</v>
          </cell>
          <cell r="I4116" t="str">
            <v>Atletic Service S.A.</v>
          </cell>
          <cell r="J4116">
            <v>85</v>
          </cell>
          <cell r="K4116" t="str">
            <v>PALO HOCKEY GOLD 30plg ATS (madera morera)</v>
          </cell>
          <cell r="L4116">
            <v>6</v>
          </cell>
          <cell r="M4116">
            <v>455</v>
          </cell>
          <cell r="N4116">
            <v>0.1</v>
          </cell>
          <cell r="O4116">
            <v>409.5</v>
          </cell>
          <cell r="P4116">
            <v>0.21</v>
          </cell>
          <cell r="Q4116">
            <v>495.495</v>
          </cell>
          <cell r="R4116">
            <v>-4.7058823529411709E-2</v>
          </cell>
          <cell r="S4116">
            <v>694.60835294117658</v>
          </cell>
          <cell r="T4116">
            <v>1.62</v>
          </cell>
          <cell r="U4116">
            <v>663.3900000000001</v>
          </cell>
          <cell r="X4116">
            <v>663.3900000000001</v>
          </cell>
          <cell r="Y4116">
            <v>802.70190000000014</v>
          </cell>
        </row>
        <row r="4117">
          <cell r="A4117">
            <v>406084</v>
          </cell>
          <cell r="B4117">
            <v>406084</v>
          </cell>
          <cell r="C4117">
            <v>0</v>
          </cell>
          <cell r="D4117">
            <v>66</v>
          </cell>
          <cell r="E4117" t="str">
            <v>NATACION</v>
          </cell>
          <cell r="F4117">
            <v>4002</v>
          </cell>
          <cell r="G4117" t="str">
            <v>Gorros</v>
          </cell>
          <cell r="H4117">
            <v>42</v>
          </cell>
          <cell r="I4117" t="str">
            <v>Atletic Service S.A.</v>
          </cell>
          <cell r="J4117">
            <v>85</v>
          </cell>
          <cell r="K4117" t="str">
            <v>PALO HOCKEY GOLD 32plg ATS (madera morera)</v>
          </cell>
          <cell r="L4117">
            <v>6</v>
          </cell>
          <cell r="M4117">
            <v>459</v>
          </cell>
          <cell r="N4117">
            <v>0.1</v>
          </cell>
          <cell r="O4117">
            <v>413.1</v>
          </cell>
          <cell r="P4117">
            <v>0.21</v>
          </cell>
          <cell r="Q4117">
            <v>499.851</v>
          </cell>
          <cell r="R4117">
            <v>-4.7058823529411709E-2</v>
          </cell>
          <cell r="S4117">
            <v>700.71480000000008</v>
          </cell>
          <cell r="T4117">
            <v>1.62</v>
          </cell>
          <cell r="U4117">
            <v>669.22200000000009</v>
          </cell>
          <cell r="X4117">
            <v>669.22200000000009</v>
          </cell>
          <cell r="Y4117">
            <v>809.75862000000006</v>
          </cell>
        </row>
        <row r="4118">
          <cell r="A4118">
            <v>406085</v>
          </cell>
          <cell r="B4118">
            <v>406085</v>
          </cell>
          <cell r="C4118">
            <v>0</v>
          </cell>
          <cell r="D4118">
            <v>66</v>
          </cell>
          <cell r="E4118" t="str">
            <v>NATACION</v>
          </cell>
          <cell r="F4118">
            <v>4002</v>
          </cell>
          <cell r="G4118" t="str">
            <v>Gorros</v>
          </cell>
          <cell r="H4118">
            <v>42</v>
          </cell>
          <cell r="I4118" t="str">
            <v>Atletic Service S.A.</v>
          </cell>
          <cell r="J4118">
            <v>85</v>
          </cell>
          <cell r="K4118" t="str">
            <v>PALO HOCKEY GOLD 34plg ATS (madera morera)</v>
          </cell>
          <cell r="L4118">
            <v>6</v>
          </cell>
          <cell r="M4118">
            <v>462</v>
          </cell>
          <cell r="N4118">
            <v>0.1</v>
          </cell>
          <cell r="O4118">
            <v>415.8</v>
          </cell>
          <cell r="P4118">
            <v>0.21</v>
          </cell>
          <cell r="Q4118">
            <v>503.11799999999999</v>
          </cell>
          <cell r="R4118">
            <v>-4.7058823529411709E-2</v>
          </cell>
          <cell r="S4118">
            <v>705.29463529411771</v>
          </cell>
          <cell r="T4118">
            <v>1.62</v>
          </cell>
          <cell r="U4118">
            <v>673.59600000000012</v>
          </cell>
          <cell r="X4118">
            <v>673.59600000000012</v>
          </cell>
          <cell r="Y4118">
            <v>815.0511600000001</v>
          </cell>
        </row>
        <row r="4119">
          <cell r="A4119">
            <v>406086</v>
          </cell>
          <cell r="B4119">
            <v>406086</v>
          </cell>
          <cell r="C4119">
            <v>0</v>
          </cell>
          <cell r="D4119">
            <v>66</v>
          </cell>
          <cell r="E4119" t="str">
            <v>NATACION</v>
          </cell>
          <cell r="F4119">
            <v>4002</v>
          </cell>
          <cell r="G4119" t="str">
            <v>Gorros</v>
          </cell>
          <cell r="H4119">
            <v>42</v>
          </cell>
          <cell r="I4119" t="str">
            <v>Atletic Service S.A.</v>
          </cell>
          <cell r="J4119">
            <v>85</v>
          </cell>
          <cell r="K4119" t="str">
            <v>PALO HOCKEY GOLD 36plg ATS (madera morera)</v>
          </cell>
          <cell r="L4119">
            <v>6</v>
          </cell>
          <cell r="M4119">
            <v>465</v>
          </cell>
          <cell r="N4119">
            <v>0.1</v>
          </cell>
          <cell r="O4119">
            <v>418.5</v>
          </cell>
          <cell r="P4119">
            <v>0.21</v>
          </cell>
          <cell r="Q4119">
            <v>506.38499999999999</v>
          </cell>
          <cell r="R4119">
            <v>-4.7058823529411709E-2</v>
          </cell>
          <cell r="S4119">
            <v>709.87447058823523</v>
          </cell>
          <cell r="T4119">
            <v>1.62</v>
          </cell>
          <cell r="U4119">
            <v>677.97</v>
          </cell>
          <cell r="X4119">
            <v>677.97</v>
          </cell>
          <cell r="Y4119">
            <v>820.34370000000001</v>
          </cell>
        </row>
        <row r="4120">
          <cell r="A4120">
            <v>406087</v>
          </cell>
          <cell r="B4120">
            <v>406087</v>
          </cell>
          <cell r="C4120">
            <v>0</v>
          </cell>
          <cell r="D4120">
            <v>66</v>
          </cell>
          <cell r="E4120" t="str">
            <v>NATACION</v>
          </cell>
          <cell r="F4120">
            <v>4002</v>
          </cell>
          <cell r="G4120" t="str">
            <v>Gorros</v>
          </cell>
          <cell r="H4120">
            <v>42</v>
          </cell>
          <cell r="I4120" t="str">
            <v>Atletic Service S.A.</v>
          </cell>
          <cell r="J4120">
            <v>85</v>
          </cell>
          <cell r="K4120" t="str">
            <v>PALO HOCKEY GOLD 37,5plg ATS (madera morera)</v>
          </cell>
          <cell r="L4120">
            <v>6</v>
          </cell>
          <cell r="M4120">
            <v>469</v>
          </cell>
          <cell r="N4120">
            <v>0.1</v>
          </cell>
          <cell r="O4120">
            <v>422.1</v>
          </cell>
          <cell r="P4120">
            <v>0.21</v>
          </cell>
          <cell r="Q4120">
            <v>510.74100000000004</v>
          </cell>
          <cell r="R4120">
            <v>-4.7058823529411709E-2</v>
          </cell>
          <cell r="S4120">
            <v>715.98091764705896</v>
          </cell>
          <cell r="T4120">
            <v>1.62</v>
          </cell>
          <cell r="U4120">
            <v>683.80200000000013</v>
          </cell>
          <cell r="X4120">
            <v>683.80200000000013</v>
          </cell>
          <cell r="Y4120">
            <v>827.40042000000017</v>
          </cell>
        </row>
        <row r="4121">
          <cell r="A4121">
            <v>406090</v>
          </cell>
          <cell r="B4121">
            <v>406090</v>
          </cell>
          <cell r="C4121">
            <v>0</v>
          </cell>
          <cell r="D4121">
            <v>66</v>
          </cell>
          <cell r="E4121" t="str">
            <v>NATACION</v>
          </cell>
          <cell r="F4121">
            <v>4002</v>
          </cell>
          <cell r="G4121" t="str">
            <v>Gorros</v>
          </cell>
          <cell r="H4121">
            <v>42</v>
          </cell>
          <cell r="I4121" t="str">
            <v>Atletic Service S.A.</v>
          </cell>
          <cell r="J4121">
            <v>230</v>
          </cell>
          <cell r="K4121" t="str">
            <v xml:space="preserve">PALO HOCKEY GOLD COMPOSITE 4 37,5plg ATS (95%fibra 5%kevlar) </v>
          </cell>
          <cell r="L4121">
            <v>6</v>
          </cell>
          <cell r="M4121">
            <v>2958</v>
          </cell>
          <cell r="N4121">
            <v>0.1</v>
          </cell>
          <cell r="O4121">
            <v>2662.2</v>
          </cell>
          <cell r="P4121">
            <v>0.21</v>
          </cell>
          <cell r="Q4121">
            <v>3221.2619999999997</v>
          </cell>
          <cell r="R4121">
            <v>-4.7058823529411709E-2</v>
          </cell>
          <cell r="S4121">
            <v>4515.7175999999999</v>
          </cell>
          <cell r="T4121">
            <v>1.62</v>
          </cell>
          <cell r="U4121">
            <v>4312.7640000000001</v>
          </cell>
          <cell r="X4121">
            <v>4312.7640000000001</v>
          </cell>
          <cell r="Y4121">
            <v>5218.4444400000002</v>
          </cell>
        </row>
        <row r="4122">
          <cell r="A4122">
            <v>406091</v>
          </cell>
          <cell r="B4122">
            <v>406091</v>
          </cell>
          <cell r="C4122">
            <v>0</v>
          </cell>
          <cell r="D4122">
            <v>66</v>
          </cell>
          <cell r="E4122" t="str">
            <v>NATACION</v>
          </cell>
          <cell r="F4122">
            <v>4002</v>
          </cell>
          <cell r="G4122" t="str">
            <v>Gorros</v>
          </cell>
          <cell r="H4122">
            <v>42</v>
          </cell>
          <cell r="I4122" t="str">
            <v>Atletic Service S.A.</v>
          </cell>
          <cell r="J4122">
            <v>235</v>
          </cell>
          <cell r="K4122" t="str">
            <v>PALO HOCKEY GOLD COMPOSITE 1 37,5plg ATS (20%carbon 75%fibra 5%kevlar)</v>
          </cell>
          <cell r="L4122">
            <v>6</v>
          </cell>
          <cell r="M4122">
            <v>4127</v>
          </cell>
          <cell r="N4122">
            <v>0.1</v>
          </cell>
          <cell r="O4122">
            <v>3714.3</v>
          </cell>
          <cell r="P4122">
            <v>0.21</v>
          </cell>
          <cell r="Q4122">
            <v>4494.3029999999999</v>
          </cell>
          <cell r="R4122">
            <v>-4.7058823529411709E-2</v>
          </cell>
          <cell r="S4122">
            <v>6300.3267529411769</v>
          </cell>
          <cell r="T4122">
            <v>1.62</v>
          </cell>
          <cell r="U4122">
            <v>6017.1660000000011</v>
          </cell>
          <cell r="X4122">
            <v>6017.1660000000011</v>
          </cell>
          <cell r="Y4122">
            <v>7280.7708600000014</v>
          </cell>
        </row>
        <row r="4123">
          <cell r="A4123">
            <v>406092</v>
          </cell>
          <cell r="B4123">
            <v>406092</v>
          </cell>
          <cell r="C4123">
            <v>0</v>
          </cell>
          <cell r="D4123">
            <v>66</v>
          </cell>
          <cell r="E4123" t="str">
            <v>NATACION</v>
          </cell>
          <cell r="F4123">
            <v>4002</v>
          </cell>
          <cell r="G4123" t="str">
            <v>Gorros</v>
          </cell>
          <cell r="H4123">
            <v>42</v>
          </cell>
          <cell r="I4123" t="str">
            <v>Atletic Service S.A.</v>
          </cell>
          <cell r="J4123">
            <v>252</v>
          </cell>
          <cell r="K4123" t="str">
            <v>PALO HOCKEY GOLD SPIRIT REF C/FIBRA VIDRIO 36,5plg ATS (verde)</v>
          </cell>
          <cell r="L4123">
            <v>6</v>
          </cell>
          <cell r="M4123">
            <v>1210</v>
          </cell>
          <cell r="N4123">
            <v>0.1</v>
          </cell>
          <cell r="O4123">
            <v>1089</v>
          </cell>
          <cell r="P4123">
            <v>0.21</v>
          </cell>
          <cell r="Q4123">
            <v>1317.69</v>
          </cell>
          <cell r="R4123">
            <v>-4.7058823529411709E-2</v>
          </cell>
          <cell r="S4123">
            <v>1847.2002352941176</v>
          </cell>
          <cell r="T4123">
            <v>1.62</v>
          </cell>
          <cell r="U4123">
            <v>1764.18</v>
          </cell>
          <cell r="X4123">
            <v>1764.18</v>
          </cell>
          <cell r="Y4123">
            <v>2134.6578</v>
          </cell>
        </row>
        <row r="4124">
          <cell r="A4124">
            <v>406093</v>
          </cell>
          <cell r="B4124">
            <v>406093</v>
          </cell>
          <cell r="C4124">
            <v>0</v>
          </cell>
          <cell r="D4124">
            <v>66</v>
          </cell>
          <cell r="E4124" t="str">
            <v>NATACION</v>
          </cell>
          <cell r="F4124">
            <v>4002</v>
          </cell>
          <cell r="G4124" t="str">
            <v>Gorros</v>
          </cell>
          <cell r="H4124">
            <v>42</v>
          </cell>
          <cell r="I4124" t="str">
            <v>Atletic Service S.A.</v>
          </cell>
          <cell r="J4124">
            <v>254</v>
          </cell>
          <cell r="K4124" t="str">
            <v>PALO HOCKEY GOLD MAXI C/FIBRA VIDRIO Y KEVLAR 36,5plg ATS (negro)</v>
          </cell>
          <cell r="L4124">
            <v>6</v>
          </cell>
          <cell r="M4124">
            <v>1680</v>
          </cell>
          <cell r="N4124">
            <v>0.1</v>
          </cell>
          <cell r="O4124">
            <v>1512</v>
          </cell>
          <cell r="P4124">
            <v>0.21</v>
          </cell>
          <cell r="Q4124">
            <v>1829.52</v>
          </cell>
          <cell r="R4124">
            <v>-4.7058823529411709E-2</v>
          </cell>
          <cell r="S4124">
            <v>2564.7077647058823</v>
          </cell>
          <cell r="T4124">
            <v>1.62</v>
          </cell>
          <cell r="U4124">
            <v>2449.44</v>
          </cell>
          <cell r="X4124">
            <v>2449.44</v>
          </cell>
          <cell r="Y4124">
            <v>2963.8224</v>
          </cell>
        </row>
        <row r="4125">
          <cell r="A4125">
            <v>406094</v>
          </cell>
          <cell r="B4125">
            <v>406094</v>
          </cell>
          <cell r="C4125">
            <v>0</v>
          </cell>
          <cell r="D4125">
            <v>66</v>
          </cell>
          <cell r="E4125" t="str">
            <v>NATACION</v>
          </cell>
          <cell r="F4125">
            <v>4002</v>
          </cell>
          <cell r="G4125" t="str">
            <v>Gorros</v>
          </cell>
          <cell r="H4125">
            <v>42</v>
          </cell>
          <cell r="I4125" t="str">
            <v>Atletic Service S.A.</v>
          </cell>
          <cell r="J4125">
            <v>254</v>
          </cell>
          <cell r="K4125" t="str">
            <v>PALO HOCKEY GOLD MAXI C/FIBRA VIDRIO Y KEVLAR 37,5plg ATS (rojo)</v>
          </cell>
          <cell r="L4125">
            <v>6</v>
          </cell>
          <cell r="M4125">
            <v>1680</v>
          </cell>
          <cell r="N4125">
            <v>0.1</v>
          </cell>
          <cell r="O4125">
            <v>1512</v>
          </cell>
          <cell r="P4125">
            <v>0.21</v>
          </cell>
          <cell r="Q4125">
            <v>1829.52</v>
          </cell>
          <cell r="R4125">
            <v>-4.7058823529411709E-2</v>
          </cell>
          <cell r="S4125">
            <v>2564.7077647058823</v>
          </cell>
          <cell r="T4125">
            <v>1.62</v>
          </cell>
          <cell r="U4125">
            <v>2449.44</v>
          </cell>
          <cell r="X4125">
            <v>2449.44</v>
          </cell>
          <cell r="Y4125">
            <v>2963.8224</v>
          </cell>
        </row>
        <row r="4126">
          <cell r="A4126">
            <v>406096</v>
          </cell>
          <cell r="B4126">
            <v>406096</v>
          </cell>
          <cell r="C4126">
            <v>0</v>
          </cell>
          <cell r="D4126">
            <v>66</v>
          </cell>
          <cell r="E4126" t="str">
            <v>NATACION</v>
          </cell>
          <cell r="F4126">
            <v>4002</v>
          </cell>
          <cell r="G4126" t="str">
            <v>Gorros</v>
          </cell>
          <cell r="H4126">
            <v>42</v>
          </cell>
          <cell r="I4126" t="str">
            <v>Atletic Service S.A.</v>
          </cell>
          <cell r="J4126" t="str">
            <v>382-30</v>
          </cell>
          <cell r="K4126" t="str">
            <v>PALO HOCKEY MERCIAN SCHOOL COMPOSITE 30plg ATS (fiberglas)</v>
          </cell>
          <cell r="L4126">
            <v>6</v>
          </cell>
          <cell r="M4126">
            <v>456</v>
          </cell>
          <cell r="N4126">
            <v>0.1</v>
          </cell>
          <cell r="O4126">
            <v>410.4</v>
          </cell>
          <cell r="P4126">
            <v>0.21</v>
          </cell>
          <cell r="Q4126">
            <v>496.58399999999995</v>
          </cell>
          <cell r="R4126">
            <v>-4.7058823529411709E-2</v>
          </cell>
          <cell r="S4126">
            <v>696.13496470588223</v>
          </cell>
          <cell r="T4126">
            <v>1.62</v>
          </cell>
          <cell r="U4126">
            <v>664.84799999999996</v>
          </cell>
          <cell r="X4126">
            <v>664.84799999999996</v>
          </cell>
          <cell r="Y4126">
            <v>804.46607999999992</v>
          </cell>
        </row>
        <row r="4127">
          <cell r="A4127">
            <v>406097</v>
          </cell>
          <cell r="B4127">
            <v>406097</v>
          </cell>
          <cell r="C4127">
            <v>0</v>
          </cell>
          <cell r="D4127">
            <v>61</v>
          </cell>
          <cell r="E4127" t="str">
            <v>NATACION</v>
          </cell>
          <cell r="F4127">
            <v>3980</v>
          </cell>
          <cell r="G4127" t="str">
            <v>Gorros</v>
          </cell>
          <cell r="H4127">
            <v>42</v>
          </cell>
          <cell r="I4127" t="str">
            <v>Atletic Service S.A.</v>
          </cell>
          <cell r="J4127">
            <v>232</v>
          </cell>
          <cell r="K4127" t="str">
            <v xml:space="preserve">COLCHONETA PILATES 1,70mts x 60cm x 6mm ATS (verde) </v>
          </cell>
          <cell r="L4127">
            <v>6</v>
          </cell>
          <cell r="M4127">
            <v>361</v>
          </cell>
          <cell r="N4127">
            <v>0.1</v>
          </cell>
          <cell r="O4127">
            <v>324.89999999999998</v>
          </cell>
          <cell r="P4127">
            <v>0.21</v>
          </cell>
          <cell r="Q4127">
            <v>393.12899999999996</v>
          </cell>
          <cell r="R4127">
            <v>-4.7058823529411709E-2</v>
          </cell>
          <cell r="S4127">
            <v>551.10684705882352</v>
          </cell>
          <cell r="T4127">
            <v>1.62</v>
          </cell>
          <cell r="U4127">
            <v>526.33799999999997</v>
          </cell>
          <cell r="X4127">
            <v>526.33799999999997</v>
          </cell>
          <cell r="Y4127">
            <v>636.86897999999997</v>
          </cell>
        </row>
        <row r="4128">
          <cell r="A4128">
            <v>406100</v>
          </cell>
          <cell r="B4128">
            <v>406100</v>
          </cell>
          <cell r="C4128">
            <v>0</v>
          </cell>
          <cell r="D4128">
            <v>66</v>
          </cell>
          <cell r="E4128" t="str">
            <v>NATACION</v>
          </cell>
          <cell r="F4128">
            <v>4000</v>
          </cell>
          <cell r="G4128" t="str">
            <v>Gorros</v>
          </cell>
          <cell r="H4128">
            <v>42</v>
          </cell>
          <cell r="I4128" t="str">
            <v>Atletic Service S.A.</v>
          </cell>
          <cell r="J4128">
            <v>98</v>
          </cell>
          <cell r="K4128" t="str">
            <v>PECHERA HOCKEY DRIAL JR ATS</v>
          </cell>
          <cell r="L4128">
            <v>6</v>
          </cell>
          <cell r="M4128">
            <v>1116</v>
          </cell>
          <cell r="N4128">
            <v>0.1</v>
          </cell>
          <cell r="O4128">
            <v>1004.4</v>
          </cell>
          <cell r="P4128">
            <v>0.21</v>
          </cell>
          <cell r="Q4128">
            <v>1215.3240000000001</v>
          </cell>
          <cell r="R4128">
            <v>-4.7058823529411709E-2</v>
          </cell>
          <cell r="S4128">
            <v>1703.6987294117648</v>
          </cell>
          <cell r="T4128">
            <v>1.62</v>
          </cell>
          <cell r="U4128">
            <v>1627.1280000000002</v>
          </cell>
          <cell r="X4128">
            <v>1627.1280000000002</v>
          </cell>
          <cell r="Y4128">
            <v>1968.8248800000001</v>
          </cell>
        </row>
        <row r="4129">
          <cell r="A4129">
            <v>406101</v>
          </cell>
          <cell r="B4129">
            <v>406101</v>
          </cell>
          <cell r="C4129">
            <v>0</v>
          </cell>
          <cell r="D4129">
            <v>66</v>
          </cell>
          <cell r="E4129" t="str">
            <v>NATACION</v>
          </cell>
          <cell r="F4129">
            <v>4001</v>
          </cell>
          <cell r="G4129" t="str">
            <v>Gorros</v>
          </cell>
          <cell r="H4129">
            <v>42</v>
          </cell>
          <cell r="I4129" t="str">
            <v>Atletic Service S.A.</v>
          </cell>
          <cell r="J4129">
            <v>285</v>
          </cell>
          <cell r="K4129" t="str">
            <v>CASCO HOCKEY OBO PROMITE ATS</v>
          </cell>
          <cell r="L4129">
            <v>6</v>
          </cell>
          <cell r="M4129">
            <v>2611</v>
          </cell>
          <cell r="N4129">
            <v>0.1</v>
          </cell>
          <cell r="O4129">
            <v>2349.9</v>
          </cell>
          <cell r="P4129">
            <v>0.21</v>
          </cell>
          <cell r="Q4129">
            <v>2843.3789999999999</v>
          </cell>
          <cell r="R4129">
            <v>-4.7058823529411709E-2</v>
          </cell>
          <cell r="S4129">
            <v>3985.9833176470588</v>
          </cell>
          <cell r="T4129">
            <v>1.62</v>
          </cell>
          <cell r="U4129">
            <v>3806.8380000000002</v>
          </cell>
          <cell r="X4129">
            <v>3806.8380000000002</v>
          </cell>
          <cell r="Y4129">
            <v>4606.2739799999999</v>
          </cell>
        </row>
        <row r="4130">
          <cell r="A4130">
            <v>406102</v>
          </cell>
          <cell r="B4130">
            <v>406102</v>
          </cell>
          <cell r="C4130">
            <v>0</v>
          </cell>
          <cell r="D4130">
            <v>66</v>
          </cell>
          <cell r="E4130" t="str">
            <v>NATACION</v>
          </cell>
          <cell r="F4130">
            <v>4001</v>
          </cell>
          <cell r="G4130" t="str">
            <v>Gorros</v>
          </cell>
          <cell r="H4130">
            <v>42</v>
          </cell>
          <cell r="I4130" t="str">
            <v>Atletic Service S.A.</v>
          </cell>
          <cell r="J4130">
            <v>377</v>
          </cell>
          <cell r="K4130" t="str">
            <v>ZAPATO ARQUERO HOCKEY DRIAL SR ATS (patito)</v>
          </cell>
          <cell r="L4130">
            <v>6</v>
          </cell>
          <cell r="M4130">
            <v>3408</v>
          </cell>
          <cell r="N4130">
            <v>0.1</v>
          </cell>
          <cell r="O4130">
            <v>3067.2</v>
          </cell>
          <cell r="P4130">
            <v>0.21</v>
          </cell>
          <cell r="Q4130">
            <v>3711.3119999999999</v>
          </cell>
          <cell r="R4130">
            <v>-4.7058823529411709E-2</v>
          </cell>
          <cell r="S4130">
            <v>5202.6928941176466</v>
          </cell>
          <cell r="T4130">
            <v>1.62</v>
          </cell>
          <cell r="U4130">
            <v>4968.8639999999996</v>
          </cell>
          <cell r="X4130">
            <v>4968.8639999999996</v>
          </cell>
          <cell r="Y4130">
            <v>6012.3254399999996</v>
          </cell>
        </row>
        <row r="4131">
          <cell r="A4131">
            <v>406103</v>
          </cell>
          <cell r="B4131">
            <v>406103</v>
          </cell>
          <cell r="C4131">
            <v>0</v>
          </cell>
          <cell r="D4131">
            <v>66</v>
          </cell>
          <cell r="E4131" t="str">
            <v>NATACION</v>
          </cell>
          <cell r="F4131">
            <v>4001</v>
          </cell>
          <cell r="G4131" t="str">
            <v>Gorros</v>
          </cell>
          <cell r="H4131">
            <v>42</v>
          </cell>
          <cell r="I4131" t="str">
            <v>Atletic Service S.A.</v>
          </cell>
          <cell r="J4131">
            <v>378</v>
          </cell>
          <cell r="K4131" t="str">
            <v>PERNERA ARQUERO HOCKEY DRIAL SR ATS (legguards)</v>
          </cell>
          <cell r="L4131">
            <v>6</v>
          </cell>
          <cell r="M4131">
            <v>6252</v>
          </cell>
          <cell r="N4131">
            <v>0.1</v>
          </cell>
          <cell r="O4131">
            <v>5626.8</v>
          </cell>
          <cell r="P4131">
            <v>0.21</v>
          </cell>
          <cell r="Q4131">
            <v>6808.4279999999999</v>
          </cell>
          <cell r="R4131">
            <v>-4.7058823529411709E-2</v>
          </cell>
          <cell r="S4131">
            <v>9544.376752941178</v>
          </cell>
          <cell r="T4131">
            <v>1.62</v>
          </cell>
          <cell r="U4131">
            <v>9115.4160000000011</v>
          </cell>
          <cell r="X4131">
            <v>9115.4160000000011</v>
          </cell>
          <cell r="Y4131">
            <v>11029.65336</v>
          </cell>
        </row>
        <row r="4132">
          <cell r="A4132">
            <v>406104</v>
          </cell>
          <cell r="B4132">
            <v>406104</v>
          </cell>
          <cell r="C4132">
            <v>0</v>
          </cell>
          <cell r="D4132">
            <v>66</v>
          </cell>
          <cell r="E4132" t="str">
            <v>NATACION</v>
          </cell>
          <cell r="F4132">
            <v>4001</v>
          </cell>
          <cell r="G4132" t="str">
            <v>Gorros</v>
          </cell>
          <cell r="H4132">
            <v>42</v>
          </cell>
          <cell r="I4132" t="str">
            <v>Atletic Service S.A.</v>
          </cell>
          <cell r="J4132">
            <v>380</v>
          </cell>
          <cell r="K4132" t="str">
            <v>PERNERA con ZAPATO ARQUERO HOCKEY DRIAL TALLE M ATS (legguards + patito)</v>
          </cell>
          <cell r="L4132">
            <v>6</v>
          </cell>
          <cell r="M4132">
            <v>4728</v>
          </cell>
          <cell r="N4132">
            <v>0.1</v>
          </cell>
          <cell r="O4132">
            <v>4255.2</v>
          </cell>
          <cell r="P4132">
            <v>0.21</v>
          </cell>
          <cell r="Q4132">
            <v>5148.7919999999995</v>
          </cell>
          <cell r="R4132">
            <v>-4.7058823529411709E-2</v>
          </cell>
          <cell r="S4132">
            <v>7217.8204235294115</v>
          </cell>
          <cell r="T4132">
            <v>1.62</v>
          </cell>
          <cell r="U4132">
            <v>6893.424</v>
          </cell>
          <cell r="X4132">
            <v>6893.424</v>
          </cell>
          <cell r="Y4132">
            <v>8341.0430400000005</v>
          </cell>
        </row>
        <row r="4133">
          <cell r="A4133">
            <v>406105</v>
          </cell>
          <cell r="B4133">
            <v>406105</v>
          </cell>
          <cell r="C4133">
            <v>0</v>
          </cell>
          <cell r="D4133">
            <v>66</v>
          </cell>
          <cell r="E4133" t="str">
            <v>NATACION</v>
          </cell>
          <cell r="F4133">
            <v>4001</v>
          </cell>
          <cell r="G4133" t="str">
            <v>Gorros</v>
          </cell>
          <cell r="H4133">
            <v>42</v>
          </cell>
          <cell r="I4133" t="str">
            <v>Atletic Service S.A.</v>
          </cell>
          <cell r="J4133">
            <v>381</v>
          </cell>
          <cell r="K4133" t="str">
            <v>GUANTE ARQUERO HOCKEY con PALMETA DRIAL ATS (talle unico)</v>
          </cell>
          <cell r="L4133">
            <v>6</v>
          </cell>
          <cell r="M4133">
            <v>3552</v>
          </cell>
          <cell r="N4133">
            <v>0.1</v>
          </cell>
          <cell r="O4133">
            <v>3196.8</v>
          </cell>
          <cell r="P4133">
            <v>0.21</v>
          </cell>
          <cell r="Q4133">
            <v>3868.1280000000002</v>
          </cell>
          <cell r="R4133">
            <v>-4.7058823529411709E-2</v>
          </cell>
          <cell r="S4133">
            <v>5422.5249882352946</v>
          </cell>
          <cell r="T4133">
            <v>1.62</v>
          </cell>
          <cell r="U4133">
            <v>5178.8160000000007</v>
          </cell>
          <cell r="X4133">
            <v>5178.8160000000007</v>
          </cell>
          <cell r="Y4133">
            <v>6266.3673600000011</v>
          </cell>
        </row>
        <row r="4134">
          <cell r="A4134">
            <v>406106</v>
          </cell>
          <cell r="B4134">
            <v>406106</v>
          </cell>
          <cell r="C4134">
            <v>0</v>
          </cell>
          <cell r="D4134">
            <v>66</v>
          </cell>
          <cell r="E4134" t="str">
            <v>NATACION</v>
          </cell>
          <cell r="F4134">
            <v>4001</v>
          </cell>
          <cell r="G4134" t="str">
            <v>Gorros</v>
          </cell>
          <cell r="H4134">
            <v>42</v>
          </cell>
          <cell r="I4134" t="str">
            <v>Atletic Service S.A.</v>
          </cell>
          <cell r="J4134">
            <v>475</v>
          </cell>
          <cell r="K4134" t="str">
            <v>CUELLO HOCKEY DRIAL ATS</v>
          </cell>
          <cell r="L4134">
            <v>6</v>
          </cell>
          <cell r="M4134">
            <v>366</v>
          </cell>
          <cell r="N4134">
            <v>0.1</v>
          </cell>
          <cell r="O4134">
            <v>329.4</v>
          </cell>
          <cell r="P4134">
            <v>0.21</v>
          </cell>
          <cell r="Q4134">
            <v>398.57399999999996</v>
          </cell>
          <cell r="R4134">
            <v>-4.7058823529411709E-2</v>
          </cell>
          <cell r="S4134">
            <v>558.73990588235301</v>
          </cell>
          <cell r="T4134">
            <v>1.62</v>
          </cell>
          <cell r="U4134">
            <v>533.62800000000004</v>
          </cell>
          <cell r="X4134">
            <v>533.62800000000004</v>
          </cell>
          <cell r="Y4134">
            <v>645.68988000000002</v>
          </cell>
        </row>
        <row r="4135">
          <cell r="A4135">
            <v>406107</v>
          </cell>
          <cell r="B4135">
            <v>406107</v>
          </cell>
          <cell r="C4135">
            <v>0</v>
          </cell>
          <cell r="D4135">
            <v>66</v>
          </cell>
          <cell r="E4135" t="str">
            <v>NATACION</v>
          </cell>
          <cell r="F4135">
            <v>4001</v>
          </cell>
          <cell r="G4135" t="str">
            <v>Gorros</v>
          </cell>
          <cell r="H4135">
            <v>42</v>
          </cell>
          <cell r="I4135" t="str">
            <v>Atletic Service S.A.</v>
          </cell>
          <cell r="J4135" t="str">
            <v>P-478</v>
          </cell>
          <cell r="K4135" t="str">
            <v>MASCARA HOCKEY DEFENSOR CORNER CORTO DRIAL ATS</v>
          </cell>
          <cell r="L4135">
            <v>6</v>
          </cell>
          <cell r="M4135">
            <v>780</v>
          </cell>
          <cell r="N4135">
            <v>0.1</v>
          </cell>
          <cell r="O4135">
            <v>702</v>
          </cell>
          <cell r="P4135">
            <v>0.21</v>
          </cell>
          <cell r="Q4135">
            <v>849.42</v>
          </cell>
          <cell r="R4135">
            <v>-4.7058823529411709E-2</v>
          </cell>
          <cell r="S4135">
            <v>1190.7571764705881</v>
          </cell>
          <cell r="T4135">
            <v>1.62</v>
          </cell>
          <cell r="U4135">
            <v>1137.24</v>
          </cell>
          <cell r="X4135">
            <v>1137.24</v>
          </cell>
          <cell r="Y4135">
            <v>1376.0604000000001</v>
          </cell>
        </row>
        <row r="4136">
          <cell r="A4136">
            <v>406108</v>
          </cell>
          <cell r="B4136">
            <v>406108</v>
          </cell>
          <cell r="C4136">
            <v>0</v>
          </cell>
          <cell r="D4136">
            <v>66</v>
          </cell>
          <cell r="E4136" t="str">
            <v>NATACION</v>
          </cell>
          <cell r="F4136">
            <v>4001</v>
          </cell>
          <cell r="G4136" t="str">
            <v>Gorros</v>
          </cell>
          <cell r="H4136">
            <v>42</v>
          </cell>
          <cell r="I4136" t="str">
            <v>Atletic Service S.A.</v>
          </cell>
          <cell r="J4136">
            <v>479</v>
          </cell>
          <cell r="K4136" t="str">
            <v>PECHERA HOCKEY PROFESIONAL GOLD SR ATS (M-L)(con hombrera y codera)</v>
          </cell>
          <cell r="L4136">
            <v>6</v>
          </cell>
          <cell r="M4136">
            <v>2394</v>
          </cell>
          <cell r="N4136">
            <v>0.1</v>
          </cell>
          <cell r="O4136">
            <v>2154.6</v>
          </cell>
          <cell r="P4136">
            <v>0.21</v>
          </cell>
          <cell r="Q4136">
            <v>2607.0659999999998</v>
          </cell>
          <cell r="R4136">
            <v>-4.7058823529411709E-2</v>
          </cell>
          <cell r="S4136">
            <v>3654.7085647058825</v>
          </cell>
          <cell r="T4136">
            <v>1.62</v>
          </cell>
          <cell r="U4136">
            <v>3490.4520000000002</v>
          </cell>
          <cell r="X4136">
            <v>3490.4520000000002</v>
          </cell>
          <cell r="Y4136">
            <v>4223.4469200000003</v>
          </cell>
        </row>
        <row r="4137">
          <cell r="A4137">
            <v>406109</v>
          </cell>
          <cell r="B4137">
            <v>406109</v>
          </cell>
          <cell r="C4137">
            <v>0</v>
          </cell>
          <cell r="D4137">
            <v>52</v>
          </cell>
          <cell r="E4137" t="str">
            <v>NATACION</v>
          </cell>
          <cell r="F4137">
            <v>3945</v>
          </cell>
          <cell r="G4137" t="str">
            <v>Gorros</v>
          </cell>
          <cell r="H4137">
            <v>42</v>
          </cell>
          <cell r="I4137" t="str">
            <v>Atletic Service S.A.</v>
          </cell>
          <cell r="J4137">
            <v>111</v>
          </cell>
          <cell r="K4137" t="str">
            <v>PROTECTOR BUCAL MERCIAN SR / JR ATS</v>
          </cell>
          <cell r="L4137">
            <v>6</v>
          </cell>
          <cell r="M4137">
            <v>44.5</v>
          </cell>
          <cell r="N4137">
            <v>0.1</v>
          </cell>
          <cell r="O4137">
            <v>40.049999999999997</v>
          </cell>
          <cell r="P4137">
            <v>0.21</v>
          </cell>
          <cell r="Q4137">
            <v>48.460499999999996</v>
          </cell>
          <cell r="R4137">
            <v>-4.7058823529411709E-2</v>
          </cell>
          <cell r="S4137">
            <v>67.934223529411767</v>
          </cell>
          <cell r="T4137">
            <v>1.62</v>
          </cell>
          <cell r="U4137">
            <v>64.881</v>
          </cell>
          <cell r="X4137">
            <v>64.881</v>
          </cell>
          <cell r="Y4137">
            <v>78.506010000000003</v>
          </cell>
        </row>
        <row r="4138">
          <cell r="A4138">
            <v>406110</v>
          </cell>
          <cell r="B4138">
            <v>406110</v>
          </cell>
          <cell r="C4138">
            <v>0</v>
          </cell>
          <cell r="D4138">
            <v>52</v>
          </cell>
          <cell r="E4138" t="str">
            <v>NATACION</v>
          </cell>
          <cell r="F4138">
            <v>3945</v>
          </cell>
          <cell r="G4138" t="str">
            <v>Gorros</v>
          </cell>
          <cell r="H4138">
            <v>42</v>
          </cell>
          <cell r="I4138" t="str">
            <v>Atletic Service S.A.</v>
          </cell>
          <cell r="J4138">
            <v>114</v>
          </cell>
          <cell r="K4138" t="str">
            <v>PROTECTOR BUCAL CONFORTGEL ATS</v>
          </cell>
          <cell r="L4138">
            <v>6</v>
          </cell>
          <cell r="M4138">
            <v>80</v>
          </cell>
          <cell r="N4138">
            <v>0.1</v>
          </cell>
          <cell r="O4138">
            <v>72</v>
          </cell>
          <cell r="P4138">
            <v>0.21</v>
          </cell>
          <cell r="Q4138">
            <v>87.12</v>
          </cell>
          <cell r="R4138">
            <v>-4.7058823529411709E-2</v>
          </cell>
          <cell r="S4138">
            <v>122.12894117647059</v>
          </cell>
          <cell r="T4138">
            <v>1.62</v>
          </cell>
          <cell r="U4138">
            <v>116.64000000000001</v>
          </cell>
          <cell r="X4138">
            <v>116.64000000000001</v>
          </cell>
          <cell r="Y4138">
            <v>141.13440000000003</v>
          </cell>
        </row>
        <row r="4139">
          <cell r="A4139">
            <v>406111</v>
          </cell>
          <cell r="B4139">
            <v>406111</v>
          </cell>
          <cell r="C4139">
            <v>0</v>
          </cell>
          <cell r="D4139">
            <v>52</v>
          </cell>
          <cell r="E4139" t="str">
            <v>NATACION</v>
          </cell>
          <cell r="F4139">
            <v>3945</v>
          </cell>
          <cell r="G4139" t="str">
            <v>Gorros</v>
          </cell>
          <cell r="H4139">
            <v>42</v>
          </cell>
          <cell r="I4139" t="str">
            <v>Atletic Service S.A.</v>
          </cell>
          <cell r="J4139">
            <v>273</v>
          </cell>
          <cell r="K4139" t="str">
            <v>PROTECTOR BUCAL DOBLE MERCIAN ATS</v>
          </cell>
          <cell r="L4139">
            <v>6</v>
          </cell>
          <cell r="M4139">
            <v>50.5</v>
          </cell>
          <cell r="N4139">
            <v>0.1</v>
          </cell>
          <cell r="O4139">
            <v>45.45</v>
          </cell>
          <cell r="P4139">
            <v>0.21</v>
          </cell>
          <cell r="Q4139">
            <v>54.994500000000002</v>
          </cell>
          <cell r="R4139">
            <v>-4.7058823529411709E-2</v>
          </cell>
          <cell r="S4139">
            <v>77.093894117647054</v>
          </cell>
          <cell r="T4139">
            <v>1.62</v>
          </cell>
          <cell r="U4139">
            <v>73.629000000000005</v>
          </cell>
          <cell r="X4139">
            <v>73.629000000000005</v>
          </cell>
          <cell r="Y4139">
            <v>89.091090000000008</v>
          </cell>
        </row>
        <row r="4140">
          <cell r="A4140">
            <v>406112</v>
          </cell>
          <cell r="B4140">
            <v>406112</v>
          </cell>
          <cell r="C4140">
            <v>0</v>
          </cell>
          <cell r="D4140">
            <v>66</v>
          </cell>
          <cell r="E4140" t="str">
            <v>NATACION</v>
          </cell>
          <cell r="F4140">
            <v>3999</v>
          </cell>
          <cell r="G4140" t="str">
            <v>Gorros</v>
          </cell>
          <cell r="H4140">
            <v>42</v>
          </cell>
          <cell r="I4140" t="str">
            <v>Atletic Service S.A.</v>
          </cell>
          <cell r="J4140">
            <v>303</v>
          </cell>
          <cell r="K4140" t="str">
            <v>BOCHA HOCKEY DRIAL ATS</v>
          </cell>
          <cell r="L4140">
            <v>6</v>
          </cell>
          <cell r="M4140">
            <v>55</v>
          </cell>
          <cell r="N4140">
            <v>0.1</v>
          </cell>
          <cell r="O4140">
            <v>49.5</v>
          </cell>
          <cell r="P4140">
            <v>0.21</v>
          </cell>
          <cell r="Q4140">
            <v>59.894999999999996</v>
          </cell>
          <cell r="R4140">
            <v>-4.7058823529411709E-2</v>
          </cell>
          <cell r="S4140">
            <v>83.96364705882354</v>
          </cell>
          <cell r="T4140">
            <v>1.62</v>
          </cell>
          <cell r="U4140">
            <v>80.190000000000012</v>
          </cell>
          <cell r="X4140">
            <v>80.190000000000012</v>
          </cell>
          <cell r="Y4140">
            <v>97.029900000000012</v>
          </cell>
        </row>
        <row r="4141">
          <cell r="A4141">
            <v>406113</v>
          </cell>
          <cell r="B4141">
            <v>406113</v>
          </cell>
          <cell r="C4141">
            <v>0</v>
          </cell>
          <cell r="D4141">
            <v>66</v>
          </cell>
          <cell r="E4141" t="str">
            <v>NATACION</v>
          </cell>
          <cell r="F4141">
            <v>3999</v>
          </cell>
          <cell r="G4141" t="str">
            <v>Gorros</v>
          </cell>
          <cell r="H4141">
            <v>42</v>
          </cell>
          <cell r="I4141" t="str">
            <v>Atletic Service S.A.</v>
          </cell>
          <cell r="J4141">
            <v>306</v>
          </cell>
          <cell r="K4141" t="str">
            <v>BOCHA HOKEY DRIAL SMOOTH ATS (Lisa)</v>
          </cell>
          <cell r="L4141">
            <v>6</v>
          </cell>
          <cell r="M4141">
            <v>120</v>
          </cell>
          <cell r="N4141">
            <v>0.1</v>
          </cell>
          <cell r="O4141">
            <v>108</v>
          </cell>
          <cell r="P4141">
            <v>0.21</v>
          </cell>
          <cell r="Q4141">
            <v>130.68</v>
          </cell>
          <cell r="R4141">
            <v>-4.7058823529411709E-2</v>
          </cell>
          <cell r="S4141">
            <v>183.19341176470587</v>
          </cell>
          <cell r="T4141">
            <v>1.62</v>
          </cell>
          <cell r="U4141">
            <v>174.96</v>
          </cell>
          <cell r="X4141">
            <v>174.96</v>
          </cell>
          <cell r="Y4141">
            <v>211.70160000000001</v>
          </cell>
        </row>
        <row r="4142">
          <cell r="A4142">
            <v>406114</v>
          </cell>
          <cell r="B4142">
            <v>406114</v>
          </cell>
          <cell r="C4142">
            <v>0</v>
          </cell>
          <cell r="D4142">
            <v>66</v>
          </cell>
          <cell r="E4142" t="str">
            <v>NATACION</v>
          </cell>
          <cell r="F4142">
            <v>3999</v>
          </cell>
          <cell r="G4142" t="str">
            <v>Gorros</v>
          </cell>
          <cell r="H4142">
            <v>42</v>
          </cell>
          <cell r="I4142" t="str">
            <v>Atletic Service S.A.</v>
          </cell>
          <cell r="J4142">
            <v>60</v>
          </cell>
          <cell r="K4142" t="str">
            <v>FUNDA PALO HOCKEY MERCIAN o GOLD ATS</v>
          </cell>
          <cell r="L4142">
            <v>6</v>
          </cell>
          <cell r="M4142">
            <v>200</v>
          </cell>
          <cell r="N4142">
            <v>0.1</v>
          </cell>
          <cell r="O4142">
            <v>180</v>
          </cell>
          <cell r="P4142">
            <v>0.21</v>
          </cell>
          <cell r="Q4142">
            <v>217.8</v>
          </cell>
          <cell r="R4142">
            <v>-4.7058823529411709E-2</v>
          </cell>
          <cell r="S4142">
            <v>305.32235294117646</v>
          </cell>
          <cell r="T4142">
            <v>1.62</v>
          </cell>
          <cell r="U4142">
            <v>291.60000000000002</v>
          </cell>
          <cell r="X4142">
            <v>291.60000000000002</v>
          </cell>
          <cell r="Y4142">
            <v>352.83600000000001</v>
          </cell>
        </row>
        <row r="4143">
          <cell r="A4143">
            <v>406115</v>
          </cell>
          <cell r="B4143">
            <v>406115</v>
          </cell>
          <cell r="C4143">
            <v>0</v>
          </cell>
          <cell r="D4143">
            <v>66</v>
          </cell>
          <cell r="E4143" t="str">
            <v>NATACION</v>
          </cell>
          <cell r="F4143">
            <v>3999</v>
          </cell>
          <cell r="G4143" t="str">
            <v>Gorros</v>
          </cell>
          <cell r="H4143">
            <v>42</v>
          </cell>
          <cell r="I4143" t="str">
            <v>Atletic Service S.A.</v>
          </cell>
          <cell r="J4143" t="str">
            <v>F459</v>
          </cell>
          <cell r="K4143" t="str">
            <v>FUNDA PALO HOCKEY PARA 10 UNIDADES ATS (con porta bocha)</v>
          </cell>
          <cell r="L4143">
            <v>6</v>
          </cell>
          <cell r="M4143">
            <v>465</v>
          </cell>
          <cell r="N4143">
            <v>0.1</v>
          </cell>
          <cell r="O4143">
            <v>418.5</v>
          </cell>
          <cell r="P4143">
            <v>0.21</v>
          </cell>
          <cell r="Q4143">
            <v>506.38499999999999</v>
          </cell>
          <cell r="R4143">
            <v>-4.7058823529411709E-2</v>
          </cell>
          <cell r="S4143">
            <v>709.87447058823523</v>
          </cell>
          <cell r="T4143">
            <v>1.62</v>
          </cell>
          <cell r="U4143">
            <v>677.97</v>
          </cell>
          <cell r="X4143">
            <v>677.97</v>
          </cell>
          <cell r="Y4143">
            <v>820.34370000000001</v>
          </cell>
        </row>
        <row r="4144">
          <cell r="A4144">
            <v>406116</v>
          </cell>
          <cell r="B4144">
            <v>406116</v>
          </cell>
          <cell r="C4144">
            <v>0</v>
          </cell>
          <cell r="D4144">
            <v>66</v>
          </cell>
          <cell r="E4144" t="str">
            <v>NATACION</v>
          </cell>
          <cell r="F4144">
            <v>4001</v>
          </cell>
          <cell r="G4144" t="str">
            <v>Gorros</v>
          </cell>
          <cell r="H4144">
            <v>42</v>
          </cell>
          <cell r="I4144" t="str">
            <v>Atletic Service S.A.</v>
          </cell>
          <cell r="J4144">
            <v>48</v>
          </cell>
          <cell r="K4144" t="str">
            <v>CANILLERA NIÑA DRIAL ATS (art 48)</v>
          </cell>
          <cell r="L4144">
            <v>6</v>
          </cell>
          <cell r="M4144">
            <v>94</v>
          </cell>
          <cell r="N4144">
            <v>0.1</v>
          </cell>
          <cell r="O4144">
            <v>84.6</v>
          </cell>
          <cell r="P4144">
            <v>0.21</v>
          </cell>
          <cell r="Q4144">
            <v>102.36599999999999</v>
          </cell>
          <cell r="R4144">
            <v>-4.7058823529411709E-2</v>
          </cell>
          <cell r="S4144">
            <v>143.50150588235292</v>
          </cell>
          <cell r="T4144">
            <v>1.62</v>
          </cell>
          <cell r="U4144">
            <v>137.05199999999999</v>
          </cell>
          <cell r="X4144">
            <v>137.05199999999999</v>
          </cell>
          <cell r="Y4144">
            <v>165.83291999999997</v>
          </cell>
        </row>
        <row r="4145">
          <cell r="A4145">
            <v>406117</v>
          </cell>
          <cell r="B4145">
            <v>406117</v>
          </cell>
          <cell r="C4145">
            <v>0</v>
          </cell>
          <cell r="D4145">
            <v>66</v>
          </cell>
          <cell r="E4145" t="str">
            <v>NATACION</v>
          </cell>
          <cell r="F4145">
            <v>4001</v>
          </cell>
          <cell r="G4145" t="str">
            <v>Gorros</v>
          </cell>
          <cell r="H4145">
            <v>42</v>
          </cell>
          <cell r="I4145" t="str">
            <v>Atletic Service S.A.</v>
          </cell>
          <cell r="J4145">
            <v>49</v>
          </cell>
          <cell r="K4145" t="str">
            <v>CANILLERA HOCKEY ANATOMICA EQUIPMENT ATS (S-M-L)</v>
          </cell>
          <cell r="L4145">
            <v>6</v>
          </cell>
          <cell r="M4145">
            <v>367</v>
          </cell>
          <cell r="N4145">
            <v>0.1</v>
          </cell>
          <cell r="O4145">
            <v>330.3</v>
          </cell>
          <cell r="P4145">
            <v>0.21</v>
          </cell>
          <cell r="Q4145">
            <v>399.66300000000001</v>
          </cell>
          <cell r="R4145">
            <v>-4.7058823529411709E-2</v>
          </cell>
          <cell r="S4145">
            <v>560.26651764705878</v>
          </cell>
          <cell r="T4145">
            <v>1.62</v>
          </cell>
          <cell r="U4145">
            <v>535.08600000000001</v>
          </cell>
          <cell r="X4145">
            <v>535.08600000000001</v>
          </cell>
          <cell r="Y4145">
            <v>647.45406000000003</v>
          </cell>
        </row>
        <row r="4146">
          <cell r="A4146">
            <v>406118</v>
          </cell>
          <cell r="B4146">
            <v>406118</v>
          </cell>
          <cell r="C4146">
            <v>0</v>
          </cell>
          <cell r="D4146">
            <v>66</v>
          </cell>
          <cell r="E4146" t="str">
            <v>NATACION</v>
          </cell>
          <cell r="F4146">
            <v>3999</v>
          </cell>
          <cell r="G4146" t="str">
            <v>Gorros</v>
          </cell>
          <cell r="H4146">
            <v>42</v>
          </cell>
          <cell r="I4146" t="str">
            <v>Atletic Service S.A.</v>
          </cell>
          <cell r="J4146">
            <v>74</v>
          </cell>
          <cell r="K4146" t="str">
            <v>TARJETA ARBITRO HOCKEY x 3 ATS</v>
          </cell>
          <cell r="L4146">
            <v>6</v>
          </cell>
          <cell r="M4146">
            <v>71</v>
          </cell>
          <cell r="N4146">
            <v>0.1</v>
          </cell>
          <cell r="O4146">
            <v>63.9</v>
          </cell>
          <cell r="P4146">
            <v>0.21</v>
          </cell>
          <cell r="Q4146">
            <v>77.319000000000003</v>
          </cell>
          <cell r="R4146">
            <v>-4.7058823529411709E-2</v>
          </cell>
          <cell r="S4146">
            <v>108.38943529411765</v>
          </cell>
          <cell r="T4146">
            <v>1.62</v>
          </cell>
          <cell r="U4146">
            <v>103.518</v>
          </cell>
          <cell r="X4146">
            <v>103.518</v>
          </cell>
          <cell r="Y4146">
            <v>125.25677999999999</v>
          </cell>
        </row>
        <row r="4147">
          <cell r="A4147">
            <v>406119</v>
          </cell>
          <cell r="B4147">
            <v>406119</v>
          </cell>
          <cell r="C4147">
            <v>0</v>
          </cell>
          <cell r="D4147">
            <v>66</v>
          </cell>
          <cell r="E4147" t="str">
            <v>NATACION</v>
          </cell>
          <cell r="F4147">
            <v>4001</v>
          </cell>
          <cell r="G4147" t="str">
            <v>Gorros</v>
          </cell>
          <cell r="H4147">
            <v>42</v>
          </cell>
          <cell r="I4147" t="str">
            <v>Atletic Service S.A.</v>
          </cell>
          <cell r="J4147">
            <v>477</v>
          </cell>
          <cell r="K4147" t="str">
            <v>MASCARA ACRILICO ATS PARA TODOS LOS DEPORTES</v>
          </cell>
          <cell r="L4147">
            <v>6</v>
          </cell>
          <cell r="M4147">
            <v>225</v>
          </cell>
          <cell r="N4147">
            <v>0.1</v>
          </cell>
          <cell r="O4147">
            <v>202.5</v>
          </cell>
          <cell r="P4147">
            <v>0.21</v>
          </cell>
          <cell r="Q4147">
            <v>245.02500000000001</v>
          </cell>
          <cell r="R4147">
            <v>-4.7058823529411709E-2</v>
          </cell>
          <cell r="S4147">
            <v>343.48764705882354</v>
          </cell>
          <cell r="T4147">
            <v>1.62</v>
          </cell>
          <cell r="U4147">
            <v>328.05</v>
          </cell>
          <cell r="X4147">
            <v>328.05</v>
          </cell>
          <cell r="Y4147">
            <v>396.94049999999999</v>
          </cell>
        </row>
        <row r="4148">
          <cell r="A4148">
            <v>406120</v>
          </cell>
          <cell r="B4148">
            <v>406120</v>
          </cell>
          <cell r="C4148">
            <v>0</v>
          </cell>
          <cell r="D4148">
            <v>1</v>
          </cell>
          <cell r="E4148" t="str">
            <v>NATACION</v>
          </cell>
          <cell r="F4148">
            <v>1</v>
          </cell>
          <cell r="G4148" t="str">
            <v>Gorros</v>
          </cell>
          <cell r="H4148">
            <v>42</v>
          </cell>
          <cell r="I4148" t="str">
            <v>Atletic Service S.A.</v>
          </cell>
          <cell r="J4148" t="str">
            <v>P456</v>
          </cell>
          <cell r="K4148" t="str">
            <v>PIZARRA PARA DEPORTES ATS</v>
          </cell>
          <cell r="L4148">
            <v>6</v>
          </cell>
          <cell r="M4148">
            <v>128</v>
          </cell>
          <cell r="N4148">
            <v>0.1</v>
          </cell>
          <cell r="O4148">
            <v>115.2</v>
          </cell>
          <cell r="P4148">
            <v>0.21</v>
          </cell>
          <cell r="Q4148">
            <v>139.392</v>
          </cell>
          <cell r="R4148">
            <v>-4.7058823529411709E-2</v>
          </cell>
          <cell r="S4148">
            <v>195.40630588235297</v>
          </cell>
          <cell r="T4148">
            <v>1.62</v>
          </cell>
          <cell r="U4148">
            <v>186.62400000000002</v>
          </cell>
          <cell r="X4148">
            <v>186.62400000000002</v>
          </cell>
          <cell r="Y4148">
            <v>225.81504000000001</v>
          </cell>
        </row>
        <row r="4149">
          <cell r="A4149">
            <v>406121</v>
          </cell>
          <cell r="B4149">
            <v>406121</v>
          </cell>
          <cell r="C4149">
            <v>0</v>
          </cell>
          <cell r="D4149">
            <v>81</v>
          </cell>
          <cell r="E4149" t="str">
            <v>NATACION</v>
          </cell>
          <cell r="F4149">
            <v>4048</v>
          </cell>
          <cell r="G4149" t="str">
            <v>Gorros</v>
          </cell>
          <cell r="H4149">
            <v>42</v>
          </cell>
          <cell r="I4149" t="str">
            <v>Atletic Service S.A.</v>
          </cell>
          <cell r="J4149">
            <v>129</v>
          </cell>
          <cell r="K4149" t="str">
            <v>TEE RUGBY AJUSTABLE 2 POSICIONES ATS (apoyo pelota)</v>
          </cell>
          <cell r="L4149">
            <v>6</v>
          </cell>
          <cell r="M4149">
            <v>56</v>
          </cell>
          <cell r="N4149">
            <v>0.1</v>
          </cell>
          <cell r="O4149">
            <v>50.4</v>
          </cell>
          <cell r="P4149">
            <v>0.21</v>
          </cell>
          <cell r="Q4149">
            <v>60.983999999999995</v>
          </cell>
          <cell r="R4149">
            <v>-4.7058823529411709E-2</v>
          </cell>
          <cell r="S4149">
            <v>85.490258823529402</v>
          </cell>
          <cell r="T4149">
            <v>1.62</v>
          </cell>
          <cell r="U4149">
            <v>81.647999999999996</v>
          </cell>
          <cell r="X4149">
            <v>81.647999999999996</v>
          </cell>
          <cell r="Y4149">
            <v>98.794079999999994</v>
          </cell>
        </row>
        <row r="4150">
          <cell r="A4150">
            <v>406122</v>
          </cell>
          <cell r="B4150">
            <v>406122</v>
          </cell>
          <cell r="C4150">
            <v>0</v>
          </cell>
          <cell r="D4150">
            <v>58</v>
          </cell>
          <cell r="E4150" t="str">
            <v>NATACION</v>
          </cell>
          <cell r="F4150">
            <v>3968</v>
          </cell>
          <cell r="G4150" t="str">
            <v>Gorros</v>
          </cell>
          <cell r="H4150">
            <v>42</v>
          </cell>
          <cell r="I4150" t="str">
            <v>Atletic Service S.A.</v>
          </cell>
          <cell r="J4150" t="str">
            <v>AB-1</v>
          </cell>
          <cell r="K4150" t="str">
            <v>ALMOHADILLA ABMAT CROSSFIT ATS</v>
          </cell>
          <cell r="L4150">
            <v>6</v>
          </cell>
          <cell r="M4150">
            <v>480</v>
          </cell>
          <cell r="N4150">
            <v>0.1</v>
          </cell>
          <cell r="O4150">
            <v>432</v>
          </cell>
          <cell r="P4150">
            <v>0.21</v>
          </cell>
          <cell r="Q4150">
            <v>522.72</v>
          </cell>
          <cell r="R4150">
            <v>-4.7058823529411709E-2</v>
          </cell>
          <cell r="S4150">
            <v>732.77364705882349</v>
          </cell>
          <cell r="T4150">
            <v>1.62</v>
          </cell>
          <cell r="U4150">
            <v>699.84</v>
          </cell>
          <cell r="X4150">
            <v>699.84</v>
          </cell>
          <cell r="Y4150">
            <v>846.80640000000005</v>
          </cell>
        </row>
        <row r="4151">
          <cell r="A4151">
            <v>406123</v>
          </cell>
          <cell r="B4151">
            <v>406123</v>
          </cell>
          <cell r="C4151">
            <v>0</v>
          </cell>
          <cell r="D4151">
            <v>63</v>
          </cell>
          <cell r="E4151" t="str">
            <v>NATACION</v>
          </cell>
          <cell r="F4151">
            <v>3990</v>
          </cell>
          <cell r="G4151" t="str">
            <v>Gorros</v>
          </cell>
          <cell r="H4151">
            <v>42</v>
          </cell>
          <cell r="I4151" t="str">
            <v>Atletic Service S.A.</v>
          </cell>
          <cell r="J4151">
            <v>335</v>
          </cell>
          <cell r="K4151" t="str">
            <v>PELOTA FUTBOL Nº3 DRIAL ATS (papi futbol)</v>
          </cell>
          <cell r="L4151">
            <v>6</v>
          </cell>
          <cell r="M4151">
            <v>432</v>
          </cell>
          <cell r="N4151">
            <v>0.1</v>
          </cell>
          <cell r="O4151">
            <v>388.8</v>
          </cell>
          <cell r="P4151">
            <v>0.21</v>
          </cell>
          <cell r="Q4151">
            <v>470.44799999999998</v>
          </cell>
          <cell r="R4151">
            <v>-4.7058823529411709E-2</v>
          </cell>
          <cell r="S4151">
            <v>659.49628235294131</v>
          </cell>
          <cell r="T4151">
            <v>1.62</v>
          </cell>
          <cell r="U4151">
            <v>629.85600000000011</v>
          </cell>
          <cell r="X4151">
            <v>629.85600000000011</v>
          </cell>
          <cell r="Y4151">
            <v>762.12576000000013</v>
          </cell>
        </row>
        <row r="4152">
          <cell r="A4152">
            <v>406124</v>
          </cell>
          <cell r="B4152">
            <v>406124</v>
          </cell>
          <cell r="C4152">
            <v>0</v>
          </cell>
          <cell r="D4152">
            <v>63</v>
          </cell>
          <cell r="E4152" t="str">
            <v>NATACION</v>
          </cell>
          <cell r="F4152">
            <v>3990</v>
          </cell>
          <cell r="G4152" t="str">
            <v>Gorros</v>
          </cell>
          <cell r="H4152">
            <v>42</v>
          </cell>
          <cell r="I4152" t="str">
            <v>Atletic Service S.A.</v>
          </cell>
          <cell r="J4152">
            <v>336</v>
          </cell>
          <cell r="K4152" t="str">
            <v>PELOTA FUTBOL Nº4 DRIAL ATS (futbol 5)</v>
          </cell>
          <cell r="L4152">
            <v>6</v>
          </cell>
          <cell r="M4152">
            <v>474</v>
          </cell>
          <cell r="N4152">
            <v>0.1</v>
          </cell>
          <cell r="O4152">
            <v>426.6</v>
          </cell>
          <cell r="P4152">
            <v>0.21</v>
          </cell>
          <cell r="Q4152">
            <v>516.18600000000004</v>
          </cell>
          <cell r="R4152">
            <v>-4.7058823529411709E-2</v>
          </cell>
          <cell r="S4152">
            <v>723.61397647058834</v>
          </cell>
          <cell r="T4152">
            <v>1.62</v>
          </cell>
          <cell r="U4152">
            <v>691.0920000000001</v>
          </cell>
          <cell r="X4152">
            <v>691.0920000000001</v>
          </cell>
          <cell r="Y4152">
            <v>836.22132000000011</v>
          </cell>
        </row>
        <row r="4153">
          <cell r="A4153">
            <v>406125</v>
          </cell>
          <cell r="B4153">
            <v>406125</v>
          </cell>
          <cell r="C4153">
            <v>0</v>
          </cell>
          <cell r="D4153">
            <v>63</v>
          </cell>
          <cell r="E4153" t="str">
            <v>NATACION</v>
          </cell>
          <cell r="F4153">
            <v>3990</v>
          </cell>
          <cell r="G4153" t="str">
            <v>Gorros</v>
          </cell>
          <cell r="H4153">
            <v>42</v>
          </cell>
          <cell r="I4153" t="str">
            <v>Atletic Service S.A.</v>
          </cell>
          <cell r="J4153" t="str">
            <v>335-B</v>
          </cell>
          <cell r="K4153" t="str">
            <v>PELOTA FUTBOL Nº3 DRIAL PREMIUM ATS (papi futbol)</v>
          </cell>
          <cell r="L4153">
            <v>6</v>
          </cell>
          <cell r="M4153">
            <v>644</v>
          </cell>
          <cell r="N4153">
            <v>0.1</v>
          </cell>
          <cell r="O4153">
            <v>579.6</v>
          </cell>
          <cell r="P4153">
            <v>0.21</v>
          </cell>
          <cell r="Q4153">
            <v>701.31600000000003</v>
          </cell>
          <cell r="R4153">
            <v>-4.7058823529411709E-2</v>
          </cell>
          <cell r="S4153">
            <v>983.13797647058834</v>
          </cell>
          <cell r="T4153">
            <v>1.62</v>
          </cell>
          <cell r="U4153">
            <v>938.95200000000011</v>
          </cell>
          <cell r="X4153">
            <v>938.95200000000011</v>
          </cell>
          <cell r="Y4153">
            <v>1136.13192</v>
          </cell>
        </row>
        <row r="4154">
          <cell r="A4154">
            <v>406126</v>
          </cell>
          <cell r="B4154">
            <v>406126</v>
          </cell>
          <cell r="C4154">
            <v>0</v>
          </cell>
          <cell r="D4154">
            <v>63</v>
          </cell>
          <cell r="E4154" t="str">
            <v>NATACION</v>
          </cell>
          <cell r="F4154">
            <v>3990</v>
          </cell>
          <cell r="G4154" t="str">
            <v>Gorros</v>
          </cell>
          <cell r="H4154">
            <v>42</v>
          </cell>
          <cell r="I4154" t="str">
            <v>Atletic Service S.A.</v>
          </cell>
          <cell r="J4154" t="str">
            <v>336-B</v>
          </cell>
          <cell r="K4154" t="str">
            <v>PELOTA FUTBOL Nº4 DRIAL PREMIUM ATS (papi futbol)</v>
          </cell>
          <cell r="L4154">
            <v>6</v>
          </cell>
          <cell r="M4154">
            <v>648</v>
          </cell>
          <cell r="N4154">
            <v>0.1</v>
          </cell>
          <cell r="O4154">
            <v>583.20000000000005</v>
          </cell>
          <cell r="P4154">
            <v>0.21</v>
          </cell>
          <cell r="Q4154">
            <v>705.67200000000003</v>
          </cell>
          <cell r="R4154">
            <v>-4.7058823529411709E-2</v>
          </cell>
          <cell r="S4154">
            <v>989.24442352941185</v>
          </cell>
          <cell r="T4154">
            <v>1.62</v>
          </cell>
          <cell r="U4154">
            <v>944.78400000000011</v>
          </cell>
          <cell r="X4154">
            <v>944.78400000000011</v>
          </cell>
          <cell r="Y4154">
            <v>1143.1886400000001</v>
          </cell>
        </row>
        <row r="4155">
          <cell r="A4155">
            <v>406127</v>
          </cell>
          <cell r="B4155">
            <v>406127</v>
          </cell>
          <cell r="C4155">
            <v>0</v>
          </cell>
          <cell r="D4155">
            <v>63</v>
          </cell>
          <cell r="E4155" t="str">
            <v>FUTBOL</v>
          </cell>
          <cell r="F4155">
            <v>3990</v>
          </cell>
          <cell r="G4155" t="str">
            <v>Pelota futbol</v>
          </cell>
          <cell r="H4155">
            <v>42</v>
          </cell>
          <cell r="I4155" t="str">
            <v>Atletic Service S.A.</v>
          </cell>
          <cell r="J4155" t="str">
            <v>P 902</v>
          </cell>
          <cell r="K4155" t="str">
            <v>ARTICULO REPETIDO (406065)</v>
          </cell>
          <cell r="L4155">
            <v>6</v>
          </cell>
          <cell r="M4155">
            <v>750</v>
          </cell>
          <cell r="N4155">
            <v>0.1</v>
          </cell>
          <cell r="O4155">
            <v>675</v>
          </cell>
          <cell r="P4155">
            <v>0.21</v>
          </cell>
          <cell r="Q4155">
            <v>816.75</v>
          </cell>
          <cell r="R4155">
            <v>-4.7058823529411709E-2</v>
          </cell>
          <cell r="S4155">
            <v>1144.9588235294118</v>
          </cell>
          <cell r="T4155">
            <v>1.62</v>
          </cell>
          <cell r="U4155">
            <v>1093.5</v>
          </cell>
          <cell r="X4155">
            <v>1093.5</v>
          </cell>
          <cell r="Y4155">
            <v>1323.135</v>
          </cell>
        </row>
        <row r="4156">
          <cell r="A4156">
            <v>406128</v>
          </cell>
          <cell r="B4156">
            <v>406128</v>
          </cell>
          <cell r="C4156">
            <v>0</v>
          </cell>
          <cell r="D4156">
            <v>63</v>
          </cell>
          <cell r="E4156" t="str">
            <v>FUTBOL</v>
          </cell>
          <cell r="F4156">
            <v>3990</v>
          </cell>
          <cell r="G4156" t="str">
            <v>Pelota futbol</v>
          </cell>
          <cell r="H4156">
            <v>42</v>
          </cell>
          <cell r="I4156" t="str">
            <v>Atletic Service S.A.</v>
          </cell>
          <cell r="J4156" t="str">
            <v>P 903</v>
          </cell>
          <cell r="K4156" t="str">
            <v>CASCO BICICLETA ATS GOLD MATE MODELO GO (M-L-XL)</v>
          </cell>
          <cell r="L4156">
            <v>6</v>
          </cell>
          <cell r="M4156">
            <v>754</v>
          </cell>
          <cell r="N4156">
            <v>0.1</v>
          </cell>
          <cell r="O4156">
            <v>678.6</v>
          </cell>
          <cell r="P4156">
            <v>0.21</v>
          </cell>
          <cell r="Q4156">
            <v>821.10599999999999</v>
          </cell>
          <cell r="R4156">
            <v>-4.7058823529411709E-2</v>
          </cell>
          <cell r="S4156">
            <v>1151.0652705882353</v>
          </cell>
          <cell r="T4156">
            <v>1.62</v>
          </cell>
          <cell r="U4156">
            <v>1099.3320000000001</v>
          </cell>
          <cell r="X4156">
            <v>1099.3320000000001</v>
          </cell>
          <cell r="Y4156">
            <v>1330.19172</v>
          </cell>
        </row>
        <row r="4157">
          <cell r="A4157">
            <v>406129</v>
          </cell>
          <cell r="B4157">
            <v>406129</v>
          </cell>
          <cell r="C4157">
            <v>0</v>
          </cell>
          <cell r="D4157">
            <v>63</v>
          </cell>
          <cell r="E4157" t="str">
            <v>FUTBOL</v>
          </cell>
          <cell r="F4157">
            <v>3990</v>
          </cell>
          <cell r="G4157" t="str">
            <v>Pelota futbol</v>
          </cell>
          <cell r="H4157">
            <v>42</v>
          </cell>
          <cell r="I4157" t="str">
            <v>Atletic Service S.A.</v>
          </cell>
          <cell r="J4157" t="str">
            <v>P 903 L</v>
          </cell>
          <cell r="K4157" t="str">
            <v>CASCO BICICLETA ATS GOLD MATE MODELO LISO (M-L-XL)</v>
          </cell>
          <cell r="L4157">
            <v>6</v>
          </cell>
          <cell r="M4157">
            <v>754</v>
          </cell>
          <cell r="N4157">
            <v>0.1</v>
          </cell>
          <cell r="O4157">
            <v>678.6</v>
          </cell>
          <cell r="P4157">
            <v>0.21</v>
          </cell>
          <cell r="Q4157">
            <v>821.10599999999999</v>
          </cell>
          <cell r="R4157">
            <v>-4.7058823529411709E-2</v>
          </cell>
          <cell r="S4157">
            <v>1151.0652705882353</v>
          </cell>
          <cell r="T4157">
            <v>1.62</v>
          </cell>
          <cell r="U4157">
            <v>1099.3320000000001</v>
          </cell>
          <cell r="X4157">
            <v>1099.3320000000001</v>
          </cell>
          <cell r="Y4157">
            <v>1330.19172</v>
          </cell>
        </row>
        <row r="4158">
          <cell r="A4158">
            <v>406130</v>
          </cell>
          <cell r="B4158">
            <v>406130</v>
          </cell>
          <cell r="C4158">
            <v>0</v>
          </cell>
          <cell r="D4158">
            <v>88</v>
          </cell>
          <cell r="E4158" t="str">
            <v>NATACION</v>
          </cell>
          <cell r="F4158">
            <v>4079</v>
          </cell>
          <cell r="G4158" t="str">
            <v>Gorros</v>
          </cell>
          <cell r="H4158">
            <v>42</v>
          </cell>
          <cell r="I4158" t="str">
            <v>Atletic Service S.A.</v>
          </cell>
          <cell r="J4158">
            <v>332</v>
          </cell>
          <cell r="K4158" t="str">
            <v>PELOTA VOLEY DRIAL TURBO ATS (violeta y amarillo)</v>
          </cell>
          <cell r="L4158">
            <v>6</v>
          </cell>
          <cell r="M4158">
            <v>525</v>
          </cell>
          <cell r="N4158">
            <v>0.1</v>
          </cell>
          <cell r="O4158">
            <v>472.5</v>
          </cell>
          <cell r="P4158">
            <v>0.21</v>
          </cell>
          <cell r="Q4158">
            <v>571.72500000000002</v>
          </cell>
          <cell r="R4158">
            <v>-4.7058823529411709E-2</v>
          </cell>
          <cell r="S4158">
            <v>801.47117647058826</v>
          </cell>
          <cell r="T4158">
            <v>1.62</v>
          </cell>
          <cell r="U4158">
            <v>765.45</v>
          </cell>
          <cell r="X4158">
            <v>765.45</v>
          </cell>
          <cell r="Y4158">
            <v>926.19450000000006</v>
          </cell>
        </row>
        <row r="4159">
          <cell r="A4159">
            <v>406131</v>
          </cell>
          <cell r="B4159">
            <v>406131</v>
          </cell>
          <cell r="C4159">
            <v>0</v>
          </cell>
          <cell r="D4159">
            <v>88</v>
          </cell>
          <cell r="E4159" t="str">
            <v>NATACION</v>
          </cell>
          <cell r="F4159">
            <v>4079</v>
          </cell>
          <cell r="G4159" t="str">
            <v>Gorros</v>
          </cell>
          <cell r="H4159">
            <v>42</v>
          </cell>
          <cell r="I4159" t="str">
            <v>Atletic Service S.A.</v>
          </cell>
          <cell r="J4159" t="str">
            <v>333</v>
          </cell>
          <cell r="K4159" t="str">
            <v>PELOTA VOLEY ATS DRIAL GOLD ATS (tricolor)</v>
          </cell>
          <cell r="L4159">
            <v>6</v>
          </cell>
          <cell r="M4159">
            <v>257</v>
          </cell>
          <cell r="N4159">
            <v>0.1</v>
          </cell>
          <cell r="O4159">
            <v>231.3</v>
          </cell>
          <cell r="P4159">
            <v>0.21</v>
          </cell>
          <cell r="Q4159">
            <v>279.87299999999999</v>
          </cell>
          <cell r="R4159">
            <v>-4.7058823529411709E-2</v>
          </cell>
          <cell r="S4159">
            <v>392.33922352941175</v>
          </cell>
          <cell r="T4159">
            <v>1.62</v>
          </cell>
          <cell r="U4159">
            <v>374.70600000000002</v>
          </cell>
          <cell r="X4159">
            <v>374.70600000000002</v>
          </cell>
          <cell r="Y4159">
            <v>453.39426000000003</v>
          </cell>
        </row>
        <row r="4160">
          <cell r="A4160">
            <v>406132</v>
          </cell>
          <cell r="B4160">
            <v>406132</v>
          </cell>
          <cell r="C4160">
            <v>0</v>
          </cell>
          <cell r="D4160">
            <v>66</v>
          </cell>
          <cell r="E4160" t="str">
            <v>NATACION</v>
          </cell>
          <cell r="F4160">
            <v>4001</v>
          </cell>
          <cell r="G4160" t="str">
            <v>Gorros</v>
          </cell>
          <cell r="H4160">
            <v>42</v>
          </cell>
          <cell r="I4160" t="str">
            <v>Atletic Service S.A.</v>
          </cell>
          <cell r="J4160">
            <v>46</v>
          </cell>
          <cell r="K4160" t="str">
            <v>CANILLERA GOLD JR ATS (art 46)</v>
          </cell>
          <cell r="L4160">
            <v>6</v>
          </cell>
          <cell r="M4160">
            <v>156</v>
          </cell>
          <cell r="N4160">
            <v>0.1</v>
          </cell>
          <cell r="O4160">
            <v>140.4</v>
          </cell>
          <cell r="P4160">
            <v>0.21</v>
          </cell>
          <cell r="Q4160">
            <v>169.88400000000001</v>
          </cell>
          <cell r="R4160">
            <v>-4.7058823529411709E-2</v>
          </cell>
          <cell r="S4160">
            <v>238.15143529411768</v>
          </cell>
          <cell r="T4160">
            <v>1.62</v>
          </cell>
          <cell r="U4160">
            <v>227.44800000000004</v>
          </cell>
          <cell r="X4160">
            <v>227.44800000000004</v>
          </cell>
          <cell r="Y4160">
            <v>275.21208000000001</v>
          </cell>
        </row>
        <row r="4161">
          <cell r="A4161">
            <v>406133</v>
          </cell>
          <cell r="B4161">
            <v>406133</v>
          </cell>
          <cell r="C4161">
            <v>0</v>
          </cell>
          <cell r="D4161">
            <v>66</v>
          </cell>
          <cell r="E4161" t="str">
            <v>NATACION</v>
          </cell>
          <cell r="F4161">
            <v>4001</v>
          </cell>
          <cell r="G4161" t="str">
            <v>Gorros</v>
          </cell>
          <cell r="H4161">
            <v>42</v>
          </cell>
          <cell r="I4161" t="str">
            <v>Atletic Service S.A.</v>
          </cell>
          <cell r="J4161" t="str">
            <v>46L</v>
          </cell>
          <cell r="K4161" t="str">
            <v>CANILLERA GOLD SR ATS (art 46L)</v>
          </cell>
          <cell r="L4161">
            <v>6</v>
          </cell>
          <cell r="M4161">
            <v>159</v>
          </cell>
          <cell r="N4161">
            <v>0.1</v>
          </cell>
          <cell r="O4161">
            <v>143.1</v>
          </cell>
          <cell r="P4161">
            <v>0.21</v>
          </cell>
          <cell r="Q4161">
            <v>173.15099999999998</v>
          </cell>
          <cell r="R4161">
            <v>-4.7058823529411709E-2</v>
          </cell>
          <cell r="S4161">
            <v>242.73127058823528</v>
          </cell>
          <cell r="T4161">
            <v>1.62</v>
          </cell>
          <cell r="U4161">
            <v>231.822</v>
          </cell>
          <cell r="X4161">
            <v>231.822</v>
          </cell>
          <cell r="Y4161">
            <v>280.50461999999999</v>
          </cell>
        </row>
        <row r="4162">
          <cell r="A4162">
            <v>406134</v>
          </cell>
          <cell r="B4162">
            <v>406134</v>
          </cell>
          <cell r="D4162">
            <v>65</v>
          </cell>
          <cell r="E4162" t="str">
            <v>NATACION</v>
          </cell>
          <cell r="F4162">
            <v>3998</v>
          </cell>
          <cell r="G4162" t="str">
            <v>Gorros</v>
          </cell>
          <cell r="H4162">
            <v>42</v>
          </cell>
          <cell r="I4162" t="str">
            <v>Atletic Service S.A.</v>
          </cell>
          <cell r="J4162">
            <v>462</v>
          </cell>
          <cell r="K4162" t="str">
            <v>PELOTA HANDBALL Nº2 GOLD ACUTE</v>
          </cell>
          <cell r="L4162">
            <v>6</v>
          </cell>
          <cell r="M4162">
            <v>572</v>
          </cell>
          <cell r="N4162">
            <v>0.1</v>
          </cell>
          <cell r="O4162">
            <v>514.79999999999995</v>
          </cell>
          <cell r="P4162">
            <v>0.21</v>
          </cell>
          <cell r="Q4162">
            <v>622.9079999999999</v>
          </cell>
          <cell r="R4162">
            <v>-4.7058823529411709E-2</v>
          </cell>
          <cell r="S4162">
            <v>873.22192941176468</v>
          </cell>
          <cell r="T4162">
            <v>1.62</v>
          </cell>
          <cell r="U4162">
            <v>833.976</v>
          </cell>
          <cell r="X4162">
            <v>833.976</v>
          </cell>
          <cell r="Y4162">
            <v>1009.11096</v>
          </cell>
        </row>
        <row r="4163">
          <cell r="A4163">
            <v>406135</v>
          </cell>
          <cell r="B4163">
            <v>406135</v>
          </cell>
          <cell r="C4163">
            <v>0</v>
          </cell>
          <cell r="D4163">
            <v>89</v>
          </cell>
          <cell r="E4163" t="str">
            <v>NATACION</v>
          </cell>
          <cell r="F4163">
            <v>4081</v>
          </cell>
          <cell r="G4163" t="str">
            <v>Gorros</v>
          </cell>
          <cell r="H4163">
            <v>42</v>
          </cell>
          <cell r="I4163" t="str">
            <v>Atletic Service S.A.</v>
          </cell>
          <cell r="J4163">
            <v>813</v>
          </cell>
          <cell r="K4163" t="str">
            <v>INFLADOR DOBLE ACCION CON PICO ATS</v>
          </cell>
          <cell r="L4163">
            <v>6</v>
          </cell>
          <cell r="M4163">
            <v>60</v>
          </cell>
          <cell r="N4163">
            <v>0.1</v>
          </cell>
          <cell r="O4163">
            <v>54</v>
          </cell>
          <cell r="P4163">
            <v>0.21</v>
          </cell>
          <cell r="Q4163">
            <v>65.34</v>
          </cell>
          <cell r="R4163">
            <v>-4.7058823529411709E-2</v>
          </cell>
          <cell r="S4163">
            <v>91.596705882352936</v>
          </cell>
          <cell r="T4163">
            <v>1.62</v>
          </cell>
          <cell r="U4163">
            <v>87.48</v>
          </cell>
          <cell r="X4163">
            <v>87.48</v>
          </cell>
          <cell r="Y4163">
            <v>105.85080000000001</v>
          </cell>
        </row>
        <row r="4164">
          <cell r="A4164">
            <v>406136</v>
          </cell>
          <cell r="B4164">
            <v>406136</v>
          </cell>
          <cell r="C4164">
            <v>0</v>
          </cell>
          <cell r="D4164">
            <v>89</v>
          </cell>
          <cell r="E4164" t="str">
            <v>NATACION</v>
          </cell>
          <cell r="F4164">
            <v>4081</v>
          </cell>
          <cell r="G4164" t="str">
            <v>Gorros</v>
          </cell>
          <cell r="H4164">
            <v>42</v>
          </cell>
          <cell r="I4164" t="str">
            <v>Atletic Service S.A.</v>
          </cell>
          <cell r="J4164" t="str">
            <v>22P</v>
          </cell>
          <cell r="K4164" t="str">
            <v>INFLADOR DOBLE ACCION C/ EXTENSION P/ BICI ATS</v>
          </cell>
          <cell r="L4164">
            <v>6</v>
          </cell>
          <cell r="M4164">
            <v>200</v>
          </cell>
          <cell r="N4164">
            <v>0.1</v>
          </cell>
          <cell r="O4164">
            <v>180</v>
          </cell>
          <cell r="P4164">
            <v>0.21</v>
          </cell>
          <cell r="Q4164">
            <v>217.8</v>
          </cell>
          <cell r="R4164">
            <v>-4.7058823529411709E-2</v>
          </cell>
          <cell r="S4164">
            <v>305.32235294117646</v>
          </cell>
          <cell r="T4164">
            <v>1.62</v>
          </cell>
          <cell r="U4164">
            <v>291.60000000000002</v>
          </cell>
          <cell r="X4164">
            <v>291.60000000000002</v>
          </cell>
          <cell r="Y4164">
            <v>352.83600000000001</v>
          </cell>
        </row>
        <row r="4165">
          <cell r="A4165">
            <v>406137</v>
          </cell>
          <cell r="B4165">
            <v>406137</v>
          </cell>
          <cell r="C4165">
            <v>0</v>
          </cell>
          <cell r="D4165">
            <v>72</v>
          </cell>
          <cell r="E4165" t="str">
            <v>NATACION</v>
          </cell>
          <cell r="F4165">
            <v>4025</v>
          </cell>
          <cell r="G4165" t="str">
            <v>Gorros</v>
          </cell>
          <cell r="H4165">
            <v>42</v>
          </cell>
          <cell r="I4165" t="str">
            <v>Atletic Service S.A.</v>
          </cell>
          <cell r="J4165" t="str">
            <v>*009</v>
          </cell>
          <cell r="K4165" t="str">
            <v>PALETA PADDLE GOLD ALEPH 40MM (fibra de vidrio / carbono)</v>
          </cell>
          <cell r="L4165">
            <v>6</v>
          </cell>
          <cell r="M4165">
            <v>810</v>
          </cell>
          <cell r="N4165">
            <v>0.1</v>
          </cell>
          <cell r="O4165">
            <v>729</v>
          </cell>
          <cell r="P4165">
            <v>0.21</v>
          </cell>
          <cell r="Q4165">
            <v>882.09</v>
          </cell>
          <cell r="R4165">
            <v>-4.7058823529411709E-2</v>
          </cell>
          <cell r="S4165">
            <v>1236.5555294117646</v>
          </cell>
          <cell r="T4165">
            <v>1.62</v>
          </cell>
          <cell r="U4165">
            <v>1180.98</v>
          </cell>
          <cell r="X4165">
            <v>1180.98</v>
          </cell>
          <cell r="Y4165">
            <v>1428.9857999999999</v>
          </cell>
        </row>
        <row r="4166">
          <cell r="A4166">
            <v>406138</v>
          </cell>
          <cell r="B4166">
            <v>406138</v>
          </cell>
          <cell r="C4166">
            <v>0</v>
          </cell>
          <cell r="D4166">
            <v>72</v>
          </cell>
          <cell r="E4166" t="str">
            <v>NATACION</v>
          </cell>
          <cell r="F4166">
            <v>4025</v>
          </cell>
          <cell r="G4166" t="str">
            <v>Gorros</v>
          </cell>
          <cell r="H4166">
            <v>42</v>
          </cell>
          <cell r="I4166" t="str">
            <v>Atletic Service S.A.</v>
          </cell>
          <cell r="J4166" t="str">
            <v>*011</v>
          </cell>
          <cell r="K4166" t="str">
            <v>PALETA PADDLE GOLD MILLENIUM 40MM (kevlar / carbono)</v>
          </cell>
          <cell r="L4166">
            <v>6</v>
          </cell>
          <cell r="M4166">
            <v>820</v>
          </cell>
          <cell r="N4166">
            <v>0.1</v>
          </cell>
          <cell r="O4166">
            <v>738</v>
          </cell>
          <cell r="P4166">
            <v>0.21</v>
          </cell>
          <cell r="Q4166">
            <v>892.98</v>
          </cell>
          <cell r="R4166">
            <v>-4.7058823529411709E-2</v>
          </cell>
          <cell r="S4166">
            <v>1251.8216470588236</v>
          </cell>
          <cell r="T4166">
            <v>1.62</v>
          </cell>
          <cell r="U4166">
            <v>1195.5600000000002</v>
          </cell>
          <cell r="X4166">
            <v>1195.5600000000002</v>
          </cell>
          <cell r="Y4166">
            <v>1446.6276000000003</v>
          </cell>
        </row>
        <row r="4167">
          <cell r="A4167">
            <v>406139</v>
          </cell>
          <cell r="B4167">
            <v>406139</v>
          </cell>
          <cell r="C4167">
            <v>0</v>
          </cell>
          <cell r="D4167">
            <v>72</v>
          </cell>
          <cell r="E4167" t="str">
            <v>NATACION</v>
          </cell>
          <cell r="F4167">
            <v>4025</v>
          </cell>
          <cell r="G4167" t="str">
            <v>Gorros</v>
          </cell>
          <cell r="H4167">
            <v>42</v>
          </cell>
          <cell r="I4167" t="str">
            <v>Atletic Service S.A.</v>
          </cell>
          <cell r="J4167" t="str">
            <v>*004</v>
          </cell>
          <cell r="K4167" t="str">
            <v>PALETA PADDLE BETA 40MM (fibra de vidrio / recina)</v>
          </cell>
          <cell r="L4167">
            <v>6</v>
          </cell>
          <cell r="M4167">
            <v>790</v>
          </cell>
          <cell r="N4167">
            <v>0.1</v>
          </cell>
          <cell r="O4167">
            <v>711</v>
          </cell>
          <cell r="P4167">
            <v>0.21</v>
          </cell>
          <cell r="Q4167">
            <v>860.31</v>
          </cell>
          <cell r="R4167">
            <v>-4.7058823529411709E-2</v>
          </cell>
          <cell r="S4167">
            <v>1206.0232941176471</v>
          </cell>
          <cell r="T4167">
            <v>1.62</v>
          </cell>
          <cell r="U4167">
            <v>1151.8200000000002</v>
          </cell>
          <cell r="X4167">
            <v>1151.8200000000002</v>
          </cell>
          <cell r="Y4167">
            <v>1393.7022000000002</v>
          </cell>
        </row>
        <row r="4168">
          <cell r="A4168">
            <v>406140</v>
          </cell>
          <cell r="B4168">
            <v>406140</v>
          </cell>
          <cell r="C4168">
            <v>0</v>
          </cell>
          <cell r="D4168">
            <v>62</v>
          </cell>
          <cell r="E4168" t="str">
            <v>NATACION</v>
          </cell>
          <cell r="F4168">
            <v>3985</v>
          </cell>
          <cell r="G4168" t="str">
            <v>Gorros</v>
          </cell>
          <cell r="H4168">
            <v>42</v>
          </cell>
          <cell r="I4168" t="str">
            <v>Atletic Service S.A.</v>
          </cell>
          <cell r="J4168" t="str">
            <v>DR1</v>
          </cell>
          <cell r="K4168" t="str">
            <v>DISCO RECUBIERTO 1,25kg x Ø30mm ATS (SIN manija)</v>
          </cell>
          <cell r="L4168">
            <v>6</v>
          </cell>
          <cell r="M4168">
            <v>136</v>
          </cell>
          <cell r="N4168">
            <v>0.1</v>
          </cell>
          <cell r="O4168">
            <v>153</v>
          </cell>
          <cell r="P4168">
            <v>0.21</v>
          </cell>
          <cell r="Q4168">
            <v>185.13</v>
          </cell>
          <cell r="R4168">
            <v>-4.7058823529411709E-2</v>
          </cell>
          <cell r="S4168">
            <v>259.524</v>
          </cell>
          <cell r="T4168">
            <v>1.62</v>
          </cell>
          <cell r="U4168">
            <v>247.86</v>
          </cell>
          <cell r="X4168">
            <v>247.86</v>
          </cell>
          <cell r="Y4168">
            <v>299.91059999999999</v>
          </cell>
        </row>
        <row r="4169">
          <cell r="A4169">
            <v>406141</v>
          </cell>
          <cell r="B4169">
            <v>406141</v>
          </cell>
          <cell r="C4169">
            <v>0</v>
          </cell>
          <cell r="D4169">
            <v>62</v>
          </cell>
          <cell r="E4169" t="str">
            <v>NATACION</v>
          </cell>
          <cell r="F4169">
            <v>3985</v>
          </cell>
          <cell r="G4169" t="str">
            <v>Gorros</v>
          </cell>
          <cell r="H4169">
            <v>42</v>
          </cell>
          <cell r="I4169" t="str">
            <v>Atletic Service S.A.</v>
          </cell>
          <cell r="J4169" t="str">
            <v>DR1</v>
          </cell>
          <cell r="K4169" t="str">
            <v>DISCO RECUBIERTO 2,5kg x Ø30mm ATS (SIN manija)</v>
          </cell>
          <cell r="L4169">
            <v>6</v>
          </cell>
          <cell r="M4169">
            <v>136</v>
          </cell>
          <cell r="N4169">
            <v>0.1</v>
          </cell>
          <cell r="O4169">
            <v>306</v>
          </cell>
          <cell r="P4169">
            <v>0.21</v>
          </cell>
          <cell r="Q4169">
            <v>370.26</v>
          </cell>
          <cell r="R4169">
            <v>-4.7058823529411709E-2</v>
          </cell>
          <cell r="S4169">
            <v>519.048</v>
          </cell>
          <cell r="T4169">
            <v>1.62</v>
          </cell>
          <cell r="U4169">
            <v>495.72</v>
          </cell>
          <cell r="X4169">
            <v>495.72</v>
          </cell>
          <cell r="Y4169">
            <v>599.82119999999998</v>
          </cell>
        </row>
        <row r="4170">
          <cell r="A4170">
            <v>406142</v>
          </cell>
          <cell r="B4170">
            <v>406142</v>
          </cell>
          <cell r="C4170">
            <v>0</v>
          </cell>
          <cell r="D4170">
            <v>62</v>
          </cell>
          <cell r="E4170" t="str">
            <v>NATACION</v>
          </cell>
          <cell r="F4170">
            <v>3985</v>
          </cell>
          <cell r="G4170" t="str">
            <v>Gorros</v>
          </cell>
          <cell r="H4170">
            <v>42</v>
          </cell>
          <cell r="I4170" t="str">
            <v>Atletic Service S.A.</v>
          </cell>
          <cell r="J4170" t="str">
            <v>DR1</v>
          </cell>
          <cell r="K4170" t="str">
            <v>DISCO RECUBIERTO 5kg x Ø30mm ATS (SIN manija)</v>
          </cell>
          <cell r="L4170">
            <v>6</v>
          </cell>
          <cell r="M4170">
            <v>136</v>
          </cell>
          <cell r="N4170">
            <v>0.1</v>
          </cell>
          <cell r="O4170">
            <v>612</v>
          </cell>
          <cell r="P4170">
            <v>0.21</v>
          </cell>
          <cell r="Q4170">
            <v>740.52</v>
          </cell>
          <cell r="R4170">
            <v>-4.7058823529411709E-2</v>
          </cell>
          <cell r="S4170">
            <v>1038.096</v>
          </cell>
          <cell r="T4170">
            <v>1.62</v>
          </cell>
          <cell r="U4170">
            <v>991.44</v>
          </cell>
          <cell r="X4170">
            <v>991.44</v>
          </cell>
          <cell r="Y4170">
            <v>1199.6424</v>
          </cell>
        </row>
        <row r="4171">
          <cell r="A4171">
            <v>406143</v>
          </cell>
          <cell r="B4171">
            <v>406143</v>
          </cell>
          <cell r="C4171">
            <v>0</v>
          </cell>
          <cell r="D4171">
            <v>62</v>
          </cell>
          <cell r="E4171" t="str">
            <v>NATACION</v>
          </cell>
          <cell r="F4171">
            <v>3985</v>
          </cell>
          <cell r="G4171" t="str">
            <v>Gorros</v>
          </cell>
          <cell r="H4171">
            <v>42</v>
          </cell>
          <cell r="I4171" t="str">
            <v>Atletic Service S.A.</v>
          </cell>
          <cell r="J4171" t="str">
            <v>DR1</v>
          </cell>
          <cell r="K4171" t="str">
            <v>DISCO RECUBIERTO 10kg x Ø30mm ATS (SIN manija)</v>
          </cell>
          <cell r="L4171">
            <v>6</v>
          </cell>
          <cell r="M4171">
            <v>136</v>
          </cell>
          <cell r="N4171">
            <v>0.1</v>
          </cell>
          <cell r="O4171">
            <v>1224</v>
          </cell>
          <cell r="P4171">
            <v>0.21</v>
          </cell>
          <cell r="Q4171">
            <v>1481.04</v>
          </cell>
          <cell r="R4171">
            <v>-4.7058823529411709E-2</v>
          </cell>
          <cell r="S4171">
            <v>2076.192</v>
          </cell>
          <cell r="T4171">
            <v>1.62</v>
          </cell>
          <cell r="U4171">
            <v>1982.88</v>
          </cell>
          <cell r="X4171">
            <v>1982.88</v>
          </cell>
          <cell r="Y4171">
            <v>2399.2847999999999</v>
          </cell>
        </row>
        <row r="4172">
          <cell r="A4172">
            <v>406144</v>
          </cell>
          <cell r="B4172">
            <v>406144</v>
          </cell>
          <cell r="C4172">
            <v>0</v>
          </cell>
          <cell r="D4172">
            <v>63</v>
          </cell>
          <cell r="E4172" t="str">
            <v>NATACION</v>
          </cell>
          <cell r="F4172">
            <v>3990</v>
          </cell>
          <cell r="G4172" t="str">
            <v>Gorros</v>
          </cell>
          <cell r="H4172">
            <v>42</v>
          </cell>
          <cell r="I4172" t="str">
            <v>Atletic Service S.A.</v>
          </cell>
          <cell r="J4172">
            <v>402</v>
          </cell>
          <cell r="K4172" t="str">
            <v>PELOTA FUTBOL Nº5 MATCH GOLD ATS</v>
          </cell>
          <cell r="L4172">
            <v>6</v>
          </cell>
          <cell r="M4172">
            <v>455</v>
          </cell>
          <cell r="N4172">
            <v>0.1</v>
          </cell>
          <cell r="O4172">
            <v>409.5</v>
          </cell>
          <cell r="P4172">
            <v>0.21</v>
          </cell>
          <cell r="Q4172">
            <v>495.495</v>
          </cell>
          <cell r="R4172">
            <v>-4.7058823529411709E-2</v>
          </cell>
          <cell r="S4172">
            <v>694.60835294117658</v>
          </cell>
          <cell r="T4172">
            <v>1.62</v>
          </cell>
          <cell r="U4172">
            <v>663.3900000000001</v>
          </cell>
          <cell r="X4172">
            <v>663.3900000000001</v>
          </cell>
          <cell r="Y4172">
            <v>802.70190000000014</v>
          </cell>
        </row>
        <row r="4173">
          <cell r="A4173">
            <v>406145</v>
          </cell>
          <cell r="B4173">
            <v>406145</v>
          </cell>
          <cell r="C4173">
            <v>0</v>
          </cell>
          <cell r="D4173">
            <v>73</v>
          </cell>
          <cell r="E4173" t="str">
            <v>NATACION</v>
          </cell>
          <cell r="F4173">
            <v>4029</v>
          </cell>
          <cell r="G4173" t="str">
            <v>Gorros</v>
          </cell>
          <cell r="H4173">
            <v>42</v>
          </cell>
          <cell r="I4173" t="str">
            <v>Atletic Service S.A.</v>
          </cell>
          <cell r="J4173" t="str">
            <v>P 172</v>
          </cell>
          <cell r="K4173" t="str">
            <v>PATIN ARTISTICO CON BOTA GOLD ATS BLANCO (32 al 40)(art 172)</v>
          </cell>
          <cell r="L4173">
            <v>6</v>
          </cell>
          <cell r="M4173">
            <v>2743</v>
          </cell>
          <cell r="N4173">
            <v>0.1</v>
          </cell>
          <cell r="O4173">
            <v>2468.6999999999998</v>
          </cell>
          <cell r="P4173">
            <v>0.21</v>
          </cell>
          <cell r="Q4173">
            <v>2987.1269999999995</v>
          </cell>
          <cell r="R4173">
            <v>-4.7058823529411709E-2</v>
          </cell>
          <cell r="S4173">
            <v>4187.4960705882349</v>
          </cell>
          <cell r="T4173">
            <v>1.62</v>
          </cell>
          <cell r="U4173">
            <v>3999.2939999999999</v>
          </cell>
          <cell r="X4173">
            <v>3999.2939999999999</v>
          </cell>
          <cell r="Y4173">
            <v>4839.1457399999999</v>
          </cell>
        </row>
        <row r="4174">
          <cell r="A4174">
            <v>406146</v>
          </cell>
          <cell r="B4174">
            <v>406146</v>
          </cell>
          <cell r="C4174">
            <v>0</v>
          </cell>
          <cell r="D4174">
            <v>73</v>
          </cell>
          <cell r="E4174" t="str">
            <v>NATACION</v>
          </cell>
          <cell r="F4174">
            <v>4029</v>
          </cell>
          <cell r="G4174" t="str">
            <v>Gorros</v>
          </cell>
          <cell r="H4174">
            <v>42</v>
          </cell>
          <cell r="I4174" t="str">
            <v>Atletic Service S.A.</v>
          </cell>
          <cell r="J4174" t="str">
            <v>P 173</v>
          </cell>
          <cell r="K4174" t="str">
            <v>PATIN ARTISTICO CON BOTA GOLD ATS MULTICOLOR (34 al 40)(art 173)</v>
          </cell>
          <cell r="L4174">
            <v>6</v>
          </cell>
          <cell r="M4174">
            <v>2847</v>
          </cell>
          <cell r="N4174">
            <v>0.1</v>
          </cell>
          <cell r="O4174">
            <v>2562.3000000000002</v>
          </cell>
          <cell r="P4174">
            <v>0.21</v>
          </cell>
          <cell r="Q4174">
            <v>3100.3830000000003</v>
          </cell>
          <cell r="R4174">
            <v>-4.7058823529411709E-2</v>
          </cell>
          <cell r="S4174">
            <v>4346.263694117647</v>
          </cell>
          <cell r="T4174">
            <v>1.62</v>
          </cell>
          <cell r="U4174">
            <v>4150.9260000000004</v>
          </cell>
          <cell r="X4174">
            <v>4150.9260000000004</v>
          </cell>
          <cell r="Y4174">
            <v>5022.6204600000001</v>
          </cell>
        </row>
        <row r="4175">
          <cell r="A4175">
            <v>406151</v>
          </cell>
          <cell r="B4175">
            <v>406151</v>
          </cell>
          <cell r="C4175">
            <v>0</v>
          </cell>
          <cell r="D4175">
            <v>71</v>
          </cell>
          <cell r="E4175" t="str">
            <v>NATACION</v>
          </cell>
          <cell r="F4175">
            <v>4016</v>
          </cell>
          <cell r="G4175" t="str">
            <v>Gorros</v>
          </cell>
          <cell r="H4175">
            <v>42</v>
          </cell>
          <cell r="I4175" t="str">
            <v>Atletic Service S.A.</v>
          </cell>
          <cell r="J4175" t="str">
            <v>T2208</v>
          </cell>
          <cell r="K4175" t="str">
            <v>MANCUERNA RECUBIERTA 1kg ATS (hexagonal y centro cromado)</v>
          </cell>
          <cell r="L4175">
            <v>6</v>
          </cell>
          <cell r="M4175">
            <v>147</v>
          </cell>
          <cell r="N4175">
            <v>0.1</v>
          </cell>
          <cell r="O4175">
            <v>132.30000000000001</v>
          </cell>
          <cell r="P4175">
            <v>0.21</v>
          </cell>
          <cell r="Q4175">
            <v>160.08300000000003</v>
          </cell>
          <cell r="R4175">
            <v>-4.7058823529411709E-2</v>
          </cell>
          <cell r="S4175">
            <v>224.41192941176473</v>
          </cell>
          <cell r="T4175">
            <v>1.62</v>
          </cell>
          <cell r="U4175">
            <v>214.32600000000002</v>
          </cell>
          <cell r="X4175">
            <v>214.32600000000002</v>
          </cell>
          <cell r="Y4175">
            <v>259.33446000000004</v>
          </cell>
        </row>
        <row r="4176">
          <cell r="A4176">
            <v>406152</v>
          </cell>
          <cell r="B4176">
            <v>406152</v>
          </cell>
          <cell r="C4176">
            <v>0</v>
          </cell>
          <cell r="D4176">
            <v>71</v>
          </cell>
          <cell r="E4176" t="str">
            <v>NATACION</v>
          </cell>
          <cell r="F4176">
            <v>4016</v>
          </cell>
          <cell r="G4176" t="str">
            <v>Gorros</v>
          </cell>
          <cell r="H4176">
            <v>42</v>
          </cell>
          <cell r="I4176" t="str">
            <v>Atletic Service S.A.</v>
          </cell>
          <cell r="J4176" t="str">
            <v>T2208</v>
          </cell>
          <cell r="K4176" t="str">
            <v>MANCUERNA RECUBIERTA 2kg ATS (hexagonal y centro cromado)</v>
          </cell>
          <cell r="L4176">
            <v>6</v>
          </cell>
          <cell r="M4176">
            <v>147</v>
          </cell>
          <cell r="N4176">
            <v>0.1</v>
          </cell>
          <cell r="O4176">
            <v>264.60000000000002</v>
          </cell>
          <cell r="P4176">
            <v>0.21</v>
          </cell>
          <cell r="Q4176">
            <v>320.16600000000005</v>
          </cell>
          <cell r="R4176">
            <v>-4.7058823529411709E-2</v>
          </cell>
          <cell r="S4176">
            <v>448.82385882352946</v>
          </cell>
          <cell r="T4176">
            <v>1.62</v>
          </cell>
          <cell r="U4176">
            <v>428.65200000000004</v>
          </cell>
          <cell r="X4176">
            <v>428.65200000000004</v>
          </cell>
          <cell r="Y4176">
            <v>518.66892000000007</v>
          </cell>
        </row>
        <row r="4177">
          <cell r="A4177">
            <v>406153</v>
          </cell>
          <cell r="B4177">
            <v>406153</v>
          </cell>
          <cell r="C4177">
            <v>0</v>
          </cell>
          <cell r="D4177">
            <v>71</v>
          </cell>
          <cell r="E4177" t="str">
            <v>NATACION</v>
          </cell>
          <cell r="F4177">
            <v>4016</v>
          </cell>
          <cell r="G4177" t="str">
            <v>Gorros</v>
          </cell>
          <cell r="H4177">
            <v>42</v>
          </cell>
          <cell r="I4177" t="str">
            <v>Atletic Service S.A.</v>
          </cell>
          <cell r="J4177" t="str">
            <v>T2208</v>
          </cell>
          <cell r="K4177" t="str">
            <v>MANCUERNA RECUBIERTA 3kg ATS (hexagonal y centro cromado)</v>
          </cell>
          <cell r="L4177">
            <v>6</v>
          </cell>
          <cell r="M4177">
            <v>147</v>
          </cell>
          <cell r="N4177">
            <v>0.1</v>
          </cell>
          <cell r="O4177">
            <v>396.90000000000003</v>
          </cell>
          <cell r="P4177">
            <v>0.21</v>
          </cell>
          <cell r="Q4177">
            <v>480.24900000000002</v>
          </cell>
          <cell r="R4177">
            <v>-4.7058823529411709E-2</v>
          </cell>
          <cell r="S4177">
            <v>673.23578823529419</v>
          </cell>
          <cell r="T4177">
            <v>1.62</v>
          </cell>
          <cell r="U4177">
            <v>642.97800000000007</v>
          </cell>
          <cell r="X4177">
            <v>642.97800000000007</v>
          </cell>
          <cell r="Y4177">
            <v>778.00338000000011</v>
          </cell>
        </row>
        <row r="4178">
          <cell r="A4178">
            <v>406154</v>
          </cell>
          <cell r="B4178">
            <v>406154</v>
          </cell>
          <cell r="C4178">
            <v>0</v>
          </cell>
          <cell r="D4178">
            <v>71</v>
          </cell>
          <cell r="E4178" t="str">
            <v>NATACION</v>
          </cell>
          <cell r="F4178">
            <v>4016</v>
          </cell>
          <cell r="G4178" t="str">
            <v>Gorros</v>
          </cell>
          <cell r="H4178">
            <v>42</v>
          </cell>
          <cell r="I4178" t="str">
            <v>Atletic Service S.A.</v>
          </cell>
          <cell r="J4178" t="str">
            <v>T2208</v>
          </cell>
          <cell r="K4178" t="str">
            <v>MANCUERNA RECUBIERTA 4kg ATS (hexagonal y centro cromado)</v>
          </cell>
          <cell r="L4178">
            <v>6</v>
          </cell>
          <cell r="M4178">
            <v>147</v>
          </cell>
          <cell r="N4178">
            <v>0.1</v>
          </cell>
          <cell r="O4178">
            <v>529.20000000000005</v>
          </cell>
          <cell r="P4178">
            <v>0.21</v>
          </cell>
          <cell r="Q4178">
            <v>640.33200000000011</v>
          </cell>
          <cell r="R4178">
            <v>-4.7058823529411709E-2</v>
          </cell>
          <cell r="S4178">
            <v>897.64771764705893</v>
          </cell>
          <cell r="T4178">
            <v>1.62</v>
          </cell>
          <cell r="U4178">
            <v>857.30400000000009</v>
          </cell>
          <cell r="X4178">
            <v>857.30400000000009</v>
          </cell>
          <cell r="Y4178">
            <v>1037.3378400000001</v>
          </cell>
        </row>
        <row r="4179">
          <cell r="A4179">
            <v>406155</v>
          </cell>
          <cell r="B4179">
            <v>406155</v>
          </cell>
          <cell r="C4179">
            <v>0</v>
          </cell>
          <cell r="D4179">
            <v>71</v>
          </cell>
          <cell r="E4179" t="str">
            <v>NATACION</v>
          </cell>
          <cell r="F4179">
            <v>4016</v>
          </cell>
          <cell r="G4179" t="str">
            <v>Gorros</v>
          </cell>
          <cell r="H4179">
            <v>42</v>
          </cell>
          <cell r="I4179" t="str">
            <v>Atletic Service S.A.</v>
          </cell>
          <cell r="J4179" t="str">
            <v>T2208</v>
          </cell>
          <cell r="K4179" t="str">
            <v>MANCUERNA RECUBIERTA 5kg ATS (hexagonal y centro cromado)</v>
          </cell>
          <cell r="L4179">
            <v>6</v>
          </cell>
          <cell r="M4179">
            <v>147</v>
          </cell>
          <cell r="N4179">
            <v>0</v>
          </cell>
          <cell r="O4179">
            <v>735</v>
          </cell>
          <cell r="P4179">
            <v>0.21</v>
          </cell>
          <cell r="Q4179">
            <v>889.35</v>
          </cell>
          <cell r="R4179">
            <v>-4.7058823529411709E-2</v>
          </cell>
          <cell r="S4179">
            <v>1246.7329411764706</v>
          </cell>
          <cell r="T4179">
            <v>1.62</v>
          </cell>
          <cell r="U4179">
            <v>1190.7</v>
          </cell>
          <cell r="X4179">
            <v>1190.7</v>
          </cell>
          <cell r="Y4179">
            <v>1440.7470000000001</v>
          </cell>
        </row>
        <row r="4180">
          <cell r="A4180">
            <v>406156</v>
          </cell>
          <cell r="B4180">
            <v>406156</v>
          </cell>
          <cell r="C4180">
            <v>0</v>
          </cell>
          <cell r="D4180">
            <v>71</v>
          </cell>
          <cell r="E4180" t="str">
            <v>NATACION</v>
          </cell>
          <cell r="F4180">
            <v>4016</v>
          </cell>
          <cell r="G4180" t="str">
            <v>Gorros</v>
          </cell>
          <cell r="H4180">
            <v>42</v>
          </cell>
          <cell r="I4180" t="str">
            <v>Atletic Service S.A.</v>
          </cell>
          <cell r="J4180" t="str">
            <v>T2208</v>
          </cell>
          <cell r="K4180" t="str">
            <v>MANCUERNA RECUBIERTA 6kg ATS (hexagonal y centro cromado)</v>
          </cell>
          <cell r="L4180">
            <v>6</v>
          </cell>
          <cell r="M4180">
            <v>147</v>
          </cell>
          <cell r="N4180">
            <v>0.1</v>
          </cell>
          <cell r="O4180">
            <v>793.80000000000007</v>
          </cell>
          <cell r="P4180">
            <v>0.21</v>
          </cell>
          <cell r="Q4180">
            <v>960.49800000000005</v>
          </cell>
          <cell r="R4180">
            <v>-4.7058823529411709E-2</v>
          </cell>
          <cell r="S4180">
            <v>1346.4715764705884</v>
          </cell>
          <cell r="T4180">
            <v>1.62</v>
          </cell>
          <cell r="U4180">
            <v>1285.9560000000001</v>
          </cell>
          <cell r="X4180">
            <v>1285.9560000000001</v>
          </cell>
          <cell r="Y4180">
            <v>1556.0067600000002</v>
          </cell>
        </row>
        <row r="4181">
          <cell r="A4181">
            <v>406157</v>
          </cell>
          <cell r="B4181">
            <v>406157</v>
          </cell>
          <cell r="C4181">
            <v>0</v>
          </cell>
          <cell r="D4181">
            <v>71</v>
          </cell>
          <cell r="E4181" t="str">
            <v>NATACION</v>
          </cell>
          <cell r="F4181">
            <v>4016</v>
          </cell>
          <cell r="G4181" t="str">
            <v>Gorros</v>
          </cell>
          <cell r="H4181">
            <v>42</v>
          </cell>
          <cell r="I4181" t="str">
            <v>Atletic Service S.A.</v>
          </cell>
          <cell r="J4181" t="str">
            <v>T2208</v>
          </cell>
          <cell r="K4181" t="str">
            <v>MANCUERNA RECUBIERTA 7kg ATS (hexagonal y centro cromado)</v>
          </cell>
          <cell r="L4181">
            <v>6</v>
          </cell>
          <cell r="M4181">
            <v>147</v>
          </cell>
          <cell r="N4181">
            <v>0.1</v>
          </cell>
          <cell r="O4181">
            <v>926.10000000000014</v>
          </cell>
          <cell r="P4181">
            <v>0.21</v>
          </cell>
          <cell r="Q4181">
            <v>1120.5810000000001</v>
          </cell>
          <cell r="R4181">
            <v>-4.7058823529411709E-2</v>
          </cell>
          <cell r="S4181">
            <v>1570.8835058823533</v>
          </cell>
          <cell r="T4181">
            <v>1.62</v>
          </cell>
          <cell r="U4181">
            <v>1500.2820000000004</v>
          </cell>
          <cell r="X4181">
            <v>1500.2820000000004</v>
          </cell>
          <cell r="Y4181">
            <v>1815.3412200000005</v>
          </cell>
        </row>
        <row r="4182">
          <cell r="A4182">
            <v>406158</v>
          </cell>
          <cell r="B4182">
            <v>406158</v>
          </cell>
          <cell r="C4182">
            <v>0</v>
          </cell>
          <cell r="D4182">
            <v>71</v>
          </cell>
          <cell r="E4182" t="str">
            <v>NATACION</v>
          </cell>
          <cell r="F4182">
            <v>4016</v>
          </cell>
          <cell r="G4182" t="str">
            <v>Gorros</v>
          </cell>
          <cell r="H4182">
            <v>42</v>
          </cell>
          <cell r="I4182" t="str">
            <v>Atletic Service S.A.</v>
          </cell>
          <cell r="J4182" t="str">
            <v>T2208</v>
          </cell>
          <cell r="K4182" t="str">
            <v>MANCUERNA RECUBIERTA 8kg ATS (hexagonal y centro cromado)</v>
          </cell>
          <cell r="L4182">
            <v>6</v>
          </cell>
          <cell r="M4182">
            <v>147</v>
          </cell>
          <cell r="N4182">
            <v>0.1</v>
          </cell>
          <cell r="O4182">
            <v>1058.4000000000001</v>
          </cell>
          <cell r="P4182">
            <v>0.21</v>
          </cell>
          <cell r="Q4182">
            <v>1280.6640000000002</v>
          </cell>
          <cell r="R4182">
            <v>-4.7058823529411709E-2</v>
          </cell>
          <cell r="S4182">
            <v>1795.2954352941179</v>
          </cell>
          <cell r="T4182">
            <v>1.62</v>
          </cell>
          <cell r="U4182">
            <v>1714.6080000000002</v>
          </cell>
          <cell r="X4182">
            <v>1714.6080000000002</v>
          </cell>
          <cell r="Y4182">
            <v>2074.6756800000003</v>
          </cell>
        </row>
        <row r="4183">
          <cell r="A4183">
            <v>406159</v>
          </cell>
          <cell r="B4183">
            <v>406159</v>
          </cell>
          <cell r="C4183">
            <v>0</v>
          </cell>
          <cell r="D4183">
            <v>71</v>
          </cell>
          <cell r="E4183" t="str">
            <v>NATACION</v>
          </cell>
          <cell r="F4183">
            <v>4016</v>
          </cell>
          <cell r="G4183" t="str">
            <v>Gorros</v>
          </cell>
          <cell r="H4183">
            <v>42</v>
          </cell>
          <cell r="I4183" t="str">
            <v>Atletic Service S.A.</v>
          </cell>
          <cell r="J4183" t="str">
            <v>T2208</v>
          </cell>
          <cell r="K4183" t="str">
            <v>MANCUERNA RECUBIERTA 9kg ATS (hexagonal y centro cromado)</v>
          </cell>
          <cell r="L4183">
            <v>6</v>
          </cell>
          <cell r="M4183">
            <v>147</v>
          </cell>
          <cell r="N4183">
            <v>0.1</v>
          </cell>
          <cell r="O4183">
            <v>1190.7</v>
          </cell>
          <cell r="P4183">
            <v>0.21</v>
          </cell>
          <cell r="Q4183">
            <v>1440.7470000000001</v>
          </cell>
          <cell r="R4183">
            <v>-4.7058823529411709E-2</v>
          </cell>
          <cell r="S4183">
            <v>2019.7073647058824</v>
          </cell>
          <cell r="T4183">
            <v>1.62</v>
          </cell>
          <cell r="U4183">
            <v>1928.9340000000002</v>
          </cell>
          <cell r="X4183">
            <v>1928.9340000000002</v>
          </cell>
          <cell r="Y4183">
            <v>2334.0101400000003</v>
          </cell>
        </row>
        <row r="4184">
          <cell r="A4184">
            <v>406160</v>
          </cell>
          <cell r="B4184">
            <v>406160</v>
          </cell>
          <cell r="C4184">
            <v>0</v>
          </cell>
          <cell r="D4184">
            <v>71</v>
          </cell>
          <cell r="E4184" t="str">
            <v>NATACION</v>
          </cell>
          <cell r="F4184">
            <v>4016</v>
          </cell>
          <cell r="G4184" t="str">
            <v>Gorros</v>
          </cell>
          <cell r="H4184">
            <v>42</v>
          </cell>
          <cell r="I4184" t="str">
            <v>Atletic Service S.A.</v>
          </cell>
          <cell r="J4184" t="str">
            <v>T2208</v>
          </cell>
          <cell r="K4184" t="str">
            <v>MANCUERNA RECUBIERTA 10kg ATS (hexagonal y centro cromado)</v>
          </cell>
          <cell r="L4184">
            <v>6</v>
          </cell>
          <cell r="M4184">
            <v>147</v>
          </cell>
          <cell r="N4184">
            <v>0.1</v>
          </cell>
          <cell r="O4184">
            <v>1323</v>
          </cell>
          <cell r="P4184">
            <v>0.21</v>
          </cell>
          <cell r="Q4184">
            <v>1600.83</v>
          </cell>
          <cell r="R4184">
            <v>-4.7058823529411709E-2</v>
          </cell>
          <cell r="S4184">
            <v>2244.1192941176473</v>
          </cell>
          <cell r="T4184">
            <v>1.62</v>
          </cell>
          <cell r="U4184">
            <v>2143.2600000000002</v>
          </cell>
          <cell r="X4184">
            <v>2143.2600000000002</v>
          </cell>
          <cell r="Y4184">
            <v>2593.3446000000004</v>
          </cell>
        </row>
        <row r="4185">
          <cell r="A4185">
            <v>406161</v>
          </cell>
          <cell r="B4185">
            <v>406161</v>
          </cell>
          <cell r="C4185">
            <v>0</v>
          </cell>
          <cell r="D4185">
            <v>79</v>
          </cell>
          <cell r="E4185" t="str">
            <v>REHABILITACION</v>
          </cell>
          <cell r="F4185">
            <v>4145</v>
          </cell>
          <cell r="G4185" t="str">
            <v>Cintas Thera band</v>
          </cell>
          <cell r="H4185">
            <v>42</v>
          </cell>
          <cell r="I4185" t="str">
            <v>Atletic Service S.A.</v>
          </cell>
          <cell r="J4185" t="str">
            <v>PE-03-A</v>
          </cell>
          <cell r="K4185" t="str">
            <v>BANDA CIRCULAR ATS AMARILLO tension baja</v>
          </cell>
          <cell r="L4185">
            <v>6</v>
          </cell>
          <cell r="M4185">
            <v>104</v>
          </cell>
          <cell r="N4185">
            <v>0.1</v>
          </cell>
          <cell r="O4185">
            <v>93.6</v>
          </cell>
          <cell r="P4185">
            <v>0.21</v>
          </cell>
          <cell r="Q4185">
            <v>113.256</v>
          </cell>
          <cell r="R4185">
            <v>-4.7058823529411709E-2</v>
          </cell>
          <cell r="S4185">
            <v>158.76762352941176</v>
          </cell>
          <cell r="T4185">
            <v>1.62</v>
          </cell>
          <cell r="U4185">
            <v>151.63200000000001</v>
          </cell>
          <cell r="X4185">
            <v>151.63200000000001</v>
          </cell>
          <cell r="Y4185">
            <v>183.47471999999999</v>
          </cell>
        </row>
        <row r="4186">
          <cell r="A4186">
            <v>406162</v>
          </cell>
          <cell r="B4186">
            <v>406162</v>
          </cell>
          <cell r="C4186">
            <v>0</v>
          </cell>
          <cell r="D4186">
            <v>79</v>
          </cell>
          <cell r="E4186" t="str">
            <v>REHABILITACION</v>
          </cell>
          <cell r="F4186">
            <v>4145</v>
          </cell>
          <cell r="G4186" t="str">
            <v>Cintas Thera band</v>
          </cell>
          <cell r="H4186">
            <v>42</v>
          </cell>
          <cell r="I4186" t="str">
            <v>Atletic Service S.A.</v>
          </cell>
          <cell r="J4186" t="str">
            <v>PE-03-B</v>
          </cell>
          <cell r="K4186" t="str">
            <v>BANDA CIRCULAR ATS ROJO tension media</v>
          </cell>
          <cell r="L4186">
            <v>6</v>
          </cell>
          <cell r="M4186">
            <v>106</v>
          </cell>
          <cell r="N4186">
            <v>0.1</v>
          </cell>
          <cell r="O4186">
            <v>95.4</v>
          </cell>
          <cell r="P4186">
            <v>0.21</v>
          </cell>
          <cell r="Q4186">
            <v>115.434</v>
          </cell>
          <cell r="R4186">
            <v>-4.7058823529411709E-2</v>
          </cell>
          <cell r="S4186">
            <v>161.82084705882355</v>
          </cell>
          <cell r="T4186">
            <v>1.62</v>
          </cell>
          <cell r="U4186">
            <v>154.54800000000003</v>
          </cell>
          <cell r="X4186">
            <v>154.54800000000003</v>
          </cell>
          <cell r="Y4186">
            <v>187.00308000000004</v>
          </cell>
        </row>
        <row r="4187">
          <cell r="A4187">
            <v>406163</v>
          </cell>
          <cell r="B4187">
            <v>406163</v>
          </cell>
          <cell r="C4187">
            <v>0</v>
          </cell>
          <cell r="D4187">
            <v>79</v>
          </cell>
          <cell r="E4187" t="str">
            <v>REHABILITACION</v>
          </cell>
          <cell r="F4187">
            <v>4145</v>
          </cell>
          <cell r="G4187" t="str">
            <v>Cintas Thera band</v>
          </cell>
          <cell r="H4187">
            <v>42</v>
          </cell>
          <cell r="I4187" t="str">
            <v>Atletic Service S.A.</v>
          </cell>
          <cell r="J4187" t="str">
            <v>PE-03-C</v>
          </cell>
          <cell r="K4187" t="str">
            <v>BANDA CIRCULAR ATS AZUL tension alta</v>
          </cell>
          <cell r="L4187">
            <v>6</v>
          </cell>
          <cell r="M4187">
            <v>108</v>
          </cell>
          <cell r="N4187">
            <v>0.1</v>
          </cell>
          <cell r="O4187">
            <v>97.2</v>
          </cell>
          <cell r="P4187">
            <v>0.21</v>
          </cell>
          <cell r="Q4187">
            <v>117.61199999999999</v>
          </cell>
          <cell r="R4187">
            <v>-4.7058823529411709E-2</v>
          </cell>
          <cell r="S4187">
            <v>164.87407058823533</v>
          </cell>
          <cell r="T4187">
            <v>1.62</v>
          </cell>
          <cell r="U4187">
            <v>157.46400000000003</v>
          </cell>
          <cell r="X4187">
            <v>157.46400000000003</v>
          </cell>
          <cell r="Y4187">
            <v>190.53144000000003</v>
          </cell>
        </row>
        <row r="4188">
          <cell r="A4188">
            <v>406164</v>
          </cell>
          <cell r="B4188">
            <v>406164</v>
          </cell>
          <cell r="C4188">
            <v>0</v>
          </cell>
          <cell r="D4188">
            <v>79</v>
          </cell>
          <cell r="E4188" t="str">
            <v>REHABILITACION</v>
          </cell>
          <cell r="F4188">
            <v>4145</v>
          </cell>
          <cell r="G4188" t="str">
            <v>Cintas Thera band</v>
          </cell>
          <cell r="H4188">
            <v>42</v>
          </cell>
          <cell r="I4188" t="str">
            <v>Atletic Service S.A.</v>
          </cell>
          <cell r="J4188" t="str">
            <v>PE-04-A</v>
          </cell>
          <cell r="K4188" t="str">
            <v>CINTA ELASTICA ATS AMARILLO tension baja</v>
          </cell>
          <cell r="L4188">
            <v>6</v>
          </cell>
          <cell r="M4188">
            <v>104</v>
          </cell>
          <cell r="N4188">
            <v>0.1</v>
          </cell>
          <cell r="O4188">
            <v>93.6</v>
          </cell>
          <cell r="P4188">
            <v>0.21</v>
          </cell>
          <cell r="Q4188">
            <v>113.256</v>
          </cell>
          <cell r="R4188">
            <v>-4.7058823529411709E-2</v>
          </cell>
          <cell r="S4188">
            <v>158.76762352941176</v>
          </cell>
          <cell r="T4188">
            <v>1.62</v>
          </cell>
          <cell r="U4188">
            <v>151.63200000000001</v>
          </cell>
          <cell r="X4188">
            <v>151.63200000000001</v>
          </cell>
          <cell r="Y4188">
            <v>183.47471999999999</v>
          </cell>
        </row>
        <row r="4189">
          <cell r="A4189">
            <v>406165</v>
          </cell>
          <cell r="B4189">
            <v>406165</v>
          </cell>
          <cell r="C4189">
            <v>0</v>
          </cell>
          <cell r="D4189">
            <v>79</v>
          </cell>
          <cell r="E4189" t="str">
            <v>REHABILITACION</v>
          </cell>
          <cell r="F4189">
            <v>4145</v>
          </cell>
          <cell r="G4189" t="str">
            <v>Cintas Thera band</v>
          </cell>
          <cell r="H4189">
            <v>42</v>
          </cell>
          <cell r="I4189" t="str">
            <v>Atletic Service S.A.</v>
          </cell>
          <cell r="J4189" t="str">
            <v>PE-04-B</v>
          </cell>
          <cell r="K4189" t="str">
            <v>CINTA ELASTICA ATS ROJO tension media</v>
          </cell>
          <cell r="L4189">
            <v>6</v>
          </cell>
          <cell r="M4189">
            <v>106</v>
          </cell>
          <cell r="N4189">
            <v>0.1</v>
          </cell>
          <cell r="O4189">
            <v>95.4</v>
          </cell>
          <cell r="P4189">
            <v>0.21</v>
          </cell>
          <cell r="Q4189">
            <v>115.434</v>
          </cell>
          <cell r="R4189">
            <v>-4.7058823529411709E-2</v>
          </cell>
          <cell r="S4189">
            <v>161.82084705882355</v>
          </cell>
          <cell r="T4189">
            <v>1.62</v>
          </cell>
          <cell r="U4189">
            <v>154.54800000000003</v>
          </cell>
          <cell r="X4189">
            <v>154.54800000000003</v>
          </cell>
          <cell r="Y4189">
            <v>187.00308000000004</v>
          </cell>
        </row>
        <row r="4190">
          <cell r="A4190">
            <v>406166</v>
          </cell>
          <cell r="B4190">
            <v>406166</v>
          </cell>
          <cell r="C4190">
            <v>0</v>
          </cell>
          <cell r="D4190">
            <v>79</v>
          </cell>
          <cell r="E4190" t="str">
            <v>REHABILITACION</v>
          </cell>
          <cell r="F4190">
            <v>4145</v>
          </cell>
          <cell r="G4190" t="str">
            <v>Cintas Thera band</v>
          </cell>
          <cell r="H4190">
            <v>42</v>
          </cell>
          <cell r="I4190" t="str">
            <v>Atletic Service S.A.</v>
          </cell>
          <cell r="J4190" t="str">
            <v>PE-04-C</v>
          </cell>
          <cell r="K4190" t="str">
            <v>CINTA ELASTICA ATS AZUL tension alta</v>
          </cell>
          <cell r="L4190">
            <v>6</v>
          </cell>
          <cell r="M4190">
            <v>108</v>
          </cell>
          <cell r="N4190">
            <v>0.1</v>
          </cell>
          <cell r="O4190">
            <v>97.2</v>
          </cell>
          <cell r="P4190">
            <v>0.21</v>
          </cell>
          <cell r="Q4190">
            <v>117.61199999999999</v>
          </cell>
          <cell r="R4190">
            <v>-4.7058823529411709E-2</v>
          </cell>
          <cell r="S4190">
            <v>164.87407058823533</v>
          </cell>
          <cell r="T4190">
            <v>1.62</v>
          </cell>
          <cell r="U4190">
            <v>157.46400000000003</v>
          </cell>
          <cell r="X4190">
            <v>157.46400000000003</v>
          </cell>
          <cell r="Y4190">
            <v>190.53144000000003</v>
          </cell>
        </row>
        <row r="4191">
          <cell r="A4191">
            <v>407001</v>
          </cell>
          <cell r="B4191">
            <v>407001</v>
          </cell>
          <cell r="C4191">
            <v>0</v>
          </cell>
          <cell r="D4191">
            <v>79</v>
          </cell>
          <cell r="E4191" t="str">
            <v>REHABILITACION</v>
          </cell>
          <cell r="F4191">
            <v>4041</v>
          </cell>
          <cell r="G4191" t="str">
            <v>Accesorios</v>
          </cell>
          <cell r="H4191">
            <v>300</v>
          </cell>
          <cell r="I4191" t="str">
            <v>Rehavita S.A.</v>
          </cell>
          <cell r="J4191">
            <v>957</v>
          </cell>
          <cell r="K4191" t="str">
            <v>MASILLA TERAPEUTICA THERA BAND 85grms (tostada)</v>
          </cell>
          <cell r="L4191">
            <v>6.1</v>
          </cell>
          <cell r="M4191">
            <v>264.32</v>
          </cell>
          <cell r="N4191">
            <v>0</v>
          </cell>
          <cell r="O4191">
            <v>264.32</v>
          </cell>
          <cell r="P4191">
            <v>0.21</v>
          </cell>
          <cell r="Q4191">
            <v>319.8272</v>
          </cell>
          <cell r="R4191">
            <v>1.2121212121212199E-2</v>
          </cell>
          <cell r="S4191">
            <v>436.06392242424232</v>
          </cell>
          <cell r="T4191">
            <v>1.67</v>
          </cell>
          <cell r="U4191">
            <v>441.41439999999994</v>
          </cell>
          <cell r="X4191">
            <v>441.41439999999994</v>
          </cell>
          <cell r="Y4191">
            <v>534.11142399999994</v>
          </cell>
        </row>
        <row r="4192">
          <cell r="A4192">
            <v>407002</v>
          </cell>
          <cell r="B4192">
            <v>407002</v>
          </cell>
          <cell r="C4192">
            <v>0</v>
          </cell>
          <cell r="D4192">
            <v>79</v>
          </cell>
          <cell r="E4192" t="str">
            <v>REHABILITACION</v>
          </cell>
          <cell r="F4192">
            <v>4041</v>
          </cell>
          <cell r="G4192" t="str">
            <v>Accesorios</v>
          </cell>
          <cell r="H4192">
            <v>300</v>
          </cell>
          <cell r="I4192" t="str">
            <v>Rehavita S.A.</v>
          </cell>
          <cell r="J4192">
            <v>967</v>
          </cell>
          <cell r="K4192" t="str">
            <v>MASILLA TERAPEUTICA THERA BAND 85grms (amarillo)</v>
          </cell>
          <cell r="L4192">
            <v>6.1</v>
          </cell>
          <cell r="M4192">
            <v>264.32</v>
          </cell>
          <cell r="N4192">
            <v>0</v>
          </cell>
          <cell r="O4192">
            <v>264.32</v>
          </cell>
          <cell r="P4192">
            <v>0.21</v>
          </cell>
          <cell r="Q4192">
            <v>319.8272</v>
          </cell>
          <cell r="R4192">
            <v>1.2121212121212199E-2</v>
          </cell>
          <cell r="S4192">
            <v>436.06392242424232</v>
          </cell>
          <cell r="T4192">
            <v>1.67</v>
          </cell>
          <cell r="U4192">
            <v>441.41439999999994</v>
          </cell>
          <cell r="X4192">
            <v>441.41439999999994</v>
          </cell>
          <cell r="Y4192">
            <v>534.11142399999994</v>
          </cell>
        </row>
        <row r="4193">
          <cell r="A4193">
            <v>407003</v>
          </cell>
          <cell r="B4193">
            <v>407003</v>
          </cell>
          <cell r="C4193">
            <v>0</v>
          </cell>
          <cell r="D4193">
            <v>79</v>
          </cell>
          <cell r="E4193" t="str">
            <v>REHABILITACION</v>
          </cell>
          <cell r="F4193">
            <v>4041</v>
          </cell>
          <cell r="G4193" t="str">
            <v>Accesorios</v>
          </cell>
          <cell r="H4193">
            <v>300</v>
          </cell>
          <cell r="I4193" t="str">
            <v>Rehavita S.A.</v>
          </cell>
          <cell r="J4193">
            <v>968</v>
          </cell>
          <cell r="K4193" t="str">
            <v>MASILLA TERAPEUTICA THERA BAND 85grms (rojo)</v>
          </cell>
          <cell r="L4193">
            <v>6.1</v>
          </cell>
          <cell r="M4193">
            <v>264.32</v>
          </cell>
          <cell r="N4193">
            <v>0</v>
          </cell>
          <cell r="O4193">
            <v>264.32</v>
          </cell>
          <cell r="P4193">
            <v>0.21</v>
          </cell>
          <cell r="Q4193">
            <v>319.8272</v>
          </cell>
          <cell r="R4193">
            <v>1.2121212121212199E-2</v>
          </cell>
          <cell r="S4193">
            <v>436.06392242424232</v>
          </cell>
          <cell r="T4193">
            <v>1.67</v>
          </cell>
          <cell r="U4193">
            <v>441.41439999999994</v>
          </cell>
          <cell r="X4193">
            <v>441.41439999999994</v>
          </cell>
          <cell r="Y4193">
            <v>534.11142399999994</v>
          </cell>
        </row>
        <row r="4194">
          <cell r="A4194">
            <v>407004</v>
          </cell>
          <cell r="B4194">
            <v>407004</v>
          </cell>
          <cell r="C4194">
            <v>0</v>
          </cell>
          <cell r="D4194">
            <v>79</v>
          </cell>
          <cell r="E4194" t="str">
            <v>REHABILITACION</v>
          </cell>
          <cell r="F4194">
            <v>4041</v>
          </cell>
          <cell r="G4194" t="str">
            <v>Accesorios</v>
          </cell>
          <cell r="H4194">
            <v>300</v>
          </cell>
          <cell r="I4194" t="str">
            <v>Rehavita S.A.</v>
          </cell>
          <cell r="J4194">
            <v>969</v>
          </cell>
          <cell r="K4194" t="str">
            <v>MASILLA TERAPEUTICA THERA BAND 85grms (verde)</v>
          </cell>
          <cell r="L4194">
            <v>6.1</v>
          </cell>
          <cell r="M4194">
            <v>264.32</v>
          </cell>
          <cell r="N4194">
            <v>0</v>
          </cell>
          <cell r="O4194">
            <v>264.32</v>
          </cell>
          <cell r="P4194">
            <v>0.21</v>
          </cell>
          <cell r="Q4194">
            <v>319.8272</v>
          </cell>
          <cell r="R4194">
            <v>1.2121212121212199E-2</v>
          </cell>
          <cell r="S4194">
            <v>436.06392242424232</v>
          </cell>
          <cell r="T4194">
            <v>1.67</v>
          </cell>
          <cell r="U4194">
            <v>441.41439999999994</v>
          </cell>
          <cell r="X4194">
            <v>441.41439999999994</v>
          </cell>
          <cell r="Y4194">
            <v>534.11142399999994</v>
          </cell>
        </row>
        <row r="4195">
          <cell r="A4195">
            <v>407005</v>
          </cell>
          <cell r="B4195">
            <v>407005</v>
          </cell>
          <cell r="C4195">
            <v>0</v>
          </cell>
          <cell r="D4195">
            <v>79</v>
          </cell>
          <cell r="E4195" t="str">
            <v>REHABILITACION</v>
          </cell>
          <cell r="F4195">
            <v>4041</v>
          </cell>
          <cell r="G4195" t="str">
            <v>Accesorios</v>
          </cell>
          <cell r="H4195">
            <v>300</v>
          </cell>
          <cell r="I4195" t="str">
            <v>Rehavita S.A.</v>
          </cell>
          <cell r="J4195">
            <v>970</v>
          </cell>
          <cell r="K4195" t="str">
            <v>MASILLA TERAPEUTICA THERA BAND 85grms (azul)</v>
          </cell>
          <cell r="L4195">
            <v>6.1</v>
          </cell>
          <cell r="M4195">
            <v>264.32</v>
          </cell>
          <cell r="N4195">
            <v>0</v>
          </cell>
          <cell r="O4195">
            <v>264.32</v>
          </cell>
          <cell r="P4195">
            <v>0.21</v>
          </cell>
          <cell r="Q4195">
            <v>319.8272</v>
          </cell>
          <cell r="R4195">
            <v>1.2121212121212199E-2</v>
          </cell>
          <cell r="S4195">
            <v>436.06392242424232</v>
          </cell>
          <cell r="T4195">
            <v>1.67</v>
          </cell>
          <cell r="U4195">
            <v>441.41439999999994</v>
          </cell>
          <cell r="X4195">
            <v>441.41439999999994</v>
          </cell>
          <cell r="Y4195">
            <v>534.11142399999994</v>
          </cell>
        </row>
        <row r="4196">
          <cell r="A4196">
            <v>407006</v>
          </cell>
          <cell r="B4196">
            <v>407006</v>
          </cell>
          <cell r="C4196">
            <v>0</v>
          </cell>
          <cell r="D4196">
            <v>79</v>
          </cell>
          <cell r="E4196" t="str">
            <v>REHABILITACION</v>
          </cell>
          <cell r="F4196">
            <v>4041</v>
          </cell>
          <cell r="G4196" t="str">
            <v>Accesorios</v>
          </cell>
          <cell r="H4196">
            <v>300</v>
          </cell>
          <cell r="I4196" t="str">
            <v>Rehavita S.A.</v>
          </cell>
          <cell r="J4196">
            <v>3971</v>
          </cell>
          <cell r="K4196" t="str">
            <v>EJERCITADOR MANO THERA BAND DIGI FLEX (amarillo)</v>
          </cell>
          <cell r="L4196">
            <v>6.1</v>
          </cell>
          <cell r="M4196">
            <v>846.28</v>
          </cell>
          <cell r="N4196">
            <v>0</v>
          </cell>
          <cell r="O4196">
            <v>846.28</v>
          </cell>
          <cell r="P4196">
            <v>0.21</v>
          </cell>
          <cell r="Q4196">
            <v>1023.9988</v>
          </cell>
          <cell r="R4196">
            <v>1.2121212121212199E-2</v>
          </cell>
          <cell r="S4196">
            <v>1396.156841212121</v>
          </cell>
          <cell r="T4196">
            <v>1.67</v>
          </cell>
          <cell r="U4196">
            <v>1413.2875999999999</v>
          </cell>
          <cell r="X4196">
            <v>1413.2875999999999</v>
          </cell>
          <cell r="Y4196">
            <v>1710.0779959999998</v>
          </cell>
        </row>
        <row r="4197">
          <cell r="A4197">
            <v>407007</v>
          </cell>
          <cell r="B4197">
            <v>407007</v>
          </cell>
          <cell r="C4197">
            <v>0</v>
          </cell>
          <cell r="D4197">
            <v>79</v>
          </cell>
          <cell r="E4197" t="str">
            <v>REHABILITACION</v>
          </cell>
          <cell r="F4197">
            <v>4041</v>
          </cell>
          <cell r="G4197" t="str">
            <v>Accesorios</v>
          </cell>
          <cell r="H4197">
            <v>300</v>
          </cell>
          <cell r="I4197" t="str">
            <v>Rehavita S.A.</v>
          </cell>
          <cell r="J4197">
            <v>3973</v>
          </cell>
          <cell r="K4197" t="str">
            <v>EJERCITADOR MANO THERA BAND DIGI FLEX (verde)</v>
          </cell>
          <cell r="L4197">
            <v>6.1</v>
          </cell>
          <cell r="M4197">
            <v>846.28</v>
          </cell>
          <cell r="N4197">
            <v>0</v>
          </cell>
          <cell r="O4197">
            <v>846.28</v>
          </cell>
          <cell r="P4197">
            <v>0.21</v>
          </cell>
          <cell r="Q4197">
            <v>1023.9988</v>
          </cell>
          <cell r="R4197">
            <v>1.2121212121212199E-2</v>
          </cell>
          <cell r="S4197">
            <v>1396.156841212121</v>
          </cell>
          <cell r="T4197">
            <v>1.67</v>
          </cell>
          <cell r="U4197">
            <v>1413.2875999999999</v>
          </cell>
          <cell r="X4197">
            <v>1413.2875999999999</v>
          </cell>
          <cell r="Y4197">
            <v>1710.0779959999998</v>
          </cell>
        </row>
        <row r="4198">
          <cell r="A4198">
            <v>407008</v>
          </cell>
          <cell r="B4198">
            <v>407008</v>
          </cell>
          <cell r="C4198">
            <v>0</v>
          </cell>
          <cell r="D4198">
            <v>79</v>
          </cell>
          <cell r="E4198" t="str">
            <v>REHABILITACION</v>
          </cell>
          <cell r="F4198">
            <v>4041</v>
          </cell>
          <cell r="G4198" t="str">
            <v>Accesorios</v>
          </cell>
          <cell r="H4198">
            <v>300</v>
          </cell>
          <cell r="I4198" t="str">
            <v>Rehavita S.A.</v>
          </cell>
          <cell r="J4198">
            <v>3975</v>
          </cell>
          <cell r="K4198" t="str">
            <v>EJERCITADOR MANO THERA BAND DIGI FLEX (rojo)</v>
          </cell>
          <cell r="L4198">
            <v>6.1</v>
          </cell>
          <cell r="M4198">
            <v>846.28</v>
          </cell>
          <cell r="N4198">
            <v>0</v>
          </cell>
          <cell r="O4198">
            <v>846.28</v>
          </cell>
          <cell r="P4198">
            <v>0.21</v>
          </cell>
          <cell r="Q4198">
            <v>1023.9988</v>
          </cell>
          <cell r="R4198">
            <v>1.2121212121212199E-2</v>
          </cell>
          <cell r="S4198">
            <v>1396.156841212121</v>
          </cell>
          <cell r="T4198">
            <v>1.67</v>
          </cell>
          <cell r="U4198">
            <v>1413.2875999999999</v>
          </cell>
          <cell r="X4198">
            <v>1413.2875999999999</v>
          </cell>
          <cell r="Y4198">
            <v>1710.0779959999998</v>
          </cell>
        </row>
        <row r="4199">
          <cell r="A4199">
            <v>407009</v>
          </cell>
          <cell r="B4199">
            <v>407009</v>
          </cell>
          <cell r="C4199">
            <v>0</v>
          </cell>
          <cell r="D4199">
            <v>79</v>
          </cell>
          <cell r="E4199" t="str">
            <v>REHABILITACION</v>
          </cell>
          <cell r="F4199">
            <v>4041</v>
          </cell>
          <cell r="G4199" t="str">
            <v>Accesorios</v>
          </cell>
          <cell r="H4199">
            <v>300</v>
          </cell>
          <cell r="I4199" t="str">
            <v>Rehavita S.A.</v>
          </cell>
          <cell r="J4199">
            <v>3977</v>
          </cell>
          <cell r="K4199" t="str">
            <v>EJERCITADOR MANO THERA BAND DIGI FLEX (azul)</v>
          </cell>
          <cell r="L4199">
            <v>6.1</v>
          </cell>
          <cell r="M4199">
            <v>846.28</v>
          </cell>
          <cell r="N4199">
            <v>0</v>
          </cell>
          <cell r="O4199">
            <v>846.28</v>
          </cell>
          <cell r="P4199">
            <v>0.21</v>
          </cell>
          <cell r="Q4199">
            <v>1023.9988</v>
          </cell>
          <cell r="R4199">
            <v>1.2121212121212199E-2</v>
          </cell>
          <cell r="S4199">
            <v>1396.156841212121</v>
          </cell>
          <cell r="T4199">
            <v>1.67</v>
          </cell>
          <cell r="U4199">
            <v>1413.2875999999999</v>
          </cell>
          <cell r="X4199">
            <v>1413.2875999999999</v>
          </cell>
          <cell r="Y4199">
            <v>1710.0779959999998</v>
          </cell>
        </row>
        <row r="4200">
          <cell r="A4200">
            <v>407010</v>
          </cell>
          <cell r="B4200">
            <v>407010</v>
          </cell>
          <cell r="C4200">
            <v>0</v>
          </cell>
          <cell r="D4200">
            <v>79</v>
          </cell>
          <cell r="E4200" t="str">
            <v>REHABILITACION</v>
          </cell>
          <cell r="F4200">
            <v>4041</v>
          </cell>
          <cell r="G4200" t="str">
            <v>Accesorios</v>
          </cell>
          <cell r="H4200">
            <v>300</v>
          </cell>
          <cell r="I4200" t="str">
            <v>Rehavita S.A.</v>
          </cell>
          <cell r="J4200">
            <v>3979</v>
          </cell>
          <cell r="K4200" t="str">
            <v>EJERCITADOR MANO THERA BAND DIGI FLEX (negro)</v>
          </cell>
          <cell r="L4200">
            <v>6.1</v>
          </cell>
          <cell r="M4200">
            <v>846.28</v>
          </cell>
          <cell r="N4200">
            <v>0</v>
          </cell>
          <cell r="O4200">
            <v>846.28</v>
          </cell>
          <cell r="P4200">
            <v>0.21</v>
          </cell>
          <cell r="Q4200">
            <v>1023.9988</v>
          </cell>
          <cell r="R4200">
            <v>1.2121212121212199E-2</v>
          </cell>
          <cell r="S4200">
            <v>1396.156841212121</v>
          </cell>
          <cell r="T4200">
            <v>1.67</v>
          </cell>
          <cell r="U4200">
            <v>1413.2875999999999</v>
          </cell>
          <cell r="X4200">
            <v>1413.2875999999999</v>
          </cell>
          <cell r="Y4200">
            <v>1710.0779959999998</v>
          </cell>
        </row>
        <row r="4201">
          <cell r="A4201">
            <v>407011</v>
          </cell>
          <cell r="B4201">
            <v>407011</v>
          </cell>
          <cell r="C4201">
            <v>0</v>
          </cell>
          <cell r="D4201">
            <v>79</v>
          </cell>
          <cell r="E4201" t="str">
            <v>REHABILITACION</v>
          </cell>
          <cell r="F4201">
            <v>4041</v>
          </cell>
          <cell r="G4201" t="str">
            <v>Accesorios</v>
          </cell>
          <cell r="H4201">
            <v>300</v>
          </cell>
          <cell r="I4201" t="str">
            <v>Rehavita S.A.</v>
          </cell>
          <cell r="J4201">
            <v>4414</v>
          </cell>
          <cell r="K4201" t="str">
            <v>EJERCITADOR DEDO GONIOMETRO (flexion - hiperextension)</v>
          </cell>
          <cell r="L4201">
            <v>6.1</v>
          </cell>
          <cell r="M4201">
            <v>560</v>
          </cell>
          <cell r="N4201">
            <v>0</v>
          </cell>
          <cell r="O4201">
            <v>560</v>
          </cell>
          <cell r="P4201">
            <v>0.105</v>
          </cell>
          <cell r="Q4201">
            <v>618.79999999999995</v>
          </cell>
          <cell r="R4201">
            <v>1.2121212121212199E-2</v>
          </cell>
          <cell r="S4201">
            <v>923.86424242424232</v>
          </cell>
          <cell r="T4201">
            <v>1.67</v>
          </cell>
          <cell r="U4201">
            <v>935.19999999999993</v>
          </cell>
          <cell r="X4201">
            <v>935.19999999999993</v>
          </cell>
          <cell r="Y4201">
            <v>1131.5919999999999</v>
          </cell>
        </row>
        <row r="4202">
          <cell r="A4202">
            <v>407012</v>
          </cell>
          <cell r="B4202">
            <v>407012</v>
          </cell>
          <cell r="C4202">
            <v>0</v>
          </cell>
          <cell r="D4202">
            <v>79</v>
          </cell>
          <cell r="E4202" t="str">
            <v>REHABILITACION</v>
          </cell>
          <cell r="F4202">
            <v>4041</v>
          </cell>
          <cell r="G4202" t="str">
            <v>Accesorios</v>
          </cell>
          <cell r="H4202">
            <v>300</v>
          </cell>
          <cell r="I4202" t="str">
            <v>Rehavita S.A.</v>
          </cell>
          <cell r="J4202">
            <v>7509</v>
          </cell>
          <cell r="K4202" t="str">
            <v>EJERCITADOR DEDO GONIOMETRO TRANSPARENTE 20cm 0º A 360º</v>
          </cell>
          <cell r="L4202">
            <v>6.1</v>
          </cell>
          <cell r="M4202">
            <v>680</v>
          </cell>
          <cell r="N4202">
            <v>0</v>
          </cell>
          <cell r="O4202">
            <v>680</v>
          </cell>
          <cell r="P4202">
            <v>0.105</v>
          </cell>
          <cell r="Q4202">
            <v>751.4</v>
          </cell>
          <cell r="R4202">
            <v>1.2121212121212199E-2</v>
          </cell>
          <cell r="S4202">
            <v>1121.8351515151514</v>
          </cell>
          <cell r="T4202">
            <v>1.67</v>
          </cell>
          <cell r="U4202">
            <v>1135.5999999999999</v>
          </cell>
          <cell r="X4202">
            <v>1135.5999999999999</v>
          </cell>
          <cell r="Y4202">
            <v>1374.0759999999998</v>
          </cell>
        </row>
        <row r="4203">
          <cell r="A4203">
            <v>407013</v>
          </cell>
          <cell r="B4203">
            <v>407013</v>
          </cell>
          <cell r="C4203">
            <v>0</v>
          </cell>
          <cell r="D4203">
            <v>79</v>
          </cell>
          <cell r="E4203" t="str">
            <v>REHABILITACION</v>
          </cell>
          <cell r="F4203">
            <v>4041</v>
          </cell>
          <cell r="G4203" t="str">
            <v>Accesorios</v>
          </cell>
          <cell r="H4203">
            <v>300</v>
          </cell>
          <cell r="I4203" t="str">
            <v>Rehavita S.A.</v>
          </cell>
          <cell r="J4203">
            <v>11964</v>
          </cell>
          <cell r="K4203" t="str">
            <v>EJERCITADOR MANO HAND TRAINER (azul)</v>
          </cell>
          <cell r="L4203">
            <v>6.1</v>
          </cell>
          <cell r="M4203">
            <v>528.92999999999995</v>
          </cell>
          <cell r="N4203">
            <v>0</v>
          </cell>
          <cell r="O4203">
            <v>528.92999999999995</v>
          </cell>
          <cell r="P4203">
            <v>0.21</v>
          </cell>
          <cell r="Q4203">
            <v>640.00529999999992</v>
          </cell>
          <cell r="R4203">
            <v>1.2121212121212199E-2</v>
          </cell>
          <cell r="S4203">
            <v>872.60627454545431</v>
          </cell>
          <cell r="T4203">
            <v>1.67</v>
          </cell>
          <cell r="U4203">
            <v>883.31309999999985</v>
          </cell>
          <cell r="X4203">
            <v>883.31309999999985</v>
          </cell>
          <cell r="Y4203">
            <v>1068.8088509999998</v>
          </cell>
        </row>
        <row r="4204">
          <cell r="A4204">
            <v>407014</v>
          </cell>
          <cell r="B4204">
            <v>407014</v>
          </cell>
          <cell r="C4204">
            <v>0</v>
          </cell>
          <cell r="D4204">
            <v>79</v>
          </cell>
          <cell r="E4204" t="str">
            <v>REHABILITACION</v>
          </cell>
          <cell r="F4204">
            <v>4041</v>
          </cell>
          <cell r="G4204" t="str">
            <v>Accesorios</v>
          </cell>
          <cell r="H4204">
            <v>300</v>
          </cell>
          <cell r="I4204" t="str">
            <v>Rehavita S.A.</v>
          </cell>
          <cell r="J4204">
            <v>11966</v>
          </cell>
          <cell r="K4204" t="str">
            <v>EJERCITADOR MANO HAND TRAINER (verde)</v>
          </cell>
          <cell r="L4204">
            <v>6.1</v>
          </cell>
          <cell r="M4204">
            <v>528.92999999999995</v>
          </cell>
          <cell r="N4204">
            <v>0</v>
          </cell>
          <cell r="O4204">
            <v>528.92999999999995</v>
          </cell>
          <cell r="P4204">
            <v>0.21</v>
          </cell>
          <cell r="Q4204">
            <v>640.00529999999992</v>
          </cell>
          <cell r="R4204">
            <v>1.2121212121212199E-2</v>
          </cell>
          <cell r="S4204">
            <v>872.60627454545431</v>
          </cell>
          <cell r="T4204">
            <v>1.67</v>
          </cell>
          <cell r="U4204">
            <v>883.31309999999985</v>
          </cell>
          <cell r="X4204">
            <v>883.31309999999985</v>
          </cell>
          <cell r="Y4204">
            <v>1068.8088509999998</v>
          </cell>
        </row>
        <row r="4205">
          <cell r="A4205">
            <v>407015</v>
          </cell>
          <cell r="B4205">
            <v>407015</v>
          </cell>
          <cell r="C4205">
            <v>0</v>
          </cell>
          <cell r="D4205">
            <v>79</v>
          </cell>
          <cell r="E4205" t="str">
            <v>REHABILITACION</v>
          </cell>
          <cell r="F4205">
            <v>4041</v>
          </cell>
          <cell r="G4205" t="str">
            <v>Accesorios</v>
          </cell>
          <cell r="H4205">
            <v>300</v>
          </cell>
          <cell r="I4205" t="str">
            <v>Rehavita S.A.</v>
          </cell>
          <cell r="J4205">
            <v>11969</v>
          </cell>
          <cell r="K4205" t="str">
            <v>FOAM ROLLER 91cm THERA BAND</v>
          </cell>
          <cell r="L4205">
            <v>6.1</v>
          </cell>
          <cell r="M4205">
            <v>1163.6400000000001</v>
          </cell>
          <cell r="N4205">
            <v>0</v>
          </cell>
          <cell r="O4205">
            <v>1163.6400000000001</v>
          </cell>
          <cell r="P4205">
            <v>0.21</v>
          </cell>
          <cell r="Q4205">
            <v>1408.0044</v>
          </cell>
          <cell r="R4205">
            <v>1.2121212121212199E-2</v>
          </cell>
          <cell r="S4205">
            <v>1919.7239054545453</v>
          </cell>
          <cell r="T4205">
            <v>1.67</v>
          </cell>
          <cell r="U4205">
            <v>1943.2788</v>
          </cell>
          <cell r="X4205">
            <v>1943.2788</v>
          </cell>
          <cell r="Y4205">
            <v>2351.3673479999998</v>
          </cell>
        </row>
        <row r="4206">
          <cell r="A4206">
            <v>407016</v>
          </cell>
          <cell r="B4206">
            <v>407016</v>
          </cell>
          <cell r="C4206">
            <v>0</v>
          </cell>
          <cell r="D4206">
            <v>79</v>
          </cell>
          <cell r="E4206" t="str">
            <v>REHABILITACION</v>
          </cell>
          <cell r="F4206">
            <v>4041</v>
          </cell>
          <cell r="G4206" t="str">
            <v>Accesorios</v>
          </cell>
          <cell r="H4206">
            <v>300</v>
          </cell>
          <cell r="I4206" t="str">
            <v>Rehavita S.A.</v>
          </cell>
          <cell r="J4206">
            <v>12011</v>
          </cell>
          <cell r="K4206" t="str">
            <v>ROLLER MASSAGE PORTATIL</v>
          </cell>
          <cell r="L4206">
            <v>6.1</v>
          </cell>
          <cell r="M4206">
            <v>1004.96</v>
          </cell>
          <cell r="N4206">
            <v>0</v>
          </cell>
          <cell r="O4206">
            <v>1004.96</v>
          </cell>
          <cell r="P4206">
            <v>0.21</v>
          </cell>
          <cell r="Q4206">
            <v>1216.0016000000001</v>
          </cell>
          <cell r="R4206">
            <v>1.2121212121212199E-2</v>
          </cell>
          <cell r="S4206">
            <v>1657.9403733333334</v>
          </cell>
          <cell r="T4206">
            <v>1.67</v>
          </cell>
          <cell r="U4206">
            <v>1678.2832000000001</v>
          </cell>
          <cell r="X4206">
            <v>1678.2832000000001</v>
          </cell>
          <cell r="Y4206">
            <v>2030.7226720000001</v>
          </cell>
        </row>
        <row r="4207">
          <cell r="A4207">
            <v>407017</v>
          </cell>
          <cell r="B4207">
            <v>407017</v>
          </cell>
          <cell r="C4207">
            <v>0</v>
          </cell>
          <cell r="D4207">
            <v>79</v>
          </cell>
          <cell r="E4207" t="str">
            <v>REHABILITACION</v>
          </cell>
          <cell r="F4207">
            <v>4041</v>
          </cell>
          <cell r="G4207" t="str">
            <v>Accesorios</v>
          </cell>
          <cell r="H4207">
            <v>300</v>
          </cell>
          <cell r="I4207" t="str">
            <v>Rehavita S.A.</v>
          </cell>
          <cell r="J4207" t="str">
            <v>09HYG12743</v>
          </cell>
          <cell r="K4207" t="str">
            <v>VENDA KINESIO TAPE THERABAND ROLLO 5cm x 5mts (negra)</v>
          </cell>
          <cell r="L4207">
            <v>6.1</v>
          </cell>
          <cell r="M4207">
            <v>423.14</v>
          </cell>
          <cell r="N4207">
            <v>0</v>
          </cell>
          <cell r="O4207">
            <v>423.14</v>
          </cell>
          <cell r="P4207">
            <v>0.21</v>
          </cell>
          <cell r="Q4207">
            <v>511.99939999999998</v>
          </cell>
          <cell r="R4207">
            <v>1.2121212121212199E-2</v>
          </cell>
          <cell r="S4207">
            <v>698.07842060606049</v>
          </cell>
          <cell r="T4207">
            <v>1.67</v>
          </cell>
          <cell r="U4207">
            <v>706.64379999999994</v>
          </cell>
          <cell r="X4207">
            <v>706.64379999999994</v>
          </cell>
          <cell r="Y4207">
            <v>855.03899799999988</v>
          </cell>
        </row>
        <row r="4208">
          <cell r="A4208">
            <v>407018</v>
          </cell>
          <cell r="B4208">
            <v>407018</v>
          </cell>
          <cell r="C4208">
            <v>0</v>
          </cell>
          <cell r="D4208">
            <v>79</v>
          </cell>
          <cell r="E4208" t="str">
            <v>REHABILITACION</v>
          </cell>
          <cell r="F4208">
            <v>4041</v>
          </cell>
          <cell r="G4208" t="str">
            <v>Accesorios</v>
          </cell>
          <cell r="H4208">
            <v>300</v>
          </cell>
          <cell r="I4208" t="str">
            <v>Rehavita S.A.</v>
          </cell>
          <cell r="J4208" t="str">
            <v>09HYG12745</v>
          </cell>
          <cell r="K4208" t="str">
            <v>VENDA KINESIO TAPE THERABAND ROLLO 5cm x 5mts (beige)</v>
          </cell>
          <cell r="L4208">
            <v>6.1</v>
          </cell>
          <cell r="M4208">
            <v>423.14</v>
          </cell>
          <cell r="N4208">
            <v>0</v>
          </cell>
          <cell r="O4208">
            <v>423.14</v>
          </cell>
          <cell r="P4208">
            <v>0.21</v>
          </cell>
          <cell r="Q4208">
            <v>511.99939999999998</v>
          </cell>
          <cell r="R4208">
            <v>1.2121212121212199E-2</v>
          </cell>
          <cell r="S4208">
            <v>698.07842060606049</v>
          </cell>
          <cell r="T4208">
            <v>1.67</v>
          </cell>
          <cell r="U4208">
            <v>706.64379999999994</v>
          </cell>
          <cell r="X4208">
            <v>706.64379999999994</v>
          </cell>
          <cell r="Y4208">
            <v>855.03899799999988</v>
          </cell>
        </row>
        <row r="4209">
          <cell r="A4209">
            <v>407019</v>
          </cell>
          <cell r="B4209">
            <v>407019</v>
          </cell>
          <cell r="C4209">
            <v>0</v>
          </cell>
          <cell r="D4209">
            <v>79</v>
          </cell>
          <cell r="E4209" t="str">
            <v>REHABILITACION</v>
          </cell>
          <cell r="F4209">
            <v>4041</v>
          </cell>
          <cell r="G4209" t="str">
            <v>Accesorios</v>
          </cell>
          <cell r="H4209">
            <v>300</v>
          </cell>
          <cell r="I4209" t="str">
            <v>Rehavita S.A.</v>
          </cell>
          <cell r="J4209">
            <v>12773</v>
          </cell>
          <cell r="K4209" t="str">
            <v>BANDA ELONGACION THERABAND CLX (verde)</v>
          </cell>
          <cell r="L4209">
            <v>6.1</v>
          </cell>
          <cell r="M4209">
            <v>439.01</v>
          </cell>
          <cell r="N4209">
            <v>0</v>
          </cell>
          <cell r="O4209">
            <v>439.01</v>
          </cell>
          <cell r="P4209">
            <v>0.21</v>
          </cell>
          <cell r="Q4209">
            <v>531.20209999999997</v>
          </cell>
          <cell r="R4209">
            <v>1.2121212121212199E-2</v>
          </cell>
          <cell r="S4209">
            <v>724.26007333333325</v>
          </cell>
          <cell r="T4209">
            <v>1.67</v>
          </cell>
          <cell r="U4209">
            <v>733.14670000000001</v>
          </cell>
          <cell r="X4209">
            <v>733.14670000000001</v>
          </cell>
          <cell r="Y4209">
            <v>887.10750699999994</v>
          </cell>
        </row>
        <row r="4210">
          <cell r="A4210">
            <v>407020</v>
          </cell>
          <cell r="B4210">
            <v>407020</v>
          </cell>
          <cell r="C4210">
            <v>0</v>
          </cell>
          <cell r="D4210">
            <v>79</v>
          </cell>
          <cell r="E4210" t="str">
            <v>REHABILITACION</v>
          </cell>
          <cell r="F4210">
            <v>4041</v>
          </cell>
          <cell r="G4210" t="str">
            <v>Accesorios</v>
          </cell>
          <cell r="H4210">
            <v>300</v>
          </cell>
          <cell r="I4210" t="str">
            <v>Rehavita S.A.</v>
          </cell>
          <cell r="J4210">
            <v>12774</v>
          </cell>
          <cell r="K4210" t="str">
            <v>BANDA ELONGACION THERABAND CLX (azul)</v>
          </cell>
          <cell r="L4210">
            <v>6.1</v>
          </cell>
          <cell r="M4210">
            <v>470.75</v>
          </cell>
          <cell r="N4210">
            <v>0</v>
          </cell>
          <cell r="O4210">
            <v>470.75</v>
          </cell>
          <cell r="P4210">
            <v>0.21</v>
          </cell>
          <cell r="Q4210">
            <v>569.60749999999996</v>
          </cell>
          <cell r="R4210">
            <v>1.2121212121212199E-2</v>
          </cell>
          <cell r="S4210">
            <v>776.62337878787866</v>
          </cell>
          <cell r="T4210">
            <v>1.67</v>
          </cell>
          <cell r="U4210">
            <v>786.15249999999992</v>
          </cell>
          <cell r="X4210">
            <v>786.15249999999992</v>
          </cell>
          <cell r="Y4210">
            <v>951.24452499999984</v>
          </cell>
        </row>
        <row r="4211">
          <cell r="A4211">
            <v>407021</v>
          </cell>
          <cell r="B4211">
            <v>407021</v>
          </cell>
          <cell r="C4211">
            <v>0</v>
          </cell>
          <cell r="D4211">
            <v>79</v>
          </cell>
          <cell r="E4211" t="str">
            <v>REHABILITACION</v>
          </cell>
          <cell r="F4211">
            <v>4041</v>
          </cell>
          <cell r="G4211" t="str">
            <v>Accesorios</v>
          </cell>
          <cell r="H4211">
            <v>300</v>
          </cell>
          <cell r="I4211" t="str">
            <v>Rehavita S.A.</v>
          </cell>
          <cell r="J4211">
            <v>12775</v>
          </cell>
          <cell r="K4211" t="str">
            <v>BANDA ELONGACION THERABAND CLX (negro)</v>
          </cell>
          <cell r="L4211">
            <v>6.1</v>
          </cell>
          <cell r="M4211">
            <v>528.92999999999995</v>
          </cell>
          <cell r="N4211">
            <v>0</v>
          </cell>
          <cell r="O4211">
            <v>528.92999999999995</v>
          </cell>
          <cell r="P4211">
            <v>0.21</v>
          </cell>
          <cell r="Q4211">
            <v>640.00529999999992</v>
          </cell>
          <cell r="R4211">
            <v>1.2121212121212199E-2</v>
          </cell>
          <cell r="S4211">
            <v>872.60627454545431</v>
          </cell>
          <cell r="T4211">
            <v>1.67</v>
          </cell>
          <cell r="U4211">
            <v>883.31309999999985</v>
          </cell>
          <cell r="X4211">
            <v>883.31309999999985</v>
          </cell>
          <cell r="Y4211">
            <v>1068.8088509999998</v>
          </cell>
        </row>
        <row r="4212">
          <cell r="A4212">
            <v>407022</v>
          </cell>
          <cell r="B4212">
            <v>407022</v>
          </cell>
          <cell r="C4212">
            <v>0</v>
          </cell>
          <cell r="D4212">
            <v>79</v>
          </cell>
          <cell r="E4212" t="str">
            <v>REHABILITACION</v>
          </cell>
          <cell r="F4212">
            <v>4041</v>
          </cell>
          <cell r="G4212" t="str">
            <v>Accesorios</v>
          </cell>
          <cell r="H4212">
            <v>300</v>
          </cell>
          <cell r="I4212" t="str">
            <v>Rehavita S.A.</v>
          </cell>
          <cell r="J4212">
            <v>15014</v>
          </cell>
          <cell r="K4212" t="str">
            <v>VENDA KINESIO TEX ROLLO 2,5cm x 5mts (beige)</v>
          </cell>
          <cell r="L4212">
            <v>6.1</v>
          </cell>
          <cell r="M4212">
            <v>405.95</v>
          </cell>
          <cell r="N4212">
            <v>0</v>
          </cell>
          <cell r="O4212">
            <v>405.95</v>
          </cell>
          <cell r="P4212">
            <v>0.21</v>
          </cell>
          <cell r="Q4212">
            <v>491.1995</v>
          </cell>
          <cell r="R4212">
            <v>1.2121212121212199E-2</v>
          </cell>
          <cell r="S4212">
            <v>669.71908787878772</v>
          </cell>
          <cell r="T4212">
            <v>1.67</v>
          </cell>
          <cell r="U4212">
            <v>677.93649999999991</v>
          </cell>
          <cell r="X4212">
            <v>677.93649999999991</v>
          </cell>
          <cell r="Y4212">
            <v>820.30316499999992</v>
          </cell>
        </row>
        <row r="4213">
          <cell r="A4213">
            <v>407023</v>
          </cell>
          <cell r="B4213">
            <v>407023</v>
          </cell>
          <cell r="C4213">
            <v>0</v>
          </cell>
          <cell r="D4213">
            <v>79</v>
          </cell>
          <cell r="E4213" t="str">
            <v>REHABILITACION</v>
          </cell>
          <cell r="F4213">
            <v>4041</v>
          </cell>
          <cell r="G4213" t="str">
            <v>Accesorios</v>
          </cell>
          <cell r="H4213">
            <v>300</v>
          </cell>
          <cell r="I4213" t="str">
            <v>Rehavita S.A.</v>
          </cell>
          <cell r="J4213">
            <v>15024</v>
          </cell>
          <cell r="K4213" t="str">
            <v>VENDA KINESIO TEX ROLLO 5cm x 5mts (beige)</v>
          </cell>
          <cell r="L4213">
            <v>6.1</v>
          </cell>
          <cell r="M4213">
            <v>405.95</v>
          </cell>
          <cell r="N4213">
            <v>0</v>
          </cell>
          <cell r="O4213">
            <v>405.95</v>
          </cell>
          <cell r="P4213">
            <v>0.21</v>
          </cell>
          <cell r="Q4213">
            <v>491.1995</v>
          </cell>
          <cell r="R4213">
            <v>1.2121212121212199E-2</v>
          </cell>
          <cell r="S4213">
            <v>669.71908787878772</v>
          </cell>
          <cell r="T4213">
            <v>1.67</v>
          </cell>
          <cell r="U4213">
            <v>677.93649999999991</v>
          </cell>
          <cell r="X4213">
            <v>677.93649999999991</v>
          </cell>
          <cell r="Y4213">
            <v>820.30316499999992</v>
          </cell>
        </row>
        <row r="4214">
          <cell r="A4214">
            <v>407024</v>
          </cell>
          <cell r="B4214">
            <v>407024</v>
          </cell>
          <cell r="C4214">
            <v>0</v>
          </cell>
          <cell r="D4214">
            <v>79</v>
          </cell>
          <cell r="E4214" t="str">
            <v>REHABILITACION</v>
          </cell>
          <cell r="F4214">
            <v>4041</v>
          </cell>
          <cell r="G4214" t="str">
            <v>Accesorios</v>
          </cell>
          <cell r="H4214">
            <v>300</v>
          </cell>
          <cell r="I4214" t="str">
            <v>Rehavita S.A.</v>
          </cell>
          <cell r="J4214">
            <v>19851</v>
          </cell>
          <cell r="K4214" t="str">
            <v>EJERCITADOR MANO DIGI SQUEEZE (amarillo)</v>
          </cell>
          <cell r="L4214">
            <v>6.1</v>
          </cell>
          <cell r="M4214">
            <v>264.32</v>
          </cell>
          <cell r="N4214">
            <v>0</v>
          </cell>
          <cell r="O4214">
            <v>264.32</v>
          </cell>
          <cell r="P4214">
            <v>0.21</v>
          </cell>
          <cell r="Q4214">
            <v>319.8272</v>
          </cell>
          <cell r="R4214">
            <v>1.2121212121212199E-2</v>
          </cell>
          <cell r="S4214">
            <v>436.06392242424232</v>
          </cell>
          <cell r="T4214">
            <v>1.67</v>
          </cell>
          <cell r="U4214">
            <v>441.41439999999994</v>
          </cell>
          <cell r="X4214">
            <v>441.41439999999994</v>
          </cell>
          <cell r="Y4214">
            <v>534.11142399999994</v>
          </cell>
        </row>
        <row r="4215">
          <cell r="A4215">
            <v>407025</v>
          </cell>
          <cell r="B4215">
            <v>407025</v>
          </cell>
          <cell r="C4215">
            <v>0</v>
          </cell>
          <cell r="D4215">
            <v>79</v>
          </cell>
          <cell r="E4215" t="str">
            <v>REHABILITACION</v>
          </cell>
          <cell r="F4215">
            <v>4041</v>
          </cell>
          <cell r="G4215" t="str">
            <v>Accesorios</v>
          </cell>
          <cell r="H4215">
            <v>300</v>
          </cell>
          <cell r="I4215" t="str">
            <v>Rehavita S.A.</v>
          </cell>
          <cell r="J4215">
            <v>19852</v>
          </cell>
          <cell r="K4215" t="str">
            <v>EJERCITADOR MANO DIGI SQUEEZE (rojo)</v>
          </cell>
          <cell r="L4215">
            <v>6.1</v>
          </cell>
          <cell r="M4215">
            <v>264.32</v>
          </cell>
          <cell r="N4215">
            <v>0</v>
          </cell>
          <cell r="O4215">
            <v>264.32</v>
          </cell>
          <cell r="P4215">
            <v>0.21</v>
          </cell>
          <cell r="Q4215">
            <v>319.8272</v>
          </cell>
          <cell r="R4215">
            <v>1.2121212121212199E-2</v>
          </cell>
          <cell r="S4215">
            <v>436.06392242424232</v>
          </cell>
          <cell r="T4215">
            <v>1.67</v>
          </cell>
          <cell r="U4215">
            <v>441.41439999999994</v>
          </cell>
          <cell r="X4215">
            <v>441.41439999999994</v>
          </cell>
          <cell r="Y4215">
            <v>534.11142399999994</v>
          </cell>
        </row>
        <row r="4216">
          <cell r="A4216">
            <v>407026</v>
          </cell>
          <cell r="B4216">
            <v>407026</v>
          </cell>
          <cell r="C4216">
            <v>0</v>
          </cell>
          <cell r="D4216">
            <v>79</v>
          </cell>
          <cell r="E4216" t="str">
            <v>REHABILITACION</v>
          </cell>
          <cell r="F4216">
            <v>4041</v>
          </cell>
          <cell r="G4216" t="str">
            <v>Accesorios</v>
          </cell>
          <cell r="H4216">
            <v>300</v>
          </cell>
          <cell r="I4216" t="str">
            <v>Rehavita S.A.</v>
          </cell>
          <cell r="J4216">
            <v>19853</v>
          </cell>
          <cell r="K4216" t="str">
            <v>EJERCITADOR MANO DIGI SQUEEZE (verde)</v>
          </cell>
          <cell r="L4216">
            <v>6.1</v>
          </cell>
          <cell r="M4216">
            <v>264.32</v>
          </cell>
          <cell r="N4216">
            <v>0</v>
          </cell>
          <cell r="O4216">
            <v>264.32</v>
          </cell>
          <cell r="P4216">
            <v>0.21</v>
          </cell>
          <cell r="Q4216">
            <v>319.8272</v>
          </cell>
          <cell r="R4216">
            <v>1.2121212121212199E-2</v>
          </cell>
          <cell r="S4216">
            <v>436.06392242424232</v>
          </cell>
          <cell r="T4216">
            <v>1.67</v>
          </cell>
          <cell r="U4216">
            <v>441.41439999999994</v>
          </cell>
          <cell r="X4216">
            <v>441.41439999999994</v>
          </cell>
          <cell r="Y4216">
            <v>534.11142399999994</v>
          </cell>
        </row>
        <row r="4217">
          <cell r="A4217">
            <v>407027</v>
          </cell>
          <cell r="B4217">
            <v>407027</v>
          </cell>
          <cell r="C4217">
            <v>0</v>
          </cell>
          <cell r="D4217">
            <v>79</v>
          </cell>
          <cell r="E4217" t="str">
            <v>REHABILITACION</v>
          </cell>
          <cell r="F4217">
            <v>4041</v>
          </cell>
          <cell r="G4217" t="str">
            <v>Accesorios</v>
          </cell>
          <cell r="H4217">
            <v>300</v>
          </cell>
          <cell r="I4217" t="str">
            <v>Rehavita S.A.</v>
          </cell>
          <cell r="J4217">
            <v>19854</v>
          </cell>
          <cell r="K4217" t="str">
            <v>EJERCITADOR MANO DIGI SQUEEZE (azul)</v>
          </cell>
          <cell r="L4217">
            <v>6.1</v>
          </cell>
          <cell r="M4217">
            <v>264.32</v>
          </cell>
          <cell r="N4217">
            <v>0</v>
          </cell>
          <cell r="O4217">
            <v>264.32</v>
          </cell>
          <cell r="P4217">
            <v>0.21</v>
          </cell>
          <cell r="Q4217">
            <v>319.8272</v>
          </cell>
          <cell r="R4217">
            <v>1.2121212121212199E-2</v>
          </cell>
          <cell r="S4217">
            <v>436.06392242424232</v>
          </cell>
          <cell r="T4217">
            <v>1.67</v>
          </cell>
          <cell r="U4217">
            <v>441.41439999999994</v>
          </cell>
          <cell r="X4217">
            <v>441.41439999999994</v>
          </cell>
          <cell r="Y4217">
            <v>534.11142399999994</v>
          </cell>
        </row>
        <row r="4218">
          <cell r="A4218">
            <v>407028</v>
          </cell>
          <cell r="B4218">
            <v>407028</v>
          </cell>
          <cell r="C4218">
            <v>0</v>
          </cell>
          <cell r="D4218">
            <v>79</v>
          </cell>
          <cell r="E4218" t="str">
            <v>REHABILITACION</v>
          </cell>
          <cell r="F4218">
            <v>4041</v>
          </cell>
          <cell r="G4218" t="str">
            <v>Accesorios</v>
          </cell>
          <cell r="H4218">
            <v>300</v>
          </cell>
          <cell r="I4218" t="str">
            <v>Rehavita S.A.</v>
          </cell>
          <cell r="J4218">
            <v>19855</v>
          </cell>
          <cell r="K4218" t="str">
            <v>EJERCITADOR MANO DIGI SQUEEZE (negro)</v>
          </cell>
          <cell r="L4218">
            <v>6.1</v>
          </cell>
          <cell r="M4218">
            <v>264.32</v>
          </cell>
          <cell r="N4218">
            <v>0</v>
          </cell>
          <cell r="O4218">
            <v>264.32</v>
          </cell>
          <cell r="P4218">
            <v>0.21</v>
          </cell>
          <cell r="Q4218">
            <v>319.8272</v>
          </cell>
          <cell r="R4218">
            <v>1.2121212121212199E-2</v>
          </cell>
          <cell r="S4218">
            <v>436.06392242424232</v>
          </cell>
          <cell r="T4218">
            <v>1.67</v>
          </cell>
          <cell r="U4218">
            <v>441.41439999999994</v>
          </cell>
          <cell r="X4218">
            <v>441.41439999999994</v>
          </cell>
          <cell r="Y4218">
            <v>534.11142399999994</v>
          </cell>
        </row>
        <row r="4219">
          <cell r="A4219">
            <v>407029</v>
          </cell>
          <cell r="B4219">
            <v>407029</v>
          </cell>
          <cell r="C4219">
            <v>0</v>
          </cell>
          <cell r="D4219">
            <v>79</v>
          </cell>
          <cell r="E4219" t="str">
            <v>REHABILITACION</v>
          </cell>
          <cell r="F4219">
            <v>4041</v>
          </cell>
          <cell r="G4219" t="str">
            <v>Accesorios</v>
          </cell>
          <cell r="H4219">
            <v>300</v>
          </cell>
          <cell r="I4219" t="str">
            <v>Rehavita S.A.</v>
          </cell>
          <cell r="J4219">
            <v>20220</v>
          </cell>
          <cell r="K4219" t="str">
            <v>CINTA ELASTICA THERA BAND x Mts. AMARILLO</v>
          </cell>
          <cell r="L4219">
            <v>6.1</v>
          </cell>
          <cell r="M4219">
            <v>3649.59</v>
          </cell>
          <cell r="N4219">
            <v>0</v>
          </cell>
          <cell r="O4219">
            <v>81.102000000000004</v>
          </cell>
          <cell r="P4219">
            <v>0.21</v>
          </cell>
          <cell r="Q4219">
            <v>98.133420000000001</v>
          </cell>
          <cell r="R4219">
            <v>1.2121212121212199E-2</v>
          </cell>
          <cell r="S4219">
            <v>133.7986389090909</v>
          </cell>
          <cell r="T4219">
            <v>1.67</v>
          </cell>
          <cell r="U4219">
            <v>135.44033999999999</v>
          </cell>
          <cell r="X4219">
            <v>135.44033999999999</v>
          </cell>
          <cell r="Y4219">
            <v>163.88281139999998</v>
          </cell>
        </row>
        <row r="4220">
          <cell r="A4220">
            <v>407030</v>
          </cell>
          <cell r="B4220">
            <v>407030</v>
          </cell>
          <cell r="C4220">
            <v>0</v>
          </cell>
          <cell r="D4220">
            <v>79</v>
          </cell>
          <cell r="E4220" t="str">
            <v>REHABILITACION</v>
          </cell>
          <cell r="F4220">
            <v>4041</v>
          </cell>
          <cell r="G4220" t="str">
            <v>Accesorios</v>
          </cell>
          <cell r="H4220">
            <v>300</v>
          </cell>
          <cell r="I4220" t="str">
            <v>Rehavita S.A.</v>
          </cell>
          <cell r="J4220">
            <v>20121</v>
          </cell>
          <cell r="K4220" t="str">
            <v>CINTA ELASTICA THERA BAND AMARILLO 1,5mts</v>
          </cell>
          <cell r="L4220">
            <v>6.1</v>
          </cell>
          <cell r="M4220">
            <v>158.47999999999999</v>
          </cell>
          <cell r="N4220">
            <v>0</v>
          </cell>
          <cell r="O4220">
            <v>158.47999999999999</v>
          </cell>
          <cell r="P4220">
            <v>0.21</v>
          </cell>
          <cell r="Q4220">
            <v>191.76079999999999</v>
          </cell>
          <cell r="R4220">
            <v>1.2121212121212199E-2</v>
          </cell>
          <cell r="S4220">
            <v>261.45358060606054</v>
          </cell>
          <cell r="T4220">
            <v>1.67</v>
          </cell>
          <cell r="U4220">
            <v>264.66159999999996</v>
          </cell>
          <cell r="X4220">
            <v>264.66159999999996</v>
          </cell>
          <cell r="Y4220">
            <v>320.24053599999996</v>
          </cell>
        </row>
        <row r="4221">
          <cell r="A4221">
            <v>407031</v>
          </cell>
          <cell r="B4221">
            <v>407031</v>
          </cell>
          <cell r="C4221">
            <v>0</v>
          </cell>
          <cell r="D4221">
            <v>79</v>
          </cell>
          <cell r="E4221" t="str">
            <v>REHABILITACION</v>
          </cell>
          <cell r="F4221">
            <v>4041</v>
          </cell>
          <cell r="G4221" t="str">
            <v>Accesorios</v>
          </cell>
          <cell r="H4221">
            <v>300</v>
          </cell>
          <cell r="I4221" t="str">
            <v>Rehavita S.A.</v>
          </cell>
          <cell r="J4221">
            <v>20230</v>
          </cell>
          <cell r="K4221" t="str">
            <v>CINTA ELASTICA THERA BAND x Mts. ROJO</v>
          </cell>
          <cell r="L4221">
            <v>6.1</v>
          </cell>
          <cell r="M4221">
            <v>3755.37</v>
          </cell>
          <cell r="N4221">
            <v>0</v>
          </cell>
          <cell r="O4221">
            <v>83.452666666666659</v>
          </cell>
          <cell r="P4221">
            <v>0.21</v>
          </cell>
          <cell r="Q4221">
            <v>100.97772666666665</v>
          </cell>
          <cell r="R4221">
            <v>1.2121212121212199E-2</v>
          </cell>
          <cell r="S4221">
            <v>137.67666905050504</v>
          </cell>
          <cell r="T4221">
            <v>1.67</v>
          </cell>
          <cell r="U4221">
            <v>139.36595333333332</v>
          </cell>
          <cell r="X4221">
            <v>139.36595333333332</v>
          </cell>
          <cell r="Y4221">
            <v>168.63280353333332</v>
          </cell>
        </row>
        <row r="4222">
          <cell r="A4222">
            <v>407032</v>
          </cell>
          <cell r="B4222">
            <v>407032</v>
          </cell>
          <cell r="C4222">
            <v>0</v>
          </cell>
          <cell r="D4222">
            <v>79</v>
          </cell>
          <cell r="E4222" t="str">
            <v>REHABILITACION</v>
          </cell>
          <cell r="F4222">
            <v>4041</v>
          </cell>
          <cell r="G4222" t="str">
            <v>Accesorios</v>
          </cell>
          <cell r="H4222">
            <v>300</v>
          </cell>
          <cell r="I4222" t="str">
            <v>Rehavita S.A.</v>
          </cell>
          <cell r="J4222">
            <v>20131</v>
          </cell>
          <cell r="K4222" t="str">
            <v>CINTA ELASTICA THERA BAND  ROJO 1,5mts</v>
          </cell>
          <cell r="L4222">
            <v>6.1</v>
          </cell>
          <cell r="M4222">
            <v>163.97</v>
          </cell>
          <cell r="N4222">
            <v>0</v>
          </cell>
          <cell r="O4222">
            <v>163.97</v>
          </cell>
          <cell r="P4222">
            <v>0.21</v>
          </cell>
          <cell r="Q4222">
            <v>198.40370000000001</v>
          </cell>
          <cell r="R4222">
            <v>1.2121212121212199E-2</v>
          </cell>
          <cell r="S4222">
            <v>270.5107496969697</v>
          </cell>
          <cell r="T4222">
            <v>1.67</v>
          </cell>
          <cell r="U4222">
            <v>273.82990000000001</v>
          </cell>
          <cell r="X4222">
            <v>273.82990000000001</v>
          </cell>
          <cell r="Y4222">
            <v>331.33417900000001</v>
          </cell>
        </row>
        <row r="4223">
          <cell r="A4223">
            <v>407033</v>
          </cell>
          <cell r="B4223">
            <v>407033</v>
          </cell>
          <cell r="C4223">
            <v>0</v>
          </cell>
          <cell r="D4223">
            <v>79</v>
          </cell>
          <cell r="E4223" t="str">
            <v>REHABILITACION</v>
          </cell>
          <cell r="F4223">
            <v>4041</v>
          </cell>
          <cell r="G4223" t="str">
            <v>Accesorios</v>
          </cell>
          <cell r="H4223">
            <v>300</v>
          </cell>
          <cell r="I4223" t="str">
            <v>Rehavita S.A.</v>
          </cell>
          <cell r="J4223">
            <v>20240</v>
          </cell>
          <cell r="K4223" t="str">
            <v>CINTA ELASTICA THERA BAND x Mts. VERDE</v>
          </cell>
          <cell r="L4223">
            <v>6.1</v>
          </cell>
          <cell r="M4223">
            <v>4125.62</v>
          </cell>
          <cell r="N4223">
            <v>0</v>
          </cell>
          <cell r="O4223">
            <v>91.680444444444447</v>
          </cell>
          <cell r="P4223">
            <v>0.21</v>
          </cell>
          <cell r="Q4223">
            <v>110.93333777777778</v>
          </cell>
          <cell r="R4223">
            <v>1.2121212121212199E-2</v>
          </cell>
          <cell r="S4223">
            <v>151.25050777104377</v>
          </cell>
          <cell r="T4223">
            <v>1.67</v>
          </cell>
          <cell r="U4223">
            <v>153.10634222222222</v>
          </cell>
          <cell r="X4223">
            <v>153.10634222222222</v>
          </cell>
          <cell r="Y4223">
            <v>185.25867408888888</v>
          </cell>
        </row>
        <row r="4224">
          <cell r="A4224">
            <v>407034</v>
          </cell>
          <cell r="B4224">
            <v>407034</v>
          </cell>
          <cell r="C4224">
            <v>0</v>
          </cell>
          <cell r="D4224">
            <v>79</v>
          </cell>
          <cell r="E4224" t="str">
            <v>REHABILITACION</v>
          </cell>
          <cell r="F4224">
            <v>4041</v>
          </cell>
          <cell r="G4224" t="str">
            <v>Accesorios</v>
          </cell>
          <cell r="H4224">
            <v>300</v>
          </cell>
          <cell r="I4224" t="str">
            <v>Rehavita S.A.</v>
          </cell>
          <cell r="J4224">
            <v>20141</v>
          </cell>
          <cell r="K4224" t="str">
            <v>CINTA ELASTICA THERA BAND VERDE 1,5mts</v>
          </cell>
          <cell r="L4224">
            <v>6.1</v>
          </cell>
          <cell r="M4224">
            <v>182.48</v>
          </cell>
          <cell r="N4224">
            <v>0</v>
          </cell>
          <cell r="O4224">
            <v>182.48</v>
          </cell>
          <cell r="P4224">
            <v>0.21</v>
          </cell>
          <cell r="Q4224">
            <v>220.80079999999998</v>
          </cell>
          <cell r="R4224">
            <v>1.2121212121212199E-2</v>
          </cell>
          <cell r="S4224">
            <v>301.04776242424236</v>
          </cell>
          <cell r="T4224">
            <v>1.67</v>
          </cell>
          <cell r="U4224">
            <v>304.74159999999995</v>
          </cell>
          <cell r="X4224">
            <v>304.74159999999995</v>
          </cell>
          <cell r="Y4224">
            <v>368.73733599999991</v>
          </cell>
        </row>
        <row r="4225">
          <cell r="A4225">
            <v>407035</v>
          </cell>
          <cell r="B4225">
            <v>407035</v>
          </cell>
          <cell r="C4225">
            <v>0</v>
          </cell>
          <cell r="D4225">
            <v>79</v>
          </cell>
          <cell r="E4225" t="str">
            <v>REHABILITACION</v>
          </cell>
          <cell r="F4225">
            <v>4041</v>
          </cell>
          <cell r="G4225" t="str">
            <v>Accesorios</v>
          </cell>
          <cell r="H4225">
            <v>300</v>
          </cell>
          <cell r="I4225" t="str">
            <v>Rehavita S.A.</v>
          </cell>
          <cell r="J4225">
            <v>20250</v>
          </cell>
          <cell r="K4225" t="str">
            <v>CINTA ELASTICA THERA BAND x Mts. AZUL</v>
          </cell>
          <cell r="L4225">
            <v>6.1</v>
          </cell>
          <cell r="M4225">
            <v>4707.4399999999996</v>
          </cell>
          <cell r="N4225">
            <v>0</v>
          </cell>
          <cell r="O4225">
            <v>104.60977777777777</v>
          </cell>
          <cell r="P4225">
            <v>0.21</v>
          </cell>
          <cell r="Q4225">
            <v>126.5778311111111</v>
          </cell>
          <cell r="R4225">
            <v>1.2121212121212199E-2</v>
          </cell>
          <cell r="S4225">
            <v>172.58077338720534</v>
          </cell>
          <cell r="T4225">
            <v>1.67</v>
          </cell>
          <cell r="U4225">
            <v>174.69832888888885</v>
          </cell>
          <cell r="X4225">
            <v>174.69832888888885</v>
          </cell>
          <cell r="Y4225">
            <v>211.38497795555551</v>
          </cell>
        </row>
        <row r="4226">
          <cell r="A4226">
            <v>407036</v>
          </cell>
          <cell r="B4226">
            <v>407036</v>
          </cell>
          <cell r="C4226">
            <v>0</v>
          </cell>
          <cell r="D4226">
            <v>79</v>
          </cell>
          <cell r="E4226" t="str">
            <v>REHABILITACION</v>
          </cell>
          <cell r="F4226">
            <v>4041</v>
          </cell>
          <cell r="G4226" t="str">
            <v>Accesorios</v>
          </cell>
          <cell r="H4226">
            <v>300</v>
          </cell>
          <cell r="I4226" t="str">
            <v>Rehavita S.A.</v>
          </cell>
          <cell r="J4226">
            <v>20151</v>
          </cell>
          <cell r="K4226" t="str">
            <v>CINTA ELASTICA THERA BAND AZUL 1,5mts</v>
          </cell>
          <cell r="L4226">
            <v>6.1</v>
          </cell>
          <cell r="M4226">
            <v>206.28</v>
          </cell>
          <cell r="N4226">
            <v>0</v>
          </cell>
          <cell r="O4226">
            <v>206.28</v>
          </cell>
          <cell r="P4226">
            <v>0.21</v>
          </cell>
          <cell r="Q4226">
            <v>249.59879999999998</v>
          </cell>
          <cell r="R4226">
            <v>1.2121212121212199E-2</v>
          </cell>
          <cell r="S4226">
            <v>340.3119927272727</v>
          </cell>
          <cell r="T4226">
            <v>1.67</v>
          </cell>
          <cell r="U4226">
            <v>344.48759999999999</v>
          </cell>
          <cell r="X4226">
            <v>344.48759999999999</v>
          </cell>
          <cell r="Y4226">
            <v>416.82999599999999</v>
          </cell>
        </row>
        <row r="4227">
          <cell r="A4227">
            <v>407037</v>
          </cell>
          <cell r="B4227">
            <v>407037</v>
          </cell>
          <cell r="C4227">
            <v>0</v>
          </cell>
          <cell r="D4227">
            <v>79</v>
          </cell>
          <cell r="E4227" t="str">
            <v>REHABILITACION</v>
          </cell>
          <cell r="F4227">
            <v>4041</v>
          </cell>
          <cell r="G4227" t="str">
            <v>Accesorios</v>
          </cell>
          <cell r="H4227">
            <v>300</v>
          </cell>
          <cell r="I4227" t="str">
            <v>Rehavita S.A.</v>
          </cell>
          <cell r="J4227">
            <v>20260</v>
          </cell>
          <cell r="K4227" t="str">
            <v>CINTA ELASTICA THERA BAND x  Mts. NEGRO</v>
          </cell>
          <cell r="L4227">
            <v>6.1</v>
          </cell>
          <cell r="M4227">
            <v>5183.47</v>
          </cell>
          <cell r="N4227">
            <v>0</v>
          </cell>
          <cell r="O4227">
            <v>115.18822222222222</v>
          </cell>
          <cell r="P4227">
            <v>0.21</v>
          </cell>
          <cell r="Q4227">
            <v>139.3777488888889</v>
          </cell>
          <cell r="R4227">
            <v>1.2121212121212199E-2</v>
          </cell>
          <cell r="S4227">
            <v>190.03264224915824</v>
          </cell>
          <cell r="T4227">
            <v>1.67</v>
          </cell>
          <cell r="U4227">
            <v>192.36433111111111</v>
          </cell>
          <cell r="X4227">
            <v>192.36433111111111</v>
          </cell>
          <cell r="Y4227">
            <v>232.76084064444444</v>
          </cell>
        </row>
        <row r="4228">
          <cell r="A4228">
            <v>407038</v>
          </cell>
          <cell r="B4228">
            <v>407038</v>
          </cell>
          <cell r="C4228">
            <v>0</v>
          </cell>
          <cell r="D4228">
            <v>79</v>
          </cell>
          <cell r="E4228" t="str">
            <v>REHABILITACION</v>
          </cell>
          <cell r="F4228">
            <v>4041</v>
          </cell>
          <cell r="G4228" t="str">
            <v>Accesorios</v>
          </cell>
          <cell r="H4228">
            <v>300</v>
          </cell>
          <cell r="I4228" t="str">
            <v>Rehavita S.A.</v>
          </cell>
          <cell r="J4228">
            <v>20161</v>
          </cell>
          <cell r="K4228" t="str">
            <v>CINTA ELASTICA THERA BAND NEGRO 1,5mts</v>
          </cell>
          <cell r="L4228">
            <v>6.1</v>
          </cell>
          <cell r="M4228">
            <v>227.44</v>
          </cell>
          <cell r="N4228">
            <v>0</v>
          </cell>
          <cell r="O4228">
            <v>227.44</v>
          </cell>
          <cell r="P4228">
            <v>0.21</v>
          </cell>
          <cell r="Q4228">
            <v>275.20240000000001</v>
          </cell>
          <cell r="R4228">
            <v>1.2121212121212199E-2</v>
          </cell>
          <cell r="S4228">
            <v>375.22086303030301</v>
          </cell>
          <cell r="T4228">
            <v>1.67</v>
          </cell>
          <cell r="U4228">
            <v>379.82479999999998</v>
          </cell>
          <cell r="X4228">
            <v>379.82479999999998</v>
          </cell>
          <cell r="Y4228">
            <v>459.58800799999995</v>
          </cell>
        </row>
        <row r="4229">
          <cell r="A4229">
            <v>407039</v>
          </cell>
          <cell r="B4229">
            <v>407039</v>
          </cell>
          <cell r="C4229">
            <v>0</v>
          </cell>
          <cell r="D4229">
            <v>79</v>
          </cell>
          <cell r="E4229" t="str">
            <v>REHABILITACION</v>
          </cell>
          <cell r="F4229">
            <v>4041</v>
          </cell>
          <cell r="G4229" t="str">
            <v>Accesorios</v>
          </cell>
          <cell r="H4229">
            <v>300</v>
          </cell>
          <cell r="I4229" t="str">
            <v>Rehavita S.A.</v>
          </cell>
          <cell r="J4229">
            <v>20270</v>
          </cell>
          <cell r="K4229" t="str">
            <v>CINTA ELASTICA THERA BAND x Mts. PLATEADO</v>
          </cell>
          <cell r="L4229">
            <v>6.1</v>
          </cell>
          <cell r="M4229">
            <v>6558.68</v>
          </cell>
          <cell r="N4229">
            <v>0</v>
          </cell>
          <cell r="O4229">
            <v>145.74844444444446</v>
          </cell>
          <cell r="P4229">
            <v>0.21</v>
          </cell>
          <cell r="Q4229">
            <v>176.35561777777781</v>
          </cell>
          <cell r="R4229">
            <v>1.2121212121212199E-2</v>
          </cell>
          <cell r="S4229">
            <v>240.44960037710436</v>
          </cell>
          <cell r="T4229">
            <v>1.67</v>
          </cell>
          <cell r="U4229">
            <v>243.39990222222224</v>
          </cell>
          <cell r="X4229">
            <v>243.39990222222224</v>
          </cell>
          <cell r="Y4229">
            <v>294.51388168888889</v>
          </cell>
        </row>
        <row r="4230">
          <cell r="A4230">
            <v>407040</v>
          </cell>
          <cell r="B4230">
            <v>407040</v>
          </cell>
          <cell r="C4230">
            <v>0</v>
          </cell>
          <cell r="D4230">
            <v>79</v>
          </cell>
          <cell r="E4230" t="str">
            <v>REHABILITACION</v>
          </cell>
          <cell r="F4230">
            <v>4041</v>
          </cell>
          <cell r="G4230" t="str">
            <v>Accesorios</v>
          </cell>
          <cell r="H4230">
            <v>300</v>
          </cell>
          <cell r="I4230" t="str">
            <v>Rehavita S.A.</v>
          </cell>
          <cell r="J4230">
            <v>20812</v>
          </cell>
          <cell r="K4230" t="str">
            <v>BANDA CIRCULAR THERA BAND AMARILLO 46cm</v>
          </cell>
          <cell r="L4230">
            <v>6.1</v>
          </cell>
          <cell r="M4230">
            <v>248.6</v>
          </cell>
          <cell r="N4230">
            <v>0</v>
          </cell>
          <cell r="O4230">
            <v>248.6</v>
          </cell>
          <cell r="P4230">
            <v>0.21</v>
          </cell>
          <cell r="Q4230">
            <v>300.80599999999998</v>
          </cell>
          <cell r="R4230">
            <v>1.2121212121212199E-2</v>
          </cell>
          <cell r="S4230">
            <v>410.12973333333326</v>
          </cell>
          <cell r="T4230">
            <v>1.67</v>
          </cell>
          <cell r="U4230">
            <v>415.16199999999998</v>
          </cell>
          <cell r="X4230">
            <v>415.16199999999998</v>
          </cell>
          <cell r="Y4230">
            <v>502.34601999999995</v>
          </cell>
        </row>
        <row r="4231">
          <cell r="A4231">
            <v>407041</v>
          </cell>
          <cell r="B4231">
            <v>407041</v>
          </cell>
          <cell r="C4231">
            <v>0</v>
          </cell>
          <cell r="D4231">
            <v>79</v>
          </cell>
          <cell r="E4231" t="str">
            <v>REHABILITACION</v>
          </cell>
          <cell r="F4231">
            <v>4041</v>
          </cell>
          <cell r="G4231" t="str">
            <v>Accesorios</v>
          </cell>
          <cell r="H4231">
            <v>300</v>
          </cell>
          <cell r="I4231" t="str">
            <v>Rehavita S.A.</v>
          </cell>
          <cell r="J4231">
            <v>20822</v>
          </cell>
          <cell r="K4231" t="str">
            <v>BANDA CIRCULAR THERA BAND ROJO 46cm</v>
          </cell>
          <cell r="L4231">
            <v>6.1</v>
          </cell>
          <cell r="M4231">
            <v>280.33</v>
          </cell>
          <cell r="N4231">
            <v>0</v>
          </cell>
          <cell r="O4231">
            <v>280.33</v>
          </cell>
          <cell r="P4231">
            <v>0.21</v>
          </cell>
          <cell r="Q4231">
            <v>339.19929999999999</v>
          </cell>
          <cell r="R4231">
            <v>1.2121212121212199E-2</v>
          </cell>
          <cell r="S4231">
            <v>462.47654121212111</v>
          </cell>
          <cell r="T4231">
            <v>1.67</v>
          </cell>
          <cell r="U4231">
            <v>468.15109999999993</v>
          </cell>
          <cell r="X4231">
            <v>468.15109999999993</v>
          </cell>
          <cell r="Y4231">
            <v>566.46283099999994</v>
          </cell>
        </row>
        <row r="4232">
          <cell r="A4232">
            <v>407042</v>
          </cell>
          <cell r="B4232">
            <v>407042</v>
          </cell>
          <cell r="C4232">
            <v>0</v>
          </cell>
          <cell r="D4232">
            <v>79</v>
          </cell>
          <cell r="E4232" t="str">
            <v>REHABILITACION</v>
          </cell>
          <cell r="F4232">
            <v>4041</v>
          </cell>
          <cell r="G4232" t="str">
            <v>Accesorios</v>
          </cell>
          <cell r="H4232">
            <v>300</v>
          </cell>
          <cell r="I4232" t="str">
            <v>Rehavita S.A.</v>
          </cell>
          <cell r="J4232">
            <v>20832</v>
          </cell>
          <cell r="K4232" t="str">
            <v>BANDA CIRCULAR THERA BAND VERDE 46cm</v>
          </cell>
          <cell r="L4232">
            <v>6.1</v>
          </cell>
          <cell r="M4232">
            <v>317.36</v>
          </cell>
          <cell r="N4232">
            <v>0</v>
          </cell>
          <cell r="O4232">
            <v>317.36</v>
          </cell>
          <cell r="P4232">
            <v>0.21</v>
          </cell>
          <cell r="Q4232">
            <v>384.00560000000002</v>
          </cell>
          <cell r="R4232">
            <v>1.2121212121212199E-2</v>
          </cell>
          <cell r="S4232">
            <v>523.56706424242429</v>
          </cell>
          <cell r="T4232">
            <v>1.67</v>
          </cell>
          <cell r="U4232">
            <v>529.99120000000005</v>
          </cell>
          <cell r="X4232">
            <v>529.99120000000005</v>
          </cell>
          <cell r="Y4232">
            <v>641.28935200000001</v>
          </cell>
        </row>
        <row r="4233">
          <cell r="A4233">
            <v>407043</v>
          </cell>
          <cell r="B4233">
            <v>407043</v>
          </cell>
          <cell r="C4233">
            <v>0</v>
          </cell>
          <cell r="D4233">
            <v>79</v>
          </cell>
          <cell r="E4233" t="str">
            <v>REHABILITACION</v>
          </cell>
          <cell r="F4233">
            <v>4041</v>
          </cell>
          <cell r="G4233" t="str">
            <v>Accesorios</v>
          </cell>
          <cell r="H4233">
            <v>300</v>
          </cell>
          <cell r="I4233" t="str">
            <v>Rehavita S.A.</v>
          </cell>
          <cell r="J4233">
            <v>20842</v>
          </cell>
          <cell r="K4233" t="str">
            <v>BANDA CIRCULAR  THERA BAND AZUL 46cm</v>
          </cell>
          <cell r="L4233">
            <v>6.1</v>
          </cell>
          <cell r="M4233">
            <v>343.8</v>
          </cell>
          <cell r="N4233">
            <v>0</v>
          </cell>
          <cell r="O4233">
            <v>343.8</v>
          </cell>
          <cell r="P4233">
            <v>0.21</v>
          </cell>
          <cell r="Q4233">
            <v>415.99799999999999</v>
          </cell>
          <cell r="R4233">
            <v>1.2121212121212199E-2</v>
          </cell>
          <cell r="S4233">
            <v>567.18665454545442</v>
          </cell>
          <cell r="T4233">
            <v>1.67</v>
          </cell>
          <cell r="U4233">
            <v>574.14599999999996</v>
          </cell>
          <cell r="X4233">
            <v>574.14599999999996</v>
          </cell>
          <cell r="Y4233">
            <v>694.71665999999993</v>
          </cell>
        </row>
        <row r="4234">
          <cell r="A4234">
            <v>407044</v>
          </cell>
          <cell r="B4234">
            <v>407044</v>
          </cell>
          <cell r="C4234">
            <v>0</v>
          </cell>
          <cell r="D4234">
            <v>79</v>
          </cell>
          <cell r="E4234" t="str">
            <v>REHABILITACION</v>
          </cell>
          <cell r="F4234">
            <v>4041</v>
          </cell>
          <cell r="G4234" t="str">
            <v>Accesorios</v>
          </cell>
          <cell r="H4234">
            <v>300</v>
          </cell>
          <cell r="I4234" t="str">
            <v>Rehavita S.A.</v>
          </cell>
          <cell r="J4234">
            <v>21220</v>
          </cell>
          <cell r="K4234" t="str">
            <v>TUBO THERA BAND AMARILLO (CAJA 30M)</v>
          </cell>
          <cell r="L4234">
            <v>6.1</v>
          </cell>
          <cell r="M4234">
            <v>2115.71</v>
          </cell>
          <cell r="N4234">
            <v>0</v>
          </cell>
          <cell r="O4234">
            <v>2115.71</v>
          </cell>
          <cell r="P4234">
            <v>0.21</v>
          </cell>
          <cell r="Q4234">
            <v>2560.0091000000002</v>
          </cell>
          <cell r="R4234">
            <v>1.2121212121212199E-2</v>
          </cell>
          <cell r="S4234">
            <v>3490.4086006060602</v>
          </cell>
          <cell r="T4234">
            <v>1.67</v>
          </cell>
          <cell r="U4234">
            <v>3533.2356999999997</v>
          </cell>
          <cell r="X4234">
            <v>3533.2356999999997</v>
          </cell>
          <cell r="Y4234">
            <v>4275.2151969999995</v>
          </cell>
        </row>
        <row r="4235">
          <cell r="A4235">
            <v>407045</v>
          </cell>
          <cell r="B4235">
            <v>407045</v>
          </cell>
          <cell r="C4235">
            <v>0</v>
          </cell>
          <cell r="D4235">
            <v>79</v>
          </cell>
          <cell r="E4235" t="str">
            <v>REHABILITACION</v>
          </cell>
          <cell r="F4235">
            <v>4041</v>
          </cell>
          <cell r="G4235" t="str">
            <v>Accesorios</v>
          </cell>
          <cell r="H4235">
            <v>300</v>
          </cell>
          <cell r="I4235" t="str">
            <v>Rehavita S.A.</v>
          </cell>
          <cell r="J4235">
            <v>21230</v>
          </cell>
          <cell r="K4235" t="str">
            <v>TUBO THERA BAND ROJO (CAJA 30M)</v>
          </cell>
          <cell r="L4235">
            <v>6.1</v>
          </cell>
          <cell r="M4235">
            <v>2327.27</v>
          </cell>
          <cell r="N4235">
            <v>0</v>
          </cell>
          <cell r="O4235">
            <v>2327.27</v>
          </cell>
          <cell r="P4235">
            <v>0.21</v>
          </cell>
          <cell r="Q4235">
            <v>2815.9967000000001</v>
          </cell>
          <cell r="R4235">
            <v>1.2121212121212199E-2</v>
          </cell>
          <cell r="S4235">
            <v>3839.431313333333</v>
          </cell>
          <cell r="T4235">
            <v>1.67</v>
          </cell>
          <cell r="U4235">
            <v>3886.5409</v>
          </cell>
          <cell r="X4235">
            <v>3886.5409</v>
          </cell>
          <cell r="Y4235">
            <v>4702.714489</v>
          </cell>
        </row>
        <row r="4236">
          <cell r="A4236">
            <v>407046</v>
          </cell>
          <cell r="B4236">
            <v>407046</v>
          </cell>
          <cell r="C4236">
            <v>0</v>
          </cell>
          <cell r="D4236">
            <v>79</v>
          </cell>
          <cell r="E4236" t="str">
            <v>REHABILITACION</v>
          </cell>
          <cell r="F4236">
            <v>4041</v>
          </cell>
          <cell r="G4236" t="str">
            <v>Accesorios</v>
          </cell>
          <cell r="H4236">
            <v>300</v>
          </cell>
          <cell r="I4236" t="str">
            <v>Rehavita S.A.</v>
          </cell>
          <cell r="J4236">
            <v>21240</v>
          </cell>
          <cell r="K4236" t="str">
            <v>TUBO THERA BAND VERDE (CAJA 30M)</v>
          </cell>
          <cell r="L4236">
            <v>6.1</v>
          </cell>
          <cell r="M4236">
            <v>2538.84</v>
          </cell>
          <cell r="N4236">
            <v>0</v>
          </cell>
          <cell r="O4236">
            <v>2538.84</v>
          </cell>
          <cell r="P4236">
            <v>0.21</v>
          </cell>
          <cell r="Q4236">
            <v>3071.9964</v>
          </cell>
          <cell r="R4236">
            <v>1.2121212121212199E-2</v>
          </cell>
          <cell r="S4236">
            <v>4188.4705236363634</v>
          </cell>
          <cell r="T4236">
            <v>1.67</v>
          </cell>
          <cell r="U4236">
            <v>4239.8627999999999</v>
          </cell>
          <cell r="X4236">
            <v>4239.8627999999999</v>
          </cell>
          <cell r="Y4236">
            <v>5130.233988</v>
          </cell>
        </row>
        <row r="4237">
          <cell r="A4237">
            <v>407047</v>
          </cell>
          <cell r="B4237">
            <v>407047</v>
          </cell>
          <cell r="C4237">
            <v>0</v>
          </cell>
          <cell r="D4237">
            <v>79</v>
          </cell>
          <cell r="E4237" t="str">
            <v>REHABILITACION</v>
          </cell>
          <cell r="F4237">
            <v>4041</v>
          </cell>
          <cell r="G4237" t="str">
            <v>Accesorios</v>
          </cell>
          <cell r="H4237">
            <v>300</v>
          </cell>
          <cell r="I4237" t="str">
            <v>Rehavita S.A.</v>
          </cell>
          <cell r="J4237">
            <v>21250</v>
          </cell>
          <cell r="K4237" t="str">
            <v>TUBO THERA BAND AZUL (CAJA 30M)</v>
          </cell>
          <cell r="L4237">
            <v>6.1</v>
          </cell>
          <cell r="M4237">
            <v>2856.2</v>
          </cell>
          <cell r="N4237">
            <v>0</v>
          </cell>
          <cell r="O4237">
            <v>2856.2</v>
          </cell>
          <cell r="P4237">
            <v>0.21</v>
          </cell>
          <cell r="Q4237">
            <v>3456.0019999999995</v>
          </cell>
          <cell r="R4237">
            <v>1.2121212121212199E-2</v>
          </cell>
          <cell r="S4237">
            <v>4712.0375878787872</v>
          </cell>
          <cell r="T4237">
            <v>1.67</v>
          </cell>
          <cell r="U4237">
            <v>4769.8539999999994</v>
          </cell>
          <cell r="X4237">
            <v>4769.8539999999994</v>
          </cell>
          <cell r="Y4237">
            <v>5771.5233399999988</v>
          </cell>
        </row>
        <row r="4238">
          <cell r="A4238">
            <v>407048</v>
          </cell>
          <cell r="B4238">
            <v>407048</v>
          </cell>
          <cell r="C4238">
            <v>0</v>
          </cell>
          <cell r="D4238">
            <v>79</v>
          </cell>
          <cell r="E4238" t="str">
            <v>REHABILITACION</v>
          </cell>
          <cell r="F4238">
            <v>4041</v>
          </cell>
          <cell r="G4238" t="str">
            <v>Accesorios</v>
          </cell>
          <cell r="H4238">
            <v>300</v>
          </cell>
          <cell r="I4238" t="str">
            <v>Rehavita S.A.</v>
          </cell>
          <cell r="J4238">
            <v>21260</v>
          </cell>
          <cell r="K4238" t="str">
            <v>TUBO THERA BAND NEGRO (CAJA 30M)</v>
          </cell>
          <cell r="L4238">
            <v>6.1</v>
          </cell>
          <cell r="M4238">
            <v>3173.56</v>
          </cell>
          <cell r="N4238">
            <v>0</v>
          </cell>
          <cell r="O4238">
            <v>3173.56</v>
          </cell>
          <cell r="P4238">
            <v>0.21</v>
          </cell>
          <cell r="Q4238">
            <v>3840.0075999999999</v>
          </cell>
          <cell r="R4238">
            <v>1.2121212121212199E-2</v>
          </cell>
          <cell r="S4238">
            <v>5235.6046521212111</v>
          </cell>
          <cell r="T4238">
            <v>1.67</v>
          </cell>
          <cell r="U4238">
            <v>5299.8451999999997</v>
          </cell>
          <cell r="X4238">
            <v>5299.8451999999997</v>
          </cell>
          <cell r="Y4238">
            <v>6412.8126919999995</v>
          </cell>
        </row>
        <row r="4239">
          <cell r="A4239">
            <v>407049</v>
          </cell>
          <cell r="B4239">
            <v>407049</v>
          </cell>
          <cell r="C4239">
            <v>0</v>
          </cell>
          <cell r="D4239">
            <v>79</v>
          </cell>
          <cell r="E4239" t="str">
            <v>REHABILITACION</v>
          </cell>
          <cell r="F4239">
            <v>4041</v>
          </cell>
          <cell r="G4239" t="str">
            <v>Accesorios</v>
          </cell>
          <cell r="H4239">
            <v>300</v>
          </cell>
          <cell r="I4239" t="str">
            <v>Rehavita S.A.</v>
          </cell>
          <cell r="J4239">
            <v>21270</v>
          </cell>
          <cell r="K4239" t="str">
            <v>TUBO THERA BAND GRIS (CAJA 30M)</v>
          </cell>
          <cell r="L4239">
            <v>6.1</v>
          </cell>
          <cell r="M4239">
            <v>3649.59</v>
          </cell>
          <cell r="N4239">
            <v>0</v>
          </cell>
          <cell r="O4239">
            <v>3649.59</v>
          </cell>
          <cell r="P4239">
            <v>0.21</v>
          </cell>
          <cell r="Q4239">
            <v>4416.0038999999997</v>
          </cell>
          <cell r="R4239">
            <v>1.2121212121212199E-2</v>
          </cell>
          <cell r="S4239">
            <v>6020.9387509090902</v>
          </cell>
          <cell r="T4239">
            <v>1.67</v>
          </cell>
          <cell r="U4239">
            <v>6094.8153000000002</v>
          </cell>
          <cell r="X4239">
            <v>6094.8153000000002</v>
          </cell>
          <cell r="Y4239">
            <v>7374.7265129999996</v>
          </cell>
        </row>
        <row r="4240">
          <cell r="A4240">
            <v>407050</v>
          </cell>
          <cell r="B4240">
            <v>407050</v>
          </cell>
          <cell r="C4240">
            <v>0</v>
          </cell>
          <cell r="D4240">
            <v>79</v>
          </cell>
          <cell r="E4240" t="str">
            <v>REHABILITACION</v>
          </cell>
          <cell r="F4240">
            <v>4041</v>
          </cell>
          <cell r="G4240" t="str">
            <v>Accesorios</v>
          </cell>
          <cell r="H4240">
            <v>300</v>
          </cell>
          <cell r="I4240" t="str">
            <v>Rehavita S.A.</v>
          </cell>
          <cell r="J4240">
            <v>22135</v>
          </cell>
          <cell r="K4240" t="str">
            <v>POLEA PARA HOMBRO SHOULDER PULLEY</v>
          </cell>
          <cell r="L4240">
            <v>6.1</v>
          </cell>
          <cell r="M4240">
            <v>602.98</v>
          </cell>
          <cell r="N4240">
            <v>0</v>
          </cell>
          <cell r="O4240">
            <v>602.98</v>
          </cell>
          <cell r="P4240">
            <v>0.21</v>
          </cell>
          <cell r="Q4240">
            <v>729.60580000000004</v>
          </cell>
          <cell r="R4240">
            <v>1.2121212121212199E-2</v>
          </cell>
          <cell r="S4240">
            <v>994.77082303030295</v>
          </cell>
          <cell r="T4240">
            <v>1.67</v>
          </cell>
          <cell r="U4240">
            <v>1006.9766</v>
          </cell>
          <cell r="X4240">
            <v>1006.9766</v>
          </cell>
          <cell r="Y4240">
            <v>1218.4416859999999</v>
          </cell>
        </row>
        <row r="4241">
          <cell r="A4241">
            <v>407051</v>
          </cell>
          <cell r="B4241">
            <v>407051</v>
          </cell>
          <cell r="C4241">
            <v>0</v>
          </cell>
          <cell r="D4241">
            <v>79</v>
          </cell>
          <cell r="E4241" t="str">
            <v>REHABILITACION</v>
          </cell>
          <cell r="F4241">
            <v>4041</v>
          </cell>
          <cell r="G4241" t="str">
            <v>Accesorios</v>
          </cell>
          <cell r="H4241">
            <v>300</v>
          </cell>
          <cell r="I4241" t="str">
            <v>Rehavita S.A.</v>
          </cell>
          <cell r="J4241">
            <v>23303</v>
          </cell>
          <cell r="K4241" t="str">
            <v>DISCO ESTALIBILIZADOR THERA BAND GRIS</v>
          </cell>
          <cell r="L4241">
            <v>6.1</v>
          </cell>
          <cell r="M4241">
            <v>1269.43</v>
          </cell>
          <cell r="N4241">
            <v>0</v>
          </cell>
          <cell r="O4241">
            <v>1269.43</v>
          </cell>
          <cell r="P4241">
            <v>0.21</v>
          </cell>
          <cell r="Q4241">
            <v>1536.0103000000001</v>
          </cell>
          <cell r="R4241">
            <v>1.2121212121212199E-2</v>
          </cell>
          <cell r="S4241">
            <v>2094.2517593939392</v>
          </cell>
          <cell r="T4241">
            <v>1.67</v>
          </cell>
          <cell r="U4241">
            <v>2119.9481000000001</v>
          </cell>
          <cell r="X4241">
            <v>2119.9481000000001</v>
          </cell>
          <cell r="Y4241">
            <v>2565.137201</v>
          </cell>
        </row>
        <row r="4242">
          <cell r="A4242">
            <v>407052</v>
          </cell>
          <cell r="B4242">
            <v>407052</v>
          </cell>
          <cell r="C4242">
            <v>0</v>
          </cell>
          <cell r="D4242">
            <v>79</v>
          </cell>
          <cell r="E4242" t="str">
            <v>REHABILITACION</v>
          </cell>
          <cell r="F4242">
            <v>4041</v>
          </cell>
          <cell r="G4242" t="str">
            <v>Accesorios</v>
          </cell>
          <cell r="H4242">
            <v>300</v>
          </cell>
          <cell r="I4242" t="str">
            <v>Rehavita S.A.</v>
          </cell>
          <cell r="J4242">
            <v>25810</v>
          </cell>
          <cell r="K4242" t="str">
            <v>WEIGHT BALL THERA BAND 500grms CANELA</v>
          </cell>
          <cell r="L4242">
            <v>6.1</v>
          </cell>
          <cell r="M4242">
            <v>613.55999999999995</v>
          </cell>
          <cell r="N4242">
            <v>0</v>
          </cell>
          <cell r="O4242">
            <v>613.55999999999995</v>
          </cell>
          <cell r="P4242">
            <v>0.21</v>
          </cell>
          <cell r="Q4242">
            <v>742.40759999999989</v>
          </cell>
          <cell r="R4242">
            <v>1.2121212121212199E-2</v>
          </cell>
          <cell r="S4242">
            <v>1012.225258181818</v>
          </cell>
          <cell r="T4242">
            <v>1.67</v>
          </cell>
          <cell r="U4242">
            <v>1024.6451999999999</v>
          </cell>
          <cell r="X4242">
            <v>1024.6451999999999</v>
          </cell>
          <cell r="Y4242">
            <v>1239.8206919999998</v>
          </cell>
        </row>
        <row r="4243">
          <cell r="A4243">
            <v>407053</v>
          </cell>
          <cell r="B4243">
            <v>407053</v>
          </cell>
          <cell r="C4243">
            <v>0</v>
          </cell>
          <cell r="D4243">
            <v>79</v>
          </cell>
          <cell r="E4243" t="str">
            <v>REHABILITACION</v>
          </cell>
          <cell r="F4243">
            <v>4041</v>
          </cell>
          <cell r="G4243" t="str">
            <v>Accesorios</v>
          </cell>
          <cell r="H4243">
            <v>300</v>
          </cell>
          <cell r="I4243" t="str">
            <v>Rehavita S.A.</v>
          </cell>
          <cell r="J4243">
            <v>25820</v>
          </cell>
          <cell r="K4243" t="str">
            <v>WEIGHT BALL THERA BAND 1kg AMARILLA</v>
          </cell>
          <cell r="L4243">
            <v>6.1</v>
          </cell>
          <cell r="M4243">
            <v>687.6</v>
          </cell>
          <cell r="N4243">
            <v>0</v>
          </cell>
          <cell r="O4243">
            <v>687.6</v>
          </cell>
          <cell r="P4243">
            <v>0.21</v>
          </cell>
          <cell r="Q4243">
            <v>831.99599999999998</v>
          </cell>
          <cell r="R4243">
            <v>1.2121212121212199E-2</v>
          </cell>
          <cell r="S4243">
            <v>1134.3733090909088</v>
          </cell>
          <cell r="T4243">
            <v>1.67</v>
          </cell>
          <cell r="U4243">
            <v>1148.2919999999999</v>
          </cell>
          <cell r="X4243">
            <v>1148.2919999999999</v>
          </cell>
          <cell r="Y4243">
            <v>1389.4333199999999</v>
          </cell>
        </row>
        <row r="4244">
          <cell r="A4244">
            <v>407054</v>
          </cell>
          <cell r="B4244">
            <v>407054</v>
          </cell>
          <cell r="C4244">
            <v>0</v>
          </cell>
          <cell r="D4244">
            <v>79</v>
          </cell>
          <cell r="E4244" t="str">
            <v>REHABILITACION</v>
          </cell>
          <cell r="F4244">
            <v>4041</v>
          </cell>
          <cell r="G4244" t="str">
            <v>Accesorios</v>
          </cell>
          <cell r="H4244">
            <v>300</v>
          </cell>
          <cell r="I4244" t="str">
            <v>Rehavita S.A.</v>
          </cell>
          <cell r="J4244">
            <v>25830</v>
          </cell>
          <cell r="K4244" t="str">
            <v>WEIGHT BALL THERA BAND 1 ,5kg ROJA</v>
          </cell>
          <cell r="L4244">
            <v>6.1</v>
          </cell>
          <cell r="M4244">
            <v>740.49</v>
          </cell>
          <cell r="N4244">
            <v>0</v>
          </cell>
          <cell r="O4244">
            <v>740.49</v>
          </cell>
          <cell r="P4244">
            <v>0.21</v>
          </cell>
          <cell r="Q4244">
            <v>895.99289999999996</v>
          </cell>
          <cell r="R4244">
            <v>1.2121212121212199E-2</v>
          </cell>
          <cell r="S4244">
            <v>1221.628987272727</v>
          </cell>
          <cell r="T4244">
            <v>1.67</v>
          </cell>
          <cell r="U4244">
            <v>1236.6182999999999</v>
          </cell>
          <cell r="X4244">
            <v>1236.6182999999999</v>
          </cell>
          <cell r="Y4244">
            <v>1496.3081429999997</v>
          </cell>
        </row>
        <row r="4245">
          <cell r="A4245">
            <v>407055</v>
          </cell>
          <cell r="B4245">
            <v>407055</v>
          </cell>
          <cell r="C4245">
            <v>0</v>
          </cell>
          <cell r="D4245">
            <v>79</v>
          </cell>
          <cell r="E4245" t="str">
            <v>REHABILITACION</v>
          </cell>
          <cell r="F4245">
            <v>4041</v>
          </cell>
          <cell r="G4245" t="str">
            <v>Accesorios</v>
          </cell>
          <cell r="H4245">
            <v>300</v>
          </cell>
          <cell r="I4245" t="str">
            <v>Rehavita S.A.</v>
          </cell>
          <cell r="J4245">
            <v>26020</v>
          </cell>
          <cell r="K4245" t="str">
            <v>PELOTA SILICONA P/MANO AMARILLA THERA BAND</v>
          </cell>
          <cell r="L4245">
            <v>6.1</v>
          </cell>
          <cell r="M4245">
            <v>423.14</v>
          </cell>
          <cell r="N4245">
            <v>0</v>
          </cell>
          <cell r="O4245">
            <v>423.14</v>
          </cell>
          <cell r="P4245">
            <v>0.21</v>
          </cell>
          <cell r="Q4245">
            <v>511.99939999999998</v>
          </cell>
          <cell r="R4245">
            <v>1.2121212121212199E-2</v>
          </cell>
          <cell r="S4245">
            <v>698.07842060606049</v>
          </cell>
          <cell r="T4245">
            <v>1.67</v>
          </cell>
          <cell r="U4245">
            <v>706.64379999999994</v>
          </cell>
          <cell r="X4245">
            <v>706.64379999999994</v>
          </cell>
          <cell r="Y4245">
            <v>855.03899799999988</v>
          </cell>
        </row>
        <row r="4246">
          <cell r="A4246">
            <v>407056</v>
          </cell>
          <cell r="B4246">
            <v>407056</v>
          </cell>
          <cell r="C4246">
            <v>0</v>
          </cell>
          <cell r="D4246">
            <v>79</v>
          </cell>
          <cell r="E4246" t="str">
            <v>REHABILITACION</v>
          </cell>
          <cell r="F4246">
            <v>4041</v>
          </cell>
          <cell r="G4246" t="str">
            <v>Accesorios</v>
          </cell>
          <cell r="H4246">
            <v>300</v>
          </cell>
          <cell r="I4246" t="str">
            <v>Rehavita S.A.</v>
          </cell>
          <cell r="J4246">
            <v>26030</v>
          </cell>
          <cell r="K4246" t="str">
            <v>PELOTA SILICONA P/MANO ROJA THERA BAND</v>
          </cell>
          <cell r="L4246">
            <v>6.1</v>
          </cell>
          <cell r="M4246">
            <v>423.14</v>
          </cell>
          <cell r="N4246">
            <v>0</v>
          </cell>
          <cell r="O4246">
            <v>423.14</v>
          </cell>
          <cell r="P4246">
            <v>0.21</v>
          </cell>
          <cell r="Q4246">
            <v>511.99939999999998</v>
          </cell>
          <cell r="R4246">
            <v>1.2121212121212199E-2</v>
          </cell>
          <cell r="S4246">
            <v>698.07842060606049</v>
          </cell>
          <cell r="T4246">
            <v>1.67</v>
          </cell>
          <cell r="U4246">
            <v>706.64379999999994</v>
          </cell>
          <cell r="X4246">
            <v>706.64379999999994</v>
          </cell>
          <cell r="Y4246">
            <v>855.03899799999988</v>
          </cell>
        </row>
        <row r="4247">
          <cell r="A4247">
            <v>407057</v>
          </cell>
          <cell r="B4247">
            <v>407057</v>
          </cell>
          <cell r="C4247">
            <v>0</v>
          </cell>
          <cell r="D4247">
            <v>79</v>
          </cell>
          <cell r="E4247" t="str">
            <v>REHABILITACION</v>
          </cell>
          <cell r="F4247">
            <v>4041</v>
          </cell>
          <cell r="G4247" t="str">
            <v>Accesorios</v>
          </cell>
          <cell r="H4247">
            <v>300</v>
          </cell>
          <cell r="I4247" t="str">
            <v>Rehavita S.A.</v>
          </cell>
          <cell r="J4247">
            <v>26040</v>
          </cell>
          <cell r="K4247" t="str">
            <v>PELOTA SILICONA P/MANO VERDE THERA BAND</v>
          </cell>
          <cell r="L4247">
            <v>6.1</v>
          </cell>
          <cell r="M4247">
            <v>423.14</v>
          </cell>
          <cell r="N4247">
            <v>0</v>
          </cell>
          <cell r="O4247">
            <v>423.14</v>
          </cell>
          <cell r="P4247">
            <v>0.21</v>
          </cell>
          <cell r="Q4247">
            <v>511.99939999999998</v>
          </cell>
          <cell r="R4247">
            <v>1.2121212121212199E-2</v>
          </cell>
          <cell r="S4247">
            <v>698.07842060606049</v>
          </cell>
          <cell r="T4247">
            <v>1.67</v>
          </cell>
          <cell r="U4247">
            <v>706.64379999999994</v>
          </cell>
          <cell r="X4247">
            <v>706.64379999999994</v>
          </cell>
          <cell r="Y4247">
            <v>855.03899799999988</v>
          </cell>
        </row>
        <row r="4248">
          <cell r="A4248">
            <v>407058</v>
          </cell>
          <cell r="B4248">
            <v>407058</v>
          </cell>
          <cell r="C4248">
            <v>0</v>
          </cell>
          <cell r="D4248">
            <v>79</v>
          </cell>
          <cell r="E4248" t="str">
            <v>REHABILITACION</v>
          </cell>
          <cell r="F4248">
            <v>4041</v>
          </cell>
          <cell r="G4248" t="str">
            <v>Accesorios</v>
          </cell>
          <cell r="H4248">
            <v>300</v>
          </cell>
          <cell r="I4248" t="str">
            <v>Rehavita S.A.</v>
          </cell>
          <cell r="J4248">
            <v>26050</v>
          </cell>
          <cell r="K4248" t="str">
            <v>PELOTA SILICONA P/MANO AZUL THERA BAND</v>
          </cell>
          <cell r="L4248">
            <v>6.1</v>
          </cell>
          <cell r="M4248">
            <v>423.14</v>
          </cell>
          <cell r="N4248">
            <v>0</v>
          </cell>
          <cell r="O4248">
            <v>423.14</v>
          </cell>
          <cell r="P4248">
            <v>0.21</v>
          </cell>
          <cell r="Q4248">
            <v>511.99939999999998</v>
          </cell>
          <cell r="R4248">
            <v>1.2121212121212199E-2</v>
          </cell>
          <cell r="S4248">
            <v>698.07842060606049</v>
          </cell>
          <cell r="T4248">
            <v>1.67</v>
          </cell>
          <cell r="U4248">
            <v>706.64379999999994</v>
          </cell>
          <cell r="X4248">
            <v>706.64379999999994</v>
          </cell>
          <cell r="Y4248">
            <v>855.03899799999988</v>
          </cell>
        </row>
        <row r="4249">
          <cell r="A4249">
            <v>407059</v>
          </cell>
          <cell r="B4249">
            <v>407059</v>
          </cell>
          <cell r="C4249">
            <v>0</v>
          </cell>
          <cell r="D4249">
            <v>79</v>
          </cell>
          <cell r="E4249" t="str">
            <v>REHABILITACION</v>
          </cell>
          <cell r="F4249">
            <v>4041</v>
          </cell>
          <cell r="G4249" t="str">
            <v>Accesorios</v>
          </cell>
          <cell r="H4249">
            <v>300</v>
          </cell>
          <cell r="I4249" t="str">
            <v>Rehavita S.A.</v>
          </cell>
          <cell r="J4249">
            <v>26060</v>
          </cell>
          <cell r="K4249" t="str">
            <v>PELOTA SILICONA P/MANO NEGRA THERA BAND</v>
          </cell>
          <cell r="L4249">
            <v>6.1</v>
          </cell>
          <cell r="M4249">
            <v>423.14</v>
          </cell>
          <cell r="N4249">
            <v>0</v>
          </cell>
          <cell r="O4249">
            <v>423.14</v>
          </cell>
          <cell r="P4249">
            <v>0.21</v>
          </cell>
          <cell r="Q4249">
            <v>511.99939999999998</v>
          </cell>
          <cell r="R4249">
            <v>1.2121212121212199E-2</v>
          </cell>
          <cell r="S4249">
            <v>698.07842060606049</v>
          </cell>
          <cell r="T4249">
            <v>1.67</v>
          </cell>
          <cell r="U4249">
            <v>706.64379999999994</v>
          </cell>
          <cell r="X4249">
            <v>706.64379999999994</v>
          </cell>
          <cell r="Y4249">
            <v>855.03899799999988</v>
          </cell>
        </row>
        <row r="4250">
          <cell r="A4250">
            <v>407060</v>
          </cell>
          <cell r="B4250">
            <v>407060</v>
          </cell>
          <cell r="C4250">
            <v>0</v>
          </cell>
          <cell r="D4250">
            <v>79</v>
          </cell>
          <cell r="E4250" t="str">
            <v>REHABILITACION</v>
          </cell>
          <cell r="F4250">
            <v>4041</v>
          </cell>
          <cell r="G4250" t="str">
            <v>Accesorios</v>
          </cell>
          <cell r="H4250">
            <v>300</v>
          </cell>
          <cell r="I4250" t="str">
            <v>Rehavita S.A.</v>
          </cell>
          <cell r="J4250">
            <v>26100</v>
          </cell>
          <cell r="K4250" t="str">
            <v>EJERCITADOR MANO FLEX BAR ROJO</v>
          </cell>
          <cell r="L4250">
            <v>6.1</v>
          </cell>
          <cell r="M4250">
            <v>581.82000000000005</v>
          </cell>
          <cell r="N4250">
            <v>0</v>
          </cell>
          <cell r="O4250">
            <v>581.82000000000005</v>
          </cell>
          <cell r="P4250">
            <v>0.21</v>
          </cell>
          <cell r="Q4250">
            <v>704.00220000000002</v>
          </cell>
          <cell r="R4250">
            <v>1.2121212121212199E-2</v>
          </cell>
          <cell r="S4250">
            <v>959.86195272727264</v>
          </cell>
          <cell r="T4250">
            <v>1.67</v>
          </cell>
          <cell r="U4250">
            <v>971.63940000000002</v>
          </cell>
          <cell r="X4250">
            <v>971.63940000000002</v>
          </cell>
          <cell r="Y4250">
            <v>1175.6836739999999</v>
          </cell>
        </row>
        <row r="4251">
          <cell r="A4251">
            <v>407061</v>
          </cell>
          <cell r="B4251">
            <v>407061</v>
          </cell>
          <cell r="C4251">
            <v>0</v>
          </cell>
          <cell r="D4251">
            <v>79</v>
          </cell>
          <cell r="E4251" t="str">
            <v>REHABILITACION</v>
          </cell>
          <cell r="F4251">
            <v>4041</v>
          </cell>
          <cell r="G4251" t="str">
            <v>Accesorios</v>
          </cell>
          <cell r="H4251">
            <v>300</v>
          </cell>
          <cell r="I4251" t="str">
            <v>Rehavita S.A.</v>
          </cell>
          <cell r="J4251">
            <v>26200</v>
          </cell>
          <cell r="K4251" t="str">
            <v>PROGRESSIVE HAND TRAINER KIT THERA BAND</v>
          </cell>
          <cell r="L4251">
            <v>6.1</v>
          </cell>
          <cell r="M4251">
            <v>1957.02</v>
          </cell>
          <cell r="N4251">
            <v>0</v>
          </cell>
          <cell r="O4251">
            <v>1957.02</v>
          </cell>
          <cell r="P4251">
            <v>0.21</v>
          </cell>
          <cell r="Q4251">
            <v>2367.9942000000001</v>
          </cell>
          <cell r="R4251">
            <v>1.2121212121212199E-2</v>
          </cell>
          <cell r="S4251">
            <v>3228.6085709090903</v>
          </cell>
          <cell r="T4251">
            <v>1.67</v>
          </cell>
          <cell r="U4251">
            <v>3268.2233999999999</v>
          </cell>
          <cell r="X4251">
            <v>3268.2233999999999</v>
          </cell>
          <cell r="Y4251">
            <v>3954.5503139999996</v>
          </cell>
        </row>
        <row r="4252">
          <cell r="A4252">
            <v>407062</v>
          </cell>
          <cell r="B4252">
            <v>407062</v>
          </cell>
          <cell r="C4252">
            <v>0</v>
          </cell>
          <cell r="D4252">
            <v>79</v>
          </cell>
          <cell r="E4252" t="str">
            <v>REHABILITACION</v>
          </cell>
          <cell r="F4252">
            <v>4041</v>
          </cell>
          <cell r="G4252" t="str">
            <v>Accesorios</v>
          </cell>
          <cell r="H4252">
            <v>300</v>
          </cell>
          <cell r="I4252" t="str">
            <v>Rehavita S.A.</v>
          </cell>
          <cell r="J4252">
            <v>35024</v>
          </cell>
          <cell r="K4252" t="str">
            <v>VENDA KINESIO TEX ROLLO 5cm x 5mts (roja)</v>
          </cell>
          <cell r="L4252">
            <v>6.1</v>
          </cell>
          <cell r="M4252">
            <v>405.95</v>
          </cell>
          <cell r="N4252">
            <v>0</v>
          </cell>
          <cell r="O4252">
            <v>405.95</v>
          </cell>
          <cell r="P4252">
            <v>0.21</v>
          </cell>
          <cell r="Q4252">
            <v>491.1995</v>
          </cell>
          <cell r="R4252">
            <v>1.2121212121212199E-2</v>
          </cell>
          <cell r="S4252">
            <v>669.71908787878772</v>
          </cell>
          <cell r="T4252">
            <v>1.67</v>
          </cell>
          <cell r="U4252">
            <v>677.93649999999991</v>
          </cell>
          <cell r="X4252">
            <v>677.93649999999991</v>
          </cell>
          <cell r="Y4252">
            <v>820.30316499999992</v>
          </cell>
        </row>
        <row r="4253">
          <cell r="A4253">
            <v>407063</v>
          </cell>
          <cell r="B4253">
            <v>407063</v>
          </cell>
          <cell r="C4253">
            <v>0</v>
          </cell>
          <cell r="D4253">
            <v>79</v>
          </cell>
          <cell r="E4253" t="str">
            <v>REHABILITACION</v>
          </cell>
          <cell r="F4253">
            <v>4041</v>
          </cell>
          <cell r="G4253" t="str">
            <v>Accesorios</v>
          </cell>
          <cell r="H4253">
            <v>300</v>
          </cell>
          <cell r="I4253" t="str">
            <v>Rehavita S.A.</v>
          </cell>
          <cell r="J4253">
            <v>45024</v>
          </cell>
          <cell r="K4253" t="str">
            <v>VENDA KINESIO TEX ROLLO 5cm x 5mts (negra)</v>
          </cell>
          <cell r="L4253">
            <v>6.1</v>
          </cell>
          <cell r="M4253">
            <v>405.95</v>
          </cell>
          <cell r="N4253">
            <v>0</v>
          </cell>
          <cell r="O4253">
            <v>405.95</v>
          </cell>
          <cell r="P4253">
            <v>0.21</v>
          </cell>
          <cell r="Q4253">
            <v>491.1995</v>
          </cell>
          <cell r="R4253">
            <v>1.2121212121212199E-2</v>
          </cell>
          <cell r="S4253">
            <v>669.71908787878772</v>
          </cell>
          <cell r="T4253">
            <v>1.67</v>
          </cell>
          <cell r="U4253">
            <v>677.93649999999991</v>
          </cell>
          <cell r="X4253">
            <v>677.93649999999991</v>
          </cell>
          <cell r="Y4253">
            <v>820.30316499999992</v>
          </cell>
        </row>
        <row r="4254">
          <cell r="A4254">
            <v>407064</v>
          </cell>
          <cell r="B4254">
            <v>407064</v>
          </cell>
          <cell r="C4254">
            <v>0</v>
          </cell>
          <cell r="D4254">
            <v>79</v>
          </cell>
          <cell r="E4254" t="str">
            <v>REHABILITACION</v>
          </cell>
          <cell r="F4254">
            <v>4041</v>
          </cell>
          <cell r="G4254" t="str">
            <v>Accesorios</v>
          </cell>
          <cell r="H4254">
            <v>300</v>
          </cell>
          <cell r="I4254" t="str">
            <v>Rehavita S.A.</v>
          </cell>
          <cell r="J4254">
            <v>56368</v>
          </cell>
          <cell r="K4254" t="str">
            <v>EJERCITADOR MANO DIGI EXTENDED</v>
          </cell>
          <cell r="L4254">
            <v>6.1</v>
          </cell>
          <cell r="M4254">
            <v>846.08</v>
          </cell>
          <cell r="N4254">
            <v>0</v>
          </cell>
          <cell r="O4254">
            <v>846.08</v>
          </cell>
          <cell r="P4254">
            <v>0.21</v>
          </cell>
          <cell r="Q4254">
            <v>1023.7568000000001</v>
          </cell>
          <cell r="R4254">
            <v>1.2121212121212199E-2</v>
          </cell>
          <cell r="S4254">
            <v>1395.8268896969696</v>
          </cell>
          <cell r="T4254">
            <v>1.67</v>
          </cell>
          <cell r="U4254">
            <v>1412.9536000000001</v>
          </cell>
          <cell r="X4254">
            <v>1412.9536000000001</v>
          </cell>
          <cell r="Y4254">
            <v>1709.6738560000001</v>
          </cell>
        </row>
        <row r="4255">
          <cell r="A4255">
            <v>407065</v>
          </cell>
          <cell r="B4255">
            <v>407065</v>
          </cell>
          <cell r="C4255">
            <v>0</v>
          </cell>
          <cell r="D4255">
            <v>79</v>
          </cell>
          <cell r="E4255" t="str">
            <v>REHABILITACION</v>
          </cell>
          <cell r="F4255">
            <v>4041</v>
          </cell>
          <cell r="G4255" t="str">
            <v>Accesorios</v>
          </cell>
          <cell r="H4255">
            <v>300</v>
          </cell>
          <cell r="I4255" t="str">
            <v>Rehavita S.A.</v>
          </cell>
          <cell r="J4255" t="str">
            <v>16HYG20811</v>
          </cell>
          <cell r="K4255" t="str">
            <v>BANDA CIRCULAR THERA BAND AMARILLO 30cm</v>
          </cell>
          <cell r="L4255">
            <v>6.1</v>
          </cell>
          <cell r="M4255">
            <v>200.99</v>
          </cell>
          <cell r="N4255">
            <v>0</v>
          </cell>
          <cell r="O4255">
            <v>200.99</v>
          </cell>
          <cell r="P4255">
            <v>0.21</v>
          </cell>
          <cell r="Q4255">
            <v>243.1979</v>
          </cell>
          <cell r="R4255">
            <v>1.2121212121212199E-2</v>
          </cell>
          <cell r="S4255">
            <v>331.58477515151515</v>
          </cell>
          <cell r="T4255">
            <v>1.67</v>
          </cell>
          <cell r="U4255">
            <v>335.6533</v>
          </cell>
          <cell r="X4255">
            <v>335.6533</v>
          </cell>
          <cell r="Y4255">
            <v>406.14049299999999</v>
          </cell>
        </row>
        <row r="4256">
          <cell r="A4256">
            <v>407066</v>
          </cell>
          <cell r="B4256">
            <v>407066</v>
          </cell>
          <cell r="C4256">
            <v>0</v>
          </cell>
          <cell r="D4256">
            <v>79</v>
          </cell>
          <cell r="E4256" t="str">
            <v>REHABILITACION</v>
          </cell>
          <cell r="F4256">
            <v>4041</v>
          </cell>
          <cell r="G4256" t="str">
            <v>Accesorios</v>
          </cell>
          <cell r="H4256">
            <v>300</v>
          </cell>
          <cell r="I4256" t="str">
            <v>Rehavita S.A.</v>
          </cell>
          <cell r="J4256" t="str">
            <v>16HYG20821</v>
          </cell>
          <cell r="K4256" t="str">
            <v>BANDA CIRCULAR THERA BAND ROJO 30cm</v>
          </cell>
          <cell r="L4256">
            <v>6.1</v>
          </cell>
          <cell r="M4256">
            <v>238.02</v>
          </cell>
          <cell r="N4256">
            <v>0</v>
          </cell>
          <cell r="O4256">
            <v>238.02</v>
          </cell>
          <cell r="P4256">
            <v>0.21</v>
          </cell>
          <cell r="Q4256">
            <v>288.00420000000003</v>
          </cell>
          <cell r="R4256">
            <v>1.2121212121212199E-2</v>
          </cell>
          <cell r="S4256">
            <v>392.67529818181816</v>
          </cell>
          <cell r="T4256">
            <v>1.67</v>
          </cell>
          <cell r="U4256">
            <v>397.49340000000001</v>
          </cell>
          <cell r="X4256">
            <v>397.49340000000001</v>
          </cell>
          <cell r="Y4256">
            <v>480.96701400000001</v>
          </cell>
        </row>
        <row r="4257">
          <cell r="A4257">
            <v>407067</v>
          </cell>
          <cell r="B4257">
            <v>407067</v>
          </cell>
          <cell r="C4257">
            <v>0</v>
          </cell>
          <cell r="D4257">
            <v>79</v>
          </cell>
          <cell r="E4257" t="str">
            <v>REHABILITACION</v>
          </cell>
          <cell r="F4257">
            <v>4041</v>
          </cell>
          <cell r="G4257" t="str">
            <v>Accesorios</v>
          </cell>
          <cell r="H4257">
            <v>300</v>
          </cell>
          <cell r="I4257" t="str">
            <v>Rehavita S.A.</v>
          </cell>
          <cell r="J4257" t="str">
            <v>16HYG20831</v>
          </cell>
          <cell r="K4257" t="str">
            <v>BANDA CIRCULAR THERA BAND VERDE 30cm</v>
          </cell>
          <cell r="L4257">
            <v>6.1</v>
          </cell>
          <cell r="M4257">
            <v>259.17</v>
          </cell>
          <cell r="N4257">
            <v>0</v>
          </cell>
          <cell r="O4257">
            <v>259.17</v>
          </cell>
          <cell r="P4257">
            <v>0.21</v>
          </cell>
          <cell r="Q4257">
            <v>313.59570000000002</v>
          </cell>
          <cell r="R4257">
            <v>1.2121212121212199E-2</v>
          </cell>
          <cell r="S4257">
            <v>427.56767090909085</v>
          </cell>
          <cell r="T4257">
            <v>1.67</v>
          </cell>
          <cell r="U4257">
            <v>432.81389999999999</v>
          </cell>
          <cell r="X4257">
            <v>432.81389999999999</v>
          </cell>
          <cell r="Y4257">
            <v>523.70481899999993</v>
          </cell>
        </row>
        <row r="4258">
          <cell r="A4258">
            <v>407068</v>
          </cell>
          <cell r="B4258">
            <v>407068</v>
          </cell>
          <cell r="C4258">
            <v>0</v>
          </cell>
          <cell r="D4258">
            <v>79</v>
          </cell>
          <cell r="E4258" t="str">
            <v>REHABILITACION</v>
          </cell>
          <cell r="F4258">
            <v>4041</v>
          </cell>
          <cell r="G4258" t="str">
            <v>Accesorios</v>
          </cell>
          <cell r="H4258">
            <v>300</v>
          </cell>
          <cell r="I4258" t="str">
            <v>Rehavita S.A.</v>
          </cell>
          <cell r="J4258" t="str">
            <v>16HYG20841</v>
          </cell>
          <cell r="K4258" t="str">
            <v>BANDA CIRCULAR  THERA BAND AZUL 30cm</v>
          </cell>
          <cell r="L4258">
            <v>6.1</v>
          </cell>
          <cell r="M4258">
            <v>290.91000000000003</v>
          </cell>
          <cell r="N4258">
            <v>0</v>
          </cell>
          <cell r="O4258">
            <v>290.91000000000003</v>
          </cell>
          <cell r="P4258">
            <v>0.21</v>
          </cell>
          <cell r="Q4258">
            <v>352.00110000000001</v>
          </cell>
          <cell r="R4258">
            <v>1.2121212121212199E-2</v>
          </cell>
          <cell r="S4258">
            <v>479.93097636363632</v>
          </cell>
          <cell r="T4258">
            <v>1.67</v>
          </cell>
          <cell r="U4258">
            <v>485.81970000000001</v>
          </cell>
          <cell r="X4258">
            <v>485.81970000000001</v>
          </cell>
          <cell r="Y4258">
            <v>587.84183699999994</v>
          </cell>
        </row>
        <row r="4259">
          <cell r="A4259">
            <v>412000</v>
          </cell>
          <cell r="B4259">
            <v>412000</v>
          </cell>
          <cell r="C4259">
            <v>0</v>
          </cell>
          <cell r="D4259">
            <v>61</v>
          </cell>
          <cell r="E4259" t="str">
            <v>FITNESS</v>
          </cell>
          <cell r="F4259">
            <v>3980</v>
          </cell>
          <cell r="G4259" t="str">
            <v>Accesorios fitness</v>
          </cell>
          <cell r="H4259">
            <v>12</v>
          </cell>
          <cell r="I4259" t="str">
            <v>Sonnos S.A.</v>
          </cell>
          <cell r="J4259">
            <v>0</v>
          </cell>
          <cell r="K4259" t="str">
            <v>TOBILLERA SONNOS LADY 1kg (venta por par)</v>
          </cell>
          <cell r="L4259">
            <v>1.1100000000000001</v>
          </cell>
          <cell r="M4259">
            <v>92.920782708943179</v>
          </cell>
          <cell r="N4259">
            <v>0</v>
          </cell>
          <cell r="O4259">
            <v>92.920782708943179</v>
          </cell>
          <cell r="P4259">
            <v>0.21</v>
          </cell>
          <cell r="Q4259">
            <v>112.43414707782125</v>
          </cell>
          <cell r="R4259">
            <v>0.20999999999999996</v>
          </cell>
          <cell r="S4259">
            <v>173.8</v>
          </cell>
          <cell r="T4259">
            <v>2.42</v>
          </cell>
          <cell r="U4259">
            <v>224.86829415564247</v>
          </cell>
          <cell r="V4259">
            <v>-2.16495356711911E-2</v>
          </cell>
          <cell r="W4259" t="str">
            <v>BAJO</v>
          </cell>
          <cell r="X4259">
            <v>220</v>
          </cell>
          <cell r="Y4259">
            <v>266.2</v>
          </cell>
        </row>
        <row r="4260">
          <cell r="A4260">
            <v>412001</v>
          </cell>
          <cell r="B4260" t="str">
            <v>1010/1</v>
          </cell>
          <cell r="C4260">
            <v>0</v>
          </cell>
          <cell r="D4260">
            <v>61</v>
          </cell>
          <cell r="E4260" t="str">
            <v>NATACION</v>
          </cell>
          <cell r="F4260">
            <v>3980</v>
          </cell>
          <cell r="G4260" t="str">
            <v>Gorros</v>
          </cell>
          <cell r="H4260">
            <v>12</v>
          </cell>
          <cell r="I4260" t="str">
            <v>Sonnos S.A.</v>
          </cell>
          <cell r="J4260">
            <v>0</v>
          </cell>
          <cell r="K4260" t="str">
            <v>TOBILLERA SONNOS ½kg (venta por par)</v>
          </cell>
          <cell r="L4260">
            <v>1.1100000000000001</v>
          </cell>
          <cell r="M4260">
            <v>64.49679850669051</v>
          </cell>
          <cell r="N4260">
            <v>0</v>
          </cell>
          <cell r="O4260">
            <v>64.49679850669051</v>
          </cell>
          <cell r="P4260">
            <v>0.21</v>
          </cell>
          <cell r="Q4260">
            <v>78.041126193095522</v>
          </cell>
          <cell r="R4260">
            <v>0.20999999999999996</v>
          </cell>
          <cell r="S4260">
            <v>82.95</v>
          </cell>
          <cell r="T4260">
            <v>2.42</v>
          </cell>
          <cell r="U4260">
            <v>156.08225238619102</v>
          </cell>
          <cell r="V4260">
            <v>-0.32727777569354444</v>
          </cell>
          <cell r="W4260" t="str">
            <v>BAJO</v>
          </cell>
          <cell r="X4260">
            <v>105</v>
          </cell>
          <cell r="Y4260">
            <v>127.05</v>
          </cell>
        </row>
        <row r="4261">
          <cell r="A4261">
            <v>412002</v>
          </cell>
          <cell r="B4261" t="str">
            <v>1010/2</v>
          </cell>
          <cell r="C4261">
            <v>2946140163022</v>
          </cell>
          <cell r="D4261">
            <v>61</v>
          </cell>
          <cell r="E4261" t="str">
            <v>NATACION</v>
          </cell>
          <cell r="F4261">
            <v>3980</v>
          </cell>
          <cell r="G4261" t="str">
            <v>Gorros</v>
          </cell>
          <cell r="H4261">
            <v>12</v>
          </cell>
          <cell r="I4261" t="str">
            <v>Sonnos S.A.</v>
          </cell>
          <cell r="J4261">
            <v>0</v>
          </cell>
          <cell r="K4261" t="str">
            <v>TOBILLERA SONNOS 1kg (venta por par)</v>
          </cell>
          <cell r="L4261">
            <v>1.1100000000000001</v>
          </cell>
          <cell r="M4261">
            <v>85.507338361627347</v>
          </cell>
          <cell r="N4261">
            <v>0</v>
          </cell>
          <cell r="O4261">
            <v>85.507338361627347</v>
          </cell>
          <cell r="P4261">
            <v>0.21</v>
          </cell>
          <cell r="Q4261">
            <v>103.46387941756909</v>
          </cell>
          <cell r="R4261">
            <v>0.20999999999999996</v>
          </cell>
          <cell r="S4261">
            <v>173.8</v>
          </cell>
          <cell r="T4261">
            <v>2.42</v>
          </cell>
          <cell r="U4261">
            <v>206.92775883513818</v>
          </cell>
          <cell r="V4261">
            <v>6.3172970308331688E-2</v>
          </cell>
          <cell r="W4261" t="str">
            <v>OK</v>
          </cell>
          <cell r="X4261">
            <v>220</v>
          </cell>
          <cell r="Y4261">
            <v>266.2</v>
          </cell>
        </row>
        <row r="4262">
          <cell r="A4262">
            <v>412003</v>
          </cell>
          <cell r="B4262" t="str">
            <v>1010/3</v>
          </cell>
          <cell r="C4262">
            <v>2946140163039</v>
          </cell>
          <cell r="D4262">
            <v>61</v>
          </cell>
          <cell r="E4262" t="str">
            <v>NATACION</v>
          </cell>
          <cell r="F4262">
            <v>3980</v>
          </cell>
          <cell r="G4262" t="str">
            <v>Gorros</v>
          </cell>
          <cell r="H4262">
            <v>12</v>
          </cell>
          <cell r="I4262" t="str">
            <v>Sonnos S.A.</v>
          </cell>
          <cell r="J4262">
            <v>0</v>
          </cell>
          <cell r="K4262" t="str">
            <v>TOBILLERA SONNOS 1½kg (venta por par)</v>
          </cell>
          <cell r="L4262">
            <v>1.1100000000000001</v>
          </cell>
          <cell r="M4262">
            <v>96.947338361627345</v>
          </cell>
          <cell r="N4262">
            <v>0</v>
          </cell>
          <cell r="O4262">
            <v>96.947338361627345</v>
          </cell>
          <cell r="P4262">
            <v>0.21</v>
          </cell>
          <cell r="Q4262">
            <v>117.30627941756909</v>
          </cell>
          <cell r="R4262">
            <v>0.20999999999999996</v>
          </cell>
          <cell r="S4262">
            <v>110.60000000000001</v>
          </cell>
          <cell r="T4262">
            <v>2.42</v>
          </cell>
          <cell r="U4262">
            <v>234.61255883513817</v>
          </cell>
          <cell r="V4262">
            <v>-0.40327150134201573</v>
          </cell>
          <cell r="W4262" t="str">
            <v>BAJO</v>
          </cell>
          <cell r="X4262">
            <v>140</v>
          </cell>
          <cell r="Y4262">
            <v>169.4</v>
          </cell>
        </row>
        <row r="4263">
          <cell r="A4263">
            <v>412004</v>
          </cell>
          <cell r="B4263" t="str">
            <v>1010/4</v>
          </cell>
          <cell r="C4263">
            <v>2946140163046</v>
          </cell>
          <cell r="D4263">
            <v>61</v>
          </cell>
          <cell r="E4263" t="str">
            <v>NATACION</v>
          </cell>
          <cell r="F4263">
            <v>3980</v>
          </cell>
          <cell r="G4263" t="str">
            <v>Gorros</v>
          </cell>
          <cell r="H4263">
            <v>12</v>
          </cell>
          <cell r="I4263" t="str">
            <v>Sonnos S.A.</v>
          </cell>
          <cell r="J4263">
            <v>0</v>
          </cell>
          <cell r="K4263" t="str">
            <v>TOBILLERA SONNOS 2kg (venta por par)</v>
          </cell>
          <cell r="L4263">
            <v>1.1100000000000001</v>
          </cell>
          <cell r="M4263">
            <v>112.97077842304176</v>
          </cell>
          <cell r="N4263">
            <v>0</v>
          </cell>
          <cell r="O4263">
            <v>112.97077842304176</v>
          </cell>
          <cell r="P4263">
            <v>0.21</v>
          </cell>
          <cell r="Q4263">
            <v>136.69464189188054</v>
          </cell>
          <cell r="R4263">
            <v>0.20999999999999996</v>
          </cell>
          <cell r="S4263">
            <v>229.10000000000002</v>
          </cell>
          <cell r="T4263">
            <v>2.42</v>
          </cell>
          <cell r="U4263">
            <v>273.38928378376107</v>
          </cell>
          <cell r="V4263">
            <v>6.0758475922477073E-2</v>
          </cell>
          <cell r="W4263" t="str">
            <v>OK</v>
          </cell>
          <cell r="X4263">
            <v>290</v>
          </cell>
          <cell r="Y4263">
            <v>350.9</v>
          </cell>
        </row>
        <row r="4264">
          <cell r="A4264">
            <v>412005</v>
          </cell>
          <cell r="B4264" t="str">
            <v>1010/5</v>
          </cell>
          <cell r="C4264">
            <v>0</v>
          </cell>
          <cell r="D4264">
            <v>61</v>
          </cell>
          <cell r="E4264" t="str">
            <v>NATACION</v>
          </cell>
          <cell r="F4264">
            <v>3980</v>
          </cell>
          <cell r="G4264" t="str">
            <v>Gorros</v>
          </cell>
          <cell r="H4264">
            <v>12</v>
          </cell>
          <cell r="I4264" t="str">
            <v>Sonnos S.A.</v>
          </cell>
          <cell r="J4264">
            <v>0</v>
          </cell>
          <cell r="K4264" t="str">
            <v>TOBILLERA SONNOS 3kg (venta por par)</v>
          </cell>
          <cell r="L4264">
            <v>1.1100000000000001</v>
          </cell>
          <cell r="M4264">
            <v>147.48901759556728</v>
          </cell>
          <cell r="N4264">
            <v>0</v>
          </cell>
          <cell r="O4264">
            <v>147.48901759556728</v>
          </cell>
          <cell r="P4264">
            <v>0.21</v>
          </cell>
          <cell r="Q4264">
            <v>178.4617112906364</v>
          </cell>
          <cell r="R4264">
            <v>0.20999999999999996</v>
          </cell>
          <cell r="S4264">
            <v>146.15</v>
          </cell>
          <cell r="T4264">
            <v>2.42</v>
          </cell>
          <cell r="U4264">
            <v>356.9234225812728</v>
          </cell>
          <cell r="V4264">
            <v>-0.48168153644252698</v>
          </cell>
          <cell r="W4264" t="str">
            <v>BAJO</v>
          </cell>
          <cell r="X4264">
            <v>185</v>
          </cell>
          <cell r="Y4264">
            <v>223.85</v>
          </cell>
        </row>
        <row r="4265">
          <cell r="A4265">
            <v>412006</v>
          </cell>
          <cell r="B4265" t="str">
            <v>1010/6</v>
          </cell>
          <cell r="C4265">
            <v>0</v>
          </cell>
          <cell r="D4265">
            <v>61</v>
          </cell>
          <cell r="E4265" t="str">
            <v>NATACION</v>
          </cell>
          <cell r="F4265">
            <v>3980</v>
          </cell>
          <cell r="G4265" t="str">
            <v>Gorros</v>
          </cell>
          <cell r="H4265">
            <v>12</v>
          </cell>
          <cell r="I4265" t="str">
            <v>Sonnos S.A.</v>
          </cell>
          <cell r="J4265">
            <v>0</v>
          </cell>
          <cell r="K4265" t="str">
            <v>TOBILLERA SONNOS REFORZADA ½kg (venta por par)</v>
          </cell>
          <cell r="L4265">
            <v>1.2</v>
          </cell>
          <cell r="M4265">
            <v>85.605241317667037</v>
          </cell>
          <cell r="N4265">
            <v>0</v>
          </cell>
          <cell r="O4265">
            <v>85.605241317667037</v>
          </cell>
          <cell r="P4265">
            <v>0.21</v>
          </cell>
          <cell r="Q4265">
            <v>103.58234199437712</v>
          </cell>
          <cell r="R4265">
            <v>0.22330097087378631</v>
          </cell>
          <cell r="S4265">
            <v>173.20388349514565</v>
          </cell>
          <cell r="T4265">
            <v>2.52</v>
          </cell>
          <cell r="U4265">
            <v>215.72520812052093</v>
          </cell>
          <cell r="V4265">
            <v>3.3722493272157594E-2</v>
          </cell>
          <cell r="W4265" t="str">
            <v>OK</v>
          </cell>
          <cell r="X4265">
            <v>223</v>
          </cell>
          <cell r="Y4265">
            <v>269.83</v>
          </cell>
        </row>
        <row r="4266">
          <cell r="A4266">
            <v>412007</v>
          </cell>
          <cell r="B4266" t="str">
            <v>1010/7</v>
          </cell>
          <cell r="C4266">
            <v>0</v>
          </cell>
          <cell r="D4266">
            <v>61</v>
          </cell>
          <cell r="E4266" t="str">
            <v>NATACION</v>
          </cell>
          <cell r="F4266">
            <v>3980</v>
          </cell>
          <cell r="G4266" t="str">
            <v>Gorros</v>
          </cell>
          <cell r="H4266">
            <v>12</v>
          </cell>
          <cell r="I4266" t="str">
            <v>Sonnos S.A.</v>
          </cell>
          <cell r="J4266">
            <v>0</v>
          </cell>
          <cell r="K4266" t="str">
            <v>TOBILLERA SONNOS REFORZADA 1kg (venta por par)</v>
          </cell>
          <cell r="L4266">
            <v>1.2</v>
          </cell>
          <cell r="M4266">
            <v>93.245495129077682</v>
          </cell>
          <cell r="N4266">
            <v>0</v>
          </cell>
          <cell r="O4266">
            <v>93.245495129077682</v>
          </cell>
          <cell r="P4266">
            <v>0.21</v>
          </cell>
          <cell r="Q4266">
            <v>112.82704910618399</v>
          </cell>
          <cell r="R4266">
            <v>0.22330097087378631</v>
          </cell>
          <cell r="S4266">
            <v>190.29126213592235</v>
          </cell>
          <cell r="T4266">
            <v>2.52</v>
          </cell>
          <cell r="U4266">
            <v>234.97864772527575</v>
          </cell>
          <cell r="V4266">
            <v>4.2647927255248685E-2</v>
          </cell>
          <cell r="W4266" t="str">
            <v>OK</v>
          </cell>
          <cell r="X4266">
            <v>245</v>
          </cell>
          <cell r="Y4266">
            <v>296.45</v>
          </cell>
        </row>
        <row r="4267">
          <cell r="A4267">
            <v>412008</v>
          </cell>
          <cell r="B4267" t="str">
            <v>1010/8</v>
          </cell>
          <cell r="C4267">
            <v>0</v>
          </cell>
          <cell r="D4267">
            <v>61</v>
          </cell>
          <cell r="E4267" t="str">
            <v>NATACION</v>
          </cell>
          <cell r="F4267">
            <v>3980</v>
          </cell>
          <cell r="G4267" t="str">
            <v>Gorros</v>
          </cell>
          <cell r="H4267">
            <v>12</v>
          </cell>
          <cell r="I4267" t="str">
            <v>Sonnos S.A.</v>
          </cell>
          <cell r="J4267">
            <v>0</v>
          </cell>
          <cell r="K4267" t="str">
            <v>TOBILLERA SONNOS REFORZADA 1½kg (venta por par)</v>
          </cell>
          <cell r="L4267">
            <v>1.2</v>
          </cell>
          <cell r="M4267">
            <v>104.68549512907768</v>
          </cell>
          <cell r="N4267">
            <v>0</v>
          </cell>
          <cell r="O4267">
            <v>104.68549512907768</v>
          </cell>
          <cell r="P4267">
            <v>0.21</v>
          </cell>
          <cell r="Q4267">
            <v>126.66944910618399</v>
          </cell>
          <cell r="R4267">
            <v>0.22330097087378631</v>
          </cell>
          <cell r="S4267">
            <v>215.92233009708741</v>
          </cell>
          <cell r="T4267">
            <v>2.52</v>
          </cell>
          <cell r="U4267">
            <v>263.80744772527578</v>
          </cell>
          <cell r="V4267">
            <v>5.3798906729517704E-2</v>
          </cell>
          <cell r="W4267" t="str">
            <v>OK</v>
          </cell>
          <cell r="X4267">
            <v>278</v>
          </cell>
          <cell r="Y4267">
            <v>336.38</v>
          </cell>
        </row>
        <row r="4268">
          <cell r="A4268">
            <v>412009</v>
          </cell>
          <cell r="B4268" t="str">
            <v>1010/9</v>
          </cell>
          <cell r="C4268">
            <v>0</v>
          </cell>
          <cell r="D4268">
            <v>61</v>
          </cell>
          <cell r="E4268" t="str">
            <v>NATACION</v>
          </cell>
          <cell r="F4268">
            <v>3980</v>
          </cell>
          <cell r="G4268" t="str">
            <v>Gorros</v>
          </cell>
          <cell r="H4268">
            <v>12</v>
          </cell>
          <cell r="I4268" t="str">
            <v>Sonnos S.A.</v>
          </cell>
          <cell r="J4268">
            <v>0</v>
          </cell>
          <cell r="K4268" t="str">
            <v>TOBILLERA SONNOS REFORZADA 2kg (venta por par)</v>
          </cell>
          <cell r="L4268">
            <v>1.2</v>
          </cell>
          <cell r="M4268">
            <v>121.0784831874214</v>
          </cell>
          <cell r="N4268">
            <v>0</v>
          </cell>
          <cell r="O4268">
            <v>121.0784831874214</v>
          </cell>
          <cell r="P4268">
            <v>0.21</v>
          </cell>
          <cell r="Q4268">
            <v>146.50496465677989</v>
          </cell>
          <cell r="R4268">
            <v>0.22330097087378631</v>
          </cell>
          <cell r="S4268">
            <v>248.54368932038838</v>
          </cell>
          <cell r="T4268">
            <v>2.52</v>
          </cell>
          <cell r="U4268">
            <v>305.11777763230191</v>
          </cell>
          <cell r="V4268">
            <v>4.8775336800049418E-2</v>
          </cell>
          <cell r="W4268" t="str">
            <v>OK</v>
          </cell>
          <cell r="X4268">
            <v>320</v>
          </cell>
          <cell r="Y4268">
            <v>387.2</v>
          </cell>
        </row>
        <row r="4269">
          <cell r="A4269">
            <v>412010</v>
          </cell>
          <cell r="B4269" t="str">
            <v>1010/91</v>
          </cell>
          <cell r="C4269">
            <v>0</v>
          </cell>
          <cell r="D4269">
            <v>61</v>
          </cell>
          <cell r="E4269" t="str">
            <v>NATACION</v>
          </cell>
          <cell r="F4269">
            <v>3980</v>
          </cell>
          <cell r="G4269" t="str">
            <v>Gorros</v>
          </cell>
          <cell r="H4269">
            <v>12</v>
          </cell>
          <cell r="I4269" t="str">
            <v>Sonnos S.A.</v>
          </cell>
          <cell r="J4269">
            <v>0</v>
          </cell>
          <cell r="K4269" t="str">
            <v>TOBILLERA SONNOS REFORZADA 3kg (venta por par)</v>
          </cell>
          <cell r="L4269">
            <v>1.2</v>
          </cell>
          <cell r="M4269">
            <v>155.49845035687619</v>
          </cell>
          <cell r="N4269">
            <v>0</v>
          </cell>
          <cell r="O4269">
            <v>155.49845035687619</v>
          </cell>
          <cell r="P4269">
            <v>0.21</v>
          </cell>
          <cell r="Q4269">
            <v>188.15312493182017</v>
          </cell>
          <cell r="R4269">
            <v>0.22330097087378631</v>
          </cell>
          <cell r="S4269">
            <v>309.90291262135929</v>
          </cell>
          <cell r="T4269">
            <v>2.52</v>
          </cell>
          <cell r="U4269">
            <v>391.85609489932801</v>
          </cell>
          <cell r="V4269">
            <v>1.8230940372402138E-2</v>
          </cell>
          <cell r="W4269" t="str">
            <v>OK</v>
          </cell>
          <cell r="X4269">
            <v>399</v>
          </cell>
          <cell r="Y4269">
            <v>482.78999999999996</v>
          </cell>
        </row>
        <row r="4270">
          <cell r="A4270">
            <v>412012</v>
          </cell>
          <cell r="B4270" t="str">
            <v>1010/92</v>
          </cell>
          <cell r="C4270">
            <v>0</v>
          </cell>
          <cell r="D4270">
            <v>61</v>
          </cell>
          <cell r="E4270" t="str">
            <v>NATACION</v>
          </cell>
          <cell r="F4270">
            <v>3980</v>
          </cell>
          <cell r="G4270" t="str">
            <v>Gorros</v>
          </cell>
          <cell r="H4270">
            <v>12</v>
          </cell>
          <cell r="I4270" t="str">
            <v>Sonnos S.A.</v>
          </cell>
          <cell r="J4270">
            <v>0</v>
          </cell>
          <cell r="K4270" t="str">
            <v>TOBILLERA SONNOS REFORZADA 4kg (venta por par)</v>
          </cell>
          <cell r="L4270">
            <v>1.2</v>
          </cell>
          <cell r="M4270">
            <v>215.8942140762216</v>
          </cell>
          <cell r="N4270">
            <v>0</v>
          </cell>
          <cell r="O4270">
            <v>215.8942140762216</v>
          </cell>
          <cell r="P4270">
            <v>0.21</v>
          </cell>
          <cell r="Q4270">
            <v>261.23199903222815</v>
          </cell>
          <cell r="R4270">
            <v>0.22330097087378631</v>
          </cell>
          <cell r="S4270">
            <v>438.8349514563107</v>
          </cell>
          <cell r="T4270">
            <v>2.52</v>
          </cell>
          <cell r="U4270">
            <v>544.05341947207842</v>
          </cell>
          <cell r="V4270">
            <v>3.8500962916926618E-2</v>
          </cell>
          <cell r="W4270" t="str">
            <v>OK</v>
          </cell>
          <cell r="X4270">
            <v>565</v>
          </cell>
          <cell r="Y4270">
            <v>683.65</v>
          </cell>
        </row>
        <row r="4271">
          <cell r="A4271">
            <v>412013</v>
          </cell>
          <cell r="B4271" t="str">
            <v>1010/93</v>
          </cell>
          <cell r="C4271">
            <v>0</v>
          </cell>
          <cell r="D4271">
            <v>61</v>
          </cell>
          <cell r="E4271" t="str">
            <v>NATACION</v>
          </cell>
          <cell r="F4271">
            <v>3980</v>
          </cell>
          <cell r="G4271" t="str">
            <v>Gorros</v>
          </cell>
          <cell r="H4271">
            <v>12</v>
          </cell>
          <cell r="I4271" t="str">
            <v>Sonnos S.A.</v>
          </cell>
          <cell r="J4271">
            <v>0</v>
          </cell>
          <cell r="K4271" t="str">
            <v>TOBILLERA SONNOS REFORZADA 5kg (venta por par)</v>
          </cell>
          <cell r="L4271">
            <v>1.2</v>
          </cell>
          <cell r="M4271">
            <v>248.6366361873327</v>
          </cell>
          <cell r="N4271">
            <v>0</v>
          </cell>
          <cell r="O4271">
            <v>248.6366361873327</v>
          </cell>
          <cell r="P4271">
            <v>0.21</v>
          </cell>
          <cell r="Q4271">
            <v>300.85032978667255</v>
          </cell>
          <cell r="R4271">
            <v>0.22330097087378631</v>
          </cell>
          <cell r="S4271">
            <v>500.97087378640782</v>
          </cell>
          <cell r="T4271">
            <v>2.52</v>
          </cell>
          <cell r="U4271">
            <v>626.5643231920784</v>
          </cell>
          <cell r="V4271">
            <v>2.9423438465183693E-2</v>
          </cell>
          <cell r="W4271" t="str">
            <v>OK</v>
          </cell>
          <cell r="X4271">
            <v>645</v>
          </cell>
          <cell r="Y4271">
            <v>780.44999999999993</v>
          </cell>
        </row>
        <row r="4272">
          <cell r="A4272">
            <v>412014</v>
          </cell>
          <cell r="B4272" t="str">
            <v>1010/96</v>
          </cell>
          <cell r="C4272">
            <v>0</v>
          </cell>
          <cell r="D4272">
            <v>61</v>
          </cell>
          <cell r="E4272" t="str">
            <v>NATACION</v>
          </cell>
          <cell r="F4272">
            <v>3980</v>
          </cell>
          <cell r="G4272" t="str">
            <v>Gorros</v>
          </cell>
          <cell r="H4272">
            <v>12</v>
          </cell>
          <cell r="I4272" t="str">
            <v>Sonnos S.A.</v>
          </cell>
          <cell r="J4272">
            <v>0</v>
          </cell>
          <cell r="K4272" t="str">
            <v>TOBILLERA SONNOS VINTAGE 1kg (venta por par)</v>
          </cell>
          <cell r="L4272">
            <v>1.31</v>
          </cell>
          <cell r="M4272">
            <v>180.60631570660308</v>
          </cell>
          <cell r="N4272">
            <v>0</v>
          </cell>
          <cell r="O4272">
            <v>180.60631570660308</v>
          </cell>
          <cell r="P4272">
            <v>0.21</v>
          </cell>
          <cell r="Q4272">
            <v>218.53364200498973</v>
          </cell>
          <cell r="R4272">
            <v>0.22790697674418614</v>
          </cell>
          <cell r="S4272">
            <v>385.27441860465115</v>
          </cell>
          <cell r="T4272">
            <v>2.64</v>
          </cell>
          <cell r="U4272">
            <v>476.80067346543217</v>
          </cell>
          <cell r="V4272">
            <v>4.6558924452058781E-2</v>
          </cell>
          <cell r="W4272" t="str">
            <v>OK</v>
          </cell>
          <cell r="X4272">
            <v>499</v>
          </cell>
          <cell r="Y4272">
            <v>603.79</v>
          </cell>
        </row>
        <row r="4273">
          <cell r="A4273">
            <v>412015</v>
          </cell>
          <cell r="B4273" t="str">
            <v>1010/97</v>
          </cell>
          <cell r="C4273">
            <v>0</v>
          </cell>
          <cell r="D4273">
            <v>61</v>
          </cell>
          <cell r="E4273" t="str">
            <v>NATACION</v>
          </cell>
          <cell r="F4273">
            <v>3980</v>
          </cell>
          <cell r="G4273" t="str">
            <v>Gorros</v>
          </cell>
          <cell r="H4273">
            <v>12</v>
          </cell>
          <cell r="I4273" t="str">
            <v>Sonnos S.A.</v>
          </cell>
          <cell r="J4273">
            <v>0</v>
          </cell>
          <cell r="K4273" t="str">
            <v>TOBILLERA SONNOS VINTAGE 2kg (venta por par)</v>
          </cell>
          <cell r="L4273">
            <v>1.31</v>
          </cell>
          <cell r="M4273">
            <v>213.33528035966083</v>
          </cell>
          <cell r="N4273">
            <v>0</v>
          </cell>
          <cell r="O4273">
            <v>213.33528035966083</v>
          </cell>
          <cell r="P4273">
            <v>0.21</v>
          </cell>
          <cell r="Q4273">
            <v>258.1356892351896</v>
          </cell>
          <cell r="R4273">
            <v>0.22790697674418614</v>
          </cell>
          <cell r="S4273">
            <v>447.81395348837202</v>
          </cell>
          <cell r="T4273">
            <v>2.64</v>
          </cell>
          <cell r="U4273">
            <v>563.20514014950459</v>
          </cell>
          <cell r="V4273">
            <v>2.9820146609523368E-2</v>
          </cell>
          <cell r="W4273" t="str">
            <v>OK</v>
          </cell>
          <cell r="X4273">
            <v>580</v>
          </cell>
          <cell r="Y4273">
            <v>701.8</v>
          </cell>
        </row>
        <row r="4274">
          <cell r="A4274">
            <v>412018</v>
          </cell>
          <cell r="B4274">
            <v>412018</v>
          </cell>
          <cell r="C4274">
            <v>0</v>
          </cell>
          <cell r="D4274">
            <v>61</v>
          </cell>
          <cell r="E4274" t="str">
            <v>NATACION</v>
          </cell>
          <cell r="F4274">
            <v>3980</v>
          </cell>
          <cell r="G4274" t="str">
            <v>Gorros</v>
          </cell>
          <cell r="H4274">
            <v>12</v>
          </cell>
          <cell r="I4274" t="str">
            <v>Sonnos S.A.</v>
          </cell>
          <cell r="J4274">
            <v>0</v>
          </cell>
          <cell r="K4274" t="str">
            <v>COLCHONETA SONNOS BROOKLYN 1mt x 50cm x 4cm  (densidad 50kg)</v>
          </cell>
          <cell r="L4274">
            <v>1.3</v>
          </cell>
          <cell r="M4274">
            <v>177.6</v>
          </cell>
          <cell r="N4274">
            <v>0</v>
          </cell>
          <cell r="O4274">
            <v>177.6</v>
          </cell>
          <cell r="P4274">
            <v>0.21</v>
          </cell>
          <cell r="Q4274">
            <v>214.89599999999999</v>
          </cell>
          <cell r="R4274">
            <v>0.22790697674418614</v>
          </cell>
          <cell r="S4274">
            <v>362.88372093023253</v>
          </cell>
          <cell r="T4274">
            <v>2.64</v>
          </cell>
          <cell r="U4274">
            <v>468.86400000000003</v>
          </cell>
          <cell r="V4274">
            <v>2.4228774228773897E-3</v>
          </cell>
          <cell r="W4274" t="str">
            <v>OK</v>
          </cell>
          <cell r="X4274">
            <v>470</v>
          </cell>
          <cell r="Y4274">
            <v>568.69999999999993</v>
          </cell>
        </row>
        <row r="4275">
          <cell r="A4275">
            <v>412019</v>
          </cell>
          <cell r="B4275">
            <v>412019</v>
          </cell>
          <cell r="C4275">
            <v>0</v>
          </cell>
          <cell r="D4275">
            <v>61</v>
          </cell>
          <cell r="E4275" t="str">
            <v>NATACION</v>
          </cell>
          <cell r="F4275">
            <v>3980</v>
          </cell>
          <cell r="G4275" t="str">
            <v>Gorros</v>
          </cell>
          <cell r="H4275">
            <v>12</v>
          </cell>
          <cell r="I4275" t="str">
            <v>Sonnos S.A.</v>
          </cell>
          <cell r="J4275">
            <v>0</v>
          </cell>
          <cell r="K4275" t="str">
            <v>COLCHONETA SONNOS ECO LADY 1mt x 50cm x 4cm (densidad 25kg)</v>
          </cell>
          <cell r="L4275">
            <v>1.31</v>
          </cell>
          <cell r="M4275">
            <v>172.1136164349586</v>
          </cell>
          <cell r="N4275">
            <v>0</v>
          </cell>
          <cell r="O4275">
            <v>172.1136164349586</v>
          </cell>
          <cell r="P4275">
            <v>0.21</v>
          </cell>
          <cell r="Q4275">
            <v>208.25747588629991</v>
          </cell>
          <cell r="R4275">
            <v>0</v>
          </cell>
          <cell r="S4275">
            <v>460</v>
          </cell>
          <cell r="T4275">
            <v>2.64</v>
          </cell>
          <cell r="U4275">
            <v>454.3799473882907</v>
          </cell>
          <cell r="V4275">
            <v>1.236861935482092E-2</v>
          </cell>
          <cell r="W4275" t="str">
            <v>OK</v>
          </cell>
          <cell r="X4275">
            <v>460</v>
          </cell>
          <cell r="Y4275">
            <v>556.6</v>
          </cell>
        </row>
        <row r="4276">
          <cell r="A4276">
            <v>412020</v>
          </cell>
          <cell r="B4276" t="str">
            <v>1011/1</v>
          </cell>
          <cell r="C4276">
            <v>0</v>
          </cell>
          <cell r="D4276">
            <v>61</v>
          </cell>
          <cell r="E4276" t="str">
            <v>NATACION</v>
          </cell>
          <cell r="F4276">
            <v>3980</v>
          </cell>
          <cell r="G4276" t="str">
            <v>Gorros</v>
          </cell>
          <cell r="H4276">
            <v>12</v>
          </cell>
          <cell r="I4276" t="str">
            <v>Sonnos S.A.</v>
          </cell>
          <cell r="J4276">
            <v>0</v>
          </cell>
          <cell r="K4276" t="str">
            <v>COLCHONETA SONNOS SUPER ECO 1mt x43 cm x 3 cm (densidad 18kg)(Colores Varios)</v>
          </cell>
          <cell r="L4276">
            <v>1.31</v>
          </cell>
          <cell r="M4276">
            <v>117.41962109221917</v>
          </cell>
          <cell r="N4276">
            <v>0</v>
          </cell>
          <cell r="O4276">
            <v>117.41962109221917</v>
          </cell>
          <cell r="P4276">
            <v>0.21</v>
          </cell>
          <cell r="Q4276">
            <v>142.07774152158521</v>
          </cell>
          <cell r="R4276">
            <v>0</v>
          </cell>
          <cell r="S4276">
            <v>320</v>
          </cell>
          <cell r="T4276">
            <v>2.64</v>
          </cell>
          <cell r="U4276">
            <v>309.98779968345866</v>
          </cell>
          <cell r="V4276">
            <v>3.2298691518715339E-2</v>
          </cell>
          <cell r="W4276" t="str">
            <v>OK</v>
          </cell>
          <cell r="X4276">
            <v>320</v>
          </cell>
          <cell r="Y4276">
            <v>387.2</v>
          </cell>
        </row>
        <row r="4277">
          <cell r="A4277">
            <v>412021</v>
          </cell>
          <cell r="B4277" t="str">
            <v>1011/4</v>
          </cell>
          <cell r="C4277">
            <v>0</v>
          </cell>
          <cell r="D4277">
            <v>61</v>
          </cell>
          <cell r="E4277" t="str">
            <v>NATACION</v>
          </cell>
          <cell r="F4277">
            <v>3980</v>
          </cell>
          <cell r="G4277" t="str">
            <v>Gorros</v>
          </cell>
          <cell r="H4277">
            <v>12</v>
          </cell>
          <cell r="I4277" t="str">
            <v>Sonnos S.A.</v>
          </cell>
          <cell r="J4277">
            <v>0</v>
          </cell>
          <cell r="K4277" t="str">
            <v>COLCHONETA SONNOS PLEGABLE 1mt x 50cm X 4cm (denidad 18kg)</v>
          </cell>
          <cell r="L4277">
            <v>1.31</v>
          </cell>
          <cell r="M4277">
            <v>139.28438512906783</v>
          </cell>
          <cell r="N4277">
            <v>0</v>
          </cell>
          <cell r="O4277">
            <v>139.28438512906783</v>
          </cell>
          <cell r="P4277">
            <v>0.21</v>
          </cell>
          <cell r="Q4277">
            <v>168.53410600617207</v>
          </cell>
          <cell r="R4277">
            <v>0.15953488372093028</v>
          </cell>
          <cell r="S4277">
            <v>319.37674418604649</v>
          </cell>
          <cell r="T4277">
            <v>2.64</v>
          </cell>
          <cell r="U4277">
            <v>367.71077674073911</v>
          </cell>
          <cell r="V4277">
            <v>3.3420894998477557E-2</v>
          </cell>
          <cell r="W4277" t="str">
            <v>OK</v>
          </cell>
          <cell r="X4277">
            <v>380</v>
          </cell>
          <cell r="Y4277">
            <v>459.8</v>
          </cell>
        </row>
        <row r="4278">
          <cell r="A4278">
            <v>412022</v>
          </cell>
          <cell r="B4278" t="str">
            <v>1011/99991</v>
          </cell>
          <cell r="C4278">
            <v>0</v>
          </cell>
          <cell r="D4278">
            <v>61</v>
          </cell>
          <cell r="E4278" t="str">
            <v>NATACION</v>
          </cell>
          <cell r="F4278">
            <v>3980</v>
          </cell>
          <cell r="G4278" t="str">
            <v>Gorros</v>
          </cell>
          <cell r="H4278">
            <v>12</v>
          </cell>
          <cell r="I4278" t="str">
            <v>Sonnos S.A.</v>
          </cell>
          <cell r="J4278">
            <v>0</v>
          </cell>
          <cell r="K4278" t="str">
            <v>COLCHONETA SONNOS ECO 1mt x 50cm x 4cm (densidad 25kg)</v>
          </cell>
          <cell r="L4278">
            <v>1.3</v>
          </cell>
          <cell r="M4278">
            <v>207.41922519048225</v>
          </cell>
          <cell r="N4278">
            <v>0</v>
          </cell>
          <cell r="O4278">
            <v>207.41922519048225</v>
          </cell>
          <cell r="P4278">
            <v>0.21</v>
          </cell>
          <cell r="Q4278">
            <v>250.97726248048352</v>
          </cell>
          <cell r="R4278">
            <v>0.15953488372093028</v>
          </cell>
          <cell r="S4278">
            <v>470.66046511627906</v>
          </cell>
          <cell r="T4278">
            <v>2.64</v>
          </cell>
          <cell r="U4278">
            <v>547.58675450287319</v>
          </cell>
          <cell r="V4278">
            <v>2.2669002482348599E-2</v>
          </cell>
          <cell r="W4278" t="str">
            <v>OK</v>
          </cell>
          <cell r="X4278">
            <v>560</v>
          </cell>
          <cell r="Y4278">
            <v>677.6</v>
          </cell>
        </row>
        <row r="4279">
          <cell r="A4279">
            <v>412023</v>
          </cell>
          <cell r="B4279" t="str">
            <v>1011/2</v>
          </cell>
          <cell r="C4279">
            <v>0</v>
          </cell>
          <cell r="D4279">
            <v>61</v>
          </cell>
          <cell r="E4279" t="str">
            <v>NATACION</v>
          </cell>
          <cell r="F4279">
            <v>3980</v>
          </cell>
          <cell r="G4279" t="str">
            <v>Gorros</v>
          </cell>
          <cell r="H4279">
            <v>12</v>
          </cell>
          <cell r="I4279" t="str">
            <v>Sonnos S.A.</v>
          </cell>
          <cell r="J4279">
            <v>0</v>
          </cell>
          <cell r="K4279" t="str">
            <v>COLCHONETA SONNOS STANDARD 1mt x 50cm x 4cm  (densidad 50kg)</v>
          </cell>
          <cell r="L4279">
            <v>1.21</v>
          </cell>
          <cell r="M4279">
            <v>236.84555319048224</v>
          </cell>
          <cell r="N4279">
            <v>0</v>
          </cell>
          <cell r="O4279">
            <v>236.84555319048224</v>
          </cell>
          <cell r="P4279">
            <v>0.21</v>
          </cell>
          <cell r="Q4279">
            <v>286.58311936048352</v>
          </cell>
          <cell r="R4279">
            <v>0.15302325581395357</v>
          </cell>
          <cell r="S4279">
            <v>542.06511627906968</v>
          </cell>
          <cell r="T4279">
            <v>2.62</v>
          </cell>
          <cell r="U4279">
            <v>620.5353493590635</v>
          </cell>
          <cell r="V4279">
            <v>3.1367513004764591E-2</v>
          </cell>
          <cell r="W4279" t="str">
            <v>OK</v>
          </cell>
          <cell r="X4279">
            <v>640</v>
          </cell>
          <cell r="Y4279">
            <v>774.4</v>
          </cell>
        </row>
        <row r="4280">
          <cell r="A4280">
            <v>412024</v>
          </cell>
          <cell r="B4280" t="str">
            <v>1011/3</v>
          </cell>
          <cell r="C4280">
            <v>0</v>
          </cell>
          <cell r="D4280">
            <v>61</v>
          </cell>
          <cell r="E4280" t="str">
            <v>NATACION</v>
          </cell>
          <cell r="F4280">
            <v>3980</v>
          </cell>
          <cell r="G4280" t="str">
            <v>Gorros</v>
          </cell>
          <cell r="H4280">
            <v>12</v>
          </cell>
          <cell r="I4280" t="str">
            <v>Sonnos S.A.</v>
          </cell>
          <cell r="J4280">
            <v>0</v>
          </cell>
          <cell r="K4280" t="str">
            <v>COLCHONETA SONNOS GYM 1 1mt x 50cm x 4cm (alta densidad)</v>
          </cell>
          <cell r="L4280">
            <v>1.2</v>
          </cell>
          <cell r="M4280">
            <v>315.17714189594085</v>
          </cell>
          <cell r="N4280">
            <v>0</v>
          </cell>
          <cell r="O4280">
            <v>315.17714189594085</v>
          </cell>
          <cell r="P4280">
            <v>0.21</v>
          </cell>
          <cell r="Q4280">
            <v>381.36434169408841</v>
          </cell>
          <cell r="R4280">
            <v>0.1563106796116504</v>
          </cell>
          <cell r="S4280">
            <v>687.60679611650494</v>
          </cell>
          <cell r="T4280">
            <v>2.52</v>
          </cell>
          <cell r="U4280">
            <v>794.24639757777095</v>
          </cell>
          <cell r="V4280">
            <v>2.6129929560299914E-2</v>
          </cell>
          <cell r="W4280" t="str">
            <v>OK</v>
          </cell>
          <cell r="X4280">
            <v>815</v>
          </cell>
          <cell r="Y4280">
            <v>986.15</v>
          </cell>
        </row>
        <row r="4281">
          <cell r="A4281">
            <v>412025</v>
          </cell>
          <cell r="B4281" t="str">
            <v>1011/92</v>
          </cell>
          <cell r="C4281">
            <v>0</v>
          </cell>
          <cell r="D4281">
            <v>61</v>
          </cell>
          <cell r="E4281" t="str">
            <v>NATACION</v>
          </cell>
          <cell r="F4281">
            <v>3980</v>
          </cell>
          <cell r="G4281" t="str">
            <v>Gorros</v>
          </cell>
          <cell r="H4281">
            <v>12</v>
          </cell>
          <cell r="I4281" t="str">
            <v>Sonnos S.A.</v>
          </cell>
          <cell r="J4281">
            <v>0</v>
          </cell>
          <cell r="K4281" t="str">
            <v>COLCHONETA SONNOS GYM 1 NEGRA 1mt x 50cm x 4cm (alta densidad)</v>
          </cell>
          <cell r="L4281">
            <v>1.2</v>
          </cell>
          <cell r="M4281">
            <v>319.2133179205066</v>
          </cell>
          <cell r="N4281">
            <v>0</v>
          </cell>
          <cell r="O4281">
            <v>319.2133179205066</v>
          </cell>
          <cell r="P4281">
            <v>0.21</v>
          </cell>
          <cell r="Q4281">
            <v>386.24811468381301</v>
          </cell>
          <cell r="R4281">
            <v>0.1563106796116504</v>
          </cell>
          <cell r="S4281">
            <v>687.60679611650494</v>
          </cell>
          <cell r="T4281">
            <v>2.52</v>
          </cell>
          <cell r="U4281">
            <v>804.41756115967667</v>
          </cell>
          <cell r="V4281">
            <v>1.3155405042460044E-2</v>
          </cell>
          <cell r="W4281" t="str">
            <v>OK</v>
          </cell>
          <cell r="X4281">
            <v>815</v>
          </cell>
          <cell r="Y4281">
            <v>986.15</v>
          </cell>
        </row>
        <row r="4282">
          <cell r="A4282">
            <v>412026</v>
          </cell>
          <cell r="B4282" t="str">
            <v>1011/9996</v>
          </cell>
          <cell r="C4282">
            <v>0</v>
          </cell>
          <cell r="D4282">
            <v>61</v>
          </cell>
          <cell r="E4282" t="str">
            <v>NATACION</v>
          </cell>
          <cell r="F4282">
            <v>3980</v>
          </cell>
          <cell r="G4282" t="str">
            <v>Gorros</v>
          </cell>
          <cell r="H4282">
            <v>12</v>
          </cell>
          <cell r="I4282" t="str">
            <v>Sonnos S.A.</v>
          </cell>
          <cell r="J4282">
            <v>0</v>
          </cell>
          <cell r="K4282" t="str">
            <v>COLCHONETA LOGO CROSSFIT 1mt x 50cm x 4cm (alta densidad)</v>
          </cell>
          <cell r="L4282">
            <v>1.2</v>
          </cell>
          <cell r="M4282">
            <v>338.48475987479111</v>
          </cell>
          <cell r="N4282">
            <v>0</v>
          </cell>
          <cell r="O4282">
            <v>338.48475987479111</v>
          </cell>
          <cell r="P4282">
            <v>0.21</v>
          </cell>
          <cell r="Q4282">
            <v>409.56655944849723</v>
          </cell>
          <cell r="R4282">
            <v>0.1563106796116504</v>
          </cell>
          <cell r="S4282">
            <v>911.18446601941753</v>
          </cell>
          <cell r="T4282">
            <v>2.52</v>
          </cell>
          <cell r="U4282">
            <v>852.98159488447357</v>
          </cell>
          <cell r="V4282">
            <v>0.26614689751456289</v>
          </cell>
          <cell r="W4282" t="str">
            <v>SUBIO</v>
          </cell>
          <cell r="X4282">
            <v>1080</v>
          </cell>
          <cell r="Y4282">
            <v>1306.8</v>
          </cell>
        </row>
        <row r="4283">
          <cell r="A4283">
            <v>412027</v>
          </cell>
          <cell r="B4283" t="str">
            <v>1011/9997</v>
          </cell>
          <cell r="C4283">
            <v>0</v>
          </cell>
          <cell r="D4283">
            <v>61</v>
          </cell>
          <cell r="E4283" t="str">
            <v>NATACION</v>
          </cell>
          <cell r="F4283">
            <v>3980</v>
          </cell>
          <cell r="G4283" t="str">
            <v>Gorros</v>
          </cell>
          <cell r="H4283">
            <v>12</v>
          </cell>
          <cell r="I4283" t="str">
            <v>Sonnos S.A.</v>
          </cell>
          <cell r="J4283">
            <v>0</v>
          </cell>
          <cell r="K4283" t="str">
            <v>COLCHONETA LOGO BOXEO 1mt x 50cm x 4cm (alta densidad)</v>
          </cell>
          <cell r="L4283">
            <v>1.2</v>
          </cell>
          <cell r="M4283">
            <v>338.48475987479111</v>
          </cell>
          <cell r="N4283">
            <v>0</v>
          </cell>
          <cell r="O4283">
            <v>338.48475987479111</v>
          </cell>
          <cell r="P4283">
            <v>0.21</v>
          </cell>
          <cell r="Q4283">
            <v>409.56655944849723</v>
          </cell>
          <cell r="R4283">
            <v>0.1563106796116504</v>
          </cell>
          <cell r="S4283">
            <v>911.18446601941753</v>
          </cell>
          <cell r="T4283">
            <v>2.52</v>
          </cell>
          <cell r="U4283">
            <v>852.98159488447357</v>
          </cell>
          <cell r="V4283">
            <v>0.26614689751456289</v>
          </cell>
          <cell r="W4283" t="str">
            <v>SUBIO</v>
          </cell>
          <cell r="X4283">
            <v>1080</v>
          </cell>
          <cell r="Y4283">
            <v>1306.8</v>
          </cell>
        </row>
        <row r="4284">
          <cell r="A4284">
            <v>412028</v>
          </cell>
          <cell r="B4284" t="str">
            <v>1011/9998</v>
          </cell>
          <cell r="C4284">
            <v>0</v>
          </cell>
          <cell r="D4284">
            <v>61</v>
          </cell>
          <cell r="E4284" t="str">
            <v>NATACION</v>
          </cell>
          <cell r="F4284">
            <v>3980</v>
          </cell>
          <cell r="G4284" t="str">
            <v>Gorros</v>
          </cell>
          <cell r="H4284">
            <v>12</v>
          </cell>
          <cell r="I4284" t="str">
            <v>Sonnos S.A.</v>
          </cell>
          <cell r="J4284">
            <v>0</v>
          </cell>
          <cell r="K4284" t="str">
            <v>COLCHONETA LOGO FITNESS 1mt x 50cm x 4cm (alta densidad)</v>
          </cell>
          <cell r="L4284">
            <v>1.2</v>
          </cell>
          <cell r="M4284">
            <v>338.48475987479111</v>
          </cell>
          <cell r="N4284">
            <v>0</v>
          </cell>
          <cell r="O4284">
            <v>338.48475987479111</v>
          </cell>
          <cell r="P4284">
            <v>0.21</v>
          </cell>
          <cell r="Q4284">
            <v>409.56655944849723</v>
          </cell>
          <cell r="R4284">
            <v>0.1563106796116504</v>
          </cell>
          <cell r="S4284">
            <v>911.18446601941753</v>
          </cell>
          <cell r="T4284">
            <v>2.52</v>
          </cell>
          <cell r="U4284">
            <v>852.98159488447357</v>
          </cell>
          <cell r="V4284">
            <v>0.26614689751456289</v>
          </cell>
          <cell r="W4284" t="str">
            <v>SUBIO</v>
          </cell>
          <cell r="X4284">
            <v>1080</v>
          </cell>
          <cell r="Y4284">
            <v>1306.8</v>
          </cell>
        </row>
        <row r="4285">
          <cell r="A4285">
            <v>412029</v>
          </cell>
          <cell r="B4285">
            <v>412029</v>
          </cell>
          <cell r="C4285">
            <v>0</v>
          </cell>
          <cell r="D4285">
            <v>61</v>
          </cell>
          <cell r="E4285" t="str">
            <v>NATACION</v>
          </cell>
          <cell r="F4285">
            <v>3980</v>
          </cell>
          <cell r="G4285" t="str">
            <v>Gorros</v>
          </cell>
          <cell r="H4285">
            <v>12</v>
          </cell>
          <cell r="I4285" t="str">
            <v>Sonnos S.A.</v>
          </cell>
          <cell r="J4285">
            <v>0</v>
          </cell>
          <cell r="K4285" t="str">
            <v>COLCHONETA SONNOS LOGO GAP 1mt x 50cm x 4cm (alta densidad)</v>
          </cell>
          <cell r="L4285">
            <v>1.2</v>
          </cell>
          <cell r="M4285">
            <v>333.92850987479108</v>
          </cell>
          <cell r="N4285">
            <v>0</v>
          </cell>
          <cell r="O4285">
            <v>333.92850987479108</v>
          </cell>
          <cell r="P4285">
            <v>0.21</v>
          </cell>
          <cell r="Q4285">
            <v>404.05349694849718</v>
          </cell>
          <cell r="R4285">
            <v>0.1563106796116504</v>
          </cell>
          <cell r="S4285">
            <v>860.56310679611659</v>
          </cell>
          <cell r="T4285">
            <v>2.52</v>
          </cell>
          <cell r="U4285">
            <v>841.49984488447353</v>
          </cell>
          <cell r="V4285">
            <v>0.21212143555419449</v>
          </cell>
          <cell r="W4285" t="str">
            <v>SUBIO</v>
          </cell>
          <cell r="X4285">
            <v>1020</v>
          </cell>
          <cell r="Y4285">
            <v>1234.2</v>
          </cell>
        </row>
        <row r="4286">
          <cell r="A4286">
            <v>412030</v>
          </cell>
          <cell r="B4286">
            <v>412030</v>
          </cell>
          <cell r="C4286">
            <v>0</v>
          </cell>
          <cell r="D4286">
            <v>61</v>
          </cell>
          <cell r="E4286" t="str">
            <v>NATACION</v>
          </cell>
          <cell r="F4286">
            <v>3980</v>
          </cell>
          <cell r="G4286" t="str">
            <v>Gorros</v>
          </cell>
          <cell r="H4286">
            <v>12</v>
          </cell>
          <cell r="I4286" t="str">
            <v>Sonnos S.A.</v>
          </cell>
          <cell r="J4286">
            <v>0</v>
          </cell>
          <cell r="K4286" t="str">
            <v>COLCHONETA SONNOS LOGO ABD 1mt x 50cm x 4cm (alta densidad)</v>
          </cell>
          <cell r="L4286">
            <v>1.2</v>
          </cell>
          <cell r="M4286">
            <v>333.92850987479108</v>
          </cell>
          <cell r="N4286">
            <v>0</v>
          </cell>
          <cell r="O4286">
            <v>333.92850987479108</v>
          </cell>
          <cell r="P4286">
            <v>0.21</v>
          </cell>
          <cell r="Q4286">
            <v>404.05349694849718</v>
          </cell>
          <cell r="R4286">
            <v>0.1563106796116504</v>
          </cell>
          <cell r="S4286">
            <v>860.56310679611659</v>
          </cell>
          <cell r="T4286">
            <v>2.52</v>
          </cell>
          <cell r="U4286">
            <v>841.49984488447353</v>
          </cell>
          <cell r="V4286">
            <v>0.21212143555419449</v>
          </cell>
          <cell r="W4286" t="str">
            <v>SUBIO</v>
          </cell>
          <cell r="X4286">
            <v>1020</v>
          </cell>
          <cell r="Y4286">
            <v>1234.2</v>
          </cell>
        </row>
        <row r="4287">
          <cell r="A4287">
            <v>412031</v>
          </cell>
          <cell r="B4287">
            <v>412026</v>
          </cell>
          <cell r="C4287">
            <v>0</v>
          </cell>
          <cell r="D4287">
            <v>61</v>
          </cell>
          <cell r="E4287" t="str">
            <v>NATACION</v>
          </cell>
          <cell r="F4287">
            <v>3980</v>
          </cell>
          <cell r="G4287" t="str">
            <v>Gorros</v>
          </cell>
          <cell r="H4287">
            <v>12</v>
          </cell>
          <cell r="I4287" t="str">
            <v>Sonnos S.A.</v>
          </cell>
          <cell r="J4287">
            <v>0</v>
          </cell>
          <cell r="K4287" t="str">
            <v>COLCHONETA SONNOS LOGO FUNCIONAL 1mt x 50cm x 4cm (alta densidad)</v>
          </cell>
          <cell r="L4287">
            <v>1.2</v>
          </cell>
          <cell r="M4287">
            <v>1</v>
          </cell>
          <cell r="N4287">
            <v>0</v>
          </cell>
          <cell r="O4287">
            <v>1</v>
          </cell>
          <cell r="P4287">
            <v>0.21</v>
          </cell>
          <cell r="Q4287">
            <v>1.21</v>
          </cell>
          <cell r="R4287">
            <v>0.1563106796116504</v>
          </cell>
          <cell r="S4287">
            <v>506.21359223300976</v>
          </cell>
          <cell r="T4287">
            <v>2.52</v>
          </cell>
          <cell r="U4287">
            <v>2.52</v>
          </cell>
          <cell r="V4287">
            <v>237.0952380952381</v>
          </cell>
          <cell r="W4287" t="str">
            <v>SUBIO</v>
          </cell>
          <cell r="X4287">
            <v>600</v>
          </cell>
          <cell r="Y4287">
            <v>726</v>
          </cell>
        </row>
        <row r="4288">
          <cell r="A4288">
            <v>412032</v>
          </cell>
          <cell r="B4288" t="str">
            <v>1011/99992</v>
          </cell>
          <cell r="C4288">
            <v>0</v>
          </cell>
          <cell r="D4288">
            <v>61</v>
          </cell>
          <cell r="E4288" t="str">
            <v>NATACION</v>
          </cell>
          <cell r="F4288">
            <v>3980</v>
          </cell>
          <cell r="G4288" t="str">
            <v>Gorros</v>
          </cell>
          <cell r="H4288">
            <v>12</v>
          </cell>
          <cell r="I4288" t="str">
            <v>Sonnos S.A.</v>
          </cell>
          <cell r="J4288">
            <v>0</v>
          </cell>
          <cell r="K4288" t="str">
            <v>COLCHONETA SONNOS VINTAGE 1mt x 50cm x 4cm (alta densidad)</v>
          </cell>
          <cell r="L4288">
            <v>1.1000000000000001</v>
          </cell>
          <cell r="M4288">
            <v>492.04413644819749</v>
          </cell>
          <cell r="N4288">
            <v>0</v>
          </cell>
          <cell r="O4288">
            <v>492.04413644819749</v>
          </cell>
          <cell r="P4288">
            <v>0.21</v>
          </cell>
          <cell r="Q4288">
            <v>595.373405102319</v>
          </cell>
          <cell r="R4288">
            <v>0.14699999999999996</v>
          </cell>
          <cell r="S4288">
            <v>1023.6</v>
          </cell>
          <cell r="T4288">
            <v>2.42</v>
          </cell>
          <cell r="U4288">
            <v>1190.746810204638</v>
          </cell>
          <cell r="V4288">
            <v>7.7709129397305343E-3</v>
          </cell>
          <cell r="W4288" t="str">
            <v>OK</v>
          </cell>
          <cell r="X4288">
            <v>1200</v>
          </cell>
          <cell r="Y4288">
            <v>1452</v>
          </cell>
        </row>
        <row r="4289">
          <cell r="A4289">
            <v>412033</v>
          </cell>
          <cell r="B4289">
            <v>412033</v>
          </cell>
          <cell r="C4289">
            <v>0</v>
          </cell>
          <cell r="D4289">
            <v>61</v>
          </cell>
          <cell r="E4289" t="str">
            <v>NATACION</v>
          </cell>
          <cell r="F4289">
            <v>3980</v>
          </cell>
          <cell r="G4289" t="str">
            <v>Gorros</v>
          </cell>
          <cell r="H4289">
            <v>12</v>
          </cell>
          <cell r="I4289" t="str">
            <v>Sonnos S.A.</v>
          </cell>
          <cell r="J4289">
            <v>0</v>
          </cell>
          <cell r="K4289" t="str">
            <v>COLCHONETA SONNOS ECO NEGRA 1mt x 50cm X 4cm (densidad 25kg)</v>
          </cell>
          <cell r="L4289">
            <v>1.21</v>
          </cell>
          <cell r="M4289">
            <v>207.41922519048225</v>
          </cell>
          <cell r="N4289">
            <v>0</v>
          </cell>
          <cell r="O4289">
            <v>207.41922519048225</v>
          </cell>
          <cell r="P4289">
            <v>0.21</v>
          </cell>
          <cell r="Q4289">
            <v>250.97726248048352</v>
          </cell>
          <cell r="R4289">
            <v>0.15302325581395357</v>
          </cell>
          <cell r="S4289">
            <v>474.30697674418599</v>
          </cell>
          <cell r="T4289">
            <v>2.62</v>
          </cell>
          <cell r="U4289">
            <v>543.43836999906353</v>
          </cell>
          <cell r="V4289">
            <v>3.0475636089084102E-2</v>
          </cell>
          <cell r="W4289" t="str">
            <v>OK</v>
          </cell>
          <cell r="X4289">
            <v>560</v>
          </cell>
          <cell r="Y4289">
            <v>677.6</v>
          </cell>
        </row>
        <row r="4290">
          <cell r="A4290">
            <v>412034</v>
          </cell>
          <cell r="B4290">
            <v>412034</v>
          </cell>
          <cell r="C4290">
            <v>0</v>
          </cell>
          <cell r="D4290">
            <v>61</v>
          </cell>
          <cell r="E4290" t="str">
            <v>NATACION</v>
          </cell>
          <cell r="F4290">
            <v>3980</v>
          </cell>
          <cell r="G4290" t="str">
            <v>Gorros</v>
          </cell>
          <cell r="H4290">
            <v>12</v>
          </cell>
          <cell r="I4290" t="str">
            <v>Sonnos S.A.</v>
          </cell>
          <cell r="J4290">
            <v>0</v>
          </cell>
          <cell r="K4290" t="str">
            <v>COLCHONETA SONNOS ESTANDAR NEGRA 1mt x 50cm x 4cm (densidad 50kg)</v>
          </cell>
          <cell r="L4290">
            <v>1.2</v>
          </cell>
          <cell r="M4290">
            <v>236.84555319048224</v>
          </cell>
          <cell r="N4290">
            <v>0</v>
          </cell>
          <cell r="O4290">
            <v>236.84555319048224</v>
          </cell>
          <cell r="P4290">
            <v>0.21</v>
          </cell>
          <cell r="Q4290">
            <v>286.58311936048352</v>
          </cell>
          <cell r="R4290">
            <v>0.1563106796116504</v>
          </cell>
          <cell r="S4290">
            <v>539.96116504854376</v>
          </cell>
          <cell r="T4290">
            <v>2.52</v>
          </cell>
          <cell r="U4290">
            <v>596.85079404001522</v>
          </cell>
          <cell r="V4290">
            <v>7.2294795266858447E-2</v>
          </cell>
          <cell r="W4290" t="str">
            <v>SUBIO</v>
          </cell>
          <cell r="X4290">
            <v>640</v>
          </cell>
          <cell r="Y4290">
            <v>774.4</v>
          </cell>
        </row>
        <row r="4291">
          <cell r="A4291">
            <v>412035</v>
          </cell>
          <cell r="B4291" t="str">
            <v>1011/5</v>
          </cell>
          <cell r="C4291">
            <v>0</v>
          </cell>
          <cell r="D4291">
            <v>61</v>
          </cell>
          <cell r="E4291" t="str">
            <v>NATACION</v>
          </cell>
          <cell r="F4291">
            <v>3980</v>
          </cell>
          <cell r="G4291" t="str">
            <v>Gorros</v>
          </cell>
          <cell r="H4291">
            <v>12</v>
          </cell>
          <cell r="I4291" t="str">
            <v>Sonnos S.A.</v>
          </cell>
          <cell r="J4291">
            <v>0</v>
          </cell>
          <cell r="K4291" t="str">
            <v>COLCHONETA SONNOS PILATES 1 1,20mts x 60cm x 4cm (densidad 50kg)</v>
          </cell>
          <cell r="L4291">
            <v>1.1000000000000001</v>
          </cell>
          <cell r="M4291">
            <v>339.92512999076393</v>
          </cell>
          <cell r="N4291">
            <v>0</v>
          </cell>
          <cell r="O4291">
            <v>339.92512999076393</v>
          </cell>
          <cell r="P4291">
            <v>0.21</v>
          </cell>
          <cell r="Q4291">
            <v>411.30940728882433</v>
          </cell>
          <cell r="R4291">
            <v>0.14699999999999996</v>
          </cell>
          <cell r="S4291">
            <v>682.40000000000009</v>
          </cell>
          <cell r="T4291">
            <v>2.42</v>
          </cell>
          <cell r="U4291">
            <v>822.61881457764866</v>
          </cell>
          <cell r="V4291">
            <v>-2.7496106552415411E-2</v>
          </cell>
          <cell r="W4291" t="str">
            <v>BAJO</v>
          </cell>
          <cell r="X4291">
            <v>800</v>
          </cell>
          <cell r="Y4291">
            <v>968</v>
          </cell>
        </row>
        <row r="4292">
          <cell r="A4292">
            <v>412036</v>
          </cell>
          <cell r="B4292" t="str">
            <v>1011/94</v>
          </cell>
          <cell r="C4292">
            <v>0</v>
          </cell>
          <cell r="D4292">
            <v>61</v>
          </cell>
          <cell r="E4292" t="str">
            <v>NATACION</v>
          </cell>
          <cell r="F4292">
            <v>3980</v>
          </cell>
          <cell r="G4292" t="str">
            <v>Gorros</v>
          </cell>
          <cell r="H4292">
            <v>12</v>
          </cell>
          <cell r="I4292" t="str">
            <v>Sonnos S.A.</v>
          </cell>
          <cell r="J4292">
            <v>0</v>
          </cell>
          <cell r="K4292" t="str">
            <v>COLCHONETA SONNOS PILATES 2 1,70mts x 60cm x 5cm (densidad 50kg)</v>
          </cell>
          <cell r="L4292">
            <v>1</v>
          </cell>
          <cell r="M4292">
            <v>456.00456854599076</v>
          </cell>
          <cell r="N4292">
            <v>0</v>
          </cell>
          <cell r="O4292">
            <v>456.00456854599076</v>
          </cell>
          <cell r="P4292">
            <v>0.21</v>
          </cell>
          <cell r="Q4292">
            <v>551.76552794064878</v>
          </cell>
          <cell r="R4292">
            <v>0.11487179487179493</v>
          </cell>
          <cell r="S4292">
            <v>929.38461538461536</v>
          </cell>
          <cell r="T4292">
            <v>2.27</v>
          </cell>
          <cell r="U4292">
            <v>1035.1303705993992</v>
          </cell>
          <cell r="V4292">
            <v>1.4364982250487435E-2</v>
          </cell>
          <cell r="W4292" t="str">
            <v>OK</v>
          </cell>
          <cell r="X4292">
            <v>1050</v>
          </cell>
          <cell r="Y4292">
            <v>1270.5</v>
          </cell>
        </row>
        <row r="4293">
          <cell r="A4293">
            <v>412037</v>
          </cell>
          <cell r="B4293" t="str">
            <v>1011/8</v>
          </cell>
          <cell r="C4293">
            <v>0</v>
          </cell>
          <cell r="D4293">
            <v>64</v>
          </cell>
          <cell r="E4293" t="str">
            <v>NATACION</v>
          </cell>
          <cell r="F4293">
            <v>3991</v>
          </cell>
          <cell r="G4293" t="str">
            <v>Gorros</v>
          </cell>
          <cell r="H4293">
            <v>12</v>
          </cell>
          <cell r="I4293" t="str">
            <v>Sonnos S.A.</v>
          </cell>
          <cell r="J4293">
            <v>0</v>
          </cell>
          <cell r="K4293" t="str">
            <v>COLCHONETA SONNOS GIMNASIA 1 2mts x 1mt x 4cm (alta densidad)</v>
          </cell>
          <cell r="L4293">
            <v>1.2</v>
          </cell>
          <cell r="M4293">
            <v>1199.8951459795346</v>
          </cell>
          <cell r="N4293">
            <v>0</v>
          </cell>
          <cell r="O4293">
            <v>1199.8951459795346</v>
          </cell>
          <cell r="P4293">
            <v>0.21</v>
          </cell>
          <cell r="Q4293">
            <v>1451.873126635237</v>
          </cell>
          <cell r="R4293">
            <v>0.1563106796116504</v>
          </cell>
          <cell r="S4293">
            <v>2615.4368932038838</v>
          </cell>
          <cell r="T4293">
            <v>2.52</v>
          </cell>
          <cell r="U4293">
            <v>3023.735767868427</v>
          </cell>
          <cell r="V4293">
            <v>2.5221857326950037E-2</v>
          </cell>
          <cell r="W4293" t="str">
            <v>OK</v>
          </cell>
          <cell r="X4293">
            <v>3100</v>
          </cell>
          <cell r="Y4293">
            <v>3751</v>
          </cell>
        </row>
        <row r="4294">
          <cell r="A4294">
            <v>412038</v>
          </cell>
          <cell r="B4294" t="str">
            <v>1011/9</v>
          </cell>
          <cell r="C4294">
            <v>0</v>
          </cell>
          <cell r="D4294">
            <v>64</v>
          </cell>
          <cell r="E4294" t="str">
            <v>NATACION</v>
          </cell>
          <cell r="F4294">
            <v>3991</v>
          </cell>
          <cell r="G4294" t="str">
            <v>Gorros</v>
          </cell>
          <cell r="H4294">
            <v>12</v>
          </cell>
          <cell r="I4294" t="str">
            <v>Sonnos S.A.</v>
          </cell>
          <cell r="J4294">
            <v>0</v>
          </cell>
          <cell r="K4294" t="str">
            <v xml:space="preserve">COLCHONETA SONNOS GIMNASIA 2 2mts x 1mt x 6cm (alta densidad) </v>
          </cell>
          <cell r="L4294">
            <v>1.2</v>
          </cell>
          <cell r="M4294">
            <v>2027.2830932232794</v>
          </cell>
          <cell r="N4294">
            <v>0</v>
          </cell>
          <cell r="O4294">
            <v>2027.2830932232794</v>
          </cell>
          <cell r="P4294">
            <v>0.21</v>
          </cell>
          <cell r="Q4294">
            <v>2453.0125428001679</v>
          </cell>
          <cell r="R4294">
            <v>0.1563106796116504</v>
          </cell>
          <cell r="S4294">
            <v>4387.1844660194183</v>
          </cell>
          <cell r="T4294">
            <v>2.52</v>
          </cell>
          <cell r="U4294">
            <v>5108.7533949226645</v>
          </cell>
          <cell r="V4294">
            <v>1.7860835711510648E-2</v>
          </cell>
          <cell r="W4294" t="str">
            <v>OK</v>
          </cell>
          <cell r="X4294">
            <v>5200</v>
          </cell>
          <cell r="Y4294">
            <v>6292</v>
          </cell>
        </row>
        <row r="4295">
          <cell r="A4295">
            <v>412039</v>
          </cell>
          <cell r="B4295" t="str">
            <v>1011/9991</v>
          </cell>
          <cell r="C4295">
            <v>0</v>
          </cell>
          <cell r="D4295">
            <v>80</v>
          </cell>
          <cell r="E4295" t="str">
            <v>NATACION</v>
          </cell>
          <cell r="F4295">
            <v>4047</v>
          </cell>
          <cell r="G4295" t="str">
            <v>Gorros</v>
          </cell>
          <cell r="H4295">
            <v>12</v>
          </cell>
          <cell r="I4295" t="str">
            <v>Sonnos S.A.</v>
          </cell>
          <cell r="J4295">
            <v>0</v>
          </cell>
          <cell r="K4295" t="str">
            <v xml:space="preserve"> FUNDA SONNOS COLCHONETA 1mt x 50cm x 4cm (50kg y alta densidad)</v>
          </cell>
          <cell r="L4295">
            <v>1.3</v>
          </cell>
          <cell r="M4295">
            <v>71.966587045888176</v>
          </cell>
          <cell r="N4295">
            <v>0</v>
          </cell>
          <cell r="O4295">
            <v>71.966587045888176</v>
          </cell>
          <cell r="P4295">
            <v>0.21</v>
          </cell>
          <cell r="Q4295">
            <v>87.079570325524685</v>
          </cell>
          <cell r="R4295">
            <v>0.15953488372093028</v>
          </cell>
          <cell r="S4295">
            <v>176.49767441860465</v>
          </cell>
          <cell r="T4295">
            <v>2.64</v>
          </cell>
          <cell r="U4295">
            <v>189.99178980114479</v>
          </cell>
          <cell r="V4295">
            <v>0.10531092011816323</v>
          </cell>
          <cell r="W4295" t="str">
            <v>SUBIO</v>
          </cell>
          <cell r="X4295">
            <v>210</v>
          </cell>
          <cell r="Y4295">
            <v>254.1</v>
          </cell>
        </row>
        <row r="4296">
          <cell r="A4296">
            <v>412040</v>
          </cell>
          <cell r="B4296" t="str">
            <v>1011/95</v>
          </cell>
          <cell r="C4296">
            <v>0</v>
          </cell>
          <cell r="D4296">
            <v>64</v>
          </cell>
          <cell r="E4296" t="str">
            <v>NATACION</v>
          </cell>
          <cell r="F4296">
            <v>3991</v>
          </cell>
          <cell r="G4296" t="str">
            <v>Gorros</v>
          </cell>
          <cell r="H4296">
            <v>12</v>
          </cell>
          <cell r="I4296" t="str">
            <v>Sonnos S.A.</v>
          </cell>
          <cell r="J4296">
            <v>0</v>
          </cell>
          <cell r="K4296" t="str">
            <v xml:space="preserve">COLCHON CAIDA SONNOS 2mts x 1mt x 20cm (tela cordura) </v>
          </cell>
          <cell r="L4296">
            <v>1.1100000000000001</v>
          </cell>
          <cell r="M4296">
            <v>3125.9268027312155</v>
          </cell>
          <cell r="N4296">
            <v>0</v>
          </cell>
          <cell r="O4296">
            <v>3125.9268027312155</v>
          </cell>
          <cell r="P4296">
            <v>0.21</v>
          </cell>
          <cell r="Q4296">
            <v>3782.3714313047708</v>
          </cell>
          <cell r="R4296">
            <v>0.20999999999999996</v>
          </cell>
          <cell r="S4296">
            <v>6083</v>
          </cell>
          <cell r="T4296">
            <v>2.42</v>
          </cell>
          <cell r="U4296">
            <v>7564.7428626095416</v>
          </cell>
          <cell r="V4296">
            <v>1.7879938531552453E-2</v>
          </cell>
          <cell r="W4296" t="str">
            <v>OK</v>
          </cell>
          <cell r="X4296">
            <v>7700</v>
          </cell>
          <cell r="Y4296">
            <v>9317</v>
          </cell>
        </row>
        <row r="4297">
          <cell r="A4297">
            <v>412041</v>
          </cell>
          <cell r="B4297" t="str">
            <v>1011/96</v>
          </cell>
          <cell r="C4297">
            <v>0</v>
          </cell>
          <cell r="D4297">
            <v>64</v>
          </cell>
          <cell r="E4297" t="str">
            <v>NATACION</v>
          </cell>
          <cell r="F4297">
            <v>3991</v>
          </cell>
          <cell r="G4297" t="str">
            <v>Gorros</v>
          </cell>
          <cell r="H4297">
            <v>12</v>
          </cell>
          <cell r="I4297" t="str">
            <v>Sonnos S.A.</v>
          </cell>
          <cell r="J4297">
            <v>0</v>
          </cell>
          <cell r="K4297" t="str">
            <v xml:space="preserve">COLCHON CAIDA SONNOS 2mts x 1mt x 30cm (tela cordura) </v>
          </cell>
          <cell r="L4297">
            <v>1.1100000000000001</v>
          </cell>
          <cell r="M4297">
            <v>4429.8968027312148</v>
          </cell>
          <cell r="N4297">
            <v>0</v>
          </cell>
          <cell r="O4297">
            <v>4429.8968027312148</v>
          </cell>
          <cell r="P4297">
            <v>0.21</v>
          </cell>
          <cell r="Q4297">
            <v>5360.1751313047698</v>
          </cell>
          <cell r="R4297">
            <v>0.20999999999999996</v>
          </cell>
          <cell r="S4297">
            <v>8532</v>
          </cell>
          <cell r="T4297">
            <v>2.42</v>
          </cell>
          <cell r="U4297">
            <v>10720.35026260954</v>
          </cell>
          <cell r="V4297">
            <v>7.4297700578183079E-3</v>
          </cell>
          <cell r="W4297" t="str">
            <v>OK</v>
          </cell>
          <cell r="X4297">
            <v>10800</v>
          </cell>
          <cell r="Y4297">
            <v>13068</v>
          </cell>
        </row>
        <row r="4298">
          <cell r="A4298">
            <v>412042</v>
          </cell>
          <cell r="B4298" t="str">
            <v>1011/97</v>
          </cell>
          <cell r="C4298">
            <v>0</v>
          </cell>
          <cell r="D4298">
            <v>47</v>
          </cell>
          <cell r="E4298" t="str">
            <v>NATACION</v>
          </cell>
          <cell r="F4298">
            <v>3930</v>
          </cell>
          <cell r="G4298" t="str">
            <v>Gorros</v>
          </cell>
          <cell r="H4298">
            <v>12</v>
          </cell>
          <cell r="I4298" t="str">
            <v>Sonnos S.A.</v>
          </cell>
          <cell r="J4298">
            <v>0</v>
          </cell>
          <cell r="K4298" t="str">
            <v xml:space="preserve">COLCHON CAIDA SONNOS 2mts x 1mt x 40cm (tela cordura) </v>
          </cell>
          <cell r="L4298">
            <v>1.1100000000000001</v>
          </cell>
          <cell r="M4298">
            <v>5734.5568027312156</v>
          </cell>
          <cell r="N4298">
            <v>0</v>
          </cell>
          <cell r="O4298">
            <v>5734.5568027312156</v>
          </cell>
          <cell r="P4298">
            <v>0.21</v>
          </cell>
          <cell r="Q4298">
            <v>6938.813731304771</v>
          </cell>
          <cell r="R4298">
            <v>0.20999999999999996</v>
          </cell>
          <cell r="S4298">
            <v>11139</v>
          </cell>
          <cell r="T4298">
            <v>2.42</v>
          </cell>
          <cell r="U4298">
            <v>13877.627462609542</v>
          </cell>
          <cell r="V4298">
            <v>1.6023815165063127E-2</v>
          </cell>
          <cell r="W4298" t="str">
            <v>OK</v>
          </cell>
          <cell r="X4298">
            <v>14100</v>
          </cell>
          <cell r="Y4298">
            <v>17061</v>
          </cell>
        </row>
        <row r="4299">
          <cell r="A4299">
            <v>412043</v>
          </cell>
          <cell r="B4299" t="str">
            <v>1011/98</v>
          </cell>
          <cell r="C4299">
            <v>0</v>
          </cell>
          <cell r="D4299">
            <v>47</v>
          </cell>
          <cell r="E4299" t="str">
            <v>NATACION</v>
          </cell>
          <cell r="F4299">
            <v>3930</v>
          </cell>
          <cell r="G4299" t="str">
            <v>Gorros</v>
          </cell>
          <cell r="H4299">
            <v>12</v>
          </cell>
          <cell r="I4299" t="str">
            <v>Sonnos S.A.</v>
          </cell>
          <cell r="J4299">
            <v>0</v>
          </cell>
          <cell r="K4299" t="str">
            <v xml:space="preserve">COLCHON CAIDA SONNOS 2mts x 1mt x 50cm (tela cordura) </v>
          </cell>
          <cell r="L4299">
            <v>1.1100000000000001</v>
          </cell>
          <cell r="M4299">
            <v>5867.6617978517097</v>
          </cell>
          <cell r="N4299">
            <v>0</v>
          </cell>
          <cell r="O4299">
            <v>5867.6617978517097</v>
          </cell>
          <cell r="P4299">
            <v>0.21</v>
          </cell>
          <cell r="Q4299">
            <v>7099.8707754005682</v>
          </cell>
          <cell r="R4299">
            <v>0.20999999999999996</v>
          </cell>
          <cell r="S4299">
            <v>11455</v>
          </cell>
          <cell r="T4299">
            <v>2.42</v>
          </cell>
          <cell r="U4299">
            <v>14199.741550801136</v>
          </cell>
          <cell r="V4299">
            <v>2.1145346070184257E-2</v>
          </cell>
          <cell r="W4299" t="str">
            <v>OK</v>
          </cell>
          <cell r="X4299">
            <v>14500</v>
          </cell>
          <cell r="Y4299">
            <v>17545</v>
          </cell>
        </row>
        <row r="4300">
          <cell r="A4300">
            <v>412044</v>
          </cell>
          <cell r="B4300" t="str">
            <v>1011/99</v>
          </cell>
          <cell r="C4300">
            <v>0</v>
          </cell>
          <cell r="D4300">
            <v>47</v>
          </cell>
          <cell r="E4300" t="str">
            <v>NATACION</v>
          </cell>
          <cell r="F4300">
            <v>3930</v>
          </cell>
          <cell r="G4300" t="str">
            <v>Gorros</v>
          </cell>
          <cell r="H4300">
            <v>12</v>
          </cell>
          <cell r="I4300" t="str">
            <v>Sonnos S.A.</v>
          </cell>
          <cell r="J4300">
            <v>0</v>
          </cell>
          <cell r="K4300" t="str">
            <v xml:space="preserve">COLCHON CAIDA SONNOS 2mts x 1mt x 60cm (tela cordura) </v>
          </cell>
          <cell r="L4300">
            <v>1.1100000000000001</v>
          </cell>
          <cell r="M4300">
            <v>8460.461797851709</v>
          </cell>
          <cell r="N4300">
            <v>0</v>
          </cell>
          <cell r="O4300">
            <v>8460.461797851709</v>
          </cell>
          <cell r="P4300">
            <v>0.21</v>
          </cell>
          <cell r="Q4300">
            <v>10237.158775400567</v>
          </cell>
          <cell r="R4300">
            <v>0.20999999999999996</v>
          </cell>
          <cell r="S4300">
            <v>16432</v>
          </cell>
          <cell r="T4300">
            <v>2.42</v>
          </cell>
          <cell r="U4300">
            <v>20474.317550801134</v>
          </cell>
          <cell r="V4300">
            <v>1.5906876914982826E-2</v>
          </cell>
          <cell r="W4300" t="str">
            <v>OK</v>
          </cell>
          <cell r="X4300">
            <v>20800</v>
          </cell>
          <cell r="Y4300">
            <v>25168</v>
          </cell>
        </row>
        <row r="4301">
          <cell r="A4301">
            <v>412045</v>
          </cell>
          <cell r="B4301" t="str">
            <v>1011/991</v>
          </cell>
          <cell r="C4301">
            <v>0</v>
          </cell>
          <cell r="D4301">
            <v>47</v>
          </cell>
          <cell r="E4301" t="str">
            <v>NATACION</v>
          </cell>
          <cell r="F4301">
            <v>3930</v>
          </cell>
          <cell r="G4301" t="str">
            <v>Gorros</v>
          </cell>
          <cell r="H4301">
            <v>12</v>
          </cell>
          <cell r="I4301" t="str">
            <v>Sonnos S.A.</v>
          </cell>
          <cell r="J4301">
            <v>0</v>
          </cell>
          <cell r="K4301" t="str">
            <v xml:space="preserve">COLCHON CAIDA SONNOS 2mts x 1mt x 70cm (tela cordura) </v>
          </cell>
          <cell r="L4301">
            <v>1.1100000000000001</v>
          </cell>
          <cell r="M4301">
            <v>9787.3474129722072</v>
          </cell>
          <cell r="N4301">
            <v>0</v>
          </cell>
          <cell r="O4301">
            <v>9787.3474129722072</v>
          </cell>
          <cell r="P4301">
            <v>0.21</v>
          </cell>
          <cell r="Q4301">
            <v>11842.690369696371</v>
          </cell>
          <cell r="R4301">
            <v>0.20999999999999996</v>
          </cell>
          <cell r="S4301">
            <v>18960</v>
          </cell>
          <cell r="T4301">
            <v>2.42</v>
          </cell>
          <cell r="U4301">
            <v>23685.380739392742</v>
          </cell>
          <cell r="V4301">
            <v>1.3283268023806416E-2</v>
          </cell>
          <cell r="W4301" t="str">
            <v>OK</v>
          </cell>
          <cell r="X4301">
            <v>24000</v>
          </cell>
          <cell r="Y4301">
            <v>29040</v>
          </cell>
        </row>
        <row r="4302">
          <cell r="A4302">
            <v>412046</v>
          </cell>
          <cell r="B4302" t="str">
            <v>1011/992</v>
          </cell>
          <cell r="C4302">
            <v>0</v>
          </cell>
          <cell r="D4302">
            <v>47</v>
          </cell>
          <cell r="E4302" t="str">
            <v>NATACION</v>
          </cell>
          <cell r="F4302">
            <v>3930</v>
          </cell>
          <cell r="G4302" t="str">
            <v>Gorros</v>
          </cell>
          <cell r="H4302">
            <v>12</v>
          </cell>
          <cell r="I4302" t="str">
            <v>Sonnos S.A.</v>
          </cell>
          <cell r="J4302">
            <v>0</v>
          </cell>
          <cell r="K4302" t="str">
            <v xml:space="preserve">COLCHON CAIDA SONNOS 2mts x 1mt x 80cm (tela cordura) </v>
          </cell>
          <cell r="L4302">
            <v>1.1100000000000001</v>
          </cell>
          <cell r="M4302">
            <v>11087.837412972207</v>
          </cell>
          <cell r="N4302">
            <v>0</v>
          </cell>
          <cell r="O4302">
            <v>11087.837412972207</v>
          </cell>
          <cell r="P4302">
            <v>0.21</v>
          </cell>
          <cell r="Q4302">
            <v>13416.283269696371</v>
          </cell>
          <cell r="R4302">
            <v>0.20999999999999996</v>
          </cell>
          <cell r="S4302">
            <v>21330</v>
          </cell>
          <cell r="T4302">
            <v>2.42</v>
          </cell>
          <cell r="U4302">
            <v>26832.566539392741</v>
          </cell>
          <cell r="V4302">
            <v>6.2399346093655605E-3</v>
          </cell>
          <cell r="W4302" t="str">
            <v>OK</v>
          </cell>
          <cell r="X4302">
            <v>27000</v>
          </cell>
          <cell r="Y4302">
            <v>32670</v>
          </cell>
        </row>
        <row r="4303">
          <cell r="A4303">
            <v>412047</v>
          </cell>
          <cell r="B4303" t="str">
            <v>1011/993</v>
          </cell>
          <cell r="C4303">
            <v>0</v>
          </cell>
          <cell r="D4303">
            <v>64</v>
          </cell>
          <cell r="E4303" t="str">
            <v>NATACION</v>
          </cell>
          <cell r="F4303">
            <v>3991</v>
          </cell>
          <cell r="G4303" t="str">
            <v>Gorros</v>
          </cell>
          <cell r="H4303">
            <v>12</v>
          </cell>
          <cell r="I4303" t="str">
            <v>Sonnos S.A.</v>
          </cell>
          <cell r="J4303">
            <v>0</v>
          </cell>
          <cell r="K4303" t="str">
            <v xml:space="preserve">COLCHON CAIDA SONNOS 2mts x 1mt x 20cm (lona vinilica) </v>
          </cell>
          <cell r="L4303">
            <v>1.1100000000000001</v>
          </cell>
          <cell r="M4303">
            <v>3474.0328027312153</v>
          </cell>
          <cell r="N4303">
            <v>0</v>
          </cell>
          <cell r="O4303">
            <v>3474.0328027312153</v>
          </cell>
          <cell r="P4303">
            <v>0.21</v>
          </cell>
          <cell r="Q4303">
            <v>4203.5796913047707</v>
          </cell>
          <cell r="R4303">
            <v>0.20999999999999996</v>
          </cell>
          <cell r="S4303">
            <v>6715</v>
          </cell>
          <cell r="T4303">
            <v>2.42</v>
          </cell>
          <cell r="U4303">
            <v>8407.1593826095414</v>
          </cell>
          <cell r="V4303">
            <v>1.104304238391185E-2</v>
          </cell>
          <cell r="W4303" t="str">
            <v>OK</v>
          </cell>
          <cell r="X4303">
            <v>8500</v>
          </cell>
          <cell r="Y4303">
            <v>10285</v>
          </cell>
        </row>
        <row r="4304">
          <cell r="A4304">
            <v>412048</v>
          </cell>
          <cell r="B4304" t="str">
            <v>1011/994</v>
          </cell>
          <cell r="C4304">
            <v>0</v>
          </cell>
          <cell r="D4304">
            <v>64</v>
          </cell>
          <cell r="E4304" t="str">
            <v>NATACION</v>
          </cell>
          <cell r="F4304">
            <v>3991</v>
          </cell>
          <cell r="G4304" t="str">
            <v>Gorros</v>
          </cell>
          <cell r="H4304">
            <v>12</v>
          </cell>
          <cell r="I4304" t="str">
            <v>Sonnos S.A.</v>
          </cell>
          <cell r="J4304">
            <v>0</v>
          </cell>
          <cell r="K4304" t="str">
            <v xml:space="preserve">COLCHON CAIDA SONNOS 2mts x 1mt x 30cm (lona vinilica) </v>
          </cell>
          <cell r="L4304">
            <v>1.1100000000000001</v>
          </cell>
          <cell r="M4304">
            <v>4825.9006428486246</v>
          </cell>
          <cell r="N4304">
            <v>0</v>
          </cell>
          <cell r="O4304">
            <v>4825.9006428486246</v>
          </cell>
          <cell r="P4304">
            <v>0.21</v>
          </cell>
          <cell r="Q4304">
            <v>5839.3397778468352</v>
          </cell>
          <cell r="R4304">
            <v>0.20999999999999996</v>
          </cell>
          <cell r="S4304">
            <v>9322</v>
          </cell>
          <cell r="T4304">
            <v>2.42</v>
          </cell>
          <cell r="U4304">
            <v>11678.67955569367</v>
          </cell>
          <cell r="V4304">
            <v>1.0388198745223898E-2</v>
          </cell>
          <cell r="W4304" t="str">
            <v>OK</v>
          </cell>
          <cell r="X4304">
            <v>11800</v>
          </cell>
          <cell r="Y4304">
            <v>14278</v>
          </cell>
        </row>
        <row r="4305">
          <cell r="A4305">
            <v>412049</v>
          </cell>
          <cell r="B4305" t="str">
            <v>1011/995</v>
          </cell>
          <cell r="C4305">
            <v>0</v>
          </cell>
          <cell r="D4305">
            <v>47</v>
          </cell>
          <cell r="E4305" t="str">
            <v>NATACION</v>
          </cell>
          <cell r="F4305">
            <v>3930</v>
          </cell>
          <cell r="G4305" t="str">
            <v>Gorros</v>
          </cell>
          <cell r="H4305">
            <v>12</v>
          </cell>
          <cell r="I4305" t="str">
            <v>Sonnos S.A.</v>
          </cell>
          <cell r="J4305">
            <v>0</v>
          </cell>
          <cell r="K4305" t="str">
            <v xml:space="preserve">COLCHON CAIDA SONNOS 2mts x 1mt x 40cm (lona vinilica) </v>
          </cell>
          <cell r="L4305">
            <v>1.1100000000000001</v>
          </cell>
          <cell r="M4305">
            <v>6116.4848027312155</v>
          </cell>
          <cell r="N4305">
            <v>0</v>
          </cell>
          <cell r="O4305">
            <v>6116.4848027312155</v>
          </cell>
          <cell r="P4305">
            <v>0.21</v>
          </cell>
          <cell r="Q4305">
            <v>7400.9466113047711</v>
          </cell>
          <cell r="R4305">
            <v>0.20999999999999996</v>
          </cell>
          <cell r="S4305">
            <v>11771</v>
          </cell>
          <cell r="T4305">
            <v>2.42</v>
          </cell>
          <cell r="U4305">
            <v>14801.89322260954</v>
          </cell>
          <cell r="V4305">
            <v>6.6279884549229617E-3</v>
          </cell>
          <cell r="W4305" t="str">
            <v>OK</v>
          </cell>
          <cell r="X4305">
            <v>14900</v>
          </cell>
          <cell r="Y4305">
            <v>18029</v>
          </cell>
        </row>
        <row r="4306">
          <cell r="A4306">
            <v>412050</v>
          </cell>
          <cell r="B4306" t="str">
            <v>1011/996</v>
          </cell>
          <cell r="C4306">
            <v>0</v>
          </cell>
          <cell r="D4306">
            <v>47</v>
          </cell>
          <cell r="E4306" t="str">
            <v>NATACION</v>
          </cell>
          <cell r="F4306">
            <v>3930</v>
          </cell>
          <cell r="G4306" t="str">
            <v>Gorros</v>
          </cell>
          <cell r="H4306">
            <v>12</v>
          </cell>
          <cell r="I4306" t="str">
            <v>Sonnos S.A.</v>
          </cell>
          <cell r="J4306">
            <v>0</v>
          </cell>
          <cell r="K4306" t="str">
            <v xml:space="preserve">COLCHON CAIDA SONNOS 2mts x 1mt x 50cm (lona vinilica) </v>
          </cell>
          <cell r="L4306">
            <v>1.1100000000000001</v>
          </cell>
          <cell r="M4306">
            <v>6333.7877978517099</v>
          </cell>
          <cell r="N4306">
            <v>0</v>
          </cell>
          <cell r="O4306">
            <v>6333.7877978517099</v>
          </cell>
          <cell r="P4306">
            <v>0.21</v>
          </cell>
          <cell r="Q4306">
            <v>7663.883235400569</v>
          </cell>
          <cell r="R4306">
            <v>0.20999999999999996</v>
          </cell>
          <cell r="S4306">
            <v>12245</v>
          </cell>
          <cell r="T4306">
            <v>2.42</v>
          </cell>
          <cell r="U4306">
            <v>15327.766470801138</v>
          </cell>
          <cell r="V4306">
            <v>1.1236701024050832E-2</v>
          </cell>
          <cell r="W4306" t="str">
            <v>OK</v>
          </cell>
          <cell r="X4306">
            <v>15500</v>
          </cell>
          <cell r="Y4306">
            <v>18755</v>
          </cell>
        </row>
        <row r="4307">
          <cell r="A4307">
            <v>412051</v>
          </cell>
          <cell r="B4307" t="str">
            <v>1011/997</v>
          </cell>
          <cell r="C4307">
            <v>0</v>
          </cell>
          <cell r="D4307">
            <v>47</v>
          </cell>
          <cell r="E4307" t="str">
            <v>NATACION</v>
          </cell>
          <cell r="F4307">
            <v>3930</v>
          </cell>
          <cell r="G4307" t="str">
            <v>Gorros</v>
          </cell>
          <cell r="H4307">
            <v>12</v>
          </cell>
          <cell r="I4307" t="str">
            <v>Sonnos S.A.</v>
          </cell>
          <cell r="J4307">
            <v>0</v>
          </cell>
          <cell r="K4307" t="str">
            <v xml:space="preserve">COLCHON CAIDA SONNOS 2mts x 1mt x 60cm (lona vinilica) </v>
          </cell>
          <cell r="L4307">
            <v>1.1100000000000001</v>
          </cell>
          <cell r="M4307">
            <v>8950.1917978517085</v>
          </cell>
          <cell r="N4307">
            <v>0</v>
          </cell>
          <cell r="O4307">
            <v>8950.1917978517085</v>
          </cell>
          <cell r="P4307">
            <v>0.21</v>
          </cell>
          <cell r="Q4307">
            <v>10829.732075400567</v>
          </cell>
          <cell r="R4307">
            <v>0.20999999999999996</v>
          </cell>
          <cell r="S4307">
            <v>17222</v>
          </cell>
          <cell r="T4307">
            <v>2.42</v>
          </cell>
          <cell r="U4307">
            <v>21659.464150801134</v>
          </cell>
          <cell r="V4307">
            <v>6.4884268706004722E-3</v>
          </cell>
          <cell r="W4307" t="str">
            <v>OK</v>
          </cell>
          <cell r="X4307">
            <v>21800</v>
          </cell>
          <cell r="Y4307">
            <v>26378</v>
          </cell>
        </row>
        <row r="4308">
          <cell r="A4308">
            <v>412052</v>
          </cell>
          <cell r="B4308" t="str">
            <v>1011/998</v>
          </cell>
          <cell r="C4308">
            <v>0</v>
          </cell>
          <cell r="D4308">
            <v>47</v>
          </cell>
          <cell r="E4308" t="str">
            <v>NATACION</v>
          </cell>
          <cell r="F4308">
            <v>3930</v>
          </cell>
          <cell r="G4308" t="str">
            <v>Gorros</v>
          </cell>
          <cell r="H4308">
            <v>12</v>
          </cell>
          <cell r="I4308" t="str">
            <v>Sonnos S.A.</v>
          </cell>
          <cell r="J4308">
            <v>0</v>
          </cell>
          <cell r="K4308" t="str">
            <v xml:space="preserve">COLCHON CAIDA SONNOS 2mts x 1mt x 70cm (lona vinilica) </v>
          </cell>
          <cell r="L4308">
            <v>1.1100000000000001</v>
          </cell>
          <cell r="M4308">
            <v>10303.031412972206</v>
          </cell>
          <cell r="N4308">
            <v>0</v>
          </cell>
          <cell r="O4308">
            <v>10303.031412972206</v>
          </cell>
          <cell r="P4308">
            <v>0.21</v>
          </cell>
          <cell r="Q4308">
            <v>12466.66800969637</v>
          </cell>
          <cell r="R4308">
            <v>0.20999999999999996</v>
          </cell>
          <cell r="S4308">
            <v>19987</v>
          </cell>
          <cell r="T4308">
            <v>2.42</v>
          </cell>
          <cell r="U4308">
            <v>24933.33601939274</v>
          </cell>
          <cell r="V4308">
            <v>1.4705773039037862E-2</v>
          </cell>
          <cell r="W4308" t="str">
            <v>OK</v>
          </cell>
          <cell r="X4308">
            <v>25300</v>
          </cell>
          <cell r="Y4308">
            <v>30613</v>
          </cell>
        </row>
        <row r="4309">
          <cell r="A4309">
            <v>412053</v>
          </cell>
          <cell r="B4309" t="str">
            <v>1011/999</v>
          </cell>
          <cell r="C4309">
            <v>0</v>
          </cell>
          <cell r="D4309">
            <v>47</v>
          </cell>
          <cell r="E4309" t="str">
            <v>NATACION</v>
          </cell>
          <cell r="F4309">
            <v>3930</v>
          </cell>
          <cell r="G4309" t="str">
            <v>Gorros</v>
          </cell>
          <cell r="H4309">
            <v>12</v>
          </cell>
          <cell r="I4309" t="str">
            <v>Sonnos S.A.</v>
          </cell>
          <cell r="J4309">
            <v>0</v>
          </cell>
          <cell r="K4309" t="str">
            <v xml:space="preserve">COLCHON CAIDA SONNOS 2mts x 1mt x 80cm (lona vinilica) </v>
          </cell>
          <cell r="L4309">
            <v>1.1100000000000001</v>
          </cell>
          <cell r="M4309">
            <v>11616.907412972207</v>
          </cell>
          <cell r="N4309">
            <v>0</v>
          </cell>
          <cell r="O4309">
            <v>11616.907412972207</v>
          </cell>
          <cell r="P4309">
            <v>0.21</v>
          </cell>
          <cell r="Q4309">
            <v>14056.45796969637</v>
          </cell>
          <cell r="R4309">
            <v>0.20999999999999996</v>
          </cell>
          <cell r="S4309">
            <v>22515</v>
          </cell>
          <cell r="T4309">
            <v>2.42</v>
          </cell>
          <cell r="U4309">
            <v>28112.91593939274</v>
          </cell>
          <cell r="V4309">
            <v>1.3768904707066154E-2</v>
          </cell>
          <cell r="W4309" t="str">
            <v>OK</v>
          </cell>
          <cell r="X4309">
            <v>28500</v>
          </cell>
          <cell r="Y4309">
            <v>34485</v>
          </cell>
        </row>
        <row r="4310">
          <cell r="A4310">
            <v>412054</v>
          </cell>
          <cell r="B4310">
            <v>412054</v>
          </cell>
          <cell r="C4310">
            <v>0</v>
          </cell>
          <cell r="D4310">
            <v>47</v>
          </cell>
          <cell r="E4310" t="str">
            <v>NATACION</v>
          </cell>
          <cell r="F4310">
            <v>3930</v>
          </cell>
          <cell r="G4310" t="str">
            <v>Gorros</v>
          </cell>
          <cell r="H4310">
            <v>12</v>
          </cell>
          <cell r="I4310" t="str">
            <v>Sonnos S.A.</v>
          </cell>
          <cell r="J4310">
            <v>0</v>
          </cell>
          <cell r="K4310" t="str">
            <v xml:space="preserve">COLCHON CAIDA SONNOS MEDIDAS ESPECIALES (2mts x 1,6mt x 30cm) </v>
          </cell>
          <cell r="L4310">
            <v>1.3</v>
          </cell>
          <cell r="M4310">
            <v>2967.8</v>
          </cell>
          <cell r="N4310">
            <v>0</v>
          </cell>
          <cell r="O4310">
            <v>2967.8</v>
          </cell>
          <cell r="P4310">
            <v>0.21</v>
          </cell>
          <cell r="Q4310">
            <v>3591.0380000000005</v>
          </cell>
          <cell r="R4310">
            <v>0.20511627906976754</v>
          </cell>
          <cell r="S4310">
            <v>6279.5813953488359</v>
          </cell>
          <cell r="T4310">
            <v>2.64</v>
          </cell>
          <cell r="U4310">
            <v>7834.9920000000011</v>
          </cell>
          <cell r="V4310">
            <v>8.2971367424495845E-3</v>
          </cell>
          <cell r="W4310" t="str">
            <v>OK</v>
          </cell>
          <cell r="X4310">
            <v>7900</v>
          </cell>
          <cell r="Y4310">
            <v>9559</v>
          </cell>
        </row>
        <row r="4311">
          <cell r="A4311">
            <v>412060</v>
          </cell>
          <cell r="B4311" t="str">
            <v>1012/3</v>
          </cell>
          <cell r="C4311">
            <v>0</v>
          </cell>
          <cell r="D4311">
            <v>61</v>
          </cell>
          <cell r="E4311" t="str">
            <v>NATACION</v>
          </cell>
          <cell r="F4311">
            <v>3980</v>
          </cell>
          <cell r="G4311" t="str">
            <v>Gorros</v>
          </cell>
          <cell r="H4311">
            <v>12</v>
          </cell>
          <cell r="I4311" t="str">
            <v>Sonnos S.A.</v>
          </cell>
          <cell r="J4311">
            <v>0</v>
          </cell>
          <cell r="K4311" t="str">
            <v>BANDA ELASTICA SONNOS REDONDA (con manija)</v>
          </cell>
          <cell r="L4311">
            <v>1.1000000000000001</v>
          </cell>
          <cell r="M4311">
            <v>67.316718503598224</v>
          </cell>
          <cell r="N4311">
            <v>0</v>
          </cell>
          <cell r="O4311">
            <v>67.316718503598224</v>
          </cell>
          <cell r="P4311">
            <v>0.21</v>
          </cell>
          <cell r="Q4311">
            <v>81.453229389353851</v>
          </cell>
          <cell r="R4311">
            <v>0.18899999999999997</v>
          </cell>
          <cell r="S4311">
            <v>129.76</v>
          </cell>
          <cell r="T4311">
            <v>2.42</v>
          </cell>
          <cell r="U4311">
            <v>162.9064587787077</v>
          </cell>
          <cell r="V4311">
            <v>-1.7841274069162805E-2</v>
          </cell>
          <cell r="W4311" t="str">
            <v>OK</v>
          </cell>
          <cell r="X4311">
            <v>160</v>
          </cell>
          <cell r="Y4311">
            <v>193.6</v>
          </cell>
        </row>
        <row r="4312">
          <cell r="A4312">
            <v>412061</v>
          </cell>
          <cell r="B4312" t="str">
            <v>1012/4</v>
          </cell>
          <cell r="C4312">
            <v>0</v>
          </cell>
          <cell r="D4312">
            <v>61</v>
          </cell>
          <cell r="E4312" t="str">
            <v>NATACION</v>
          </cell>
          <cell r="F4312">
            <v>3980</v>
          </cell>
          <cell r="G4312" t="str">
            <v>Gorros</v>
          </cell>
          <cell r="H4312">
            <v>12</v>
          </cell>
          <cell r="I4312" t="str">
            <v>Sonnos S.A.</v>
          </cell>
          <cell r="J4312">
            <v>0</v>
          </cell>
          <cell r="K4312" t="str">
            <v>BANDA ELASTICA SONNOS FORMA 8 (con manija)</v>
          </cell>
          <cell r="L4312">
            <v>1.1000000000000001</v>
          </cell>
          <cell r="M4312">
            <v>92.319862503598216</v>
          </cell>
          <cell r="N4312">
            <v>0</v>
          </cell>
          <cell r="O4312">
            <v>92.319862503598216</v>
          </cell>
          <cell r="P4312">
            <v>0.21</v>
          </cell>
          <cell r="Q4312">
            <v>111.70703362935384</v>
          </cell>
          <cell r="R4312">
            <v>0.18899999999999997</v>
          </cell>
          <cell r="S4312">
            <v>178.42000000000002</v>
          </cell>
          <cell r="T4312">
            <v>2.42</v>
          </cell>
          <cell r="U4312">
            <v>223.41406725870769</v>
          </cell>
          <cell r="V4312">
            <v>-1.5281344190177126E-2</v>
          </cell>
          <cell r="W4312" t="str">
            <v>OK</v>
          </cell>
          <cell r="X4312">
            <v>220</v>
          </cell>
          <cell r="Y4312">
            <v>266.2</v>
          </cell>
        </row>
        <row r="4313">
          <cell r="A4313">
            <v>412062</v>
          </cell>
          <cell r="B4313" t="str">
            <v>1012/5</v>
          </cell>
          <cell r="C4313">
            <v>0</v>
          </cell>
          <cell r="D4313">
            <v>61</v>
          </cell>
          <cell r="E4313" t="str">
            <v>NATACION</v>
          </cell>
          <cell r="F4313">
            <v>3980</v>
          </cell>
          <cell r="G4313" t="str">
            <v>Gorros</v>
          </cell>
          <cell r="H4313">
            <v>12</v>
          </cell>
          <cell r="I4313" t="str">
            <v>Sonnos S.A.</v>
          </cell>
          <cell r="J4313">
            <v>0</v>
          </cell>
          <cell r="K4313" t="str">
            <v>BANDA ELASTICA SONNOS CON TOBILLERA (con abrojo)</v>
          </cell>
          <cell r="L4313">
            <v>1.1000000000000001</v>
          </cell>
          <cell r="M4313">
            <v>58.669543116159637</v>
          </cell>
          <cell r="N4313">
            <v>0</v>
          </cell>
          <cell r="O4313">
            <v>58.669543116159637</v>
          </cell>
          <cell r="P4313">
            <v>0.21</v>
          </cell>
          <cell r="Q4313">
            <v>70.990147170553158</v>
          </cell>
          <cell r="R4313">
            <v>0.18899999999999997</v>
          </cell>
          <cell r="S4313">
            <v>124.89400000000001</v>
          </cell>
          <cell r="T4313">
            <v>2.42</v>
          </cell>
          <cell r="U4313">
            <v>141.98029434110632</v>
          </cell>
          <cell r="V4313">
            <v>8.4657562619333993E-2</v>
          </cell>
          <cell r="W4313" t="str">
            <v>SUBIO</v>
          </cell>
          <cell r="X4313">
            <v>154</v>
          </cell>
          <cell r="Y4313">
            <v>186.34</v>
          </cell>
        </row>
        <row r="4314">
          <cell r="A4314">
            <v>412063</v>
          </cell>
          <cell r="B4314" t="str">
            <v>1012/1</v>
          </cell>
          <cell r="C4314">
            <v>0</v>
          </cell>
          <cell r="D4314">
            <v>61</v>
          </cell>
          <cell r="E4314" t="str">
            <v>NATACION</v>
          </cell>
          <cell r="F4314">
            <v>3980</v>
          </cell>
          <cell r="G4314" t="str">
            <v>Gorros</v>
          </cell>
          <cell r="H4314">
            <v>12</v>
          </cell>
          <cell r="I4314" t="str">
            <v>Sonnos S.A.</v>
          </cell>
          <cell r="J4314">
            <v>0</v>
          </cell>
          <cell r="K4314" t="str">
            <v>BANDA ELASTICA SONNOS LARGA HUECA (con manija)</v>
          </cell>
          <cell r="L4314">
            <v>1.1000000000000001</v>
          </cell>
          <cell r="M4314">
            <v>101.11014633458394</v>
          </cell>
          <cell r="N4314">
            <v>0</v>
          </cell>
          <cell r="O4314">
            <v>101.11014633458394</v>
          </cell>
          <cell r="P4314">
            <v>0.21</v>
          </cell>
          <cell r="Q4314">
            <v>122.34327706484657</v>
          </cell>
          <cell r="R4314">
            <v>0.18899999999999997</v>
          </cell>
          <cell r="S4314">
            <v>194.64000000000001</v>
          </cell>
          <cell r="T4314">
            <v>2.42</v>
          </cell>
          <cell r="U4314">
            <v>244.68655412969315</v>
          </cell>
          <cell r="V4314">
            <v>-1.9153296536307041E-2</v>
          </cell>
          <cell r="W4314" t="str">
            <v>OK</v>
          </cell>
          <cell r="X4314">
            <v>240</v>
          </cell>
          <cell r="Y4314">
            <v>290.39999999999998</v>
          </cell>
        </row>
        <row r="4315">
          <cell r="A4315">
            <v>412064</v>
          </cell>
          <cell r="B4315" t="str">
            <v>1012/2</v>
          </cell>
          <cell r="C4315">
            <v>0</v>
          </cell>
          <cell r="D4315">
            <v>61</v>
          </cell>
          <cell r="E4315" t="str">
            <v>NATACION</v>
          </cell>
          <cell r="F4315">
            <v>3980</v>
          </cell>
          <cell r="G4315" t="str">
            <v>Gorros</v>
          </cell>
          <cell r="H4315">
            <v>12</v>
          </cell>
          <cell r="I4315" t="str">
            <v>Sonnos S.A.</v>
          </cell>
          <cell r="J4315">
            <v>0</v>
          </cell>
          <cell r="K4315" t="str">
            <v>BANDA ELASTICA SONNOS LARGA CON REFUERZO (con manija / ex maciza)</v>
          </cell>
          <cell r="L4315">
            <v>1.1000000000000001</v>
          </cell>
          <cell r="M4315">
            <v>128.07204633458394</v>
          </cell>
          <cell r="N4315">
            <v>0</v>
          </cell>
          <cell r="O4315">
            <v>128.07204633458394</v>
          </cell>
          <cell r="P4315">
            <v>0.21</v>
          </cell>
          <cell r="Q4315">
            <v>154.96717606484657</v>
          </cell>
          <cell r="R4315">
            <v>0.18899999999999997</v>
          </cell>
          <cell r="S4315">
            <v>247.35500000000002</v>
          </cell>
          <cell r="T4315">
            <v>2.42</v>
          </cell>
          <cell r="U4315">
            <v>309.93435212969314</v>
          </cell>
          <cell r="V4315">
            <v>-1.5920636405055033E-2</v>
          </cell>
          <cell r="W4315" t="str">
            <v>OK</v>
          </cell>
          <cell r="X4315">
            <v>305</v>
          </cell>
          <cell r="Y4315">
            <v>369.05</v>
          </cell>
        </row>
        <row r="4316">
          <cell r="A4316">
            <v>412065</v>
          </cell>
          <cell r="B4316" t="str">
            <v>1012/998</v>
          </cell>
          <cell r="C4316">
            <v>0</v>
          </cell>
          <cell r="D4316">
            <v>60</v>
          </cell>
          <cell r="E4316" t="str">
            <v>NATACION</v>
          </cell>
          <cell r="F4316">
            <v>3975</v>
          </cell>
          <cell r="G4316" t="str">
            <v>Gorros</v>
          </cell>
          <cell r="H4316">
            <v>12</v>
          </cell>
          <cell r="I4316" t="str">
            <v>Sonnos S.A.</v>
          </cell>
          <cell r="J4316">
            <v>0</v>
          </cell>
          <cell r="K4316" t="str">
            <v>BANDA ELASTICA SONNOS CX WORX 30lbs (latex roja)</v>
          </cell>
          <cell r="L4316">
            <v>1.2</v>
          </cell>
          <cell r="M4316">
            <v>118.35227909838004</v>
          </cell>
          <cell r="N4316">
            <v>0</v>
          </cell>
          <cell r="O4316">
            <v>118.35227909838004</v>
          </cell>
          <cell r="P4316">
            <v>0.21</v>
          </cell>
          <cell r="Q4316">
            <v>143.20625770903985</v>
          </cell>
          <cell r="R4316">
            <v>0.20097087378640768</v>
          </cell>
          <cell r="S4316">
            <v>231.71844660194176</v>
          </cell>
          <cell r="T4316">
            <v>2.52</v>
          </cell>
          <cell r="U4316">
            <v>298.2477433279177</v>
          </cell>
          <cell r="V4316">
            <v>-2.7654000784339439E-2</v>
          </cell>
          <cell r="W4316" t="str">
            <v>BAJO</v>
          </cell>
          <cell r="X4316">
            <v>290</v>
          </cell>
          <cell r="Y4316">
            <v>350.9</v>
          </cell>
        </row>
        <row r="4317">
          <cell r="A4317">
            <v>412066</v>
          </cell>
          <cell r="B4317" t="str">
            <v>1012/999</v>
          </cell>
          <cell r="C4317">
            <v>0</v>
          </cell>
          <cell r="D4317">
            <v>60</v>
          </cell>
          <cell r="E4317" t="str">
            <v>NATACION</v>
          </cell>
          <cell r="F4317">
            <v>3975</v>
          </cell>
          <cell r="G4317" t="str">
            <v>Gorros</v>
          </cell>
          <cell r="H4317">
            <v>12</v>
          </cell>
          <cell r="I4317" t="str">
            <v>Sonnos S.A.</v>
          </cell>
          <cell r="J4317">
            <v>0</v>
          </cell>
          <cell r="K4317" t="str">
            <v>BANDA ELASTICA SONNOS CX WORX 45lbs (latex beige)</v>
          </cell>
          <cell r="L4317">
            <v>1.2</v>
          </cell>
          <cell r="M4317">
            <v>176.67227909838005</v>
          </cell>
          <cell r="N4317">
            <v>0</v>
          </cell>
          <cell r="O4317">
            <v>176.67227909838005</v>
          </cell>
          <cell r="P4317">
            <v>0.21</v>
          </cell>
          <cell r="Q4317">
            <v>213.77345770903986</v>
          </cell>
          <cell r="R4317">
            <v>0.20097087378640768</v>
          </cell>
          <cell r="S4317">
            <v>347.57766990291265</v>
          </cell>
          <cell r="T4317">
            <v>2.52</v>
          </cell>
          <cell r="U4317">
            <v>445.21414332791772</v>
          </cell>
          <cell r="V4317">
            <v>-2.2942090858947828E-2</v>
          </cell>
          <cell r="W4317" t="str">
            <v>BAJO</v>
          </cell>
          <cell r="X4317">
            <v>435</v>
          </cell>
          <cell r="Y4317">
            <v>526.35</v>
          </cell>
        </row>
        <row r="4318">
          <cell r="A4318">
            <v>412067</v>
          </cell>
          <cell r="B4318" t="str">
            <v>1012/9991</v>
          </cell>
          <cell r="C4318">
            <v>0</v>
          </cell>
          <cell r="D4318">
            <v>60</v>
          </cell>
          <cell r="E4318" t="str">
            <v>NATACION</v>
          </cell>
          <cell r="F4318">
            <v>3975</v>
          </cell>
          <cell r="G4318" t="str">
            <v>Gorros</v>
          </cell>
          <cell r="H4318">
            <v>12</v>
          </cell>
          <cell r="I4318" t="str">
            <v>Sonnos S.A.</v>
          </cell>
          <cell r="J4318">
            <v>0</v>
          </cell>
          <cell r="K4318" t="str">
            <v>BANDA ELASTICA SONNOS CX WORX 60lbs (latex negra)</v>
          </cell>
          <cell r="L4318">
            <v>1.2</v>
          </cell>
          <cell r="M4318">
            <v>190.50761315278004</v>
          </cell>
          <cell r="N4318">
            <v>0</v>
          </cell>
          <cell r="O4318">
            <v>190.50761315278004</v>
          </cell>
          <cell r="P4318">
            <v>0.21</v>
          </cell>
          <cell r="Q4318">
            <v>230.51421191486384</v>
          </cell>
          <cell r="R4318">
            <v>0.20097087378640768</v>
          </cell>
          <cell r="S4318">
            <v>371.54854368932041</v>
          </cell>
          <cell r="T4318">
            <v>2.52</v>
          </cell>
          <cell r="U4318">
            <v>480.07918514500568</v>
          </cell>
          <cell r="V4318">
            <v>-3.140978740923972E-2</v>
          </cell>
          <cell r="W4318" t="str">
            <v>BAJO</v>
          </cell>
          <cell r="X4318">
            <v>465</v>
          </cell>
          <cell r="Y4318">
            <v>562.65</v>
          </cell>
        </row>
        <row r="4319">
          <cell r="A4319">
            <v>412068</v>
          </cell>
          <cell r="B4319" t="str">
            <v>1124/991</v>
          </cell>
          <cell r="C4319">
            <v>0</v>
          </cell>
          <cell r="D4319">
            <v>60</v>
          </cell>
          <cell r="E4319" t="str">
            <v>NATACION</v>
          </cell>
          <cell r="F4319">
            <v>3975</v>
          </cell>
          <cell r="G4319" t="str">
            <v>Gorros</v>
          </cell>
          <cell r="H4319">
            <v>12</v>
          </cell>
          <cell r="I4319" t="str">
            <v>Sonnos S.A.</v>
          </cell>
          <cell r="J4319">
            <v>0</v>
          </cell>
          <cell r="K4319" t="str">
            <v>BANDA ELASTICA SONNOS POTENCIA ECO (caucho multifilamento)</v>
          </cell>
          <cell r="L4319">
            <v>1</v>
          </cell>
          <cell r="M4319">
            <v>371.18239433769276</v>
          </cell>
          <cell r="N4319">
            <v>0</v>
          </cell>
          <cell r="O4319">
            <v>371.18239433769276</v>
          </cell>
          <cell r="P4319">
            <v>0.21</v>
          </cell>
          <cell r="Q4319">
            <v>449.13069714860825</v>
          </cell>
          <cell r="R4319">
            <v>0.16410256410256419</v>
          </cell>
          <cell r="S4319">
            <v>764.84615384615381</v>
          </cell>
          <cell r="T4319">
            <v>2.27</v>
          </cell>
          <cell r="U4319">
            <v>842.58403514656254</v>
          </cell>
          <cell r="V4319">
            <v>8.5945094889960938E-2</v>
          </cell>
          <cell r="W4319" t="str">
            <v>SUBIO</v>
          </cell>
          <cell r="X4319">
            <v>915</v>
          </cell>
          <cell r="Y4319">
            <v>1107.1499999999999</v>
          </cell>
        </row>
        <row r="4320">
          <cell r="A4320">
            <v>412069</v>
          </cell>
          <cell r="B4320" t="str">
            <v>1124/5</v>
          </cell>
          <cell r="C4320">
            <v>0</v>
          </cell>
          <cell r="D4320">
            <v>60</v>
          </cell>
          <cell r="E4320" t="str">
            <v>NATACION</v>
          </cell>
          <cell r="F4320">
            <v>3975</v>
          </cell>
          <cell r="G4320" t="str">
            <v>Gorros</v>
          </cell>
          <cell r="H4320">
            <v>12</v>
          </cell>
          <cell r="I4320" t="str">
            <v>Sonnos S.A.</v>
          </cell>
          <cell r="J4320">
            <v>0</v>
          </cell>
          <cell r="K4320" t="str">
            <v>BANDA ELASTICA SONNOS POTENCIA PRO TENSION MEDIA (manija roja)</v>
          </cell>
          <cell r="L4320">
            <v>1.3</v>
          </cell>
          <cell r="M4320">
            <v>563.203899902015</v>
          </cell>
          <cell r="N4320">
            <v>0</v>
          </cell>
          <cell r="O4320">
            <v>563.203899902015</v>
          </cell>
          <cell r="P4320">
            <v>0.21</v>
          </cell>
          <cell r="Q4320">
            <v>681.47671888143816</v>
          </cell>
          <cell r="R4320">
            <v>0.22790697674418614</v>
          </cell>
          <cell r="S4320">
            <v>1158.1395348837209</v>
          </cell>
          <cell r="T4320">
            <v>2.64</v>
          </cell>
          <cell r="U4320">
            <v>1486.8582957413196</v>
          </cell>
          <cell r="V4320">
            <v>8.8385721062465006E-3</v>
          </cell>
          <cell r="W4320" t="str">
            <v>OK</v>
          </cell>
          <cell r="X4320">
            <v>1500</v>
          </cell>
          <cell r="Y4320">
            <v>1815</v>
          </cell>
        </row>
        <row r="4321">
          <cell r="A4321">
            <v>412070</v>
          </cell>
          <cell r="B4321" t="str">
            <v>1124/6</v>
          </cell>
          <cell r="C4321">
            <v>0</v>
          </cell>
          <cell r="D4321">
            <v>60</v>
          </cell>
          <cell r="E4321" t="str">
            <v>NATACION</v>
          </cell>
          <cell r="F4321">
            <v>3975</v>
          </cell>
          <cell r="G4321" t="str">
            <v>Gorros</v>
          </cell>
          <cell r="H4321">
            <v>12</v>
          </cell>
          <cell r="I4321" t="str">
            <v>Sonnos S.A.</v>
          </cell>
          <cell r="J4321">
            <v>0</v>
          </cell>
          <cell r="K4321" t="str">
            <v>BANDA ELASTICA SONNOS POTENCIA PRO TENSION ALTA (manija negra)</v>
          </cell>
          <cell r="L4321">
            <v>1.1000000000000001</v>
          </cell>
          <cell r="M4321">
            <v>686.32389990201511</v>
          </cell>
          <cell r="N4321">
            <v>0</v>
          </cell>
          <cell r="O4321">
            <v>686.32389990201511</v>
          </cell>
          <cell r="P4321">
            <v>0.21</v>
          </cell>
          <cell r="Q4321">
            <v>830.45191888143825</v>
          </cell>
          <cell r="R4321">
            <v>0.20999999999999996</v>
          </cell>
          <cell r="S4321">
            <v>1343</v>
          </cell>
          <cell r="T4321">
            <v>2.42</v>
          </cell>
          <cell r="U4321">
            <v>1660.9038377628765</v>
          </cell>
          <cell r="V4321">
            <v>2.3539088385624574E-2</v>
          </cell>
          <cell r="W4321" t="str">
            <v>OK</v>
          </cell>
          <cell r="X4321">
            <v>1700</v>
          </cell>
          <cell r="Y4321">
            <v>2057</v>
          </cell>
        </row>
        <row r="4322">
          <cell r="A4322">
            <v>412071</v>
          </cell>
          <cell r="B4322" t="str">
            <v>1124/9997</v>
          </cell>
          <cell r="C4322">
            <v>0</v>
          </cell>
          <cell r="D4322">
            <v>60</v>
          </cell>
          <cell r="E4322" t="str">
            <v>NATACION</v>
          </cell>
          <cell r="F4322">
            <v>3975</v>
          </cell>
          <cell r="G4322" t="str">
            <v>Gorros</v>
          </cell>
          <cell r="H4322">
            <v>12</v>
          </cell>
          <cell r="I4322" t="str">
            <v>Sonnos S.A.</v>
          </cell>
          <cell r="J4322">
            <v>0</v>
          </cell>
          <cell r="K4322" t="str">
            <v>BANDA ELASTICA SONNOS FUNCIONAL CON ANCLAJE 30lbs (roja)</v>
          </cell>
          <cell r="L4322">
            <v>1.1000000000000001</v>
          </cell>
          <cell r="M4322">
            <v>191.1243012362516</v>
          </cell>
          <cell r="N4322">
            <v>0</v>
          </cell>
          <cell r="O4322">
            <v>191.1243012362516</v>
          </cell>
          <cell r="P4322">
            <v>0.21</v>
          </cell>
          <cell r="Q4322">
            <v>231.26040449586444</v>
          </cell>
          <cell r="R4322">
            <v>0.20999999999999996</v>
          </cell>
          <cell r="S4322">
            <v>355.5</v>
          </cell>
          <cell r="T4322">
            <v>2.42</v>
          </cell>
          <cell r="U4322">
            <v>462.52080899172887</v>
          </cell>
          <cell r="V4322">
            <v>-2.7070801460854388E-2</v>
          </cell>
          <cell r="W4322" t="str">
            <v>BAJO</v>
          </cell>
          <cell r="X4322">
            <v>450</v>
          </cell>
          <cell r="Y4322">
            <v>544.5</v>
          </cell>
        </row>
        <row r="4323">
          <cell r="A4323">
            <v>412072</v>
          </cell>
          <cell r="B4323" t="str">
            <v>1124/9996</v>
          </cell>
          <cell r="C4323">
            <v>0</v>
          </cell>
          <cell r="D4323">
            <v>60</v>
          </cell>
          <cell r="E4323" t="str">
            <v>NATACION</v>
          </cell>
          <cell r="F4323">
            <v>3975</v>
          </cell>
          <cell r="G4323" t="str">
            <v>Gorros</v>
          </cell>
          <cell r="H4323">
            <v>12</v>
          </cell>
          <cell r="I4323" t="str">
            <v>Sonnos S.A.</v>
          </cell>
          <cell r="J4323">
            <v>0</v>
          </cell>
          <cell r="K4323" t="str">
            <v>BANDA ELASTICA SONNOS FUNCIONAL CON ANCLAJE 45lbs (beige)</v>
          </cell>
          <cell r="L4323">
            <v>1.1000000000000001</v>
          </cell>
          <cell r="M4323">
            <v>288.32430123625164</v>
          </cell>
          <cell r="N4323">
            <v>0</v>
          </cell>
          <cell r="O4323">
            <v>288.32430123625164</v>
          </cell>
          <cell r="P4323">
            <v>0.21</v>
          </cell>
          <cell r="Q4323">
            <v>348.87240449586449</v>
          </cell>
          <cell r="R4323">
            <v>0.20999999999999996</v>
          </cell>
          <cell r="S4323">
            <v>537.20000000000005</v>
          </cell>
          <cell r="T4323">
            <v>2.42</v>
          </cell>
          <cell r="U4323">
            <v>697.74480899172897</v>
          </cell>
          <cell r="V4323">
            <v>-2.543166034781541E-2</v>
          </cell>
          <cell r="W4323" t="str">
            <v>BAJO</v>
          </cell>
          <cell r="X4323">
            <v>680</v>
          </cell>
          <cell r="Y4323">
            <v>822.8</v>
          </cell>
        </row>
        <row r="4324">
          <cell r="A4324">
            <v>412073</v>
          </cell>
          <cell r="B4324" t="str">
            <v>1124/9998</v>
          </cell>
          <cell r="C4324">
            <v>0</v>
          </cell>
          <cell r="D4324">
            <v>60</v>
          </cell>
          <cell r="E4324" t="str">
            <v>NATACION</v>
          </cell>
          <cell r="F4324">
            <v>3975</v>
          </cell>
          <cell r="G4324" t="str">
            <v>Gorros</v>
          </cell>
          <cell r="H4324">
            <v>12</v>
          </cell>
          <cell r="I4324" t="str">
            <v>Sonnos S.A.</v>
          </cell>
          <cell r="J4324">
            <v>0</v>
          </cell>
          <cell r="K4324" t="str">
            <v>BANDA ELASTICA SONNOS FUNCIONAL CON ANCLAJE 60lbs (negra)</v>
          </cell>
          <cell r="L4324">
            <v>1.1000000000000001</v>
          </cell>
          <cell r="M4324">
            <v>341.15068665883098</v>
          </cell>
          <cell r="N4324">
            <v>0</v>
          </cell>
          <cell r="O4324">
            <v>341.15068665883098</v>
          </cell>
          <cell r="P4324">
            <v>0.21</v>
          </cell>
          <cell r="Q4324">
            <v>412.79233085718545</v>
          </cell>
          <cell r="R4324">
            <v>0.20999999999999996</v>
          </cell>
          <cell r="S4324">
            <v>639.90000000000009</v>
          </cell>
          <cell r="T4324">
            <v>2.42</v>
          </cell>
          <cell r="U4324">
            <v>825.5846617143709</v>
          </cell>
          <cell r="V4324">
            <v>-1.8877121193129343E-2</v>
          </cell>
          <cell r="W4324" t="str">
            <v>OK</v>
          </cell>
          <cell r="X4324">
            <v>810</v>
          </cell>
          <cell r="Y4324">
            <v>980.1</v>
          </cell>
        </row>
        <row r="4325">
          <cell r="A4325">
            <v>412074</v>
          </cell>
          <cell r="B4325" t="str">
            <v>1125/9991</v>
          </cell>
          <cell r="C4325">
            <v>0</v>
          </cell>
          <cell r="D4325">
            <v>60</v>
          </cell>
          <cell r="E4325" t="str">
            <v>NATACION</v>
          </cell>
          <cell r="F4325">
            <v>3975</v>
          </cell>
          <cell r="G4325" t="str">
            <v>Gorros</v>
          </cell>
          <cell r="H4325">
            <v>12</v>
          </cell>
          <cell r="I4325" t="str">
            <v>Sonnos S.A.</v>
          </cell>
          <cell r="J4325">
            <v>0</v>
          </cell>
          <cell r="K4325" t="str">
            <v>BANDA ELASTICA SONNOS FUNCIONAL CON ANCLAJE 90lbs (anclaje rojo)</v>
          </cell>
          <cell r="L4325">
            <v>1.2</v>
          </cell>
          <cell r="M4325">
            <v>541.65427694582843</v>
          </cell>
          <cell r="N4325">
            <v>0</v>
          </cell>
          <cell r="O4325">
            <v>541.65427694582843</v>
          </cell>
          <cell r="P4325">
            <v>0.21</v>
          </cell>
          <cell r="Q4325">
            <v>655.40167510445235</v>
          </cell>
          <cell r="R4325">
            <v>0.22330097087378631</v>
          </cell>
          <cell r="S4325">
            <v>1040.7766990291263</v>
          </cell>
          <cell r="T4325">
            <v>2.52</v>
          </cell>
          <cell r="U4325">
            <v>1364.9687779034878</v>
          </cell>
          <cell r="V4325">
            <v>-1.829256339609342E-2</v>
          </cell>
          <cell r="W4325" t="str">
            <v>OK</v>
          </cell>
          <cell r="X4325">
            <v>1340</v>
          </cell>
          <cell r="Y4325">
            <v>1621.3999999999999</v>
          </cell>
        </row>
        <row r="4326">
          <cell r="A4326">
            <v>412075</v>
          </cell>
          <cell r="B4326" t="str">
            <v>1125/9992</v>
          </cell>
          <cell r="C4326">
            <v>0</v>
          </cell>
          <cell r="D4326">
            <v>60</v>
          </cell>
          <cell r="E4326" t="str">
            <v>NATACION</v>
          </cell>
          <cell r="F4326">
            <v>3975</v>
          </cell>
          <cell r="G4326" t="str">
            <v>Gorros</v>
          </cell>
          <cell r="H4326">
            <v>12</v>
          </cell>
          <cell r="I4326" t="str">
            <v>Sonnos S.A.</v>
          </cell>
          <cell r="J4326">
            <v>0</v>
          </cell>
          <cell r="K4326" t="str">
            <v>BANDA ELASTICA SONNOS FUNCIONAL CON ANCLAJE 120lbs (anclaje negro)</v>
          </cell>
          <cell r="L4326">
            <v>1.2</v>
          </cell>
          <cell r="M4326">
            <v>664.77427694582855</v>
          </cell>
          <cell r="N4326">
            <v>0</v>
          </cell>
          <cell r="O4326">
            <v>664.77427694582855</v>
          </cell>
          <cell r="P4326">
            <v>0.21</v>
          </cell>
          <cell r="Q4326">
            <v>804.37687510445255</v>
          </cell>
          <cell r="R4326">
            <v>0.22330097087378631</v>
          </cell>
          <cell r="S4326">
            <v>1281.5533980582527</v>
          </cell>
          <cell r="T4326">
            <v>2.52</v>
          </cell>
          <cell r="U4326">
            <v>1675.2311779034881</v>
          </cell>
          <cell r="V4326">
            <v>-1.5061311081294604E-2</v>
          </cell>
          <cell r="W4326" t="str">
            <v>OK</v>
          </cell>
          <cell r="X4326">
            <v>1650</v>
          </cell>
          <cell r="Y4326">
            <v>1996.5</v>
          </cell>
        </row>
        <row r="4327">
          <cell r="A4327">
            <v>412076</v>
          </cell>
          <cell r="B4327" t="str">
            <v>1124/999998</v>
          </cell>
          <cell r="C4327">
            <v>0</v>
          </cell>
          <cell r="D4327">
            <v>60</v>
          </cell>
          <cell r="E4327" t="str">
            <v>NATACION</v>
          </cell>
          <cell r="F4327">
            <v>3975</v>
          </cell>
          <cell r="G4327" t="str">
            <v>Gorros</v>
          </cell>
          <cell r="H4327">
            <v>12</v>
          </cell>
          <cell r="I4327" t="str">
            <v>Sonnos S.A.</v>
          </cell>
          <cell r="J4327">
            <v>0</v>
          </cell>
          <cell r="K4327" t="str">
            <v>BANDA ELASTICA SONNOS TNT FLEX 30lbs (Roja)</v>
          </cell>
          <cell r="L4327">
            <v>1.2</v>
          </cell>
          <cell r="M4327">
            <v>235.20777872185812</v>
          </cell>
          <cell r="N4327">
            <v>0</v>
          </cell>
          <cell r="O4327">
            <v>235.20777872185812</v>
          </cell>
          <cell r="P4327">
            <v>0.21</v>
          </cell>
          <cell r="Q4327">
            <v>284.6014122534483</v>
          </cell>
          <cell r="R4327">
            <v>0.22330097087378631</v>
          </cell>
          <cell r="S4327">
            <v>458.25242718446611</v>
          </cell>
          <cell r="T4327">
            <v>2.52</v>
          </cell>
          <cell r="U4327">
            <v>592.72360237908242</v>
          </cell>
          <cell r="V4327">
            <v>-4.5950631426695532E-3</v>
          </cell>
          <cell r="W4327" t="str">
            <v>OK</v>
          </cell>
          <cell r="X4327">
            <v>590</v>
          </cell>
          <cell r="Y4327">
            <v>713.9</v>
          </cell>
        </row>
        <row r="4328">
          <cell r="A4328">
            <v>412077</v>
          </cell>
          <cell r="B4328" t="str">
            <v>1124/999999</v>
          </cell>
          <cell r="C4328">
            <v>0</v>
          </cell>
          <cell r="D4328">
            <v>60</v>
          </cell>
          <cell r="E4328" t="str">
            <v>NATACION</v>
          </cell>
          <cell r="F4328">
            <v>3975</v>
          </cell>
          <cell r="G4328" t="str">
            <v>Gorros</v>
          </cell>
          <cell r="H4328">
            <v>12</v>
          </cell>
          <cell r="I4328" t="str">
            <v>Sonnos S.A.</v>
          </cell>
          <cell r="J4328">
            <v>0</v>
          </cell>
          <cell r="K4328" t="str">
            <v>BANDA ELASTICA SONNOS TNT FLEX 45lbs (Beige)</v>
          </cell>
          <cell r="L4328">
            <v>1.2</v>
          </cell>
          <cell r="M4328">
            <v>322.68777872185814</v>
          </cell>
          <cell r="N4328">
            <v>0</v>
          </cell>
          <cell r="O4328">
            <v>322.68777872185814</v>
          </cell>
          <cell r="P4328">
            <v>0.21</v>
          </cell>
          <cell r="Q4328">
            <v>390.45221225344835</v>
          </cell>
          <cell r="R4328">
            <v>0.22330097087378631</v>
          </cell>
          <cell r="S4328">
            <v>621.35922330097094</v>
          </cell>
          <cell r="T4328">
            <v>2.52</v>
          </cell>
          <cell r="U4328">
            <v>813.17320237908257</v>
          </cell>
          <cell r="V4328">
            <v>-1.6199749746477199E-2</v>
          </cell>
          <cell r="W4328" t="str">
            <v>OK</v>
          </cell>
          <cell r="X4328">
            <v>800</v>
          </cell>
          <cell r="Y4328">
            <v>968</v>
          </cell>
        </row>
        <row r="4329">
          <cell r="A4329">
            <v>412078</v>
          </cell>
          <cell r="B4329" t="str">
            <v>1124/9999991</v>
          </cell>
          <cell r="C4329">
            <v>0</v>
          </cell>
          <cell r="D4329">
            <v>60</v>
          </cell>
          <cell r="E4329" t="str">
            <v>NATACION</v>
          </cell>
          <cell r="F4329">
            <v>3975</v>
          </cell>
          <cell r="G4329" t="str">
            <v>Gorros</v>
          </cell>
          <cell r="H4329">
            <v>12</v>
          </cell>
          <cell r="I4329" t="str">
            <v>Sonnos S.A.</v>
          </cell>
          <cell r="J4329">
            <v>0</v>
          </cell>
          <cell r="K4329" t="str">
            <v>BANDA ELASTICA SONNOS TNT FLEX 60lbs (Negra)</v>
          </cell>
          <cell r="L4329">
            <v>1.2</v>
          </cell>
          <cell r="M4329">
            <v>331.07457343185109</v>
          </cell>
          <cell r="N4329">
            <v>0</v>
          </cell>
          <cell r="O4329">
            <v>331.07457343185109</v>
          </cell>
          <cell r="P4329">
            <v>0.21</v>
          </cell>
          <cell r="Q4329">
            <v>400.60023385253982</v>
          </cell>
          <cell r="R4329">
            <v>0.22330097087378631</v>
          </cell>
          <cell r="S4329">
            <v>644.66019417475741</v>
          </cell>
          <cell r="T4329">
            <v>2.52</v>
          </cell>
          <cell r="U4329">
            <v>834.30792504826479</v>
          </cell>
          <cell r="V4329">
            <v>-5.1634713262679321E-3</v>
          </cell>
          <cell r="W4329" t="str">
            <v>OK</v>
          </cell>
          <cell r="X4329">
            <v>830</v>
          </cell>
          <cell r="Y4329">
            <v>1004.3</v>
          </cell>
        </row>
        <row r="4330">
          <cell r="A4330">
            <v>412079</v>
          </cell>
          <cell r="B4330">
            <v>412081</v>
          </cell>
          <cell r="C4330">
            <v>0</v>
          </cell>
          <cell r="D4330">
            <v>60</v>
          </cell>
          <cell r="E4330" t="str">
            <v>NATACION</v>
          </cell>
          <cell r="F4330">
            <v>3975</v>
          </cell>
          <cell r="G4330" t="str">
            <v>Gorros</v>
          </cell>
          <cell r="H4330">
            <v>12</v>
          </cell>
          <cell r="I4330" t="str">
            <v>Sonnos S.A.</v>
          </cell>
          <cell r="J4330">
            <v>0</v>
          </cell>
          <cell r="K4330" t="str">
            <v>BANDA SUSPENSION SONNOS TNT BROOKLYN (simil trx)</v>
          </cell>
          <cell r="L4330">
            <v>1.31</v>
          </cell>
          <cell r="M4330">
            <v>339.56298607476481</v>
          </cell>
          <cell r="N4330">
            <v>0</v>
          </cell>
          <cell r="O4330">
            <v>339.56298607476481</v>
          </cell>
          <cell r="P4330">
            <v>0.21</v>
          </cell>
          <cell r="Q4330">
            <v>410.87121315046539</v>
          </cell>
          <cell r="R4330">
            <v>0.22790697674418614</v>
          </cell>
          <cell r="S4330">
            <v>1196.7441860465115</v>
          </cell>
          <cell r="T4330">
            <v>2.64</v>
          </cell>
          <cell r="U4330">
            <v>896.44628323737913</v>
          </cell>
          <cell r="V4330">
            <v>0.72904950244471012</v>
          </cell>
          <cell r="W4330" t="str">
            <v>SUBIO</v>
          </cell>
          <cell r="X4330">
            <v>1550</v>
          </cell>
          <cell r="Y4330">
            <v>1875.5</v>
          </cell>
        </row>
        <row r="4331">
          <cell r="A4331">
            <v>412080</v>
          </cell>
          <cell r="B4331" t="str">
            <v>1124/99999991</v>
          </cell>
          <cell r="C4331">
            <v>0</v>
          </cell>
          <cell r="D4331">
            <v>60</v>
          </cell>
          <cell r="E4331" t="str">
            <v>NATACION</v>
          </cell>
          <cell r="F4331">
            <v>3975</v>
          </cell>
          <cell r="G4331" t="str">
            <v>Gorros</v>
          </cell>
          <cell r="H4331">
            <v>12</v>
          </cell>
          <cell r="I4331" t="str">
            <v>Sonnos S.A.</v>
          </cell>
          <cell r="J4331">
            <v>0</v>
          </cell>
          <cell r="K4331" t="str">
            <v>BANDA SUSPENSION SONNOS TNT ECO (verde)</v>
          </cell>
          <cell r="L4331">
            <v>1.21</v>
          </cell>
          <cell r="M4331">
            <v>439.11589527437962</v>
          </cell>
          <cell r="N4331">
            <v>0</v>
          </cell>
          <cell r="O4331">
            <v>439.11589527437962</v>
          </cell>
          <cell r="P4331">
            <v>0.21</v>
          </cell>
          <cell r="Q4331">
            <v>531.33023328199931</v>
          </cell>
          <cell r="R4331">
            <v>0.21860465116279082</v>
          </cell>
          <cell r="S4331">
            <v>937.67441860465101</v>
          </cell>
          <cell r="T4331">
            <v>2.62</v>
          </cell>
          <cell r="U4331">
            <v>1150.4836456188746</v>
          </cell>
          <cell r="V4331">
            <v>4.3039598667645063E-2</v>
          </cell>
          <cell r="W4331" t="str">
            <v>OK</v>
          </cell>
          <cell r="X4331">
            <v>1200</v>
          </cell>
          <cell r="Y4331">
            <v>1452</v>
          </cell>
        </row>
        <row r="4332">
          <cell r="A4332">
            <v>412081</v>
          </cell>
          <cell r="B4332" t="str">
            <v>1124/997</v>
          </cell>
          <cell r="C4332">
            <v>0</v>
          </cell>
          <cell r="D4332">
            <v>60</v>
          </cell>
          <cell r="E4332" t="str">
            <v>NATACION</v>
          </cell>
          <cell r="F4332">
            <v>3975</v>
          </cell>
          <cell r="G4332" t="str">
            <v>Gorros</v>
          </cell>
          <cell r="H4332">
            <v>12</v>
          </cell>
          <cell r="I4332" t="str">
            <v>Sonnos S.A.</v>
          </cell>
          <cell r="J4332">
            <v>0</v>
          </cell>
          <cell r="K4332" t="str">
            <v>BANDA SUSPENSION SONNOS TNT PRO (simil trx)</v>
          </cell>
          <cell r="L4332">
            <v>1.31</v>
          </cell>
          <cell r="M4332">
            <v>533.20691185696012</v>
          </cell>
          <cell r="N4332">
            <v>0</v>
          </cell>
          <cell r="O4332">
            <v>533.20691185696012</v>
          </cell>
          <cell r="P4332">
            <v>0.21</v>
          </cell>
          <cell r="Q4332">
            <v>645.18036334692169</v>
          </cell>
          <cell r="R4332">
            <v>0.22790697674418614</v>
          </cell>
          <cell r="S4332">
            <v>1142.6976744186045</v>
          </cell>
          <cell r="T4332">
            <v>2.64</v>
          </cell>
          <cell r="U4332">
            <v>1407.6662473023748</v>
          </cell>
          <cell r="V4332">
            <v>5.1385584357261038E-2</v>
          </cell>
          <cell r="W4332" t="str">
            <v>OK</v>
          </cell>
          <cell r="X4332">
            <v>1480</v>
          </cell>
          <cell r="Y4332">
            <v>1790.8</v>
          </cell>
        </row>
        <row r="4333">
          <cell r="A4333">
            <v>412082</v>
          </cell>
          <cell r="B4333" t="str">
            <v>1124/999</v>
          </cell>
          <cell r="C4333">
            <v>0</v>
          </cell>
          <cell r="D4333">
            <v>60</v>
          </cell>
          <cell r="E4333" t="str">
            <v>NATACION</v>
          </cell>
          <cell r="F4333">
            <v>3975</v>
          </cell>
          <cell r="G4333" t="str">
            <v>Gorros</v>
          </cell>
          <cell r="H4333">
            <v>12</v>
          </cell>
          <cell r="I4333" t="str">
            <v>Sonnos S.A.</v>
          </cell>
          <cell r="J4333">
            <v>0</v>
          </cell>
          <cell r="K4333" t="str">
            <v>BANDA SUSPENSION SONNOS TNT MOVING</v>
          </cell>
          <cell r="L4333">
            <v>1.2</v>
          </cell>
          <cell r="M4333">
            <v>779.45038430821978</v>
          </cell>
          <cell r="N4333">
            <v>0</v>
          </cell>
          <cell r="O4333">
            <v>779.45038430821978</v>
          </cell>
          <cell r="P4333">
            <v>0.21</v>
          </cell>
          <cell r="Q4333">
            <v>943.13496501294594</v>
          </cell>
          <cell r="R4333">
            <v>0.22330097087378631</v>
          </cell>
          <cell r="S4333">
            <v>1592.2330097087381</v>
          </cell>
          <cell r="T4333">
            <v>2.52</v>
          </cell>
          <cell r="U4333">
            <v>1964.2149684567139</v>
          </cell>
          <cell r="V4333">
            <v>4.3673952658393356E-2</v>
          </cell>
          <cell r="W4333" t="str">
            <v>OK</v>
          </cell>
          <cell r="X4333">
            <v>2050</v>
          </cell>
          <cell r="Y4333">
            <v>2480.5</v>
          </cell>
        </row>
        <row r="4334">
          <cell r="A4334">
            <v>412083</v>
          </cell>
          <cell r="B4334" t="str">
            <v>1031/996</v>
          </cell>
          <cell r="C4334">
            <v>0</v>
          </cell>
          <cell r="D4334">
            <v>58</v>
          </cell>
          <cell r="E4334" t="str">
            <v>NATACION</v>
          </cell>
          <cell r="F4334">
            <v>3968</v>
          </cell>
          <cell r="G4334" t="str">
            <v>Gorros</v>
          </cell>
          <cell r="H4334">
            <v>12</v>
          </cell>
          <cell r="I4334" t="str">
            <v>Sonnos S.A.</v>
          </cell>
          <cell r="J4334">
            <v>0</v>
          </cell>
          <cell r="K4334" t="str">
            <v>ANILLA ENTRENAMIENTO SONNOS MADERA (crossfit)</v>
          </cell>
          <cell r="L4334">
            <v>1.31</v>
          </cell>
          <cell r="M4334">
            <v>461.55645734143673</v>
          </cell>
          <cell r="N4334">
            <v>0</v>
          </cell>
          <cell r="O4334">
            <v>461.55645734143673</v>
          </cell>
          <cell r="P4334">
            <v>0.21</v>
          </cell>
          <cell r="Q4334">
            <v>558.48331338313847</v>
          </cell>
          <cell r="R4334">
            <v>0.22790697674418614</v>
          </cell>
          <cell r="S4334">
            <v>926.51162790697663</v>
          </cell>
          <cell r="T4334">
            <v>2.64</v>
          </cell>
          <cell r="U4334">
            <v>1218.509047381393</v>
          </cell>
          <cell r="V4334">
            <v>-1.518991378945389E-2</v>
          </cell>
          <cell r="W4334" t="str">
            <v>OK</v>
          </cell>
          <cell r="X4334">
            <v>1200</v>
          </cell>
          <cell r="Y4334">
            <v>1452</v>
          </cell>
        </row>
        <row r="4335">
          <cell r="A4335">
            <v>412084</v>
          </cell>
          <cell r="B4335" t="str">
            <v>1124/9991</v>
          </cell>
          <cell r="C4335">
            <v>0</v>
          </cell>
          <cell r="D4335">
            <v>60</v>
          </cell>
          <cell r="E4335" t="str">
            <v>NATACION</v>
          </cell>
          <cell r="F4335">
            <v>3975</v>
          </cell>
          <cell r="G4335" t="str">
            <v>Gorros</v>
          </cell>
          <cell r="H4335">
            <v>12</v>
          </cell>
          <cell r="I4335" t="str">
            <v>Sonnos S.A.</v>
          </cell>
          <cell r="J4335">
            <v>0</v>
          </cell>
          <cell r="K4335" t="str">
            <v>ANILLA ENTRENAMIENTO SONNOS METAL</v>
          </cell>
          <cell r="L4335">
            <v>1.31</v>
          </cell>
          <cell r="M4335">
            <v>665.32045214300172</v>
          </cell>
          <cell r="N4335">
            <v>0</v>
          </cell>
          <cell r="O4335">
            <v>665.32045214300172</v>
          </cell>
          <cell r="P4335">
            <v>0.21</v>
          </cell>
          <cell r="Q4335">
            <v>805.03774709303207</v>
          </cell>
          <cell r="R4335">
            <v>0.22790697674418614</v>
          </cell>
          <cell r="S4335">
            <v>1389.7674418604649</v>
          </cell>
          <cell r="T4335">
            <v>2.64</v>
          </cell>
          <cell r="U4335">
            <v>1756.4459936575247</v>
          </cell>
          <cell r="V4335">
            <v>2.4796666962575209E-2</v>
          </cell>
          <cell r="W4335" t="str">
            <v>OK</v>
          </cell>
          <cell r="X4335">
            <v>1800</v>
          </cell>
          <cell r="Y4335">
            <v>2178</v>
          </cell>
        </row>
        <row r="4336">
          <cell r="A4336">
            <v>412085</v>
          </cell>
          <cell r="B4336" t="str">
            <v>1124/9999999</v>
          </cell>
          <cell r="C4336">
            <v>0</v>
          </cell>
          <cell r="D4336">
            <v>60</v>
          </cell>
          <cell r="E4336" t="str">
            <v>NATACION</v>
          </cell>
          <cell r="F4336">
            <v>3975</v>
          </cell>
          <cell r="G4336" t="str">
            <v>Gorros</v>
          </cell>
          <cell r="H4336">
            <v>12</v>
          </cell>
          <cell r="I4336" t="str">
            <v>Sonnos S.A.</v>
          </cell>
          <cell r="J4336">
            <v>0</v>
          </cell>
          <cell r="K4336" t="str">
            <v>ANCLAJE SONNOS TNT ECO o TNT PRO (para puerta)</v>
          </cell>
          <cell r="L4336">
            <v>1.6</v>
          </cell>
          <cell r="M4336">
            <v>47.13892137781626</v>
          </cell>
          <cell r="N4336">
            <v>0</v>
          </cell>
          <cell r="O4336">
            <v>47.13892137781626</v>
          </cell>
          <cell r="P4336">
            <v>0.21</v>
          </cell>
          <cell r="Q4336">
            <v>57.038094867157675</v>
          </cell>
          <cell r="R4336">
            <v>0.25245901639344259</v>
          </cell>
          <cell r="S4336">
            <v>52.327868852459019</v>
          </cell>
          <cell r="T4336">
            <v>3.82</v>
          </cell>
          <cell r="U4336">
            <v>180.07067966325812</v>
          </cell>
          <cell r="V4336">
            <v>-0.61126375414973844</v>
          </cell>
          <cell r="W4336" t="str">
            <v>BAJO</v>
          </cell>
          <cell r="X4336">
            <v>70</v>
          </cell>
          <cell r="Y4336">
            <v>84.7</v>
          </cell>
        </row>
        <row r="4337">
          <cell r="A4337">
            <v>412086</v>
          </cell>
          <cell r="B4337">
            <v>412086</v>
          </cell>
          <cell r="C4337">
            <v>0</v>
          </cell>
          <cell r="D4337">
            <v>60</v>
          </cell>
          <cell r="E4337" t="str">
            <v>NATACION</v>
          </cell>
          <cell r="F4337">
            <v>3975</v>
          </cell>
          <cell r="G4337" t="str">
            <v>Gorros</v>
          </cell>
          <cell r="H4337">
            <v>12</v>
          </cell>
          <cell r="I4337" t="str">
            <v>Sonnos S.A.</v>
          </cell>
          <cell r="J4337">
            <v>0</v>
          </cell>
          <cell r="K4337" t="str">
            <v>BANDA SUSPENSION SONNOS TNT OPTIMUS (azul)</v>
          </cell>
          <cell r="L4337">
            <v>1.21</v>
          </cell>
          <cell r="M4337">
            <v>233.90904747722541</v>
          </cell>
          <cell r="N4337">
            <v>0</v>
          </cell>
          <cell r="O4337">
            <v>233.90904747722541</v>
          </cell>
          <cell r="P4337">
            <v>0.21</v>
          </cell>
          <cell r="Q4337">
            <v>283.02994744744274</v>
          </cell>
          <cell r="R4337">
            <v>0.21860465116279082</v>
          </cell>
          <cell r="S4337">
            <v>820.46511627906966</v>
          </cell>
          <cell r="T4337">
            <v>2.62</v>
          </cell>
          <cell r="U4337">
            <v>612.84170439033062</v>
          </cell>
          <cell r="V4337">
            <v>0.71332987373071277</v>
          </cell>
          <cell r="W4337" t="str">
            <v>SUBIO</v>
          </cell>
          <cell r="X4337">
            <v>1050</v>
          </cell>
          <cell r="Y4337">
            <v>1270.5</v>
          </cell>
        </row>
        <row r="4338">
          <cell r="A4338">
            <v>412088</v>
          </cell>
          <cell r="B4338" t="str">
            <v>1007/6</v>
          </cell>
          <cell r="C4338">
            <v>0</v>
          </cell>
          <cell r="D4338">
            <v>60</v>
          </cell>
          <cell r="E4338" t="str">
            <v>NATACION</v>
          </cell>
          <cell r="F4338">
            <v>3975</v>
          </cell>
          <cell r="G4338" t="str">
            <v>Gorros</v>
          </cell>
          <cell r="H4338">
            <v>12</v>
          </cell>
          <cell r="I4338" t="str">
            <v>Sonnos S.A.</v>
          </cell>
          <cell r="J4338">
            <v>0</v>
          </cell>
          <cell r="K4338" t="str">
            <v>TENSOR BOSU SONNOS TENSION MEDIA ROJA LARGA (x par)</v>
          </cell>
          <cell r="L4338">
            <v>1.3</v>
          </cell>
          <cell r="M4338">
            <v>102.56125982180362</v>
          </cell>
          <cell r="N4338">
            <v>0</v>
          </cell>
          <cell r="O4338">
            <v>102.56125982180362</v>
          </cell>
          <cell r="P4338">
            <v>0.21</v>
          </cell>
          <cell r="Q4338">
            <v>124.09912438438238</v>
          </cell>
          <cell r="R4338">
            <v>0.22790697674418614</v>
          </cell>
          <cell r="S4338">
            <v>208.46511627906975</v>
          </cell>
          <cell r="T4338">
            <v>2.64</v>
          </cell>
          <cell r="U4338">
            <v>270.76172592956158</v>
          </cell>
          <cell r="V4338">
            <v>-2.8132703281694704E-3</v>
          </cell>
          <cell r="W4338" t="str">
            <v>OK</v>
          </cell>
          <cell r="X4338">
            <v>270</v>
          </cell>
          <cell r="Y4338">
            <v>326.7</v>
          </cell>
        </row>
        <row r="4339">
          <cell r="A4339">
            <v>412089</v>
          </cell>
          <cell r="B4339" t="str">
            <v>1007/7</v>
          </cell>
          <cell r="C4339">
            <v>0</v>
          </cell>
          <cell r="D4339">
            <v>60</v>
          </cell>
          <cell r="E4339" t="str">
            <v>NATACION</v>
          </cell>
          <cell r="F4339">
            <v>3975</v>
          </cell>
          <cell r="G4339" t="str">
            <v>Gorros</v>
          </cell>
          <cell r="H4339">
            <v>12</v>
          </cell>
          <cell r="I4339" t="str">
            <v>Sonnos S.A.</v>
          </cell>
          <cell r="J4339">
            <v>0</v>
          </cell>
          <cell r="K4339" t="str">
            <v>TENSOR BOSU SONNOS TENSION ALTA NEGRA CORTA (venta x par)</v>
          </cell>
          <cell r="L4339">
            <v>1.3</v>
          </cell>
          <cell r="M4339">
            <v>118.76125982180363</v>
          </cell>
          <cell r="N4339">
            <v>0</v>
          </cell>
          <cell r="O4339">
            <v>118.76125982180363</v>
          </cell>
          <cell r="P4339">
            <v>0.21</v>
          </cell>
          <cell r="Q4339">
            <v>143.70112438438241</v>
          </cell>
          <cell r="R4339">
            <v>0.22790697674418614</v>
          </cell>
          <cell r="S4339">
            <v>239.3488372093023</v>
          </cell>
          <cell r="T4339">
            <v>2.64</v>
          </cell>
          <cell r="U4339">
            <v>313.52972592956161</v>
          </cell>
          <cell r="V4339">
            <v>-1.1258026393180298E-2</v>
          </cell>
          <cell r="W4339" t="str">
            <v>OK</v>
          </cell>
          <cell r="X4339">
            <v>310</v>
          </cell>
          <cell r="Y4339">
            <v>375.09999999999997</v>
          </cell>
        </row>
        <row r="4340">
          <cell r="A4340">
            <v>412090</v>
          </cell>
          <cell r="B4340" t="str">
            <v>1009/999993</v>
          </cell>
          <cell r="C4340">
            <v>0</v>
          </cell>
          <cell r="D4340">
            <v>60</v>
          </cell>
          <cell r="E4340" t="str">
            <v>NATACION</v>
          </cell>
          <cell r="F4340">
            <v>3979</v>
          </cell>
          <cell r="G4340" t="str">
            <v>Gorros</v>
          </cell>
          <cell r="H4340">
            <v>12</v>
          </cell>
          <cell r="I4340" t="str">
            <v>Sonnos S.A.</v>
          </cell>
          <cell r="J4340">
            <v>0</v>
          </cell>
          <cell r="K4340" t="str">
            <v xml:space="preserve">MEDICINE BALL SONNOS MINI DYNAMAX 1kg </v>
          </cell>
          <cell r="L4340">
            <v>1.31</v>
          </cell>
          <cell r="M4340">
            <v>144.93568395996112</v>
          </cell>
          <cell r="N4340">
            <v>0</v>
          </cell>
          <cell r="O4340">
            <v>144.93568395996112</v>
          </cell>
          <cell r="P4340">
            <v>0.21</v>
          </cell>
          <cell r="Q4340">
            <v>175.37217759155297</v>
          </cell>
          <cell r="R4340">
            <v>0.22790697674418614</v>
          </cell>
          <cell r="S4340">
            <v>301.11627906976742</v>
          </cell>
          <cell r="T4340">
            <v>2.64</v>
          </cell>
          <cell r="U4340">
            <v>382.63020565429741</v>
          </cell>
          <cell r="V4340">
            <v>1.9260879660820907E-2</v>
          </cell>
          <cell r="W4340" t="str">
            <v>OK</v>
          </cell>
          <cell r="X4340">
            <v>390</v>
          </cell>
          <cell r="Y4340">
            <v>471.9</v>
          </cell>
        </row>
        <row r="4341">
          <cell r="A4341">
            <v>412091</v>
          </cell>
          <cell r="B4341" t="str">
            <v>1009/999994</v>
          </cell>
          <cell r="C4341">
            <v>0</v>
          </cell>
          <cell r="D4341">
            <v>60</v>
          </cell>
          <cell r="E4341" t="str">
            <v>NATACION</v>
          </cell>
          <cell r="F4341">
            <v>3979</v>
          </cell>
          <cell r="G4341" t="str">
            <v>Gorros</v>
          </cell>
          <cell r="H4341">
            <v>12</v>
          </cell>
          <cell r="I4341" t="str">
            <v>Sonnos S.A.</v>
          </cell>
          <cell r="J4341">
            <v>0</v>
          </cell>
          <cell r="K4341" t="str">
            <v xml:space="preserve">MEDICINE BALL SONNOS MINI DYNAMAX 2kg </v>
          </cell>
          <cell r="L4341">
            <v>1.31</v>
          </cell>
          <cell r="M4341">
            <v>156.30291396421268</v>
          </cell>
          <cell r="N4341">
            <v>0</v>
          </cell>
          <cell r="O4341">
            <v>156.30291396421268</v>
          </cell>
          <cell r="P4341">
            <v>0.21</v>
          </cell>
          <cell r="Q4341">
            <v>189.12652589669733</v>
          </cell>
          <cell r="R4341">
            <v>0.22790697674418614</v>
          </cell>
          <cell r="S4341">
            <v>339.72093023255809</v>
          </cell>
          <cell r="T4341">
            <v>2.64</v>
          </cell>
          <cell r="U4341">
            <v>412.63969286552151</v>
          </cell>
          <cell r="V4341">
            <v>6.6305562958518305E-2</v>
          </cell>
          <cell r="W4341" t="str">
            <v>OK</v>
          </cell>
          <cell r="X4341">
            <v>440</v>
          </cell>
          <cell r="Y4341">
            <v>532.4</v>
          </cell>
        </row>
        <row r="4342">
          <cell r="A4342">
            <v>412092</v>
          </cell>
          <cell r="B4342" t="str">
            <v>1009/999995</v>
          </cell>
          <cell r="C4342">
            <v>0</v>
          </cell>
          <cell r="D4342">
            <v>60</v>
          </cell>
          <cell r="E4342" t="str">
            <v>NATACION</v>
          </cell>
          <cell r="F4342">
            <v>3979</v>
          </cell>
          <cell r="G4342" t="str">
            <v>Gorros</v>
          </cell>
          <cell r="H4342">
            <v>12</v>
          </cell>
          <cell r="I4342" t="str">
            <v>Sonnos S.A.</v>
          </cell>
          <cell r="J4342">
            <v>0</v>
          </cell>
          <cell r="K4342" t="str">
            <v xml:space="preserve">MEDICINE BALL SONNOS MINI DYNAMAX 3kg </v>
          </cell>
          <cell r="L4342">
            <v>1.31</v>
          </cell>
          <cell r="M4342">
            <v>167.67014396846423</v>
          </cell>
          <cell r="N4342">
            <v>0</v>
          </cell>
          <cell r="O4342">
            <v>167.67014396846423</v>
          </cell>
          <cell r="P4342">
            <v>0.21</v>
          </cell>
          <cell r="Q4342">
            <v>202.88087420184172</v>
          </cell>
          <cell r="R4342">
            <v>0.22790697674418614</v>
          </cell>
          <cell r="S4342">
            <v>382.18604651162786</v>
          </cell>
          <cell r="T4342">
            <v>2.64</v>
          </cell>
          <cell r="U4342">
            <v>442.64918007674561</v>
          </cell>
          <cell r="V4342">
            <v>0.11826706628978267</v>
          </cell>
          <cell r="W4342" t="str">
            <v>SUBIO</v>
          </cell>
          <cell r="X4342">
            <v>495</v>
          </cell>
          <cell r="Y4342">
            <v>598.94999999999993</v>
          </cell>
        </row>
        <row r="4343">
          <cell r="A4343">
            <v>412093</v>
          </cell>
          <cell r="B4343" t="str">
            <v>1009/999996</v>
          </cell>
          <cell r="C4343">
            <v>0</v>
          </cell>
          <cell r="D4343">
            <v>60</v>
          </cell>
          <cell r="E4343" t="str">
            <v>NATACION</v>
          </cell>
          <cell r="F4343">
            <v>3979</v>
          </cell>
          <cell r="G4343" t="str">
            <v>Gorros</v>
          </cell>
          <cell r="H4343">
            <v>12</v>
          </cell>
          <cell r="I4343" t="str">
            <v>Sonnos S.A.</v>
          </cell>
          <cell r="J4343">
            <v>0</v>
          </cell>
          <cell r="K4343" t="str">
            <v xml:space="preserve">MEDICINE BALL SONNOS MINI DYNAMAX 4kg </v>
          </cell>
          <cell r="L4343">
            <v>1.4</v>
          </cell>
          <cell r="M4343">
            <v>179.03737397271578</v>
          </cell>
          <cell r="N4343">
            <v>0</v>
          </cell>
          <cell r="O4343">
            <v>179.03737397271578</v>
          </cell>
          <cell r="P4343">
            <v>0.21</v>
          </cell>
          <cell r="Q4343">
            <v>216.63522250698611</v>
          </cell>
          <cell r="R4343">
            <v>0.24186046511627901</v>
          </cell>
          <cell r="S4343">
            <v>416.97674418604652</v>
          </cell>
          <cell r="T4343">
            <v>2.67</v>
          </cell>
          <cell r="U4343">
            <v>478.02978850715112</v>
          </cell>
          <cell r="V4343">
            <v>0.15055591350824837</v>
          </cell>
          <cell r="W4343" t="str">
            <v>SUBIO</v>
          </cell>
          <cell r="X4343">
            <v>550</v>
          </cell>
          <cell r="Y4343">
            <v>665.5</v>
          </cell>
        </row>
        <row r="4344">
          <cell r="A4344">
            <v>412094</v>
          </cell>
          <cell r="B4344" t="str">
            <v>1009/999997</v>
          </cell>
          <cell r="C4344">
            <v>0</v>
          </cell>
          <cell r="D4344">
            <v>60</v>
          </cell>
          <cell r="E4344" t="str">
            <v>NATACION</v>
          </cell>
          <cell r="F4344">
            <v>3979</v>
          </cell>
          <cell r="G4344" t="str">
            <v>Gorros</v>
          </cell>
          <cell r="H4344">
            <v>12</v>
          </cell>
          <cell r="I4344" t="str">
            <v>Sonnos S.A.</v>
          </cell>
          <cell r="J4344">
            <v>0</v>
          </cell>
          <cell r="K4344" t="str">
            <v xml:space="preserve">MEDICINE BALL SONNOS MINI DYNAMAX 5kg </v>
          </cell>
          <cell r="L4344">
            <v>1.31</v>
          </cell>
          <cell r="M4344">
            <v>204.98267957944265</v>
          </cell>
          <cell r="N4344">
            <v>0</v>
          </cell>
          <cell r="O4344">
            <v>204.98267957944265</v>
          </cell>
          <cell r="P4344">
            <v>0.21</v>
          </cell>
          <cell r="Q4344">
            <v>248.02904229112559</v>
          </cell>
          <cell r="R4344">
            <v>0.22790697674418614</v>
          </cell>
          <cell r="S4344">
            <v>490.2790697674418</v>
          </cell>
          <cell r="T4344">
            <v>2.64</v>
          </cell>
          <cell r="U4344">
            <v>541.15427408972857</v>
          </cell>
          <cell r="V4344">
            <v>0.17341769325970602</v>
          </cell>
          <cell r="W4344" t="str">
            <v>SUBIO</v>
          </cell>
          <cell r="X4344">
            <v>635</v>
          </cell>
          <cell r="Y4344">
            <v>768.35</v>
          </cell>
        </row>
        <row r="4345">
          <cell r="A4345">
            <v>412095</v>
          </cell>
          <cell r="B4345" t="str">
            <v>1009/999998</v>
          </cell>
          <cell r="C4345">
            <v>0</v>
          </cell>
          <cell r="D4345">
            <v>60</v>
          </cell>
          <cell r="E4345" t="str">
            <v>NATACION</v>
          </cell>
          <cell r="F4345">
            <v>3979</v>
          </cell>
          <cell r="G4345" t="str">
            <v>Gorros</v>
          </cell>
          <cell r="H4345">
            <v>12</v>
          </cell>
          <cell r="I4345" t="str">
            <v>Sonnos S.A.</v>
          </cell>
          <cell r="J4345">
            <v>0</v>
          </cell>
          <cell r="K4345" t="str">
            <v xml:space="preserve">MEDICINE BALL SONNOS MINI DYNAMAX 6kg </v>
          </cell>
          <cell r="L4345">
            <v>1.31</v>
          </cell>
          <cell r="M4345">
            <v>230.46721513924979</v>
          </cell>
          <cell r="N4345">
            <v>0</v>
          </cell>
          <cell r="O4345">
            <v>230.46721513924979</v>
          </cell>
          <cell r="P4345">
            <v>0.21</v>
          </cell>
          <cell r="Q4345">
            <v>278.86533031849223</v>
          </cell>
          <cell r="R4345">
            <v>0.22790697674418614</v>
          </cell>
          <cell r="S4345">
            <v>528.88372093023247</v>
          </cell>
          <cell r="T4345">
            <v>2.64</v>
          </cell>
          <cell r="U4345">
            <v>608.43344796761949</v>
          </cell>
          <cell r="V4345">
            <v>0.12584211516993293</v>
          </cell>
          <cell r="W4345" t="str">
            <v>SUBIO</v>
          </cell>
          <cell r="X4345">
            <v>685</v>
          </cell>
          <cell r="Y4345">
            <v>828.85</v>
          </cell>
        </row>
        <row r="4346">
          <cell r="A4346">
            <v>412096</v>
          </cell>
          <cell r="B4346" t="str">
            <v>1009/999999</v>
          </cell>
          <cell r="C4346">
            <v>0</v>
          </cell>
          <cell r="D4346">
            <v>60</v>
          </cell>
          <cell r="E4346" t="str">
            <v>NATACION</v>
          </cell>
          <cell r="F4346">
            <v>3979</v>
          </cell>
          <cell r="G4346" t="str">
            <v>Gorros</v>
          </cell>
          <cell r="H4346">
            <v>12</v>
          </cell>
          <cell r="I4346" t="str">
            <v>Sonnos S.A.</v>
          </cell>
          <cell r="J4346">
            <v>0</v>
          </cell>
          <cell r="K4346" t="str">
            <v xml:space="preserve">MEDICINE BALL SONNOS MINI DYNAMAX 7kg </v>
          </cell>
          <cell r="L4346">
            <v>1.31</v>
          </cell>
          <cell r="M4346">
            <v>244.65790625461244</v>
          </cell>
          <cell r="N4346">
            <v>0</v>
          </cell>
          <cell r="O4346">
            <v>244.65790625461244</v>
          </cell>
          <cell r="P4346">
            <v>0.21</v>
          </cell>
          <cell r="Q4346">
            <v>296.03606656808108</v>
          </cell>
          <cell r="R4346">
            <v>0.22790697674418614</v>
          </cell>
          <cell r="S4346">
            <v>567.48837209302314</v>
          </cell>
          <cell r="T4346">
            <v>2.64</v>
          </cell>
          <cell r="U4346">
            <v>645.89687251217686</v>
          </cell>
          <cell r="V4346">
            <v>0.13795256066384387</v>
          </cell>
          <cell r="W4346" t="str">
            <v>SUBIO</v>
          </cell>
          <cell r="X4346">
            <v>735</v>
          </cell>
          <cell r="Y4346">
            <v>889.35</v>
          </cell>
        </row>
        <row r="4347">
          <cell r="A4347">
            <v>412097</v>
          </cell>
          <cell r="B4347" t="str">
            <v>1009/9999991</v>
          </cell>
          <cell r="C4347">
            <v>0</v>
          </cell>
          <cell r="D4347">
            <v>60</v>
          </cell>
          <cell r="E4347" t="str">
            <v>NATACION</v>
          </cell>
          <cell r="F4347">
            <v>3979</v>
          </cell>
          <cell r="G4347" t="str">
            <v>Gorros</v>
          </cell>
          <cell r="H4347">
            <v>12</v>
          </cell>
          <cell r="I4347" t="str">
            <v>Sonnos S.A.</v>
          </cell>
          <cell r="J4347">
            <v>0</v>
          </cell>
          <cell r="K4347" t="str">
            <v xml:space="preserve">MEDICINE BALL SONNOS MINI DYNAMAX 8kg </v>
          </cell>
          <cell r="L4347">
            <v>1.31</v>
          </cell>
          <cell r="M4347">
            <v>270.66451127934977</v>
          </cell>
          <cell r="N4347">
            <v>0</v>
          </cell>
          <cell r="O4347">
            <v>270.66451127934977</v>
          </cell>
          <cell r="P4347">
            <v>0.21</v>
          </cell>
          <cell r="Q4347">
            <v>327.5040586480132</v>
          </cell>
          <cell r="R4347">
            <v>0.22790697674418614</v>
          </cell>
          <cell r="S4347">
            <v>633.11627906976742</v>
          </cell>
          <cell r="T4347">
            <v>2.64</v>
          </cell>
          <cell r="U4347">
            <v>714.55430977748347</v>
          </cell>
          <cell r="V4347">
            <v>0.14756847559334285</v>
          </cell>
          <cell r="W4347" t="str">
            <v>SUBIO</v>
          </cell>
          <cell r="X4347">
            <v>820</v>
          </cell>
          <cell r="Y4347">
            <v>992.19999999999993</v>
          </cell>
        </row>
        <row r="4348">
          <cell r="A4348">
            <v>412098</v>
          </cell>
          <cell r="B4348" t="str">
            <v>1009/9999992</v>
          </cell>
          <cell r="C4348">
            <v>0</v>
          </cell>
          <cell r="D4348">
            <v>60</v>
          </cell>
          <cell r="E4348" t="str">
            <v>NATACION</v>
          </cell>
          <cell r="F4348">
            <v>3979</v>
          </cell>
          <cell r="G4348" t="str">
            <v>Gorros</v>
          </cell>
          <cell r="H4348">
            <v>12</v>
          </cell>
          <cell r="I4348" t="str">
            <v>Sonnos S.A.</v>
          </cell>
          <cell r="J4348">
            <v>0</v>
          </cell>
          <cell r="K4348" t="str">
            <v xml:space="preserve">MEDICINE BALL SONNOS MINI DYNAMAX 9kg </v>
          </cell>
          <cell r="L4348">
            <v>1.31</v>
          </cell>
          <cell r="M4348">
            <v>284.85520239471248</v>
          </cell>
          <cell r="N4348">
            <v>0</v>
          </cell>
          <cell r="O4348">
            <v>284.85520239471248</v>
          </cell>
          <cell r="P4348">
            <v>0.21</v>
          </cell>
          <cell r="Q4348">
            <v>344.67479489760211</v>
          </cell>
          <cell r="R4348">
            <v>0.22790697674418614</v>
          </cell>
          <cell r="S4348">
            <v>671.72093023255809</v>
          </cell>
          <cell r="T4348">
            <v>2.64</v>
          </cell>
          <cell r="U4348">
            <v>752.01773432204095</v>
          </cell>
          <cell r="V4348">
            <v>0.15688761088104175</v>
          </cell>
          <cell r="W4348" t="str">
            <v>SUBIO</v>
          </cell>
          <cell r="X4348">
            <v>870</v>
          </cell>
          <cell r="Y4348">
            <v>1052.7</v>
          </cell>
        </row>
        <row r="4349">
          <cell r="A4349">
            <v>412099</v>
          </cell>
          <cell r="B4349" t="str">
            <v>1009/9999993</v>
          </cell>
          <cell r="C4349">
            <v>0</v>
          </cell>
          <cell r="D4349">
            <v>60</v>
          </cell>
          <cell r="E4349" t="str">
            <v>NATACION</v>
          </cell>
          <cell r="F4349">
            <v>3979</v>
          </cell>
          <cell r="G4349" t="str">
            <v>Gorros</v>
          </cell>
          <cell r="H4349">
            <v>12</v>
          </cell>
          <cell r="I4349" t="str">
            <v>Sonnos S.A.</v>
          </cell>
          <cell r="J4349">
            <v>0</v>
          </cell>
          <cell r="K4349" t="str">
            <v xml:space="preserve">MEDICINE BALL SONNOS MINI DYNAMAX 10kg </v>
          </cell>
          <cell r="L4349">
            <v>1.31</v>
          </cell>
          <cell r="M4349">
            <v>299.81316064704754</v>
          </cell>
          <cell r="N4349">
            <v>0</v>
          </cell>
          <cell r="O4349">
            <v>299.81316064704754</v>
          </cell>
          <cell r="P4349">
            <v>0.21</v>
          </cell>
          <cell r="Q4349">
            <v>362.77392438292753</v>
          </cell>
          <cell r="R4349">
            <v>0.22790697674418614</v>
          </cell>
          <cell r="S4349">
            <v>710.32558139534876</v>
          </cell>
          <cell r="T4349">
            <v>2.64</v>
          </cell>
          <cell r="U4349">
            <v>791.50674410820557</v>
          </cell>
          <cell r="V4349">
            <v>0.16234006450136862</v>
          </cell>
          <cell r="W4349" t="str">
            <v>SUBIO</v>
          </cell>
          <cell r="X4349">
            <v>920</v>
          </cell>
          <cell r="Y4349">
            <v>1113.2</v>
          </cell>
        </row>
        <row r="4350">
          <cell r="A4350">
            <v>412100</v>
          </cell>
          <cell r="B4350" t="str">
            <v>1009/99998</v>
          </cell>
          <cell r="C4350">
            <v>0</v>
          </cell>
          <cell r="D4350">
            <v>60</v>
          </cell>
          <cell r="E4350" t="str">
            <v>NATACION</v>
          </cell>
          <cell r="F4350">
            <v>3979</v>
          </cell>
          <cell r="G4350" t="str">
            <v>Gorros</v>
          </cell>
          <cell r="H4350">
            <v>12</v>
          </cell>
          <cell r="I4350" t="str">
            <v>Sonnos S.A.</v>
          </cell>
          <cell r="J4350">
            <v>0</v>
          </cell>
          <cell r="K4350" t="str">
            <v xml:space="preserve">MEDICINE BALL SONNOS TIPO DYNAMAX 2kg </v>
          </cell>
          <cell r="L4350">
            <v>1.21</v>
          </cell>
          <cell r="M4350">
            <v>263.64306050767181</v>
          </cell>
          <cell r="N4350">
            <v>0</v>
          </cell>
          <cell r="O4350">
            <v>263.64306050767181</v>
          </cell>
          <cell r="P4350">
            <v>0.21</v>
          </cell>
          <cell r="Q4350">
            <v>319.00810321428287</v>
          </cell>
          <cell r="R4350">
            <v>0.17488372093023266</v>
          </cell>
          <cell r="S4350">
            <v>585.83255813953485</v>
          </cell>
          <cell r="T4350">
            <v>2.62</v>
          </cell>
          <cell r="U4350">
            <v>690.74481853010013</v>
          </cell>
          <cell r="V4350">
            <v>2.7875969465648298E-2</v>
          </cell>
          <cell r="W4350" t="str">
            <v>OK</v>
          </cell>
          <cell r="X4350">
            <v>710</v>
          </cell>
          <cell r="Y4350">
            <v>859.1</v>
          </cell>
        </row>
        <row r="4351">
          <cell r="A4351">
            <v>412101</v>
          </cell>
          <cell r="B4351" t="str">
            <v>1009/99999</v>
          </cell>
          <cell r="C4351">
            <v>0</v>
          </cell>
          <cell r="D4351">
            <v>60</v>
          </cell>
          <cell r="E4351" t="str">
            <v>NATACION</v>
          </cell>
          <cell r="F4351">
            <v>3979</v>
          </cell>
          <cell r="G4351" t="str">
            <v>Gorros</v>
          </cell>
          <cell r="H4351">
            <v>12</v>
          </cell>
          <cell r="I4351" t="str">
            <v>Sonnos S.A.</v>
          </cell>
          <cell r="J4351">
            <v>0</v>
          </cell>
          <cell r="K4351" t="str">
            <v xml:space="preserve">MEDICINE BALL SONNOS TIPO DYNAMAX 3kg </v>
          </cell>
          <cell r="L4351">
            <v>1.21</v>
          </cell>
          <cell r="M4351">
            <v>265.64306050767181</v>
          </cell>
          <cell r="N4351">
            <v>0</v>
          </cell>
          <cell r="O4351">
            <v>265.64306050767181</v>
          </cell>
          <cell r="P4351">
            <v>0.21</v>
          </cell>
          <cell r="Q4351">
            <v>321.42810321428288</v>
          </cell>
          <cell r="R4351">
            <v>0.17488372093023266</v>
          </cell>
          <cell r="S4351">
            <v>589.95813953488368</v>
          </cell>
          <cell r="T4351">
            <v>2.62</v>
          </cell>
          <cell r="U4351">
            <v>695.98481853010014</v>
          </cell>
          <cell r="V4351">
            <v>2.7321258975245177E-2</v>
          </cell>
          <cell r="W4351" t="str">
            <v>OK</v>
          </cell>
          <cell r="X4351">
            <v>715</v>
          </cell>
          <cell r="Y4351">
            <v>865.15</v>
          </cell>
        </row>
        <row r="4352">
          <cell r="A4352">
            <v>412102</v>
          </cell>
          <cell r="B4352" t="str">
            <v>1009/999991</v>
          </cell>
          <cell r="C4352">
            <v>0</v>
          </cell>
          <cell r="D4352">
            <v>60</v>
          </cell>
          <cell r="E4352" t="str">
            <v>NATACION</v>
          </cell>
          <cell r="F4352">
            <v>3979</v>
          </cell>
          <cell r="G4352" t="str">
            <v>Gorros</v>
          </cell>
          <cell r="H4352">
            <v>12</v>
          </cell>
          <cell r="I4352" t="str">
            <v>Sonnos S.A.</v>
          </cell>
          <cell r="J4352">
            <v>0</v>
          </cell>
          <cell r="K4352" t="str">
            <v xml:space="preserve">MEDICINE BALL SONNOS TIPO DYNAMAX 4kg </v>
          </cell>
          <cell r="L4352">
            <v>1.21</v>
          </cell>
          <cell r="M4352">
            <v>267.64306050767181</v>
          </cell>
          <cell r="N4352">
            <v>0</v>
          </cell>
          <cell r="O4352">
            <v>267.64306050767181</v>
          </cell>
          <cell r="P4352">
            <v>0.21</v>
          </cell>
          <cell r="Q4352">
            <v>323.8481032142829</v>
          </cell>
          <cell r="R4352">
            <v>0.17488372093023266</v>
          </cell>
          <cell r="S4352">
            <v>594.08372093023252</v>
          </cell>
          <cell r="T4352">
            <v>2.62</v>
          </cell>
          <cell r="U4352">
            <v>701.22481853010015</v>
          </cell>
          <cell r="V4352">
            <v>2.6774838787446464E-2</v>
          </cell>
          <cell r="W4352" t="str">
            <v>OK</v>
          </cell>
          <cell r="X4352">
            <v>720</v>
          </cell>
          <cell r="Y4352">
            <v>871.19999999999993</v>
          </cell>
        </row>
        <row r="4353">
          <cell r="A4353">
            <v>412103</v>
          </cell>
          <cell r="B4353" t="str">
            <v>1009/999992</v>
          </cell>
          <cell r="C4353">
            <v>0</v>
          </cell>
          <cell r="D4353">
            <v>60</v>
          </cell>
          <cell r="E4353" t="str">
            <v>NATACION</v>
          </cell>
          <cell r="F4353">
            <v>3979</v>
          </cell>
          <cell r="G4353" t="str">
            <v>Gorros</v>
          </cell>
          <cell r="H4353">
            <v>12</v>
          </cell>
          <cell r="I4353" t="str">
            <v>Sonnos S.A.</v>
          </cell>
          <cell r="J4353">
            <v>0</v>
          </cell>
          <cell r="K4353" t="str">
            <v xml:space="preserve">MEDICINE BALL SONNOS TIPO DYNAMAX 5kg </v>
          </cell>
          <cell r="L4353">
            <v>1.21</v>
          </cell>
          <cell r="M4353">
            <v>269.64306050767181</v>
          </cell>
          <cell r="N4353">
            <v>0</v>
          </cell>
          <cell r="O4353">
            <v>269.64306050767181</v>
          </cell>
          <cell r="P4353">
            <v>0.21</v>
          </cell>
          <cell r="Q4353">
            <v>326.26810321428286</v>
          </cell>
          <cell r="R4353">
            <v>0.17488372093023266</v>
          </cell>
          <cell r="S4353">
            <v>606.46046511627901</v>
          </cell>
          <cell r="T4353">
            <v>2.62</v>
          </cell>
          <cell r="U4353">
            <v>706.46481853010016</v>
          </cell>
          <cell r="V4353">
            <v>4.0391510973287081E-2</v>
          </cell>
          <cell r="W4353" t="str">
            <v>OK</v>
          </cell>
          <cell r="X4353">
            <v>735</v>
          </cell>
          <cell r="Y4353">
            <v>889.35</v>
          </cell>
        </row>
        <row r="4354">
          <cell r="A4354">
            <v>412104</v>
          </cell>
          <cell r="B4354" t="str">
            <v>1009/9999</v>
          </cell>
          <cell r="C4354">
            <v>0</v>
          </cell>
          <cell r="D4354">
            <v>60</v>
          </cell>
          <cell r="E4354" t="str">
            <v>NATACION</v>
          </cell>
          <cell r="F4354">
            <v>3979</v>
          </cell>
          <cell r="G4354" t="str">
            <v>Gorros</v>
          </cell>
          <cell r="H4354">
            <v>12</v>
          </cell>
          <cell r="I4354" t="str">
            <v>Sonnos S.A.</v>
          </cell>
          <cell r="J4354">
            <v>0</v>
          </cell>
          <cell r="K4354" t="str">
            <v xml:space="preserve">MEDICINE BALL SONNOS TIPO DYNAMAX 6kg </v>
          </cell>
          <cell r="L4354">
            <v>1.21</v>
          </cell>
          <cell r="M4354">
            <v>278.18682940081226</v>
          </cell>
          <cell r="N4354">
            <v>0</v>
          </cell>
          <cell r="O4354">
            <v>278.18682940081226</v>
          </cell>
          <cell r="P4354">
            <v>0.21</v>
          </cell>
          <cell r="Q4354">
            <v>336.60606357498284</v>
          </cell>
          <cell r="R4354">
            <v>0.17488372093023266</v>
          </cell>
          <cell r="S4354">
            <v>635.33953488372083</v>
          </cell>
          <cell r="T4354">
            <v>2.62</v>
          </cell>
          <cell r="U4354">
            <v>728.8494930301282</v>
          </cell>
          <cell r="V4354">
            <v>5.6459539813620729E-2</v>
          </cell>
          <cell r="W4354" t="str">
            <v>OK</v>
          </cell>
          <cell r="X4354">
            <v>770</v>
          </cell>
          <cell r="Y4354">
            <v>931.69999999999993</v>
          </cell>
        </row>
        <row r="4355">
          <cell r="A4355">
            <v>412105</v>
          </cell>
          <cell r="B4355" t="str">
            <v>1009/99991</v>
          </cell>
          <cell r="C4355">
            <v>0</v>
          </cell>
          <cell r="D4355">
            <v>60</v>
          </cell>
          <cell r="E4355" t="str">
            <v>NATACION</v>
          </cell>
          <cell r="F4355">
            <v>3979</v>
          </cell>
          <cell r="G4355" t="str">
            <v>Gorros</v>
          </cell>
          <cell r="H4355">
            <v>12</v>
          </cell>
          <cell r="I4355" t="str">
            <v>Sonnos S.A.</v>
          </cell>
          <cell r="J4355">
            <v>0</v>
          </cell>
          <cell r="K4355" t="str">
            <v xml:space="preserve">MEDICINE BALL SONNOS TIPO DYNAMAX 8kg </v>
          </cell>
          <cell r="L4355">
            <v>1.21</v>
          </cell>
          <cell r="M4355">
            <v>304.48157283076176</v>
          </cell>
          <cell r="N4355">
            <v>0</v>
          </cell>
          <cell r="O4355">
            <v>304.48157283076176</v>
          </cell>
          <cell r="P4355">
            <v>0.21</v>
          </cell>
          <cell r="Q4355">
            <v>368.42270312522174</v>
          </cell>
          <cell r="R4355">
            <v>0.17488372093023266</v>
          </cell>
          <cell r="S4355">
            <v>742.60465116279056</v>
          </cell>
          <cell r="T4355">
            <v>2.62</v>
          </cell>
          <cell r="U4355">
            <v>797.74172081659583</v>
          </cell>
          <cell r="V4355">
            <v>0.12818469501473362</v>
          </cell>
          <cell r="W4355" t="str">
            <v>SUBIO</v>
          </cell>
          <cell r="X4355">
            <v>900</v>
          </cell>
          <cell r="Y4355">
            <v>1089</v>
          </cell>
        </row>
        <row r="4356">
          <cell r="A4356">
            <v>412106</v>
          </cell>
          <cell r="B4356" t="str">
            <v>1009/996</v>
          </cell>
          <cell r="C4356">
            <v>0</v>
          </cell>
          <cell r="D4356">
            <v>60</v>
          </cell>
          <cell r="E4356" t="str">
            <v>NATACION</v>
          </cell>
          <cell r="F4356">
            <v>3979</v>
          </cell>
          <cell r="G4356" t="str">
            <v>Gorros</v>
          </cell>
          <cell r="H4356">
            <v>12</v>
          </cell>
          <cell r="I4356" t="str">
            <v>Sonnos S.A.</v>
          </cell>
          <cell r="J4356">
            <v>0</v>
          </cell>
          <cell r="K4356" t="str">
            <v xml:space="preserve">MEDICINE BALL SONNOS TIPO DYNAMAX 9kg </v>
          </cell>
          <cell r="L4356">
            <v>1.21</v>
          </cell>
          <cell r="M4356">
            <v>313.02534172390222</v>
          </cell>
          <cell r="N4356">
            <v>0</v>
          </cell>
          <cell r="O4356">
            <v>313.02534172390222</v>
          </cell>
          <cell r="P4356">
            <v>0.21</v>
          </cell>
          <cell r="Q4356">
            <v>378.76066348592167</v>
          </cell>
          <cell r="R4356">
            <v>0.17488372093023266</v>
          </cell>
          <cell r="S4356">
            <v>783.86046511627899</v>
          </cell>
          <cell r="T4356">
            <v>2.62</v>
          </cell>
          <cell r="U4356">
            <v>820.12639531662387</v>
          </cell>
          <cell r="V4356">
            <v>0.1583580353284888</v>
          </cell>
          <cell r="W4356" t="str">
            <v>SUBIO</v>
          </cell>
          <cell r="X4356">
            <v>950</v>
          </cell>
          <cell r="Y4356">
            <v>1149.5</v>
          </cell>
        </row>
        <row r="4357">
          <cell r="A4357">
            <v>412107</v>
          </cell>
          <cell r="B4357" t="str">
            <v>1009/99992</v>
          </cell>
          <cell r="C4357">
            <v>0</v>
          </cell>
          <cell r="D4357">
            <v>60</v>
          </cell>
          <cell r="E4357" t="str">
            <v>NATACION</v>
          </cell>
          <cell r="F4357">
            <v>3979</v>
          </cell>
          <cell r="G4357" t="str">
            <v>Gorros</v>
          </cell>
          <cell r="H4357">
            <v>12</v>
          </cell>
          <cell r="I4357" t="str">
            <v>Sonnos S.A.</v>
          </cell>
          <cell r="J4357">
            <v>0</v>
          </cell>
          <cell r="K4357" t="str">
            <v xml:space="preserve">MEDICINE BALL SONNOS TIPO DYNAMAX 10kg </v>
          </cell>
          <cell r="L4357">
            <v>1.21</v>
          </cell>
          <cell r="M4357">
            <v>315.02534172390222</v>
          </cell>
          <cell r="N4357">
            <v>0</v>
          </cell>
          <cell r="O4357">
            <v>315.02534172390222</v>
          </cell>
          <cell r="P4357">
            <v>0.21</v>
          </cell>
          <cell r="Q4357">
            <v>381.18066348592168</v>
          </cell>
          <cell r="R4357">
            <v>0.17488372093023266</v>
          </cell>
          <cell r="S4357">
            <v>783.86046511627899</v>
          </cell>
          <cell r="T4357">
            <v>2.62</v>
          </cell>
          <cell r="U4357">
            <v>825.36639531662388</v>
          </cell>
          <cell r="V4357">
            <v>0.15100397276965061</v>
          </cell>
          <cell r="W4357" t="str">
            <v>SUBIO</v>
          </cell>
          <cell r="X4357">
            <v>950</v>
          </cell>
          <cell r="Y4357">
            <v>1149.5</v>
          </cell>
        </row>
        <row r="4358">
          <cell r="A4358">
            <v>412108</v>
          </cell>
          <cell r="B4358" t="str">
            <v>1009/99993</v>
          </cell>
          <cell r="C4358">
            <v>0</v>
          </cell>
          <cell r="D4358">
            <v>60</v>
          </cell>
          <cell r="E4358" t="str">
            <v>NATACION</v>
          </cell>
          <cell r="F4358">
            <v>3979</v>
          </cell>
          <cell r="G4358" t="str">
            <v>Gorros</v>
          </cell>
          <cell r="H4358">
            <v>12</v>
          </cell>
          <cell r="I4358" t="str">
            <v>Sonnos S.A.</v>
          </cell>
          <cell r="J4358">
            <v>0</v>
          </cell>
          <cell r="K4358" t="str">
            <v xml:space="preserve">MEDICINE BALL SONNOS TIPO DYNAMAX 12kg </v>
          </cell>
          <cell r="L4358">
            <v>1.21</v>
          </cell>
          <cell r="M4358">
            <v>327.92763869073997</v>
          </cell>
          <cell r="N4358">
            <v>0</v>
          </cell>
          <cell r="O4358">
            <v>327.92763869073997</v>
          </cell>
          <cell r="P4358">
            <v>0.21</v>
          </cell>
          <cell r="Q4358">
            <v>396.79244281579537</v>
          </cell>
          <cell r="R4358">
            <v>0.17488372093023266</v>
          </cell>
          <cell r="S4358">
            <v>841.61860465116274</v>
          </cell>
          <cell r="T4358">
            <v>2.62</v>
          </cell>
          <cell r="U4358">
            <v>859.17041336973875</v>
          </cell>
          <cell r="V4358">
            <v>0.18719171904380882</v>
          </cell>
          <cell r="W4358" t="str">
            <v>SUBIO</v>
          </cell>
          <cell r="X4358">
            <v>1020</v>
          </cell>
          <cell r="Y4358">
            <v>1234.2</v>
          </cell>
        </row>
        <row r="4359">
          <cell r="A4359">
            <v>412109</v>
          </cell>
          <cell r="B4359" t="str">
            <v>1009/99994</v>
          </cell>
          <cell r="C4359">
            <v>0</v>
          </cell>
          <cell r="D4359">
            <v>60</v>
          </cell>
          <cell r="E4359" t="str">
            <v>NATACION</v>
          </cell>
          <cell r="F4359">
            <v>3979</v>
          </cell>
          <cell r="G4359" t="str">
            <v>Gorros</v>
          </cell>
          <cell r="H4359">
            <v>12</v>
          </cell>
          <cell r="I4359" t="str">
            <v>Sonnos S.A.</v>
          </cell>
          <cell r="J4359">
            <v>0</v>
          </cell>
          <cell r="K4359" t="str">
            <v xml:space="preserve">MEDICINE BALL SONNOS TIPO DYNAMAX 14kg </v>
          </cell>
          <cell r="L4359">
            <v>1.21</v>
          </cell>
          <cell r="M4359">
            <v>348.60954467965951</v>
          </cell>
          <cell r="N4359">
            <v>0</v>
          </cell>
          <cell r="O4359">
            <v>348.60954467965951</v>
          </cell>
          <cell r="P4359">
            <v>0.21</v>
          </cell>
          <cell r="Q4359">
            <v>421.81754906238803</v>
          </cell>
          <cell r="R4359">
            <v>0.17488372093023266</v>
          </cell>
          <cell r="S4359">
            <v>907.62790697674404</v>
          </cell>
          <cell r="T4359">
            <v>2.62</v>
          </cell>
          <cell r="U4359">
            <v>913.35700706070793</v>
          </cell>
          <cell r="V4359">
            <v>0.20434834516672895</v>
          </cell>
          <cell r="W4359" t="str">
            <v>SUBIO</v>
          </cell>
          <cell r="X4359">
            <v>1100</v>
          </cell>
          <cell r="Y4359">
            <v>1331</v>
          </cell>
        </row>
        <row r="4360">
          <cell r="A4360">
            <v>412110</v>
          </cell>
          <cell r="B4360" t="str">
            <v>1009/99995</v>
          </cell>
          <cell r="C4360">
            <v>0</v>
          </cell>
          <cell r="D4360">
            <v>60</v>
          </cell>
          <cell r="E4360" t="str">
            <v>NATACION</v>
          </cell>
          <cell r="F4360">
            <v>3979</v>
          </cell>
          <cell r="G4360" t="str">
            <v>Gorros</v>
          </cell>
          <cell r="H4360">
            <v>12</v>
          </cell>
          <cell r="I4360" t="str">
            <v>Sonnos S.A.</v>
          </cell>
          <cell r="J4360">
            <v>0</v>
          </cell>
          <cell r="K4360" t="str">
            <v xml:space="preserve">MEDICINE BALL SONNOS TIPO DYNAMAX 16kg </v>
          </cell>
          <cell r="L4360">
            <v>1.21</v>
          </cell>
          <cell r="M4360">
            <v>374.89918266573716</v>
          </cell>
          <cell r="N4360">
            <v>0</v>
          </cell>
          <cell r="O4360">
            <v>374.89918266573716</v>
          </cell>
          <cell r="P4360">
            <v>0.21</v>
          </cell>
          <cell r="Q4360">
            <v>453.62801102554192</v>
          </cell>
          <cell r="R4360">
            <v>0.17488372093023266</v>
          </cell>
          <cell r="S4360">
            <v>1014.8930232558139</v>
          </cell>
          <cell r="T4360">
            <v>2.62</v>
          </cell>
          <cell r="U4360">
            <v>982.23585858423144</v>
          </cell>
          <cell r="V4360">
            <v>0.2522450583028899</v>
          </cell>
          <cell r="W4360" t="str">
            <v>SUBIO</v>
          </cell>
          <cell r="X4360">
            <v>1230</v>
          </cell>
          <cell r="Y4360">
            <v>1488.3</v>
          </cell>
        </row>
        <row r="4361">
          <cell r="A4361">
            <v>412111</v>
          </cell>
          <cell r="B4361" t="str">
            <v>1009/99996</v>
          </cell>
          <cell r="C4361">
            <v>0</v>
          </cell>
          <cell r="D4361">
            <v>60</v>
          </cell>
          <cell r="E4361" t="str">
            <v>NATACION</v>
          </cell>
          <cell r="F4361">
            <v>3979</v>
          </cell>
          <cell r="G4361" t="str">
            <v>Gorros</v>
          </cell>
          <cell r="H4361">
            <v>12</v>
          </cell>
          <cell r="I4361" t="str">
            <v>Sonnos S.A.</v>
          </cell>
          <cell r="J4361">
            <v>0</v>
          </cell>
          <cell r="K4361" t="str">
            <v xml:space="preserve">MEDICINE BALL SONNOS TIPO DYNAMAX 18kg </v>
          </cell>
          <cell r="L4361">
            <v>1.21</v>
          </cell>
          <cell r="M4361">
            <v>396.90233557251315</v>
          </cell>
          <cell r="N4361">
            <v>0</v>
          </cell>
          <cell r="O4361">
            <v>396.90233557251315</v>
          </cell>
          <cell r="P4361">
            <v>0.21</v>
          </cell>
          <cell r="Q4361">
            <v>480.2518260427409</v>
          </cell>
          <cell r="R4361">
            <v>0.17488372093023266</v>
          </cell>
          <cell r="S4361">
            <v>1113.9069767441858</v>
          </cell>
          <cell r="T4361">
            <v>2.62</v>
          </cell>
          <cell r="U4361">
            <v>1039.8841191999845</v>
          </cell>
          <cell r="V4361">
            <v>0.29822157591809106</v>
          </cell>
          <cell r="W4361" t="str">
            <v>SUBIO</v>
          </cell>
          <cell r="X4361">
            <v>1350</v>
          </cell>
          <cell r="Y4361">
            <v>1633.5</v>
          </cell>
        </row>
        <row r="4362">
          <cell r="A4362">
            <v>412112</v>
          </cell>
          <cell r="B4362" t="str">
            <v>1009/99997</v>
          </cell>
          <cell r="C4362">
            <v>0</v>
          </cell>
          <cell r="D4362">
            <v>60</v>
          </cell>
          <cell r="E4362" t="str">
            <v>NATACION</v>
          </cell>
          <cell r="F4362">
            <v>3979</v>
          </cell>
          <cell r="G4362" t="str">
            <v>Gorros</v>
          </cell>
          <cell r="H4362">
            <v>12</v>
          </cell>
          <cell r="I4362" t="str">
            <v>Sonnos S.A.</v>
          </cell>
          <cell r="J4362">
            <v>0</v>
          </cell>
          <cell r="K4362" t="str">
            <v xml:space="preserve">MEDICINE BALL SONNOS TIPO DYNAMAX 20kg </v>
          </cell>
          <cell r="L4362">
            <v>1.21</v>
          </cell>
          <cell r="M4362">
            <v>422.53364225193445</v>
          </cell>
          <cell r="N4362">
            <v>0</v>
          </cell>
          <cell r="O4362">
            <v>422.53364225193445</v>
          </cell>
          <cell r="P4362">
            <v>0.21</v>
          </cell>
          <cell r="Q4362">
            <v>511.26570712484067</v>
          </cell>
          <cell r="R4362">
            <v>0.17488372093023266</v>
          </cell>
          <cell r="S4362">
            <v>1237.674418604651</v>
          </cell>
          <cell r="T4362">
            <v>2.62</v>
          </cell>
          <cell r="U4362">
            <v>1107.0381427000684</v>
          </cell>
          <cell r="V4362">
            <v>0.35496686350977646</v>
          </cell>
          <cell r="W4362" t="str">
            <v>SUBIO</v>
          </cell>
          <cell r="X4362">
            <v>1500</v>
          </cell>
          <cell r="Y4362">
            <v>1815</v>
          </cell>
        </row>
        <row r="4363">
          <cell r="A4363">
            <v>412113</v>
          </cell>
          <cell r="B4363">
            <v>412113</v>
          </cell>
          <cell r="C4363">
            <v>0</v>
          </cell>
          <cell r="D4363">
            <v>60</v>
          </cell>
          <cell r="E4363" t="str">
            <v>NATACION</v>
          </cell>
          <cell r="F4363">
            <v>3979</v>
          </cell>
          <cell r="G4363" t="str">
            <v>Gorros</v>
          </cell>
          <cell r="H4363">
            <v>12</v>
          </cell>
          <cell r="I4363" t="str">
            <v>Sonnos S.A.</v>
          </cell>
          <cell r="J4363">
            <v>0</v>
          </cell>
          <cell r="K4363" t="str">
            <v>MEDICINE BALL SONNOS VINTAGE TIPO DYNAMAX 3kg (cuero)</v>
          </cell>
          <cell r="L4363">
            <v>1.31</v>
          </cell>
          <cell r="M4363">
            <v>490.1022635720667</v>
          </cell>
          <cell r="N4363">
            <v>0</v>
          </cell>
          <cell r="O4363">
            <v>490.1022635720667</v>
          </cell>
          <cell r="P4363">
            <v>0.21</v>
          </cell>
          <cell r="Q4363">
            <v>593.02373892220066</v>
          </cell>
          <cell r="R4363">
            <v>0.22790697674418614</v>
          </cell>
          <cell r="S4363">
            <v>764.37209302325573</v>
          </cell>
          <cell r="T4363">
            <v>2.64</v>
          </cell>
          <cell r="U4363">
            <v>1293.8699758302562</v>
          </cell>
          <cell r="V4363">
            <v>-0.23485356450540373</v>
          </cell>
          <cell r="W4363" t="str">
            <v>BAJO</v>
          </cell>
          <cell r="X4363">
            <v>990</v>
          </cell>
          <cell r="Y4363">
            <v>1197.8999999999999</v>
          </cell>
        </row>
        <row r="4364">
          <cell r="A4364">
            <v>412114</v>
          </cell>
          <cell r="B4364" t="str">
            <v>1009/991</v>
          </cell>
          <cell r="C4364">
            <v>0</v>
          </cell>
          <cell r="D4364">
            <v>60</v>
          </cell>
          <cell r="E4364" t="str">
            <v>NATACION</v>
          </cell>
          <cell r="F4364">
            <v>3979</v>
          </cell>
          <cell r="G4364" t="str">
            <v>Gorros</v>
          </cell>
          <cell r="H4364">
            <v>12</v>
          </cell>
          <cell r="I4364" t="str">
            <v>Sonnos S.A.</v>
          </cell>
          <cell r="J4364">
            <v>0</v>
          </cell>
          <cell r="K4364" t="str">
            <v>MEDICINE BALL SONNOS VINTAGE TIPO DYNAMAX 6kg (cuero)</v>
          </cell>
          <cell r="L4364">
            <v>1.31</v>
          </cell>
          <cell r="M4364">
            <v>523.70799220774381</v>
          </cell>
          <cell r="N4364">
            <v>0</v>
          </cell>
          <cell r="O4364">
            <v>523.70799220774381</v>
          </cell>
          <cell r="P4364">
            <v>0.21</v>
          </cell>
          <cell r="Q4364">
            <v>633.68667057136997</v>
          </cell>
          <cell r="R4364">
            <v>0.22790697674418614</v>
          </cell>
          <cell r="S4364">
            <v>1042.3255813953488</v>
          </cell>
          <cell r="T4364">
            <v>2.64</v>
          </cell>
          <cell r="U4364">
            <v>1382.5890994284437</v>
          </cell>
          <cell r="V4364">
            <v>-2.3571066372442773E-2</v>
          </cell>
          <cell r="W4364" t="str">
            <v>BAJO</v>
          </cell>
          <cell r="X4364">
            <v>1350</v>
          </cell>
          <cell r="Y4364">
            <v>1633.5</v>
          </cell>
        </row>
        <row r="4365">
          <cell r="A4365">
            <v>412115</v>
          </cell>
          <cell r="B4365" t="str">
            <v>1009/992</v>
          </cell>
          <cell r="C4365">
            <v>0</v>
          </cell>
          <cell r="D4365">
            <v>60</v>
          </cell>
          <cell r="E4365" t="str">
            <v>NATACION</v>
          </cell>
          <cell r="F4365">
            <v>3979</v>
          </cell>
          <cell r="G4365" t="str">
            <v>Gorros</v>
          </cell>
          <cell r="H4365">
            <v>12</v>
          </cell>
          <cell r="I4365" t="str">
            <v>Sonnos S.A.</v>
          </cell>
          <cell r="J4365">
            <v>0</v>
          </cell>
          <cell r="K4365" t="str">
            <v>MEDICINE BALL SONNOS VINTAGE TIPO DYNAMAX 9kg (cuero)</v>
          </cell>
          <cell r="L4365">
            <v>1.31</v>
          </cell>
          <cell r="M4365">
            <v>594.3727557684399</v>
          </cell>
          <cell r="N4365">
            <v>0</v>
          </cell>
          <cell r="O4365">
            <v>594.3727557684399</v>
          </cell>
          <cell r="P4365">
            <v>0.21</v>
          </cell>
          <cell r="Q4365">
            <v>719.19103447981229</v>
          </cell>
          <cell r="R4365">
            <v>0.22790697674418614</v>
          </cell>
          <cell r="S4365">
            <v>1119.5348837209301</v>
          </cell>
          <cell r="T4365">
            <v>2.64</v>
          </cell>
          <cell r="U4365">
            <v>1569.1440752286815</v>
          </cell>
          <cell r="V4365">
            <v>-7.5929340784923083E-2</v>
          </cell>
          <cell r="W4365" t="str">
            <v>BAJO</v>
          </cell>
          <cell r="X4365">
            <v>1450</v>
          </cell>
          <cell r="Y4365">
            <v>1754.5</v>
          </cell>
        </row>
        <row r="4366">
          <cell r="A4366">
            <v>412116</v>
          </cell>
          <cell r="B4366" t="str">
            <v>1009/993</v>
          </cell>
          <cell r="C4366">
            <v>0</v>
          </cell>
          <cell r="D4366">
            <v>60</v>
          </cell>
          <cell r="E4366" t="str">
            <v>NATACION</v>
          </cell>
          <cell r="F4366">
            <v>3979</v>
          </cell>
          <cell r="G4366" t="str">
            <v>Gorros</v>
          </cell>
          <cell r="H4366">
            <v>12</v>
          </cell>
          <cell r="I4366" t="str">
            <v>Sonnos S.A.</v>
          </cell>
          <cell r="J4366">
            <v>0</v>
          </cell>
          <cell r="K4366" t="str">
            <v>MEDICINE BALL SONNOS VINTAGE TIPO DYNAMAX 12kg (cuero)</v>
          </cell>
          <cell r="L4366">
            <v>1.31</v>
          </cell>
          <cell r="M4366">
            <v>619.01206183484362</v>
          </cell>
          <cell r="N4366">
            <v>0</v>
          </cell>
          <cell r="O4366">
            <v>619.01206183484362</v>
          </cell>
          <cell r="P4366">
            <v>0.21</v>
          </cell>
          <cell r="Q4366">
            <v>749.00459482016072</v>
          </cell>
          <cell r="R4366">
            <v>0.22790697674418614</v>
          </cell>
          <cell r="S4366">
            <v>1196.7441860465115</v>
          </cell>
          <cell r="T4366">
            <v>2.64</v>
          </cell>
          <cell r="U4366">
            <v>1634.1918432439873</v>
          </cell>
          <cell r="V4366">
            <v>-5.1518947173827767E-2</v>
          </cell>
          <cell r="W4366" t="str">
            <v>BAJO</v>
          </cell>
          <cell r="X4366">
            <v>1550</v>
          </cell>
          <cell r="Y4366">
            <v>1875.5</v>
          </cell>
        </row>
        <row r="4367">
          <cell r="A4367">
            <v>412117</v>
          </cell>
          <cell r="B4367" t="str">
            <v>1009/994</v>
          </cell>
          <cell r="C4367">
            <v>0</v>
          </cell>
          <cell r="D4367">
            <v>60</v>
          </cell>
          <cell r="E4367" t="str">
            <v>NATACION</v>
          </cell>
          <cell r="F4367">
            <v>3979</v>
          </cell>
          <cell r="G4367" t="str">
            <v>Gorros</v>
          </cell>
          <cell r="H4367">
            <v>12</v>
          </cell>
          <cell r="I4367" t="str">
            <v>Sonnos S.A.</v>
          </cell>
          <cell r="J4367">
            <v>0</v>
          </cell>
          <cell r="K4367" t="str">
            <v>MEDICINE BALL SONNOS VINTAGE TIPO DYNAMAX 15kg (cuero)</v>
          </cell>
          <cell r="L4367">
            <v>1.31</v>
          </cell>
          <cell r="M4367">
            <v>910.48259814223729</v>
          </cell>
          <cell r="N4367">
            <v>0</v>
          </cell>
          <cell r="O4367">
            <v>910.48259814223729</v>
          </cell>
          <cell r="P4367">
            <v>0.21</v>
          </cell>
          <cell r="Q4367">
            <v>1101.6839437521071</v>
          </cell>
          <cell r="R4367">
            <v>0.22790697674418614</v>
          </cell>
          <cell r="S4367">
            <v>1351.1627906976742</v>
          </cell>
          <cell r="T4367">
            <v>2.64</v>
          </cell>
          <cell r="U4367">
            <v>2403.6740590955064</v>
          </cell>
          <cell r="V4367">
            <v>-0.27194787771744788</v>
          </cell>
          <cell r="W4367" t="str">
            <v>BAJO</v>
          </cell>
          <cell r="X4367">
            <v>1750</v>
          </cell>
          <cell r="Y4367">
            <v>2117.5</v>
          </cell>
        </row>
        <row r="4368">
          <cell r="A4368">
            <v>412120</v>
          </cell>
          <cell r="B4368" t="str">
            <v>1124/9999</v>
          </cell>
          <cell r="C4368">
            <v>0</v>
          </cell>
          <cell r="D4368">
            <v>60</v>
          </cell>
          <cell r="E4368" t="str">
            <v>NATACION</v>
          </cell>
          <cell r="F4368">
            <v>3975</v>
          </cell>
          <cell r="G4368" t="str">
            <v>Gorros</v>
          </cell>
          <cell r="H4368">
            <v>12</v>
          </cell>
          <cell r="I4368" t="str">
            <v>Sonnos S.A.</v>
          </cell>
          <cell r="J4368">
            <v>0</v>
          </cell>
          <cell r="K4368" t="str">
            <v>BOLSA ENTRENAMIENTO SONNOS SANDBAG 4kg (verde)</v>
          </cell>
          <cell r="L4368">
            <v>1.21</v>
          </cell>
          <cell r="M4368">
            <v>299.4209234609026</v>
          </cell>
          <cell r="N4368">
            <v>0</v>
          </cell>
          <cell r="O4368">
            <v>299.4209234609026</v>
          </cell>
          <cell r="P4368">
            <v>0.21</v>
          </cell>
          <cell r="Q4368">
            <v>362.29931738769216</v>
          </cell>
          <cell r="R4368">
            <v>0.18581395348837218</v>
          </cell>
          <cell r="S4368">
            <v>651.34883720930225</v>
          </cell>
          <cell r="T4368">
            <v>2.62</v>
          </cell>
          <cell r="U4368">
            <v>784.48281946756481</v>
          </cell>
          <cell r="V4368">
            <v>1.9780140682962077E-2</v>
          </cell>
          <cell r="W4368" t="str">
            <v>OK</v>
          </cell>
          <cell r="X4368">
            <v>800</v>
          </cell>
          <cell r="Y4368">
            <v>968</v>
          </cell>
        </row>
        <row r="4369">
          <cell r="A4369">
            <v>412121</v>
          </cell>
          <cell r="B4369" t="str">
            <v>1124/99991</v>
          </cell>
          <cell r="C4369">
            <v>0</v>
          </cell>
          <cell r="D4369">
            <v>60</v>
          </cell>
          <cell r="E4369" t="str">
            <v>NATACION</v>
          </cell>
          <cell r="F4369">
            <v>3975</v>
          </cell>
          <cell r="G4369" t="str">
            <v>Gorros</v>
          </cell>
          <cell r="H4369">
            <v>12</v>
          </cell>
          <cell r="I4369" t="str">
            <v>Sonnos S.A.</v>
          </cell>
          <cell r="J4369">
            <v>0</v>
          </cell>
          <cell r="K4369" t="str">
            <v>BOLSA ENTRENAMIENTO SONNOS SANDBAG 8kg (amarillo)</v>
          </cell>
          <cell r="L4369">
            <v>1.21</v>
          </cell>
          <cell r="M4369">
            <v>363.35647400328111</v>
          </cell>
          <cell r="N4369">
            <v>0</v>
          </cell>
          <cell r="O4369">
            <v>363.35647400328111</v>
          </cell>
          <cell r="P4369">
            <v>0.21</v>
          </cell>
          <cell r="Q4369">
            <v>439.66133354397016</v>
          </cell>
          <cell r="R4369">
            <v>0.18581395348837218</v>
          </cell>
          <cell r="S4369">
            <v>740.90930232558128</v>
          </cell>
          <cell r="T4369">
            <v>2.62</v>
          </cell>
          <cell r="U4369">
            <v>951.99396188859657</v>
          </cell>
          <cell r="V4369">
            <v>-4.4111584284933447E-2</v>
          </cell>
          <cell r="W4369" t="str">
            <v>BAJO</v>
          </cell>
          <cell r="X4369">
            <v>910</v>
          </cell>
          <cell r="Y4369">
            <v>1101.0999999999999</v>
          </cell>
        </row>
        <row r="4370">
          <cell r="A4370">
            <v>412122</v>
          </cell>
          <cell r="B4370" t="str">
            <v>1124/99992</v>
          </cell>
          <cell r="C4370">
            <v>0</v>
          </cell>
          <cell r="D4370">
            <v>60</v>
          </cell>
          <cell r="E4370" t="str">
            <v>NATACION</v>
          </cell>
          <cell r="F4370">
            <v>3975</v>
          </cell>
          <cell r="G4370" t="str">
            <v>Gorros</v>
          </cell>
          <cell r="H4370">
            <v>12</v>
          </cell>
          <cell r="I4370" t="str">
            <v>Sonnos S.A.</v>
          </cell>
          <cell r="J4370">
            <v>0</v>
          </cell>
          <cell r="K4370" t="str">
            <v>BOLSA ENTRENAMIENTO SONNOS SANDBAG 10kg (violeta)</v>
          </cell>
          <cell r="L4370">
            <v>1.21</v>
          </cell>
          <cell r="M4370">
            <v>396.78460955665378</v>
          </cell>
          <cell r="N4370">
            <v>0</v>
          </cell>
          <cell r="O4370">
            <v>396.78460955665378</v>
          </cell>
          <cell r="P4370">
            <v>0.21</v>
          </cell>
          <cell r="Q4370">
            <v>480.10937756355105</v>
          </cell>
          <cell r="R4370">
            <v>0.18581395348837218</v>
          </cell>
          <cell r="S4370">
            <v>781.61860465116274</v>
          </cell>
          <cell r="T4370">
            <v>2.62</v>
          </cell>
          <cell r="U4370">
            <v>1039.575677038433</v>
          </cell>
          <cell r="V4370">
            <v>-7.6546305185910102E-2</v>
          </cell>
          <cell r="W4370" t="str">
            <v>BAJO</v>
          </cell>
          <cell r="X4370">
            <v>960</v>
          </cell>
          <cell r="Y4370">
            <v>1161.5999999999999</v>
          </cell>
        </row>
        <row r="4371">
          <cell r="A4371">
            <v>412123</v>
          </cell>
          <cell r="B4371" t="str">
            <v>1124/99993</v>
          </cell>
          <cell r="C4371">
            <v>0</v>
          </cell>
          <cell r="D4371">
            <v>60</v>
          </cell>
          <cell r="E4371" t="str">
            <v>NATACION</v>
          </cell>
          <cell r="F4371">
            <v>3975</v>
          </cell>
          <cell r="G4371" t="str">
            <v>Gorros</v>
          </cell>
          <cell r="H4371">
            <v>12</v>
          </cell>
          <cell r="I4371" t="str">
            <v>Sonnos S.A.</v>
          </cell>
          <cell r="J4371">
            <v>0</v>
          </cell>
          <cell r="K4371" t="str">
            <v>BOLSA ENTRENAMIENTO SONNOS SANDBAG 12kg (beige)</v>
          </cell>
          <cell r="L4371">
            <v>1.21</v>
          </cell>
          <cell r="M4371">
            <v>428.82145337573263</v>
          </cell>
          <cell r="N4371">
            <v>0</v>
          </cell>
          <cell r="O4371">
            <v>428.82145337573263</v>
          </cell>
          <cell r="P4371">
            <v>0.21</v>
          </cell>
          <cell r="Q4371">
            <v>518.87395858463651</v>
          </cell>
          <cell r="R4371">
            <v>0.18581395348837218</v>
          </cell>
          <cell r="S4371">
            <v>838.61162790697665</v>
          </cell>
          <cell r="T4371">
            <v>2.62</v>
          </cell>
          <cell r="U4371">
            <v>1123.5122078444194</v>
          </cell>
          <cell r="V4371">
            <v>-8.3232035390014003E-2</v>
          </cell>
          <cell r="W4371" t="str">
            <v>BAJO</v>
          </cell>
          <cell r="X4371">
            <v>1030</v>
          </cell>
          <cell r="Y4371">
            <v>1246.3</v>
          </cell>
        </row>
        <row r="4372">
          <cell r="A4372">
            <v>412124</v>
          </cell>
          <cell r="B4372" t="str">
            <v>1124/99994</v>
          </cell>
          <cell r="C4372">
            <v>0</v>
          </cell>
          <cell r="D4372">
            <v>60</v>
          </cell>
          <cell r="E4372" t="str">
            <v>NATACION</v>
          </cell>
          <cell r="F4372">
            <v>3975</v>
          </cell>
          <cell r="G4372" t="str">
            <v>Gorros</v>
          </cell>
          <cell r="H4372">
            <v>12</v>
          </cell>
          <cell r="I4372" t="str">
            <v>Sonnos S.A.</v>
          </cell>
          <cell r="J4372">
            <v>0</v>
          </cell>
          <cell r="K4372" t="str">
            <v>BOLSA ENTRENAMIENTO SONNOS SANDBAG 14kg (verde)</v>
          </cell>
          <cell r="L4372">
            <v>1.21</v>
          </cell>
          <cell r="M4372">
            <v>454.11145183332621</v>
          </cell>
          <cell r="N4372">
            <v>0</v>
          </cell>
          <cell r="O4372">
            <v>454.11145183332621</v>
          </cell>
          <cell r="P4372">
            <v>0.21</v>
          </cell>
          <cell r="Q4372">
            <v>549.47485671832476</v>
          </cell>
          <cell r="R4372">
            <v>0.18581395348837218</v>
          </cell>
          <cell r="S4372">
            <v>863.03720930232544</v>
          </cell>
          <cell r="T4372">
            <v>2.62</v>
          </cell>
          <cell r="U4372">
            <v>1189.7720038033146</v>
          </cell>
          <cell r="V4372">
            <v>-0.10907300170829004</v>
          </cell>
          <cell r="W4372" t="str">
            <v>BAJO</v>
          </cell>
          <cell r="X4372">
            <v>1060</v>
          </cell>
          <cell r="Y4372">
            <v>1282.5999999999999</v>
          </cell>
        </row>
        <row r="4373">
          <cell r="A4373">
            <v>412125</v>
          </cell>
          <cell r="B4373" t="str">
            <v>1125/5</v>
          </cell>
          <cell r="C4373">
            <v>0</v>
          </cell>
          <cell r="D4373">
            <v>60</v>
          </cell>
          <cell r="E4373" t="str">
            <v>NATACION</v>
          </cell>
          <cell r="F4373">
            <v>3975</v>
          </cell>
          <cell r="G4373" t="str">
            <v>Gorros</v>
          </cell>
          <cell r="H4373">
            <v>12</v>
          </cell>
          <cell r="I4373" t="str">
            <v>Sonnos S.A.</v>
          </cell>
          <cell r="J4373">
            <v>0</v>
          </cell>
          <cell r="K4373" t="str">
            <v>BOLSA ENTRENAMIENTO SONNOS SANDBAG 16kg (fucsia)</v>
          </cell>
          <cell r="L4373">
            <v>1.21</v>
          </cell>
          <cell r="M4373">
            <v>503.60706386900853</v>
          </cell>
          <cell r="N4373">
            <v>0</v>
          </cell>
          <cell r="O4373">
            <v>503.60706386900853</v>
          </cell>
          <cell r="P4373">
            <v>0.21</v>
          </cell>
          <cell r="Q4373">
            <v>609.36454728150034</v>
          </cell>
          <cell r="R4373">
            <v>0.18581395348837218</v>
          </cell>
          <cell r="S4373">
            <v>920.03023255813946</v>
          </cell>
          <cell r="T4373">
            <v>2.62</v>
          </cell>
          <cell r="U4373">
            <v>1319.4505073368025</v>
          </cell>
          <cell r="V4373">
            <v>-0.1435828826343718</v>
          </cell>
          <cell r="W4373" t="str">
            <v>BAJO</v>
          </cell>
          <cell r="X4373">
            <v>1130</v>
          </cell>
          <cell r="Y4373">
            <v>1367.3</v>
          </cell>
        </row>
        <row r="4374">
          <cell r="A4374">
            <v>412126</v>
          </cell>
          <cell r="B4374" t="str">
            <v>1125/6</v>
          </cell>
          <cell r="C4374">
            <v>0</v>
          </cell>
          <cell r="D4374">
            <v>60</v>
          </cell>
          <cell r="E4374" t="str">
            <v>NATACION</v>
          </cell>
          <cell r="F4374">
            <v>3975</v>
          </cell>
          <cell r="G4374" t="str">
            <v>Gorros</v>
          </cell>
          <cell r="H4374">
            <v>12</v>
          </cell>
          <cell r="I4374" t="str">
            <v>Sonnos S.A.</v>
          </cell>
          <cell r="J4374">
            <v>0</v>
          </cell>
          <cell r="K4374" t="str">
            <v>BOLSA ENTRENAMIENTO SONNOS SANDBAG 18kg (azul)</v>
          </cell>
          <cell r="L4374">
            <v>1.21</v>
          </cell>
          <cell r="M4374">
            <v>528.89706232660205</v>
          </cell>
          <cell r="N4374">
            <v>0</v>
          </cell>
          <cell r="O4374">
            <v>528.89706232660205</v>
          </cell>
          <cell r="P4374">
            <v>0.21</v>
          </cell>
          <cell r="Q4374">
            <v>639.96544541518847</v>
          </cell>
          <cell r="R4374">
            <v>0.18581395348837218</v>
          </cell>
          <cell r="S4374">
            <v>952.59767441860458</v>
          </cell>
          <cell r="T4374">
            <v>2.62</v>
          </cell>
          <cell r="U4374">
            <v>1385.7103032956975</v>
          </cell>
          <cell r="V4374">
            <v>-0.15566767655740443</v>
          </cell>
          <cell r="W4374" t="str">
            <v>BAJO</v>
          </cell>
          <cell r="X4374">
            <v>1170</v>
          </cell>
          <cell r="Y4374">
            <v>1415.7</v>
          </cell>
        </row>
        <row r="4375">
          <cell r="A4375">
            <v>412127</v>
          </cell>
          <cell r="B4375" t="str">
            <v>1125/7</v>
          </cell>
          <cell r="C4375">
            <v>0</v>
          </cell>
          <cell r="D4375">
            <v>60</v>
          </cell>
          <cell r="E4375" t="str">
            <v>NATACION</v>
          </cell>
          <cell r="F4375">
            <v>3975</v>
          </cell>
          <cell r="G4375" t="str">
            <v>Gorros</v>
          </cell>
          <cell r="H4375">
            <v>12</v>
          </cell>
          <cell r="I4375" t="str">
            <v>Sonnos S.A.</v>
          </cell>
          <cell r="J4375">
            <v>0</v>
          </cell>
          <cell r="K4375" t="str">
            <v>BOLSA ENTRENAMIENTO SONNOS SANDBAG 20kg (naranja)</v>
          </cell>
          <cell r="L4375">
            <v>1.21</v>
          </cell>
          <cell r="M4375">
            <v>554.18706078419575</v>
          </cell>
          <cell r="N4375">
            <v>0</v>
          </cell>
          <cell r="O4375">
            <v>554.18706078419575</v>
          </cell>
          <cell r="P4375">
            <v>0.21</v>
          </cell>
          <cell r="Q4375">
            <v>670.56634354887683</v>
          </cell>
          <cell r="R4375">
            <v>0.18581395348837218</v>
          </cell>
          <cell r="S4375">
            <v>977.02325581395337</v>
          </cell>
          <cell r="T4375">
            <v>2.62</v>
          </cell>
          <cell r="U4375">
            <v>1451.9700992545929</v>
          </cell>
          <cell r="V4375">
            <v>-0.17353669981492625</v>
          </cell>
          <cell r="W4375" t="str">
            <v>BAJO</v>
          </cell>
          <cell r="X4375">
            <v>1200</v>
          </cell>
          <cell r="Y4375">
            <v>1452</v>
          </cell>
        </row>
        <row r="4376">
          <cell r="A4376">
            <v>412128</v>
          </cell>
          <cell r="B4376" t="str">
            <v>1124/996</v>
          </cell>
          <cell r="C4376">
            <v>0</v>
          </cell>
          <cell r="D4376">
            <v>60</v>
          </cell>
          <cell r="E4376" t="str">
            <v>NATACION</v>
          </cell>
          <cell r="F4376">
            <v>3975</v>
          </cell>
          <cell r="G4376" t="str">
            <v>Gorros</v>
          </cell>
          <cell r="H4376">
            <v>12</v>
          </cell>
          <cell r="I4376" t="str">
            <v>Sonnos S.A.</v>
          </cell>
          <cell r="J4376">
            <v>0</v>
          </cell>
          <cell r="K4376" t="str">
            <v>BOLSA ENTRENAMIENTO SONNOS SANDBAG 24kg (regulable)</v>
          </cell>
          <cell r="L4376">
            <v>1.21</v>
          </cell>
          <cell r="M4376">
            <v>423.05851521778789</v>
          </cell>
          <cell r="N4376">
            <v>0</v>
          </cell>
          <cell r="O4376">
            <v>423.05851521778789</v>
          </cell>
          <cell r="P4376">
            <v>0.21</v>
          </cell>
          <cell r="Q4376">
            <v>511.90080341352336</v>
          </cell>
          <cell r="R4376">
            <v>0.18581395348837218</v>
          </cell>
          <cell r="S4376">
            <v>1017.7325581395348</v>
          </cell>
          <cell r="T4376">
            <v>2.62</v>
          </cell>
          <cell r="U4376">
            <v>1108.4133098706043</v>
          </cell>
          <cell r="V4376">
            <v>0.12773817209568206</v>
          </cell>
          <cell r="W4376" t="str">
            <v>SUBIO</v>
          </cell>
          <cell r="X4376">
            <v>1250</v>
          </cell>
          <cell r="Y4376">
            <v>1512.5</v>
          </cell>
        </row>
        <row r="4377">
          <cell r="A4377">
            <v>412129</v>
          </cell>
          <cell r="B4377">
            <v>412129</v>
          </cell>
          <cell r="C4377">
            <v>0</v>
          </cell>
          <cell r="D4377">
            <v>60</v>
          </cell>
          <cell r="E4377" t="str">
            <v>NATACION</v>
          </cell>
          <cell r="F4377">
            <v>3975</v>
          </cell>
          <cell r="G4377" t="str">
            <v>Gorros</v>
          </cell>
          <cell r="H4377">
            <v>12</v>
          </cell>
          <cell r="I4377" t="str">
            <v>Sonnos S.A.</v>
          </cell>
          <cell r="J4377">
            <v>0</v>
          </cell>
          <cell r="K4377" t="str">
            <v>REGULACION SANDBAG SONNOS CARGA 2kg</v>
          </cell>
          <cell r="L4377">
            <v>1.21</v>
          </cell>
          <cell r="M4377">
            <v>110.13082627495193</v>
          </cell>
          <cell r="N4377">
            <v>0</v>
          </cell>
          <cell r="O4377">
            <v>110.13082627495193</v>
          </cell>
          <cell r="P4377">
            <v>0.21</v>
          </cell>
          <cell r="Q4377">
            <v>133.25829979269184</v>
          </cell>
          <cell r="R4377">
            <v>0.21860465116279082</v>
          </cell>
          <cell r="S4377">
            <v>234.41860465116275</v>
          </cell>
          <cell r="T4377">
            <v>2.62</v>
          </cell>
          <cell r="U4377">
            <v>288.54276484037405</v>
          </cell>
          <cell r="V4377">
            <v>3.9707234267212455E-2</v>
          </cell>
          <cell r="W4377" t="str">
            <v>OK</v>
          </cell>
          <cell r="X4377">
            <v>300</v>
          </cell>
          <cell r="Y4377">
            <v>363</v>
          </cell>
        </row>
        <row r="4378">
          <cell r="A4378">
            <v>412130</v>
          </cell>
          <cell r="B4378">
            <v>412130</v>
          </cell>
          <cell r="C4378">
            <v>0</v>
          </cell>
          <cell r="D4378">
            <v>60</v>
          </cell>
          <cell r="E4378" t="str">
            <v>NATACION</v>
          </cell>
          <cell r="F4378">
            <v>3975</v>
          </cell>
          <cell r="G4378" t="str">
            <v>Gorros</v>
          </cell>
          <cell r="H4378">
            <v>12</v>
          </cell>
          <cell r="I4378" t="str">
            <v>Sonnos S.A.</v>
          </cell>
          <cell r="J4378">
            <v>0</v>
          </cell>
          <cell r="K4378" t="str">
            <v>BOLSA ENTRENAMIENTO SONNOS BULGARA 5kg (verde)</v>
          </cell>
          <cell r="L4378">
            <v>1.21</v>
          </cell>
          <cell r="M4378">
            <v>166.05718999999999</v>
          </cell>
          <cell r="N4378">
            <v>0</v>
          </cell>
          <cell r="O4378">
            <v>166.05718999999999</v>
          </cell>
          <cell r="P4378">
            <v>0.21</v>
          </cell>
          <cell r="Q4378">
            <v>200.92919989999999</v>
          </cell>
          <cell r="R4378">
            <v>0.18581395348837218</v>
          </cell>
          <cell r="S4378">
            <v>610.6395348837209</v>
          </cell>
          <cell r="T4378">
            <v>2.62</v>
          </cell>
          <cell r="U4378">
            <v>435.06983780000002</v>
          </cell>
          <cell r="V4378">
            <v>0.72386117086970336</v>
          </cell>
          <cell r="W4378" t="str">
            <v>SUBIO</v>
          </cell>
          <cell r="X4378">
            <v>750</v>
          </cell>
          <cell r="Y4378">
            <v>907.5</v>
          </cell>
        </row>
        <row r="4379">
          <cell r="A4379">
            <v>412131</v>
          </cell>
          <cell r="B4379">
            <v>412131</v>
          </cell>
          <cell r="C4379">
            <v>0</v>
          </cell>
          <cell r="D4379">
            <v>60</v>
          </cell>
          <cell r="E4379" t="str">
            <v>NATACION</v>
          </cell>
          <cell r="F4379">
            <v>3975</v>
          </cell>
          <cell r="G4379" t="str">
            <v>Gorros</v>
          </cell>
          <cell r="H4379">
            <v>12</v>
          </cell>
          <cell r="I4379" t="str">
            <v>Sonnos S.A.</v>
          </cell>
          <cell r="J4379">
            <v>0</v>
          </cell>
          <cell r="K4379" t="str">
            <v>BOLSA ENTRENAMIENTO SONNOS BULGARA 10kg (violeta)</v>
          </cell>
          <cell r="L4379">
            <v>1.21</v>
          </cell>
          <cell r="M4379">
            <v>210.75873529914529</v>
          </cell>
          <cell r="N4379">
            <v>0</v>
          </cell>
          <cell r="O4379">
            <v>210.75873529914529</v>
          </cell>
          <cell r="P4379">
            <v>0.21</v>
          </cell>
          <cell r="Q4379">
            <v>255.01806971196578</v>
          </cell>
          <cell r="R4379">
            <v>0.18581395348837218</v>
          </cell>
          <cell r="S4379">
            <v>773.4767441860464</v>
          </cell>
          <cell r="T4379">
            <v>2.62</v>
          </cell>
          <cell r="U4379">
            <v>552.18788648376062</v>
          </cell>
          <cell r="V4379">
            <v>0.72042890337461007</v>
          </cell>
          <cell r="W4379" t="str">
            <v>SUBIO</v>
          </cell>
          <cell r="X4379">
            <v>950</v>
          </cell>
          <cell r="Y4379">
            <v>1149.5</v>
          </cell>
        </row>
        <row r="4380">
          <cell r="A4380">
            <v>412132</v>
          </cell>
          <cell r="B4380">
            <v>412132</v>
          </cell>
          <cell r="C4380">
            <v>0</v>
          </cell>
          <cell r="D4380">
            <v>60</v>
          </cell>
          <cell r="E4380" t="str">
            <v>NATACION</v>
          </cell>
          <cell r="F4380">
            <v>3975</v>
          </cell>
          <cell r="G4380" t="str">
            <v>Gorros</v>
          </cell>
          <cell r="H4380">
            <v>12</v>
          </cell>
          <cell r="I4380" t="str">
            <v>Sonnos S.A.</v>
          </cell>
          <cell r="J4380">
            <v>0</v>
          </cell>
          <cell r="K4380" t="str">
            <v>BOLSA ENTRENAMIENTO SONNOS BULGARA 15kg (azul)</v>
          </cell>
          <cell r="L4380">
            <v>1.21</v>
          </cell>
          <cell r="M4380">
            <v>230.10950794871795</v>
          </cell>
          <cell r="N4380">
            <v>0</v>
          </cell>
          <cell r="O4380">
            <v>230.10950794871795</v>
          </cell>
          <cell r="P4380">
            <v>0.21</v>
          </cell>
          <cell r="Q4380">
            <v>278.43250461794872</v>
          </cell>
          <cell r="R4380">
            <v>0.18581395348837218</v>
          </cell>
          <cell r="S4380">
            <v>863.03720930232544</v>
          </cell>
          <cell r="T4380">
            <v>2.62</v>
          </cell>
          <cell r="U4380">
            <v>602.88691082564105</v>
          </cell>
          <cell r="V4380">
            <v>0.75820702185813271</v>
          </cell>
          <cell r="W4380" t="str">
            <v>SUBIO</v>
          </cell>
          <cell r="X4380">
            <v>1060</v>
          </cell>
          <cell r="Y4380">
            <v>1282.5999999999999</v>
          </cell>
        </row>
        <row r="4381">
          <cell r="A4381">
            <v>412133</v>
          </cell>
          <cell r="B4381">
            <v>412133</v>
          </cell>
          <cell r="C4381">
            <v>0</v>
          </cell>
          <cell r="D4381">
            <v>60</v>
          </cell>
          <cell r="E4381" t="str">
            <v>NATACION</v>
          </cell>
          <cell r="F4381">
            <v>3975</v>
          </cell>
          <cell r="G4381" t="str">
            <v>Gorros</v>
          </cell>
          <cell r="H4381">
            <v>12</v>
          </cell>
          <cell r="I4381" t="str">
            <v>Sonnos S.A.</v>
          </cell>
          <cell r="J4381">
            <v>0</v>
          </cell>
          <cell r="K4381" t="str">
            <v>BOLSA ENTRENAMIENTO SONNOS BULGARA 20kg (naranja)</v>
          </cell>
          <cell r="L4381">
            <v>1.21</v>
          </cell>
          <cell r="M4381">
            <v>242.12258743589743</v>
          </cell>
          <cell r="N4381">
            <v>0</v>
          </cell>
          <cell r="O4381">
            <v>242.12258743589743</v>
          </cell>
          <cell r="P4381">
            <v>0.21</v>
          </cell>
          <cell r="Q4381">
            <v>292.9683307974359</v>
          </cell>
          <cell r="R4381">
            <v>0.18581395348837218</v>
          </cell>
          <cell r="S4381">
            <v>977.02325581395337</v>
          </cell>
          <cell r="T4381">
            <v>2.62</v>
          </cell>
          <cell r="U4381">
            <v>634.36117908205131</v>
          </cell>
          <cell r="V4381">
            <v>0.89166682888201487</v>
          </cell>
          <cell r="W4381" t="str">
            <v>SUBIO</v>
          </cell>
          <cell r="X4381">
            <v>1200</v>
          </cell>
          <cell r="Y4381">
            <v>1452</v>
          </cell>
        </row>
        <row r="4382">
          <cell r="A4382">
            <v>412140</v>
          </cell>
          <cell r="B4382" t="str">
            <v>1124/98</v>
          </cell>
          <cell r="C4382">
            <v>0</v>
          </cell>
          <cell r="D4382">
            <v>60</v>
          </cell>
          <cell r="E4382" t="str">
            <v>NATACION</v>
          </cell>
          <cell r="F4382">
            <v>3975</v>
          </cell>
          <cell r="G4382" t="str">
            <v>Gorros</v>
          </cell>
          <cell r="H4382">
            <v>12</v>
          </cell>
          <cell r="I4382" t="str">
            <v>Sonnos S.A.</v>
          </cell>
          <cell r="J4382">
            <v>0</v>
          </cell>
          <cell r="K4382" t="str">
            <v>SOBRECARGA SONNOS 4kg (con cierre)</v>
          </cell>
          <cell r="L4382">
            <v>1</v>
          </cell>
          <cell r="M4382">
            <v>30.671680583436967</v>
          </cell>
          <cell r="N4382">
            <v>0</v>
          </cell>
          <cell r="O4382">
            <v>30.671680583436967</v>
          </cell>
          <cell r="P4382">
            <v>0.21</v>
          </cell>
          <cell r="Q4382">
            <v>37.11273350595873</v>
          </cell>
          <cell r="R4382">
            <v>0.16410256410256419</v>
          </cell>
          <cell r="S4382">
            <v>167.17948717948715</v>
          </cell>
          <cell r="T4382">
            <v>2.27</v>
          </cell>
          <cell r="U4382">
            <v>69.624714924401914</v>
          </cell>
          <cell r="V4382">
            <v>1.8725431797768763</v>
          </cell>
          <cell r="W4382" t="str">
            <v>SUBIO</v>
          </cell>
          <cell r="X4382">
            <v>200</v>
          </cell>
          <cell r="Y4382">
            <v>242</v>
          </cell>
        </row>
        <row r="4383">
          <cell r="A4383">
            <v>412141</v>
          </cell>
          <cell r="B4383" t="str">
            <v>1124/994</v>
          </cell>
          <cell r="C4383">
            <v>0</v>
          </cell>
          <cell r="D4383">
            <v>60</v>
          </cell>
          <cell r="E4383" t="str">
            <v>NATACION</v>
          </cell>
          <cell r="F4383">
            <v>3975</v>
          </cell>
          <cell r="G4383" t="str">
            <v>Gorros</v>
          </cell>
          <cell r="H4383">
            <v>12</v>
          </cell>
          <cell r="I4383" t="str">
            <v>Sonnos S.A.</v>
          </cell>
          <cell r="J4383">
            <v>0</v>
          </cell>
          <cell r="K4383" t="str">
            <v>SOBRECARGA SONNOS 8kg REFORZADA (sin cierre)</v>
          </cell>
          <cell r="L4383">
            <v>1</v>
          </cell>
          <cell r="M4383">
            <v>60.164097130025283</v>
          </cell>
          <cell r="N4383">
            <v>0</v>
          </cell>
          <cell r="O4383">
            <v>60.164097130025283</v>
          </cell>
          <cell r="P4383">
            <v>0.21</v>
          </cell>
          <cell r="Q4383">
            <v>72.798557527330587</v>
          </cell>
          <cell r="R4383">
            <v>0.16410256410256419</v>
          </cell>
          <cell r="S4383">
            <v>250.76923076923075</v>
          </cell>
          <cell r="T4383">
            <v>2.27</v>
          </cell>
          <cell r="U4383">
            <v>136.57250048515741</v>
          </cell>
          <cell r="V4383">
            <v>1.1966354788430031</v>
          </cell>
          <cell r="W4383" t="str">
            <v>SUBIO</v>
          </cell>
          <cell r="X4383">
            <v>300</v>
          </cell>
          <cell r="Y4383">
            <v>363</v>
          </cell>
        </row>
        <row r="4384">
          <cell r="A4384">
            <v>412142</v>
          </cell>
          <cell r="B4384" t="str">
            <v>1124/995</v>
          </cell>
          <cell r="C4384">
            <v>0</v>
          </cell>
          <cell r="D4384">
            <v>60</v>
          </cell>
          <cell r="E4384" t="str">
            <v>NATACION</v>
          </cell>
          <cell r="F4384">
            <v>3975</v>
          </cell>
          <cell r="G4384" t="str">
            <v>Gorros</v>
          </cell>
          <cell r="H4384">
            <v>12</v>
          </cell>
          <cell r="I4384" t="str">
            <v>Sonnos S.A.</v>
          </cell>
          <cell r="J4384">
            <v>0</v>
          </cell>
          <cell r="K4384" t="str">
            <v>SOBRECARGA SONNOS CHALECO ECO 10kg (regulable x carga 1kg)</v>
          </cell>
          <cell r="L4384">
            <v>1.31</v>
          </cell>
          <cell r="M4384">
            <v>361.63711529905441</v>
          </cell>
          <cell r="N4384">
            <v>0</v>
          </cell>
          <cell r="O4384">
            <v>361.63711529905441</v>
          </cell>
          <cell r="P4384">
            <v>0.21</v>
          </cell>
          <cell r="Q4384">
            <v>437.58090951185585</v>
          </cell>
          <cell r="R4384">
            <v>0.22790697674418614</v>
          </cell>
          <cell r="S4384">
            <v>694.88372093023247</v>
          </cell>
          <cell r="T4384">
            <v>2.64</v>
          </cell>
          <cell r="U4384">
            <v>954.72198438950375</v>
          </cell>
          <cell r="V4384">
            <v>-5.7317193155969615E-2</v>
          </cell>
          <cell r="W4384" t="str">
            <v>BAJO</v>
          </cell>
          <cell r="X4384">
            <v>900</v>
          </cell>
          <cell r="Y4384">
            <v>1089</v>
          </cell>
        </row>
        <row r="4385">
          <cell r="A4385">
            <v>412143</v>
          </cell>
          <cell r="B4385" t="str">
            <v>1125/9998</v>
          </cell>
          <cell r="C4385">
            <v>0</v>
          </cell>
          <cell r="D4385">
            <v>60</v>
          </cell>
          <cell r="E4385" t="str">
            <v>NATACION</v>
          </cell>
          <cell r="F4385">
            <v>3975</v>
          </cell>
          <cell r="G4385" t="str">
            <v>Gorros</v>
          </cell>
          <cell r="H4385">
            <v>12</v>
          </cell>
          <cell r="I4385" t="str">
            <v>Sonnos S.A.</v>
          </cell>
          <cell r="J4385">
            <v>0</v>
          </cell>
          <cell r="K4385" t="str">
            <v>SOBRECARGA SONNOS CHALECO PRO 1 12kg (regulable x carga 250grms)</v>
          </cell>
          <cell r="L4385">
            <v>1.31</v>
          </cell>
          <cell r="M4385">
            <v>1261.884265808998</v>
          </cell>
          <cell r="N4385">
            <v>0</v>
          </cell>
          <cell r="O4385">
            <v>1261.884265808998</v>
          </cell>
          <cell r="P4385">
            <v>0.21</v>
          </cell>
          <cell r="Q4385">
            <v>1526.8799616288875</v>
          </cell>
          <cell r="R4385">
            <v>0.22790697674418614</v>
          </cell>
          <cell r="S4385">
            <v>2393.4883720930229</v>
          </cell>
          <cell r="T4385">
            <v>2.64</v>
          </cell>
          <cell r="U4385">
            <v>3331.3744617357547</v>
          </cell>
          <cell r="V4385">
            <v>-6.9453153463631123E-2</v>
          </cell>
          <cell r="W4385" t="str">
            <v>BAJO</v>
          </cell>
          <cell r="X4385">
            <v>3100</v>
          </cell>
          <cell r="Y4385">
            <v>3751</v>
          </cell>
        </row>
        <row r="4386">
          <cell r="A4386">
            <v>412150</v>
          </cell>
          <cell r="B4386" t="str">
            <v>1124/9999997</v>
          </cell>
          <cell r="C4386">
            <v>0</v>
          </cell>
          <cell r="D4386">
            <v>60</v>
          </cell>
          <cell r="E4386" t="str">
            <v>NATACION</v>
          </cell>
          <cell r="F4386">
            <v>4090</v>
          </cell>
          <cell r="G4386" t="str">
            <v>Gorros</v>
          </cell>
          <cell r="H4386">
            <v>12</v>
          </cell>
          <cell r="I4386" t="str">
            <v>Sonnos S.A.</v>
          </cell>
          <cell r="J4386">
            <v>0</v>
          </cell>
          <cell r="K4386" t="str">
            <v>CUADRADO COORDINACION SONNOS ECO</v>
          </cell>
          <cell r="L4386">
            <v>1.21</v>
          </cell>
          <cell r="M4386">
            <v>78.816663654800493</v>
          </cell>
          <cell r="N4386">
            <v>0</v>
          </cell>
          <cell r="O4386">
            <v>78.816663654800493</v>
          </cell>
          <cell r="P4386">
            <v>0.21</v>
          </cell>
          <cell r="Q4386">
            <v>95.368163022308593</v>
          </cell>
          <cell r="R4386">
            <v>0.21860465116279082</v>
          </cell>
          <cell r="S4386">
            <v>156.27906976744185</v>
          </cell>
          <cell r="T4386">
            <v>2.62</v>
          </cell>
          <cell r="U4386">
            <v>206.4996587755773</v>
          </cell>
          <cell r="V4386">
            <v>-3.1475397170709574E-2</v>
          </cell>
          <cell r="W4386" t="str">
            <v>BAJO</v>
          </cell>
          <cell r="X4386">
            <v>200</v>
          </cell>
          <cell r="Y4386">
            <v>242</v>
          </cell>
        </row>
        <row r="4387">
          <cell r="A4387">
            <v>412151</v>
          </cell>
          <cell r="B4387" t="str">
            <v>1124/8</v>
          </cell>
          <cell r="C4387">
            <v>0</v>
          </cell>
          <cell r="D4387">
            <v>60</v>
          </cell>
          <cell r="E4387" t="str">
            <v>NATACION</v>
          </cell>
          <cell r="F4387">
            <v>4090</v>
          </cell>
          <cell r="G4387" t="str">
            <v>Gorros</v>
          </cell>
          <cell r="H4387">
            <v>12</v>
          </cell>
          <cell r="I4387" t="str">
            <v>Sonnos S.A.</v>
          </cell>
          <cell r="J4387">
            <v>0</v>
          </cell>
          <cell r="K4387" t="str">
            <v>ESCALERA COORDINACION SONNOS ECO (10 peldaños)</v>
          </cell>
          <cell r="L4387">
            <v>1.21</v>
          </cell>
          <cell r="M4387">
            <v>98.018974740780664</v>
          </cell>
          <cell r="N4387">
            <v>0</v>
          </cell>
          <cell r="O4387">
            <v>98.018974740780664</v>
          </cell>
          <cell r="P4387">
            <v>0.21</v>
          </cell>
          <cell r="Q4387">
            <v>118.60295943634461</v>
          </cell>
          <cell r="R4387">
            <v>0.21860465116279082</v>
          </cell>
          <cell r="S4387">
            <v>203.16279069767438</v>
          </cell>
          <cell r="T4387">
            <v>2.62</v>
          </cell>
          <cell r="U4387">
            <v>256.80971382084533</v>
          </cell>
          <cell r="V4387">
            <v>1.2422762876408422E-2</v>
          </cell>
          <cell r="W4387" t="str">
            <v>OK</v>
          </cell>
          <cell r="X4387">
            <v>260</v>
          </cell>
          <cell r="Y4387">
            <v>314.59999999999997</v>
          </cell>
        </row>
        <row r="4388">
          <cell r="A4388">
            <v>412152</v>
          </cell>
          <cell r="B4388" t="str">
            <v>1124/3</v>
          </cell>
          <cell r="C4388">
            <v>0</v>
          </cell>
          <cell r="D4388">
            <v>60</v>
          </cell>
          <cell r="E4388" t="str">
            <v>NATACION</v>
          </cell>
          <cell r="F4388">
            <v>4090</v>
          </cell>
          <cell r="G4388" t="str">
            <v>Gorros</v>
          </cell>
          <cell r="H4388">
            <v>12</v>
          </cell>
          <cell r="I4388" t="str">
            <v>Sonnos S.A.</v>
          </cell>
          <cell r="J4388">
            <v>0</v>
          </cell>
          <cell r="K4388" t="str">
            <v>CUADRADO COORDINACION SONNOS PRO (mochilera reforzada)</v>
          </cell>
          <cell r="L4388">
            <v>1.21</v>
          </cell>
          <cell r="M4388">
            <v>174.75699420673425</v>
          </cell>
          <cell r="N4388">
            <v>0</v>
          </cell>
          <cell r="O4388">
            <v>174.75699420673425</v>
          </cell>
          <cell r="P4388">
            <v>0.21</v>
          </cell>
          <cell r="Q4388">
            <v>211.45596299014844</v>
          </cell>
          <cell r="R4388">
            <v>0.21860465116279082</v>
          </cell>
          <cell r="S4388">
            <v>398.51162790697668</v>
          </cell>
          <cell r="T4388">
            <v>2.62</v>
          </cell>
          <cell r="U4388">
            <v>457.86332482164374</v>
          </cell>
          <cell r="V4388">
            <v>0.11386951597109385</v>
          </cell>
          <cell r="W4388" t="str">
            <v>SUBIO</v>
          </cell>
          <cell r="X4388">
            <v>510</v>
          </cell>
          <cell r="Y4388">
            <v>617.1</v>
          </cell>
        </row>
        <row r="4389">
          <cell r="A4389">
            <v>412153</v>
          </cell>
          <cell r="B4389" t="str">
            <v>1124/2</v>
          </cell>
          <cell r="C4389">
            <v>0</v>
          </cell>
          <cell r="D4389">
            <v>60</v>
          </cell>
          <cell r="E4389" t="str">
            <v>NATACION</v>
          </cell>
          <cell r="F4389">
            <v>4090</v>
          </cell>
          <cell r="G4389" t="str">
            <v>Gorros</v>
          </cell>
          <cell r="H4389">
            <v>12</v>
          </cell>
          <cell r="I4389" t="str">
            <v>Sonnos S.A.</v>
          </cell>
          <cell r="J4389">
            <v>0</v>
          </cell>
          <cell r="K4389" t="str">
            <v>ESCALERA COORDINACION SONNOS PRO (mochilera reforzada / 10 peldaños)</v>
          </cell>
          <cell r="L4389">
            <v>1.21</v>
          </cell>
          <cell r="M4389">
            <v>230.12781728043154</v>
          </cell>
          <cell r="N4389">
            <v>0</v>
          </cell>
          <cell r="O4389">
            <v>230.12781728043154</v>
          </cell>
          <cell r="P4389">
            <v>0.21</v>
          </cell>
          <cell r="Q4389">
            <v>278.45465890932218</v>
          </cell>
          <cell r="R4389">
            <v>0.21860465116279082</v>
          </cell>
          <cell r="S4389">
            <v>531.34883720930225</v>
          </cell>
          <cell r="T4389">
            <v>2.62</v>
          </cell>
          <cell r="U4389">
            <v>602.93488127473063</v>
          </cell>
          <cell r="V4389">
            <v>0.12781665337115267</v>
          </cell>
          <cell r="W4389" t="str">
            <v>SUBIO</v>
          </cell>
          <cell r="X4389">
            <v>680</v>
          </cell>
          <cell r="Y4389">
            <v>822.8</v>
          </cell>
        </row>
        <row r="4390">
          <cell r="A4390">
            <v>412154</v>
          </cell>
          <cell r="B4390" t="str">
            <v>1123/95</v>
          </cell>
          <cell r="C4390">
            <v>0</v>
          </cell>
          <cell r="D4390">
            <v>60</v>
          </cell>
          <cell r="E4390" t="str">
            <v>NATACION</v>
          </cell>
          <cell r="F4390">
            <v>4090</v>
          </cell>
          <cell r="G4390" t="str">
            <v>Gorros</v>
          </cell>
          <cell r="H4390">
            <v>12</v>
          </cell>
          <cell r="I4390" t="str">
            <v>Sonnos S.A.</v>
          </cell>
          <cell r="J4390">
            <v>0</v>
          </cell>
          <cell r="K4390" t="str">
            <v>ESCALERA COORDINACION SONNOS VARILLA (10 peldaños)</v>
          </cell>
          <cell r="L4390">
            <v>1.21</v>
          </cell>
          <cell r="M4390">
            <v>128.59319325586577</v>
          </cell>
          <cell r="N4390">
            <v>0</v>
          </cell>
          <cell r="O4390">
            <v>128.59319325586577</v>
          </cell>
          <cell r="P4390">
            <v>0.21</v>
          </cell>
          <cell r="Q4390">
            <v>155.59776383959758</v>
          </cell>
          <cell r="R4390">
            <v>0.21860465116279082</v>
          </cell>
          <cell r="S4390">
            <v>269.58139534883719</v>
          </cell>
          <cell r="T4390">
            <v>2.62</v>
          </cell>
          <cell r="U4390">
            <v>336.91416633036835</v>
          </cell>
          <cell r="V4390">
            <v>2.3999684423192003E-2</v>
          </cell>
          <cell r="W4390" t="str">
            <v>OK</v>
          </cell>
          <cell r="X4390">
            <v>345</v>
          </cell>
          <cell r="Y4390">
            <v>417.45</v>
          </cell>
        </row>
        <row r="4391">
          <cell r="A4391">
            <v>412155</v>
          </cell>
          <cell r="B4391" t="str">
            <v>1123/96</v>
          </cell>
          <cell r="C4391">
            <v>0</v>
          </cell>
          <cell r="D4391">
            <v>60</v>
          </cell>
          <cell r="E4391" t="str">
            <v>NATACION</v>
          </cell>
          <cell r="F4391">
            <v>4090</v>
          </cell>
          <cell r="G4391" t="str">
            <v>Gorros</v>
          </cell>
          <cell r="H4391">
            <v>12</v>
          </cell>
          <cell r="I4391" t="str">
            <v>Sonnos S.A.</v>
          </cell>
          <cell r="J4391">
            <v>0</v>
          </cell>
          <cell r="K4391" t="str">
            <v>ESCALERA COORDINACION SONNOS VARILLA (14 peldaños)</v>
          </cell>
          <cell r="L4391">
            <v>1.21</v>
          </cell>
          <cell r="M4391">
            <v>171.42479828657295</v>
          </cell>
          <cell r="N4391">
            <v>0</v>
          </cell>
          <cell r="O4391">
            <v>171.42479828657295</v>
          </cell>
          <cell r="P4391">
            <v>0.21</v>
          </cell>
          <cell r="Q4391">
            <v>207.42400592675327</v>
          </cell>
          <cell r="R4391">
            <v>0.21860465116279082</v>
          </cell>
          <cell r="S4391">
            <v>355.53488372093017</v>
          </cell>
          <cell r="T4391">
            <v>2.62</v>
          </cell>
          <cell r="U4391">
            <v>449.13297151082116</v>
          </cell>
          <cell r="V4391">
            <v>1.3063009979968676E-2</v>
          </cell>
          <cell r="W4391" t="str">
            <v>OK</v>
          </cell>
          <cell r="X4391">
            <v>455</v>
          </cell>
          <cell r="Y4391">
            <v>550.54999999999995</v>
          </cell>
        </row>
        <row r="4392">
          <cell r="A4392">
            <v>412160</v>
          </cell>
          <cell r="B4392" t="str">
            <v>1018/7</v>
          </cell>
          <cell r="C4392">
            <v>0</v>
          </cell>
          <cell r="D4392">
            <v>71</v>
          </cell>
          <cell r="E4392" t="str">
            <v>NATACION</v>
          </cell>
          <cell r="F4392">
            <v>4016</v>
          </cell>
          <cell r="G4392" t="str">
            <v>Gorros</v>
          </cell>
          <cell r="H4392">
            <v>12</v>
          </cell>
          <cell r="I4392" t="str">
            <v>Sonnos S.A.</v>
          </cell>
          <cell r="J4392">
            <v>0</v>
          </cell>
          <cell r="K4392" t="str">
            <v xml:space="preserve">ACCESORIO POLEA SONNOS TOBILLERA (goma eva)  </v>
          </cell>
          <cell r="L4392">
            <v>1.4</v>
          </cell>
          <cell r="M4392">
            <v>129.65276517931534</v>
          </cell>
          <cell r="N4392">
            <v>0</v>
          </cell>
          <cell r="O4392">
            <v>129.65276517931534</v>
          </cell>
          <cell r="P4392">
            <v>0.21</v>
          </cell>
          <cell r="Q4392">
            <v>156.87984586697155</v>
          </cell>
          <cell r="R4392">
            <v>0.24186046511627901</v>
          </cell>
          <cell r="S4392">
            <v>272.93023255813955</v>
          </cell>
          <cell r="T4392">
            <v>2.67</v>
          </cell>
          <cell r="U4392">
            <v>346.17288302877193</v>
          </cell>
          <cell r="V4392">
            <v>3.9942807912192402E-2</v>
          </cell>
          <cell r="W4392" t="str">
            <v>OK</v>
          </cell>
          <cell r="X4392">
            <v>360</v>
          </cell>
          <cell r="Y4392">
            <v>435.59999999999997</v>
          </cell>
        </row>
        <row r="4393">
          <cell r="A4393">
            <v>412161</v>
          </cell>
          <cell r="B4393" t="str">
            <v>1018/97</v>
          </cell>
          <cell r="C4393">
            <v>0</v>
          </cell>
          <cell r="D4393">
            <v>60</v>
          </cell>
          <cell r="E4393" t="str">
            <v>NATACION</v>
          </cell>
          <cell r="F4393">
            <v>3975</v>
          </cell>
          <cell r="G4393" t="str">
            <v>Gorros</v>
          </cell>
          <cell r="H4393">
            <v>12</v>
          </cell>
          <cell r="I4393" t="str">
            <v>Sonnos S.A.</v>
          </cell>
          <cell r="J4393">
            <v>0</v>
          </cell>
          <cell r="K4393" t="str">
            <v>CINTURON SONNOS ECO (con ganchos)</v>
          </cell>
          <cell r="L4393">
            <v>1.3</v>
          </cell>
          <cell r="M4393">
            <v>107.6264331793946</v>
          </cell>
          <cell r="N4393">
            <v>0</v>
          </cell>
          <cell r="O4393">
            <v>107.6264331793946</v>
          </cell>
          <cell r="P4393">
            <v>0.21</v>
          </cell>
          <cell r="Q4393">
            <v>130.22798414706745</v>
          </cell>
          <cell r="R4393">
            <v>0.22790697674418614</v>
          </cell>
          <cell r="S4393">
            <v>220.04651162790697</v>
          </cell>
          <cell r="T4393">
            <v>2.64</v>
          </cell>
          <cell r="U4393">
            <v>284.13378359360172</v>
          </cell>
          <cell r="V4393">
            <v>3.0486216578780034E-3</v>
          </cell>
          <cell r="W4393" t="str">
            <v>OK</v>
          </cell>
          <cell r="X4393">
            <v>285</v>
          </cell>
          <cell r="Y4393">
            <v>344.84999999999997</v>
          </cell>
        </row>
        <row r="4394">
          <cell r="A4394">
            <v>412162</v>
          </cell>
          <cell r="B4394" t="str">
            <v>1018/8</v>
          </cell>
          <cell r="C4394">
            <v>0</v>
          </cell>
          <cell r="D4394">
            <v>71</v>
          </cell>
          <cell r="E4394" t="str">
            <v>NATACION</v>
          </cell>
          <cell r="F4394">
            <v>4016</v>
          </cell>
          <cell r="G4394" t="str">
            <v>Gorros</v>
          </cell>
          <cell r="H4394">
            <v>12</v>
          </cell>
          <cell r="I4394" t="str">
            <v>Sonnos S.A.</v>
          </cell>
          <cell r="J4394">
            <v>0</v>
          </cell>
          <cell r="K4394" t="str">
            <v>CINTURON SONNOS GOMA EVA PRO TALLE DAMA (con ganchos)</v>
          </cell>
          <cell r="L4394">
            <v>1.3</v>
          </cell>
          <cell r="M4394">
            <v>216.49958850359823</v>
          </cell>
          <cell r="N4394">
            <v>0</v>
          </cell>
          <cell r="O4394">
            <v>216.49958850359823</v>
          </cell>
          <cell r="P4394">
            <v>0.21</v>
          </cell>
          <cell r="Q4394">
            <v>261.96450208935386</v>
          </cell>
          <cell r="R4394">
            <v>0.22790697674418614</v>
          </cell>
          <cell r="S4394">
            <v>447.81395348837202</v>
          </cell>
          <cell r="T4394">
            <v>2.64</v>
          </cell>
          <cell r="U4394">
            <v>571.55891364949935</v>
          </cell>
          <cell r="V4394">
            <v>1.4768532427572367E-2</v>
          </cell>
          <cell r="W4394" t="str">
            <v>OK</v>
          </cell>
          <cell r="X4394">
            <v>580</v>
          </cell>
          <cell r="Y4394">
            <v>701.8</v>
          </cell>
        </row>
        <row r="4395">
          <cell r="A4395">
            <v>412163</v>
          </cell>
          <cell r="B4395" t="str">
            <v>1018/5</v>
          </cell>
          <cell r="C4395">
            <v>0</v>
          </cell>
          <cell r="D4395">
            <v>71</v>
          </cell>
          <cell r="E4395" t="str">
            <v>NATACION</v>
          </cell>
          <cell r="F4395">
            <v>4016</v>
          </cell>
          <cell r="G4395" t="str">
            <v>Gorros</v>
          </cell>
          <cell r="H4395">
            <v>12</v>
          </cell>
          <cell r="I4395" t="str">
            <v>Sonnos S.A.</v>
          </cell>
          <cell r="J4395">
            <v>0</v>
          </cell>
          <cell r="K4395" t="str">
            <v>CINTURON SONNOS GOMA EVA PRO TALLE HOMBRE</v>
          </cell>
          <cell r="L4395">
            <v>1.3</v>
          </cell>
          <cell r="M4395">
            <v>177.60756049131533</v>
          </cell>
          <cell r="N4395">
            <v>0</v>
          </cell>
          <cell r="O4395">
            <v>177.60756049131533</v>
          </cell>
          <cell r="P4395">
            <v>0.21</v>
          </cell>
          <cell r="Q4395">
            <v>214.90514819449155</v>
          </cell>
          <cell r="R4395">
            <v>0.22790697674418614</v>
          </cell>
          <cell r="S4395">
            <v>362.88372093023253</v>
          </cell>
          <cell r="T4395">
            <v>2.64</v>
          </cell>
          <cell r="U4395">
            <v>468.8839596970725</v>
          </cell>
          <cell r="V4395">
            <v>2.3802057627404505E-3</v>
          </cell>
          <cell r="W4395" t="str">
            <v>OK</v>
          </cell>
          <cell r="X4395">
            <v>470</v>
          </cell>
          <cell r="Y4395">
            <v>568.69999999999993</v>
          </cell>
        </row>
        <row r="4396">
          <cell r="A4396">
            <v>412164</v>
          </cell>
          <cell r="B4396" t="str">
            <v>1018/6</v>
          </cell>
          <cell r="C4396">
            <v>0</v>
          </cell>
          <cell r="D4396">
            <v>60</v>
          </cell>
          <cell r="E4396" t="str">
            <v>NATACION</v>
          </cell>
          <cell r="F4396">
            <v>3975</v>
          </cell>
          <cell r="G4396" t="str">
            <v>Gorros</v>
          </cell>
          <cell r="H4396">
            <v>12</v>
          </cell>
          <cell r="I4396" t="str">
            <v>Sonnos S.A.</v>
          </cell>
          <cell r="J4396">
            <v>0</v>
          </cell>
          <cell r="K4396" t="str">
            <v xml:space="preserve">CINTURON SONNOS GOMA EVA PRO FULL (con ganchos) </v>
          </cell>
          <cell r="L4396">
            <v>1.4</v>
          </cell>
          <cell r="M4396">
            <v>187.78524553559822</v>
          </cell>
          <cell r="N4396">
            <v>0</v>
          </cell>
          <cell r="O4396">
            <v>187.78524553559822</v>
          </cell>
          <cell r="P4396">
            <v>0.21</v>
          </cell>
          <cell r="Q4396">
            <v>227.22014709807385</v>
          </cell>
          <cell r="R4396">
            <v>0.24186046511627901</v>
          </cell>
          <cell r="S4396">
            <v>386.6511627906977</v>
          </cell>
          <cell r="T4396">
            <v>2.67</v>
          </cell>
          <cell r="U4396">
            <v>501.38660558004722</v>
          </cell>
          <cell r="V4396">
            <v>1.717914743651372E-2</v>
          </cell>
          <cell r="W4396" t="str">
            <v>OK</v>
          </cell>
          <cell r="X4396">
            <v>510</v>
          </cell>
          <cell r="Y4396">
            <v>617.1</v>
          </cell>
        </row>
        <row r="4397">
          <cell r="A4397">
            <v>412165</v>
          </cell>
          <cell r="B4397" t="str">
            <v>1018/9</v>
          </cell>
          <cell r="C4397">
            <v>0</v>
          </cell>
          <cell r="D4397">
            <v>71</v>
          </cell>
          <cell r="E4397" t="str">
            <v>NATACION</v>
          </cell>
          <cell r="F4397">
            <v>4016</v>
          </cell>
          <cell r="G4397" t="str">
            <v>Gorros</v>
          </cell>
          <cell r="H4397">
            <v>12</v>
          </cell>
          <cell r="I4397" t="str">
            <v>Sonnos S.A.</v>
          </cell>
          <cell r="J4397">
            <v>0</v>
          </cell>
          <cell r="K4397" t="str">
            <v>CINTURON SONNOS GOMA EVA PRO CARGA ADICIONAL (con cadena 1mt)</v>
          </cell>
          <cell r="L4397">
            <v>1.4</v>
          </cell>
          <cell r="M4397">
            <v>286.252482650123</v>
          </cell>
          <cell r="N4397">
            <v>0</v>
          </cell>
          <cell r="O4397">
            <v>286.252482650123</v>
          </cell>
          <cell r="P4397">
            <v>0.21</v>
          </cell>
          <cell r="Q4397">
            <v>346.36550400664885</v>
          </cell>
          <cell r="R4397">
            <v>0.24186046511627901</v>
          </cell>
          <cell r="S4397">
            <v>583.76744186046517</v>
          </cell>
          <cell r="T4397">
            <v>2.67</v>
          </cell>
          <cell r="U4397">
            <v>764.29412867582835</v>
          </cell>
          <cell r="V4397">
            <v>7.4655438398529839E-3</v>
          </cell>
          <cell r="W4397" t="str">
            <v>OK</v>
          </cell>
          <cell r="X4397">
            <v>770</v>
          </cell>
          <cell r="Y4397">
            <v>931.69999999999993</v>
          </cell>
        </row>
        <row r="4398">
          <cell r="A4398">
            <v>412166</v>
          </cell>
          <cell r="B4398" t="str">
            <v>1018/994</v>
          </cell>
          <cell r="C4398">
            <v>0</v>
          </cell>
          <cell r="D4398">
            <v>71</v>
          </cell>
          <cell r="E4398" t="str">
            <v>NATACION</v>
          </cell>
          <cell r="F4398">
            <v>4016</v>
          </cell>
          <cell r="G4398" t="str">
            <v>Gorros</v>
          </cell>
          <cell r="H4398">
            <v>12</v>
          </cell>
          <cell r="I4398" t="str">
            <v>Sonnos S.A.</v>
          </cell>
          <cell r="J4398">
            <v>0</v>
          </cell>
          <cell r="K4398" t="str">
            <v>CINTURON SONNOS GOMA EVA PRO PROTECCION LUMBAR UNISEX</v>
          </cell>
          <cell r="L4398">
            <v>1.4</v>
          </cell>
          <cell r="M4398">
            <v>280.37917213996184</v>
          </cell>
          <cell r="N4398">
            <v>0</v>
          </cell>
          <cell r="O4398">
            <v>280.37917213996184</v>
          </cell>
          <cell r="P4398">
            <v>0.21</v>
          </cell>
          <cell r="Q4398">
            <v>339.25879828935382</v>
          </cell>
          <cell r="R4398">
            <v>0.24186046511627901</v>
          </cell>
          <cell r="S4398">
            <v>568.60465116279079</v>
          </cell>
          <cell r="T4398">
            <v>2.67</v>
          </cell>
          <cell r="U4398">
            <v>748.61238961369804</v>
          </cell>
          <cell r="V4398">
            <v>1.8535765712053287E-3</v>
          </cell>
          <cell r="W4398" t="str">
            <v>OK</v>
          </cell>
          <cell r="X4398">
            <v>750</v>
          </cell>
          <cell r="Y4398">
            <v>907.5</v>
          </cell>
        </row>
        <row r="4399">
          <cell r="A4399">
            <v>412167</v>
          </cell>
          <cell r="B4399">
            <v>412167</v>
          </cell>
          <cell r="C4399">
            <v>0</v>
          </cell>
          <cell r="D4399">
            <v>71</v>
          </cell>
          <cell r="E4399" t="str">
            <v>NATACION</v>
          </cell>
          <cell r="F4399">
            <v>4016</v>
          </cell>
          <cell r="G4399" t="str">
            <v>Gorros</v>
          </cell>
          <cell r="H4399">
            <v>12</v>
          </cell>
          <cell r="I4399" t="str">
            <v>Sonnos S.A.</v>
          </cell>
          <cell r="J4399">
            <v>0</v>
          </cell>
          <cell r="K4399" t="str">
            <v xml:space="preserve">CINTURON SONNOS (con 1 gancho) </v>
          </cell>
          <cell r="L4399">
            <v>1.31</v>
          </cell>
          <cell r="M4399">
            <v>147.78524553559822</v>
          </cell>
          <cell r="N4399">
            <v>0</v>
          </cell>
          <cell r="O4399">
            <v>147.78524553559822</v>
          </cell>
          <cell r="P4399">
            <v>0.21</v>
          </cell>
          <cell r="Q4399">
            <v>178.82014709807385</v>
          </cell>
          <cell r="R4399">
            <v>0.22790697674418614</v>
          </cell>
          <cell r="S4399">
            <v>316.55813953488371</v>
          </cell>
          <cell r="T4399">
            <v>2.64</v>
          </cell>
          <cell r="U4399">
            <v>390.15304821397933</v>
          </cell>
          <cell r="V4399">
            <v>5.0869657117571965E-2</v>
          </cell>
          <cell r="W4399" t="str">
            <v>OK</v>
          </cell>
          <cell r="X4399">
            <v>410</v>
          </cell>
          <cell r="Y4399">
            <v>496.09999999999997</v>
          </cell>
        </row>
        <row r="4400">
          <cell r="A4400">
            <v>412170</v>
          </cell>
          <cell r="B4400" t="str">
            <v>1124/99</v>
          </cell>
          <cell r="C4400">
            <v>0</v>
          </cell>
          <cell r="D4400">
            <v>60</v>
          </cell>
          <cell r="E4400" t="str">
            <v>NATACION</v>
          </cell>
          <cell r="F4400">
            <v>3975</v>
          </cell>
          <cell r="G4400" t="str">
            <v>Gorros</v>
          </cell>
          <cell r="H4400">
            <v>12</v>
          </cell>
          <cell r="I4400" t="str">
            <v>Sonnos S.A.</v>
          </cell>
          <cell r="J4400">
            <v>0</v>
          </cell>
          <cell r="K4400" t="str">
            <v>CINTURON ACELERACION SONNOS ECO (multifilamento)</v>
          </cell>
          <cell r="L4400">
            <v>1.3</v>
          </cell>
          <cell r="M4400">
            <v>779.94131116247536</v>
          </cell>
          <cell r="N4400">
            <v>0</v>
          </cell>
          <cell r="O4400">
            <v>779.94131116247536</v>
          </cell>
          <cell r="P4400">
            <v>0.21</v>
          </cell>
          <cell r="Q4400">
            <v>943.72898650659522</v>
          </cell>
          <cell r="R4400">
            <v>0.22790697674418614</v>
          </cell>
          <cell r="S4400">
            <v>1791.2558139534881</v>
          </cell>
          <cell r="T4400">
            <v>2.64</v>
          </cell>
          <cell r="U4400">
            <v>2059.0450614689348</v>
          </cell>
          <cell r="V4400">
            <v>0.12673590462604944</v>
          </cell>
          <cell r="W4400" t="str">
            <v>SUBIO</v>
          </cell>
          <cell r="X4400">
            <v>2320</v>
          </cell>
          <cell r="Y4400">
            <v>2807.2</v>
          </cell>
        </row>
        <row r="4401">
          <cell r="A4401">
            <v>412171</v>
          </cell>
          <cell r="B4401" t="str">
            <v>1124/4</v>
          </cell>
          <cell r="C4401">
            <v>0</v>
          </cell>
          <cell r="D4401">
            <v>60</v>
          </cell>
          <cell r="E4401" t="str">
            <v>NATACION</v>
          </cell>
          <cell r="F4401">
            <v>3975</v>
          </cell>
          <cell r="G4401" t="str">
            <v>Gorros</v>
          </cell>
          <cell r="H4401">
            <v>12</v>
          </cell>
          <cell r="I4401" t="str">
            <v>Sonnos S.A.</v>
          </cell>
          <cell r="J4401">
            <v>0</v>
          </cell>
          <cell r="K4401" t="str">
            <v>CINTURON ACELERACION SONNOS PRO (latex enfundado)</v>
          </cell>
          <cell r="L4401">
            <v>1.31</v>
          </cell>
          <cell r="M4401">
            <v>1455.3739890729123</v>
          </cell>
          <cell r="N4401">
            <v>0</v>
          </cell>
          <cell r="O4401">
            <v>1455.3739890729123</v>
          </cell>
          <cell r="P4401">
            <v>0.21</v>
          </cell>
          <cell r="Q4401">
            <v>1761.0025267782239</v>
          </cell>
          <cell r="R4401">
            <v>0.22790697674418614</v>
          </cell>
          <cell r="S4401">
            <v>3049.7674418604647</v>
          </cell>
          <cell r="T4401">
            <v>2.64</v>
          </cell>
          <cell r="U4401">
            <v>3842.1873311524887</v>
          </cell>
          <cell r="V4401">
            <v>2.8060232246711392E-2</v>
          </cell>
          <cell r="W4401" t="str">
            <v>OK</v>
          </cell>
          <cell r="X4401">
            <v>3950</v>
          </cell>
          <cell r="Y4401">
            <v>4779.5</v>
          </cell>
        </row>
        <row r="4402">
          <cell r="A4402">
            <v>412172</v>
          </cell>
          <cell r="B4402" t="str">
            <v>1125/9999</v>
          </cell>
          <cell r="C4402">
            <v>0</v>
          </cell>
          <cell r="D4402">
            <v>60</v>
          </cell>
          <cell r="E4402" t="str">
            <v>NATACION</v>
          </cell>
          <cell r="F4402">
            <v>3975</v>
          </cell>
          <cell r="G4402" t="str">
            <v>Gorros</v>
          </cell>
          <cell r="H4402">
            <v>12</v>
          </cell>
          <cell r="I4402" t="str">
            <v>Sonnos S.A.</v>
          </cell>
          <cell r="J4402">
            <v>0</v>
          </cell>
          <cell r="K4402" t="str">
            <v xml:space="preserve">CINTURON ACELERACION SONNOS PRO DOBLE BANDA 30lbs </v>
          </cell>
          <cell r="L4402">
            <v>1.31</v>
          </cell>
          <cell r="M4402">
            <v>396.05639550189352</v>
          </cell>
          <cell r="N4402">
            <v>0</v>
          </cell>
          <cell r="O4402">
            <v>396.05639550189352</v>
          </cell>
          <cell r="P4402">
            <v>0.21</v>
          </cell>
          <cell r="Q4402">
            <v>479.22823855729115</v>
          </cell>
          <cell r="R4402">
            <v>0.22790697674418614</v>
          </cell>
          <cell r="S4402">
            <v>849.30232558139528</v>
          </cell>
          <cell r="T4402">
            <v>2.64</v>
          </cell>
          <cell r="U4402">
            <v>1045.5888841249989</v>
          </cell>
          <cell r="V4402">
            <v>5.2038728319625305E-2</v>
          </cell>
          <cell r="W4402" t="str">
            <v>OK</v>
          </cell>
          <cell r="X4402">
            <v>1100</v>
          </cell>
          <cell r="Y4402">
            <v>1331</v>
          </cell>
        </row>
        <row r="4403">
          <cell r="A4403">
            <v>412173</v>
          </cell>
          <cell r="B4403" t="str">
            <v>1125/99994</v>
          </cell>
          <cell r="C4403">
            <v>0</v>
          </cell>
          <cell r="D4403">
            <v>60</v>
          </cell>
          <cell r="E4403" t="str">
            <v>NATACION</v>
          </cell>
          <cell r="F4403">
            <v>3975</v>
          </cell>
          <cell r="G4403" t="str">
            <v>Gorros</v>
          </cell>
          <cell r="H4403">
            <v>12</v>
          </cell>
          <cell r="I4403" t="str">
            <v>Sonnos S.A.</v>
          </cell>
          <cell r="J4403">
            <v>0</v>
          </cell>
          <cell r="K4403" t="str">
            <v xml:space="preserve">CINTURON ACELERACION SONNOS PRO DOBLE BANDA 45lbs </v>
          </cell>
          <cell r="L4403">
            <v>1.31</v>
          </cell>
          <cell r="M4403">
            <v>1676.8397923614202</v>
          </cell>
          <cell r="N4403">
            <v>0</v>
          </cell>
          <cell r="O4403">
            <v>1676.8397923614202</v>
          </cell>
          <cell r="P4403">
            <v>0.21</v>
          </cell>
          <cell r="Q4403">
            <v>2028.9761487573185</v>
          </cell>
          <cell r="R4403">
            <v>0.22790697674418614</v>
          </cell>
          <cell r="S4403">
            <v>3513.0232558139533</v>
          </cell>
          <cell r="T4403">
            <v>2.64</v>
          </cell>
          <cell r="U4403">
            <v>4426.8570518341494</v>
          </cell>
          <cell r="V4403">
            <v>2.7817240702369128E-2</v>
          </cell>
          <cell r="W4403" t="str">
            <v>OK</v>
          </cell>
          <cell r="X4403">
            <v>4550</v>
          </cell>
          <cell r="Y4403">
            <v>5505.5</v>
          </cell>
        </row>
        <row r="4404">
          <cell r="A4404">
            <v>412174</v>
          </cell>
          <cell r="B4404" t="str">
            <v>1124/999996</v>
          </cell>
          <cell r="C4404">
            <v>0</v>
          </cell>
          <cell r="D4404">
            <v>60</v>
          </cell>
          <cell r="E4404" t="str">
            <v>NATACION</v>
          </cell>
          <cell r="F4404">
            <v>3975</v>
          </cell>
          <cell r="G4404" t="str">
            <v>Gorros</v>
          </cell>
          <cell r="H4404">
            <v>12</v>
          </cell>
          <cell r="I4404" t="str">
            <v>Sonnos S.A.</v>
          </cell>
          <cell r="J4404">
            <v>0</v>
          </cell>
          <cell r="K4404" t="str">
            <v xml:space="preserve">CINTURON DESPLAZAMIENTO SONNOS ECO DOBLE BANDA 45lbs </v>
          </cell>
          <cell r="L4404">
            <v>1.31</v>
          </cell>
          <cell r="M4404">
            <v>676.90298758595168</v>
          </cell>
          <cell r="N4404">
            <v>0</v>
          </cell>
          <cell r="O4404">
            <v>676.90298758595168</v>
          </cell>
          <cell r="P4404">
            <v>0.21</v>
          </cell>
          <cell r="Q4404">
            <v>819.05261497900153</v>
          </cell>
          <cell r="R4404">
            <v>0.22790697674418614</v>
          </cell>
          <cell r="S4404">
            <v>1397.4883720930231</v>
          </cell>
          <cell r="T4404">
            <v>2.64</v>
          </cell>
          <cell r="U4404">
            <v>1787.0238872269126</v>
          </cell>
          <cell r="V4404">
            <v>1.2857193984542326E-2</v>
          </cell>
          <cell r="W4404" t="str">
            <v>OK</v>
          </cell>
          <cell r="X4404">
            <v>1810</v>
          </cell>
          <cell r="Y4404">
            <v>2190.1</v>
          </cell>
        </row>
        <row r="4405">
          <cell r="A4405">
            <v>412177</v>
          </cell>
          <cell r="B4405" t="str">
            <v>1179/995</v>
          </cell>
          <cell r="C4405">
            <v>0</v>
          </cell>
          <cell r="D4405">
            <v>59</v>
          </cell>
          <cell r="E4405" t="str">
            <v>NATACION</v>
          </cell>
          <cell r="F4405">
            <v>3971</v>
          </cell>
          <cell r="G4405" t="str">
            <v>Gorros</v>
          </cell>
          <cell r="H4405">
            <v>12</v>
          </cell>
          <cell r="I4405" t="str">
            <v>Sonnos S.A.</v>
          </cell>
          <cell r="J4405">
            <v>0</v>
          </cell>
          <cell r="K4405" t="str">
            <v xml:space="preserve">CINTURON ACELERACION SONNOS NATACION SUMERGIBLE 30lbs </v>
          </cell>
          <cell r="L4405">
            <v>1.31</v>
          </cell>
          <cell r="M4405">
            <v>633.95710740610377</v>
          </cell>
          <cell r="N4405">
            <v>0</v>
          </cell>
          <cell r="O4405">
            <v>633.95710740610377</v>
          </cell>
          <cell r="P4405">
            <v>0.21</v>
          </cell>
          <cell r="Q4405">
            <v>767.08809996138552</v>
          </cell>
          <cell r="R4405">
            <v>0.22790697674418614</v>
          </cell>
          <cell r="S4405">
            <v>1382.0465116279067</v>
          </cell>
          <cell r="T4405">
            <v>2.64</v>
          </cell>
          <cell r="U4405">
            <v>1673.646763552114</v>
          </cell>
          <cell r="V4405">
            <v>6.952078478073842E-2</v>
          </cell>
          <cell r="W4405" t="str">
            <v>OK</v>
          </cell>
          <cell r="X4405">
            <v>1790</v>
          </cell>
          <cell r="Y4405">
            <v>2165.9</v>
          </cell>
        </row>
        <row r="4406">
          <cell r="A4406">
            <v>412178</v>
          </cell>
          <cell r="B4406" t="str">
            <v>1179/996</v>
          </cell>
          <cell r="C4406">
            <v>0</v>
          </cell>
          <cell r="D4406">
            <v>59</v>
          </cell>
          <cell r="E4406" t="str">
            <v>NATACION</v>
          </cell>
          <cell r="F4406">
            <v>3971</v>
          </cell>
          <cell r="G4406" t="str">
            <v>Gorros</v>
          </cell>
          <cell r="H4406">
            <v>12</v>
          </cell>
          <cell r="I4406" t="str">
            <v>Sonnos S.A.</v>
          </cell>
          <cell r="J4406">
            <v>0</v>
          </cell>
          <cell r="K4406" t="str">
            <v>CINTURON ACELERACION SONNOS NATACION SUMERGIBLE 45lbs</v>
          </cell>
          <cell r="L4406">
            <v>1.31</v>
          </cell>
          <cell r="M4406">
            <v>760.74852888732448</v>
          </cell>
          <cell r="N4406">
            <v>0</v>
          </cell>
          <cell r="O4406">
            <v>760.74852888732448</v>
          </cell>
          <cell r="P4406">
            <v>0.21</v>
          </cell>
          <cell r="Q4406">
            <v>920.50571995366261</v>
          </cell>
          <cell r="R4406">
            <v>0.22790697674418614</v>
          </cell>
          <cell r="S4406">
            <v>1698.6046511627906</v>
          </cell>
          <cell r="T4406">
            <v>2.64</v>
          </cell>
          <cell r="U4406">
            <v>2008.3761162625367</v>
          </cell>
          <cell r="V4406">
            <v>9.5412349402991037E-2</v>
          </cell>
          <cell r="W4406" t="str">
            <v>SUBIO</v>
          </cell>
          <cell r="X4406">
            <v>2200</v>
          </cell>
          <cell r="Y4406">
            <v>2662</v>
          </cell>
        </row>
        <row r="4407">
          <cell r="A4407">
            <v>412179</v>
          </cell>
          <cell r="B4407" t="str">
            <v>1179/997</v>
          </cell>
          <cell r="C4407">
            <v>0</v>
          </cell>
          <cell r="D4407">
            <v>59</v>
          </cell>
          <cell r="E4407" t="str">
            <v>NATACION</v>
          </cell>
          <cell r="F4407">
            <v>3971</v>
          </cell>
          <cell r="G4407" t="str">
            <v>Gorros</v>
          </cell>
          <cell r="H4407">
            <v>12</v>
          </cell>
          <cell r="I4407" t="str">
            <v>Sonnos S.A.</v>
          </cell>
          <cell r="J4407">
            <v>0</v>
          </cell>
          <cell r="K4407" t="str">
            <v xml:space="preserve">CINTURON ACELERACION SONNOS NATACION SUMERGIBLE 60lbs </v>
          </cell>
          <cell r="L4407">
            <v>1.31</v>
          </cell>
          <cell r="M4407">
            <v>604.70918536876229</v>
          </cell>
          <cell r="N4407">
            <v>0</v>
          </cell>
          <cell r="O4407">
            <v>604.70918536876229</v>
          </cell>
          <cell r="P4407">
            <v>0.21</v>
          </cell>
          <cell r="Q4407">
            <v>731.69811429620233</v>
          </cell>
          <cell r="R4407">
            <v>0.22790697674418614</v>
          </cell>
          <cell r="S4407">
            <v>1505.5813953488371</v>
          </cell>
          <cell r="T4407">
            <v>2.64</v>
          </cell>
          <cell r="U4407">
            <v>1596.4322493735326</v>
          </cell>
          <cell r="V4407">
            <v>0.22147369596499544</v>
          </cell>
          <cell r="W4407" t="str">
            <v>SUBIO</v>
          </cell>
          <cell r="X4407">
            <v>1950</v>
          </cell>
          <cell r="Y4407">
            <v>2359.5</v>
          </cell>
        </row>
        <row r="4408">
          <cell r="A4408">
            <v>412180</v>
          </cell>
          <cell r="B4408" t="str">
            <v>1179/998</v>
          </cell>
          <cell r="C4408">
            <v>2946140163220</v>
          </cell>
          <cell r="D4408">
            <v>60</v>
          </cell>
          <cell r="E4408" t="str">
            <v>NATACION</v>
          </cell>
          <cell r="F4408">
            <v>3975</v>
          </cell>
          <cell r="G4408" t="str">
            <v>Gorros</v>
          </cell>
          <cell r="H4408">
            <v>12</v>
          </cell>
          <cell r="I4408" t="str">
            <v>Sonnos S.A.</v>
          </cell>
          <cell r="J4408">
            <v>0</v>
          </cell>
          <cell r="K4408" t="str">
            <v xml:space="preserve">PARACAIDAS ENTRENAMIENTO SONNOS 30cm x 30cm </v>
          </cell>
          <cell r="L4408">
            <v>1.41</v>
          </cell>
          <cell r="M4408">
            <v>36.75</v>
          </cell>
          <cell r="N4408">
            <v>0</v>
          </cell>
          <cell r="O4408">
            <v>36.75</v>
          </cell>
          <cell r="P4408">
            <v>0.21</v>
          </cell>
          <cell r="Q4408">
            <v>44.467500000000001</v>
          </cell>
          <cell r="R4408">
            <v>0.25333333333333319</v>
          </cell>
          <cell r="S4408">
            <v>261.33333333333337</v>
          </cell>
          <cell r="T4408">
            <v>2.82</v>
          </cell>
          <cell r="U4408">
            <v>103.63499999999999</v>
          </cell>
          <cell r="V4408">
            <v>2.3772374197906116</v>
          </cell>
          <cell r="W4408" t="str">
            <v>SUBIO</v>
          </cell>
          <cell r="X4408">
            <v>350</v>
          </cell>
          <cell r="Y4408">
            <v>423.5</v>
          </cell>
        </row>
        <row r="4409">
          <cell r="A4409">
            <v>412181</v>
          </cell>
          <cell r="B4409" t="str">
            <v>1179/999</v>
          </cell>
          <cell r="C4409">
            <v>2946140163237</v>
          </cell>
          <cell r="D4409">
            <v>60</v>
          </cell>
          <cell r="E4409" t="str">
            <v>NATACION</v>
          </cell>
          <cell r="F4409">
            <v>3975</v>
          </cell>
          <cell r="G4409" t="str">
            <v>Gorros</v>
          </cell>
          <cell r="H4409">
            <v>12</v>
          </cell>
          <cell r="I4409" t="str">
            <v>Sonnos S.A.</v>
          </cell>
          <cell r="J4409">
            <v>0</v>
          </cell>
          <cell r="K4409" t="str">
            <v xml:space="preserve">PARACAIDAS ENTRENAMIENTO SONNOS 45cm x 45cm </v>
          </cell>
          <cell r="L4409">
            <v>1.41</v>
          </cell>
          <cell r="M4409">
            <v>36.75</v>
          </cell>
          <cell r="N4409">
            <v>0</v>
          </cell>
          <cell r="O4409">
            <v>36.75</v>
          </cell>
          <cell r="P4409">
            <v>0.21</v>
          </cell>
          <cell r="Q4409">
            <v>44.467500000000001</v>
          </cell>
          <cell r="R4409">
            <v>0.25333333333333319</v>
          </cell>
          <cell r="S4409">
            <v>298.66666666666674</v>
          </cell>
          <cell r="T4409">
            <v>2.82</v>
          </cell>
          <cell r="U4409">
            <v>103.63499999999999</v>
          </cell>
          <cell r="V4409">
            <v>2.8596999083321277</v>
          </cell>
          <cell r="W4409" t="str">
            <v>SUBIO</v>
          </cell>
          <cell r="X4409">
            <v>400</v>
          </cell>
          <cell r="Y4409">
            <v>484</v>
          </cell>
        </row>
        <row r="4410">
          <cell r="A4410">
            <v>412182</v>
          </cell>
          <cell r="B4410" t="str">
            <v>1125/991</v>
          </cell>
          <cell r="C4410">
            <v>0</v>
          </cell>
          <cell r="D4410">
            <v>60</v>
          </cell>
          <cell r="E4410" t="str">
            <v>NATACION</v>
          </cell>
          <cell r="F4410">
            <v>3975</v>
          </cell>
          <cell r="G4410" t="str">
            <v>Gorros</v>
          </cell>
          <cell r="H4410">
            <v>12</v>
          </cell>
          <cell r="I4410" t="str">
            <v>Sonnos S.A.</v>
          </cell>
          <cell r="J4410">
            <v>0</v>
          </cell>
          <cell r="K4410" t="str">
            <v xml:space="preserve">PARACAIDAS ENTRENAMIENTO SONNOS 1mt x 1mt </v>
          </cell>
          <cell r="L4410">
            <v>1.41</v>
          </cell>
          <cell r="M4410">
            <v>195.73998862642702</v>
          </cell>
          <cell r="N4410">
            <v>0</v>
          </cell>
          <cell r="O4410">
            <v>195.73998862642702</v>
          </cell>
          <cell r="P4410">
            <v>0.21</v>
          </cell>
          <cell r="Q4410">
            <v>236.8453862379767</v>
          </cell>
          <cell r="R4410">
            <v>0.25333333333333319</v>
          </cell>
          <cell r="S4410">
            <v>373.33333333333337</v>
          </cell>
          <cell r="T4410">
            <v>2.82</v>
          </cell>
          <cell r="U4410">
            <v>551.98676792652418</v>
          </cell>
          <cell r="V4410">
            <v>-9.4181185034211246E-2</v>
          </cell>
          <cell r="W4410" t="str">
            <v>BAJO</v>
          </cell>
          <cell r="X4410">
            <v>500</v>
          </cell>
          <cell r="Y4410">
            <v>605</v>
          </cell>
        </row>
        <row r="4411">
          <cell r="A4411">
            <v>412190</v>
          </cell>
          <cell r="B4411" t="str">
            <v>1124/9992</v>
          </cell>
          <cell r="C4411">
            <v>0</v>
          </cell>
          <cell r="D4411">
            <v>60</v>
          </cell>
          <cell r="E4411" t="str">
            <v>NATACION</v>
          </cell>
          <cell r="F4411">
            <v>3975</v>
          </cell>
          <cell r="G4411" t="str">
            <v>Gorros</v>
          </cell>
          <cell r="H4411">
            <v>12</v>
          </cell>
          <cell r="I4411" t="str">
            <v>Sonnos S.A.</v>
          </cell>
          <cell r="J4411">
            <v>0</v>
          </cell>
          <cell r="K4411" t="str">
            <v>ARNES SONNOS MULTIPROPOSITO (1 gancho)</v>
          </cell>
          <cell r="L4411">
            <v>1.31</v>
          </cell>
          <cell r="M4411">
            <v>102.37379081826307</v>
          </cell>
          <cell r="N4411">
            <v>0</v>
          </cell>
          <cell r="O4411">
            <v>102.37379081826307</v>
          </cell>
          <cell r="P4411">
            <v>0.21</v>
          </cell>
          <cell r="Q4411">
            <v>123.87228689009832</v>
          </cell>
          <cell r="R4411">
            <v>0.22790697674418614</v>
          </cell>
          <cell r="S4411">
            <v>208.46511627906975</v>
          </cell>
          <cell r="T4411">
            <v>2.64</v>
          </cell>
          <cell r="U4411">
            <v>270.26680776021453</v>
          </cell>
          <cell r="V4411">
            <v>-9.8720136011387627E-4</v>
          </cell>
          <cell r="W4411" t="str">
            <v>OK</v>
          </cell>
          <cell r="X4411">
            <v>270</v>
          </cell>
          <cell r="Y4411">
            <v>326.7</v>
          </cell>
        </row>
        <row r="4412">
          <cell r="A4412">
            <v>412191</v>
          </cell>
          <cell r="B4412" t="str">
            <v>1124/9993</v>
          </cell>
          <cell r="C4412">
            <v>0</v>
          </cell>
          <cell r="D4412">
            <v>60</v>
          </cell>
          <cell r="E4412" t="str">
            <v>NATACION</v>
          </cell>
          <cell r="F4412">
            <v>3975</v>
          </cell>
          <cell r="G4412" t="str">
            <v>Gorros</v>
          </cell>
          <cell r="H4412">
            <v>12</v>
          </cell>
          <cell r="I4412" t="str">
            <v>Sonnos S.A.</v>
          </cell>
          <cell r="J4412">
            <v>0</v>
          </cell>
          <cell r="K4412" t="str">
            <v>ARNES SONNOS MULTIPROPOSITO (8 gancho)</v>
          </cell>
          <cell r="L4412">
            <v>1.31</v>
          </cell>
          <cell r="M4412">
            <v>160.02758061196039</v>
          </cell>
          <cell r="N4412">
            <v>0</v>
          </cell>
          <cell r="O4412">
            <v>160.02758061196039</v>
          </cell>
          <cell r="P4412">
            <v>0.21</v>
          </cell>
          <cell r="Q4412">
            <v>193.63337254047207</v>
          </cell>
          <cell r="R4412">
            <v>0.22790697674418614</v>
          </cell>
          <cell r="S4412">
            <v>328.1395348837209</v>
          </cell>
          <cell r="T4412">
            <v>2.64</v>
          </cell>
          <cell r="U4412">
            <v>422.47281281557542</v>
          </cell>
          <cell r="V4412">
            <v>5.9818930538562132E-3</v>
          </cell>
          <cell r="W4412" t="str">
            <v>OK</v>
          </cell>
          <cell r="X4412">
            <v>425</v>
          </cell>
          <cell r="Y4412">
            <v>514.25</v>
          </cell>
        </row>
        <row r="4413">
          <cell r="A4413">
            <v>412195</v>
          </cell>
          <cell r="B4413" t="str">
            <v>1018/99</v>
          </cell>
          <cell r="C4413">
            <v>0</v>
          </cell>
          <cell r="D4413">
            <v>71</v>
          </cell>
          <cell r="E4413" t="str">
            <v>NATACION</v>
          </cell>
          <cell r="F4413">
            <v>4016</v>
          </cell>
          <cell r="G4413" t="str">
            <v>Gorros</v>
          </cell>
          <cell r="H4413">
            <v>12</v>
          </cell>
          <cell r="I4413" t="str">
            <v>Sonnos S.A.</v>
          </cell>
          <cell r="J4413">
            <v>0</v>
          </cell>
          <cell r="K4413" t="str">
            <v>AGARRE SONNOS CINTA DE PODER (venta por par)</v>
          </cell>
          <cell r="L4413">
            <v>1.5</v>
          </cell>
          <cell r="M4413">
            <v>44.48180095450607</v>
          </cell>
          <cell r="N4413">
            <v>0</v>
          </cell>
          <cell r="O4413">
            <v>44.48180095450607</v>
          </cell>
          <cell r="P4413">
            <v>0.21</v>
          </cell>
          <cell r="Q4413">
            <v>53.822979154952343</v>
          </cell>
          <cell r="R4413">
            <v>0.24782608695652186</v>
          </cell>
          <cell r="S4413">
            <v>97.782608695652158</v>
          </cell>
          <cell r="T4413">
            <v>2.87</v>
          </cell>
          <cell r="U4413">
            <v>127.66276873943242</v>
          </cell>
          <cell r="V4413">
            <v>1.8307853445807654E-2</v>
          </cell>
          <cell r="W4413" t="str">
            <v>OK</v>
          </cell>
          <cell r="X4413">
            <v>130</v>
          </cell>
          <cell r="Y4413">
            <v>157.29999999999998</v>
          </cell>
        </row>
        <row r="4414">
          <cell r="A4414">
            <v>412196</v>
          </cell>
          <cell r="B4414" t="str">
            <v>1018/991</v>
          </cell>
          <cell r="C4414">
            <v>0</v>
          </cell>
          <cell r="D4414">
            <v>71</v>
          </cell>
          <cell r="E4414" t="str">
            <v>NATACION</v>
          </cell>
          <cell r="F4414">
            <v>4016</v>
          </cell>
          <cell r="G4414" t="str">
            <v>Gorros</v>
          </cell>
          <cell r="H4414">
            <v>12</v>
          </cell>
          <cell r="I4414" t="str">
            <v>Sonnos S.A.</v>
          </cell>
          <cell r="J4414">
            <v>0</v>
          </cell>
          <cell r="K4414" t="str">
            <v>AGARRE SONNOS CINTA DE PODER con MUÑEQUERA (venta por par)</v>
          </cell>
          <cell r="L4414">
            <v>1.5</v>
          </cell>
          <cell r="M4414">
            <v>67.70760899749618</v>
          </cell>
          <cell r="N4414">
            <v>0</v>
          </cell>
          <cell r="O4414">
            <v>67.70760899749618</v>
          </cell>
          <cell r="P4414">
            <v>0.21</v>
          </cell>
          <cell r="Q4414">
            <v>81.926206886970377</v>
          </cell>
          <cell r="R4414">
            <v>0.24782608695652186</v>
          </cell>
          <cell r="S4414">
            <v>149.68260869565216</v>
          </cell>
          <cell r="T4414">
            <v>2.87</v>
          </cell>
          <cell r="U4414">
            <v>194.32083782281404</v>
          </cell>
          <cell r="V4414">
            <v>2.4079569796073619E-2</v>
          </cell>
          <cell r="W4414" t="str">
            <v>OK</v>
          </cell>
          <cell r="X4414">
            <v>199</v>
          </cell>
          <cell r="Y4414">
            <v>240.79</v>
          </cell>
        </row>
        <row r="4415">
          <cell r="A4415">
            <v>412197</v>
          </cell>
          <cell r="B4415" t="str">
            <v>1018/992</v>
          </cell>
          <cell r="C4415">
            <v>0</v>
          </cell>
          <cell r="D4415">
            <v>71</v>
          </cell>
          <cell r="E4415" t="str">
            <v>NATACION</v>
          </cell>
          <cell r="F4415">
            <v>4016</v>
          </cell>
          <cell r="G4415" t="str">
            <v>Gorros</v>
          </cell>
          <cell r="H4415">
            <v>12</v>
          </cell>
          <cell r="I4415" t="str">
            <v>Sonnos S.A.</v>
          </cell>
          <cell r="J4415">
            <v>0</v>
          </cell>
          <cell r="K4415" t="str">
            <v>CINTURON RUSO SONNOS ECO (cinta Mochilera)</v>
          </cell>
          <cell r="L4415">
            <v>1.5</v>
          </cell>
          <cell r="M4415">
            <v>67.082996291240534</v>
          </cell>
          <cell r="N4415">
            <v>0</v>
          </cell>
          <cell r="O4415">
            <v>67.082996291240534</v>
          </cell>
          <cell r="P4415">
            <v>0.21</v>
          </cell>
          <cell r="Q4415">
            <v>81.170425512401039</v>
          </cell>
          <cell r="R4415">
            <v>0.24782608695652186</v>
          </cell>
          <cell r="S4415">
            <v>149.68260869565216</v>
          </cell>
          <cell r="T4415">
            <v>2.87</v>
          </cell>
          <cell r="U4415">
            <v>192.52819935586035</v>
          </cell>
          <cell r="V4415">
            <v>3.3614819365642479E-2</v>
          </cell>
          <cell r="W4415" t="str">
            <v>OK</v>
          </cell>
          <cell r="X4415">
            <v>199</v>
          </cell>
          <cell r="Y4415">
            <v>240.79</v>
          </cell>
        </row>
        <row r="4416">
          <cell r="A4416">
            <v>412198</v>
          </cell>
          <cell r="B4416" t="str">
            <v>1018/993</v>
          </cell>
          <cell r="C4416">
            <v>0</v>
          </cell>
          <cell r="D4416">
            <v>71</v>
          </cell>
          <cell r="E4416" t="str">
            <v>NATACION</v>
          </cell>
          <cell r="F4416">
            <v>4016</v>
          </cell>
          <cell r="G4416" t="str">
            <v>Gorros</v>
          </cell>
          <cell r="H4416">
            <v>12</v>
          </cell>
          <cell r="I4416" t="str">
            <v>Sonnos S.A.</v>
          </cell>
          <cell r="J4416">
            <v>0</v>
          </cell>
          <cell r="K4416" t="str">
            <v>CINTURON RUSO SONNOS PRO (acolchado de Foam)</v>
          </cell>
          <cell r="L4416">
            <v>1.5</v>
          </cell>
          <cell r="M4416">
            <v>88.95111059943622</v>
          </cell>
          <cell r="N4416">
            <v>0</v>
          </cell>
          <cell r="O4416">
            <v>88.95111059943622</v>
          </cell>
          <cell r="P4416">
            <v>0.21</v>
          </cell>
          <cell r="Q4416">
            <v>107.63084382531783</v>
          </cell>
          <cell r="R4416">
            <v>0.24782608695652186</v>
          </cell>
          <cell r="S4416">
            <v>195.56521739130432</v>
          </cell>
          <cell r="T4416">
            <v>2.87</v>
          </cell>
          <cell r="U4416">
            <v>255.28968742038197</v>
          </cell>
          <cell r="V4416">
            <v>1.8450853331422046E-2</v>
          </cell>
          <cell r="W4416" t="str">
            <v>OK</v>
          </cell>
          <cell r="X4416">
            <v>260</v>
          </cell>
          <cell r="Y4416">
            <v>314.59999999999997</v>
          </cell>
        </row>
        <row r="4417">
          <cell r="A4417">
            <v>412199</v>
          </cell>
          <cell r="B4417" t="str">
            <v>1459/1</v>
          </cell>
          <cell r="C4417">
            <v>0</v>
          </cell>
          <cell r="D4417">
            <v>61</v>
          </cell>
          <cell r="E4417" t="str">
            <v>NATACION</v>
          </cell>
          <cell r="F4417">
            <v>3980</v>
          </cell>
          <cell r="G4417" t="str">
            <v>Gorros</v>
          </cell>
          <cell r="H4417">
            <v>12</v>
          </cell>
          <cell r="I4417" t="str">
            <v>Sonnos S.A.</v>
          </cell>
          <cell r="J4417">
            <v>0</v>
          </cell>
          <cell r="K4417" t="str">
            <v>CINTA DE ELONGACION SONNOS (con manual de ejercicios)</v>
          </cell>
          <cell r="L4417">
            <v>1.5</v>
          </cell>
          <cell r="M4417">
            <v>91.900615612398653</v>
          </cell>
          <cell r="N4417">
            <v>0</v>
          </cell>
          <cell r="O4417">
            <v>91.900615612398653</v>
          </cell>
          <cell r="P4417">
            <v>0.21</v>
          </cell>
          <cell r="Q4417">
            <v>111.19974489100237</v>
          </cell>
          <cell r="R4417">
            <v>0.24782608695652186</v>
          </cell>
          <cell r="S4417">
            <v>203.0869565217391</v>
          </cell>
          <cell r="T4417">
            <v>2.87</v>
          </cell>
          <cell r="U4417">
            <v>263.75476680758413</v>
          </cell>
          <cell r="V4417">
            <v>2.3678181319740643E-2</v>
          </cell>
          <cell r="W4417" t="str">
            <v>OK</v>
          </cell>
          <cell r="X4417">
            <v>270</v>
          </cell>
          <cell r="Y4417">
            <v>326.7</v>
          </cell>
        </row>
        <row r="4418">
          <cell r="A4418">
            <v>412200</v>
          </cell>
          <cell r="B4418" t="str">
            <v>1124/993</v>
          </cell>
          <cell r="C4418">
            <v>0</v>
          </cell>
          <cell r="D4418">
            <v>60</v>
          </cell>
          <cell r="E4418" t="str">
            <v>NATACION</v>
          </cell>
          <cell r="F4418">
            <v>3975</v>
          </cell>
          <cell r="G4418" t="str">
            <v>Gorros</v>
          </cell>
          <cell r="H4418">
            <v>12</v>
          </cell>
          <cell r="I4418" t="str">
            <v>Sonnos S.A.</v>
          </cell>
          <cell r="J4418">
            <v>0</v>
          </cell>
          <cell r="K4418" t="str">
            <v>MANIJA MEDICINE BALL SONNOS (adaptable de Nº3 a Nº7)</v>
          </cell>
          <cell r="L4418">
            <v>1.1000000000000001</v>
          </cell>
          <cell r="M4418">
            <v>39.021404712407247</v>
          </cell>
          <cell r="N4418">
            <v>0</v>
          </cell>
          <cell r="O4418">
            <v>39.021404712407247</v>
          </cell>
          <cell r="P4418">
            <v>0.21</v>
          </cell>
          <cell r="Q4418">
            <v>47.21589970201277</v>
          </cell>
          <cell r="R4418">
            <v>0.20999999999999996</v>
          </cell>
          <cell r="S4418">
            <v>79</v>
          </cell>
          <cell r="T4418">
            <v>2.42</v>
          </cell>
          <cell r="U4418">
            <v>94.43179940402554</v>
          </cell>
          <cell r="V4418">
            <v>5.8965312861941399E-2</v>
          </cell>
          <cell r="W4418" t="str">
            <v>OK</v>
          </cell>
          <cell r="X4418">
            <v>100</v>
          </cell>
          <cell r="Y4418">
            <v>121</v>
          </cell>
        </row>
        <row r="4419">
          <cell r="A4419">
            <v>412201</v>
          </cell>
          <cell r="B4419" t="str">
            <v>1124/992</v>
          </cell>
          <cell r="C4419">
            <v>0</v>
          </cell>
          <cell r="D4419">
            <v>60</v>
          </cell>
          <cell r="E4419" t="str">
            <v>NATACION</v>
          </cell>
          <cell r="F4419">
            <v>3975</v>
          </cell>
          <cell r="G4419" t="str">
            <v>Gorros</v>
          </cell>
          <cell r="H4419">
            <v>12</v>
          </cell>
          <cell r="I4419" t="str">
            <v>Sonnos S.A.</v>
          </cell>
          <cell r="J4419">
            <v>0</v>
          </cell>
          <cell r="K4419" t="str">
            <v>MANIJA PELOTA SONNOS SLAM BALL (adaptable de Nº3 a Nº7)</v>
          </cell>
          <cell r="L4419">
            <v>1.2</v>
          </cell>
          <cell r="M4419">
            <v>76.615829106509068</v>
          </cell>
          <cell r="N4419">
            <v>0</v>
          </cell>
          <cell r="O4419">
            <v>76.615829106509068</v>
          </cell>
          <cell r="P4419">
            <v>0.21</v>
          </cell>
          <cell r="Q4419">
            <v>92.705153218875978</v>
          </cell>
          <cell r="R4419">
            <v>0.22330097087378631</v>
          </cell>
          <cell r="S4419">
            <v>155.33980582524273</v>
          </cell>
          <cell r="T4419">
            <v>2.52</v>
          </cell>
          <cell r="U4419">
            <v>193.07188934840286</v>
          </cell>
          <cell r="V4419">
            <v>3.5883580333619713E-2</v>
          </cell>
          <cell r="W4419" t="str">
            <v>OK</v>
          </cell>
          <cell r="X4419">
            <v>200</v>
          </cell>
          <cell r="Y4419">
            <v>242</v>
          </cell>
        </row>
        <row r="4420">
          <cell r="A4420">
            <v>412202</v>
          </cell>
          <cell r="B4420" t="str">
            <v>1018/1</v>
          </cell>
          <cell r="C4420">
            <v>0</v>
          </cell>
          <cell r="D4420">
            <v>71</v>
          </cell>
          <cell r="E4420" t="str">
            <v>NATACION</v>
          </cell>
          <cell r="F4420">
            <v>4016</v>
          </cell>
          <cell r="G4420" t="str">
            <v>Gorros</v>
          </cell>
          <cell r="H4420">
            <v>12</v>
          </cell>
          <cell r="I4420" t="str">
            <v>Sonnos S.A.</v>
          </cell>
          <cell r="J4420">
            <v>0</v>
          </cell>
          <cell r="K4420" t="str">
            <v>PROTECTOR CERVICAL SONNOS (alta densidad)</v>
          </cell>
          <cell r="L4420">
            <v>1.4</v>
          </cell>
          <cell r="M4420">
            <v>86.455809540446865</v>
          </cell>
          <cell r="N4420">
            <v>0</v>
          </cell>
          <cell r="O4420">
            <v>86.455809540446865</v>
          </cell>
          <cell r="P4420">
            <v>0.21</v>
          </cell>
          <cell r="Q4420">
            <v>104.6115295439407</v>
          </cell>
          <cell r="R4420">
            <v>0.24186046511627901</v>
          </cell>
          <cell r="S4420">
            <v>197.11627906976747</v>
          </cell>
          <cell r="T4420">
            <v>2.67</v>
          </cell>
          <cell r="U4420">
            <v>230.83701147299311</v>
          </cell>
          <cell r="V4420">
            <v>0.12633584337674031</v>
          </cell>
          <cell r="W4420" t="str">
            <v>SUBIO</v>
          </cell>
          <cell r="X4420">
            <v>260</v>
          </cell>
          <cell r="Y4420">
            <v>314.59999999999997</v>
          </cell>
        </row>
        <row r="4421">
          <cell r="A4421">
            <v>412203</v>
          </cell>
          <cell r="B4421" t="str">
            <v>1031/997</v>
          </cell>
          <cell r="C4421">
            <v>0</v>
          </cell>
          <cell r="D4421">
            <v>71</v>
          </cell>
          <cell r="E4421" t="str">
            <v>NATACION</v>
          </cell>
          <cell r="F4421">
            <v>4016</v>
          </cell>
          <cell r="G4421" t="str">
            <v>Gorros</v>
          </cell>
          <cell r="H4421">
            <v>12</v>
          </cell>
          <cell r="I4421" t="str">
            <v>Sonnos S.A.</v>
          </cell>
          <cell r="J4421">
            <v>0</v>
          </cell>
          <cell r="K4421" t="str">
            <v xml:space="preserve">COLCHONETA SONNOS DROP MAT (para levantamiento x unid) </v>
          </cell>
          <cell r="L4421">
            <v>1.3</v>
          </cell>
          <cell r="M4421">
            <v>973.90315512393408</v>
          </cell>
          <cell r="N4421">
            <v>0</v>
          </cell>
          <cell r="O4421">
            <v>973.90315512393408</v>
          </cell>
          <cell r="P4421">
            <v>0.21</v>
          </cell>
          <cell r="Q4421">
            <v>1178.4228176999602</v>
          </cell>
          <cell r="R4421">
            <v>0.22790697674418614</v>
          </cell>
          <cell r="S4421">
            <v>2084.6511627906975</v>
          </cell>
          <cell r="T4421">
            <v>2.64</v>
          </cell>
          <cell r="U4421">
            <v>2571.1043295271861</v>
          </cell>
          <cell r="V4421">
            <v>5.0132415473205238E-2</v>
          </cell>
          <cell r="W4421" t="str">
            <v>OK</v>
          </cell>
          <cell r="X4421">
            <v>2700</v>
          </cell>
          <cell r="Y4421">
            <v>3267</v>
          </cell>
        </row>
        <row r="4422">
          <cell r="A4422">
            <v>412210</v>
          </cell>
          <cell r="B4422" t="str">
            <v>1005/994</v>
          </cell>
          <cell r="C4422">
            <v>0</v>
          </cell>
          <cell r="D4422">
            <v>1</v>
          </cell>
          <cell r="E4422" t="str">
            <v>NATACION</v>
          </cell>
          <cell r="F4422">
            <v>1</v>
          </cell>
          <cell r="G4422" t="str">
            <v>Gorros</v>
          </cell>
          <cell r="H4422">
            <v>12</v>
          </cell>
          <cell r="I4422" t="str">
            <v>Sonnos S.A.</v>
          </cell>
          <cell r="J4422">
            <v>0</v>
          </cell>
          <cell r="K4422" t="str">
            <v>LIBRE PARA ARTICULOS SONNOS</v>
          </cell>
          <cell r="L4422">
            <v>1.4</v>
          </cell>
          <cell r="M4422">
            <v>1</v>
          </cell>
          <cell r="N4422">
            <v>0</v>
          </cell>
          <cell r="O4422">
            <v>1</v>
          </cell>
          <cell r="P4422">
            <v>0.21</v>
          </cell>
          <cell r="Q4422">
            <v>1.21</v>
          </cell>
          <cell r="R4422">
            <v>0.24186046511627901</v>
          </cell>
          <cell r="S4422">
            <v>2.2744186046511627</v>
          </cell>
          <cell r="T4422">
            <v>2.67</v>
          </cell>
          <cell r="U4422">
            <v>2.67</v>
          </cell>
          <cell r="V4422">
            <v>0.12359550561797761</v>
          </cell>
          <cell r="W4422" t="str">
            <v>SUBIO</v>
          </cell>
          <cell r="X4422">
            <v>3</v>
          </cell>
          <cell r="Y4422">
            <v>3.63</v>
          </cell>
        </row>
        <row r="4423">
          <cell r="A4423">
            <v>412211</v>
          </cell>
          <cell r="B4423" t="str">
            <v>1005/95</v>
          </cell>
          <cell r="C4423">
            <v>0</v>
          </cell>
          <cell r="D4423">
            <v>80</v>
          </cell>
          <cell r="E4423" t="str">
            <v>NATACION</v>
          </cell>
          <cell r="F4423">
            <v>4044</v>
          </cell>
          <cell r="G4423" t="str">
            <v>Gorros</v>
          </cell>
          <cell r="H4423">
            <v>12</v>
          </cell>
          <cell r="I4423" t="str">
            <v>Sonnos S.A.</v>
          </cell>
          <cell r="J4423">
            <v>0</v>
          </cell>
          <cell r="K4423" t="str">
            <v>LONA SONNOS MINITRAMP ECO</v>
          </cell>
          <cell r="L4423">
            <v>1.3</v>
          </cell>
          <cell r="M4423">
            <v>170.57513340372259</v>
          </cell>
          <cell r="N4423">
            <v>0</v>
          </cell>
          <cell r="O4423">
            <v>170.57513340372259</v>
          </cell>
          <cell r="P4423">
            <v>0.21</v>
          </cell>
          <cell r="Q4423">
            <v>206.39591141850434</v>
          </cell>
          <cell r="R4423">
            <v>0.22790697674418614</v>
          </cell>
          <cell r="S4423">
            <v>374.46511627906972</v>
          </cell>
          <cell r="T4423">
            <v>2.64</v>
          </cell>
          <cell r="U4423">
            <v>450.31835218582768</v>
          </cell>
          <cell r="V4423">
            <v>7.7015843671102813E-2</v>
          </cell>
          <cell r="W4423" t="str">
            <v>SUBIO</v>
          </cell>
          <cell r="X4423">
            <v>485</v>
          </cell>
          <cell r="Y4423">
            <v>586.85</v>
          </cell>
        </row>
        <row r="4424">
          <cell r="A4424">
            <v>412212</v>
          </cell>
          <cell r="B4424" t="str">
            <v>1005/4</v>
          </cell>
          <cell r="C4424">
            <v>0</v>
          </cell>
          <cell r="D4424">
            <v>80</v>
          </cell>
          <cell r="E4424" t="str">
            <v>NATACION</v>
          </cell>
          <cell r="F4424">
            <v>4044</v>
          </cell>
          <cell r="G4424" t="str">
            <v>Gorros</v>
          </cell>
          <cell r="H4424">
            <v>12</v>
          </cell>
          <cell r="I4424" t="str">
            <v>Sonnos S.A.</v>
          </cell>
          <cell r="J4424">
            <v>0</v>
          </cell>
          <cell r="K4424" t="str">
            <v>LONA SONNOS MINITRAMP PRO</v>
          </cell>
          <cell r="L4424">
            <v>1.3</v>
          </cell>
          <cell r="M4424">
            <v>212.20372563709736</v>
          </cell>
          <cell r="N4424">
            <v>0</v>
          </cell>
          <cell r="O4424">
            <v>212.20372563709736</v>
          </cell>
          <cell r="P4424">
            <v>0.21</v>
          </cell>
          <cell r="Q4424">
            <v>256.76650802088778</v>
          </cell>
          <cell r="R4424">
            <v>0.22790697674418614</v>
          </cell>
          <cell r="S4424">
            <v>455.53488372093017</v>
          </cell>
          <cell r="T4424">
            <v>2.64</v>
          </cell>
          <cell r="U4424">
            <v>560.21783568193712</v>
          </cell>
          <cell r="V4424">
            <v>5.31617567687932E-2</v>
          </cell>
          <cell r="W4424" t="str">
            <v>OK</v>
          </cell>
          <cell r="X4424">
            <v>590</v>
          </cell>
          <cell r="Y4424">
            <v>713.9</v>
          </cell>
        </row>
        <row r="4425">
          <cell r="A4425">
            <v>412213</v>
          </cell>
          <cell r="B4425" t="str">
            <v>1005/97</v>
          </cell>
          <cell r="C4425">
            <v>0</v>
          </cell>
          <cell r="D4425">
            <v>80</v>
          </cell>
          <cell r="E4425" t="str">
            <v>NATACION</v>
          </cell>
          <cell r="F4425">
            <v>4044</v>
          </cell>
          <cell r="G4425" t="str">
            <v>Gorros</v>
          </cell>
          <cell r="H4425">
            <v>12</v>
          </cell>
          <cell r="I4425" t="str">
            <v>Sonnos S.A.</v>
          </cell>
          <cell r="J4425">
            <v>0</v>
          </cell>
          <cell r="K4425" t="str">
            <v>LONA SONNOS MINITRAMP EXTERIOR</v>
          </cell>
          <cell r="L4425">
            <v>1.31</v>
          </cell>
          <cell r="M4425">
            <v>219.81323744938021</v>
          </cell>
          <cell r="N4425">
            <v>0</v>
          </cell>
          <cell r="O4425">
            <v>219.81323744938021</v>
          </cell>
          <cell r="P4425">
            <v>0.21</v>
          </cell>
          <cell r="Q4425">
            <v>265.97401731375004</v>
          </cell>
          <cell r="R4425">
            <v>0.22790697674418614</v>
          </cell>
          <cell r="S4425">
            <v>470.97674418604646</v>
          </cell>
          <cell r="T4425">
            <v>2.64</v>
          </cell>
          <cell r="U4425">
            <v>580.30694686636377</v>
          </cell>
          <cell r="V4425">
            <v>5.1167840216246985E-2</v>
          </cell>
          <cell r="W4425" t="str">
            <v>OK</v>
          </cell>
          <cell r="X4425">
            <v>610</v>
          </cell>
          <cell r="Y4425">
            <v>738.1</v>
          </cell>
        </row>
        <row r="4426">
          <cell r="A4426">
            <v>412214</v>
          </cell>
          <cell r="B4426" t="str">
            <v>1005/9</v>
          </cell>
          <cell r="C4426">
            <v>0</v>
          </cell>
          <cell r="D4426">
            <v>80</v>
          </cell>
          <cell r="E4426" t="str">
            <v>NATACION</v>
          </cell>
          <cell r="F4426">
            <v>4044</v>
          </cell>
          <cell r="G4426" t="str">
            <v>Gorros</v>
          </cell>
          <cell r="H4426">
            <v>12</v>
          </cell>
          <cell r="I4426" t="str">
            <v>Sonnos S.A.</v>
          </cell>
          <cell r="J4426">
            <v>0</v>
          </cell>
          <cell r="K4426" t="str">
            <v>FUNDA SONNOS MINITRAMP (todos los modelos)</v>
          </cell>
          <cell r="L4426">
            <v>1.3</v>
          </cell>
          <cell r="M4426">
            <v>84.631152356203614</v>
          </cell>
          <cell r="N4426">
            <v>0</v>
          </cell>
          <cell r="O4426">
            <v>84.631152356203614</v>
          </cell>
          <cell r="P4426">
            <v>0.21</v>
          </cell>
          <cell r="Q4426">
            <v>102.40369435100638</v>
          </cell>
          <cell r="R4426">
            <v>0.22790697674418614</v>
          </cell>
          <cell r="S4426">
            <v>177.58139534883719</v>
          </cell>
          <cell r="T4426">
            <v>2.64</v>
          </cell>
          <cell r="U4426">
            <v>223.42624222037756</v>
          </cell>
          <cell r="V4426">
            <v>2.9422496275698817E-2</v>
          </cell>
          <cell r="W4426" t="str">
            <v>OK</v>
          </cell>
          <cell r="X4426">
            <v>230</v>
          </cell>
          <cell r="Y4426">
            <v>278.3</v>
          </cell>
        </row>
        <row r="4427">
          <cell r="A4427">
            <v>412500</v>
          </cell>
          <cell r="B4427" t="str">
            <v>1127/8</v>
          </cell>
          <cell r="C4427">
            <v>0</v>
          </cell>
          <cell r="D4427">
            <v>52</v>
          </cell>
          <cell r="E4427" t="str">
            <v>NATACION</v>
          </cell>
          <cell r="F4427">
            <v>3945</v>
          </cell>
          <cell r="G4427" t="str">
            <v>Gorros</v>
          </cell>
          <cell r="H4427">
            <v>12</v>
          </cell>
          <cell r="I4427" t="str">
            <v>Sonnos S.A.</v>
          </cell>
          <cell r="J4427">
            <v>0</v>
          </cell>
          <cell r="K4427" t="str">
            <v xml:space="preserve">BOLSA BOXEO SONNOS CORDURA 50cm x Ø35cm </v>
          </cell>
          <cell r="L4427">
            <v>1.2</v>
          </cell>
          <cell r="M4427">
            <v>202.25718804728939</v>
          </cell>
          <cell r="N4427">
            <v>0</v>
          </cell>
          <cell r="O4427">
            <v>202.25718804728939</v>
          </cell>
          <cell r="P4427">
            <v>0.21</v>
          </cell>
          <cell r="Q4427">
            <v>244.73119753722017</v>
          </cell>
          <cell r="R4427">
            <v>0.22330097087378631</v>
          </cell>
          <cell r="S4427">
            <v>384.46601941747576</v>
          </cell>
          <cell r="T4427">
            <v>2.52</v>
          </cell>
          <cell r="U4427">
            <v>509.68811387916929</v>
          </cell>
          <cell r="V4427">
            <v>-2.8817846599129004E-2</v>
          </cell>
          <cell r="W4427" t="str">
            <v>BAJO</v>
          </cell>
          <cell r="X4427">
            <v>495</v>
          </cell>
          <cell r="Y4427">
            <v>598.94999999999993</v>
          </cell>
        </row>
        <row r="4428">
          <cell r="A4428">
            <v>412501</v>
          </cell>
          <cell r="B4428" t="str">
            <v>1127/9</v>
          </cell>
          <cell r="C4428">
            <v>2946140163268</v>
          </cell>
          <cell r="D4428">
            <v>52</v>
          </cell>
          <cell r="E4428" t="str">
            <v>NATACION</v>
          </cell>
          <cell r="F4428">
            <v>3945</v>
          </cell>
          <cell r="G4428" t="str">
            <v>Gorros</v>
          </cell>
          <cell r="H4428">
            <v>12</v>
          </cell>
          <cell r="I4428" t="str">
            <v>Sonnos S.A.</v>
          </cell>
          <cell r="J4428">
            <v>0</v>
          </cell>
          <cell r="K4428" t="str">
            <v>BOLSA BOXEO SONNOS CORDURA 90cm x Ø35cm</v>
          </cell>
          <cell r="L4428">
            <v>1.2</v>
          </cell>
          <cell r="M4428">
            <v>230.43657829877321</v>
          </cell>
          <cell r="N4428">
            <v>0</v>
          </cell>
          <cell r="O4428">
            <v>230.43657829877321</v>
          </cell>
          <cell r="P4428">
            <v>0.21</v>
          </cell>
          <cell r="Q4428">
            <v>278.82825974151558</v>
          </cell>
          <cell r="R4428">
            <v>0.22330097087378631</v>
          </cell>
          <cell r="S4428">
            <v>450.48543689320394</v>
          </cell>
          <cell r="T4428">
            <v>2.52</v>
          </cell>
          <cell r="U4428">
            <v>580.70017731290852</v>
          </cell>
          <cell r="V4428">
            <v>-1.2057466835097008E-3</v>
          </cell>
          <cell r="W4428" t="str">
            <v>OK</v>
          </cell>
          <cell r="X4428">
            <v>580</v>
          </cell>
          <cell r="Y4428">
            <v>701.8</v>
          </cell>
        </row>
        <row r="4429">
          <cell r="A4429">
            <v>412502</v>
          </cell>
          <cell r="B4429" t="str">
            <v>1127/91</v>
          </cell>
          <cell r="C4429">
            <v>0</v>
          </cell>
          <cell r="D4429">
            <v>52</v>
          </cell>
          <cell r="E4429" t="str">
            <v>NATACION</v>
          </cell>
          <cell r="F4429">
            <v>3945</v>
          </cell>
          <cell r="G4429" t="str">
            <v>Gorros</v>
          </cell>
          <cell r="H4429">
            <v>12</v>
          </cell>
          <cell r="I4429" t="str">
            <v>Sonnos S.A.</v>
          </cell>
          <cell r="J4429">
            <v>0</v>
          </cell>
          <cell r="K4429" t="str">
            <v>BOLSA BOXEO SONNOS CORDURA 1,20mts x Ø35cm</v>
          </cell>
          <cell r="L4429">
            <v>1.2</v>
          </cell>
          <cell r="M4429">
            <v>239.85847563195102</v>
          </cell>
          <cell r="N4429">
            <v>0</v>
          </cell>
          <cell r="O4429">
            <v>239.85847563195102</v>
          </cell>
          <cell r="P4429">
            <v>0.21</v>
          </cell>
          <cell r="Q4429">
            <v>290.22875551466075</v>
          </cell>
          <cell r="R4429">
            <v>0.22330097087378631</v>
          </cell>
          <cell r="S4429">
            <v>458.25242718446611</v>
          </cell>
          <cell r="T4429">
            <v>2.52</v>
          </cell>
          <cell r="U4429">
            <v>604.44335859251657</v>
          </cell>
          <cell r="V4429">
            <v>-2.3895305303955672E-2</v>
          </cell>
          <cell r="W4429" t="str">
            <v>BAJO</v>
          </cell>
          <cell r="X4429">
            <v>590</v>
          </cell>
          <cell r="Y4429">
            <v>713.9</v>
          </cell>
        </row>
        <row r="4430">
          <cell r="A4430">
            <v>412503</v>
          </cell>
          <cell r="B4430" t="str">
            <v>1127/92</v>
          </cell>
          <cell r="C4430">
            <v>2946140163336</v>
          </cell>
          <cell r="D4430">
            <v>52</v>
          </cell>
          <cell r="E4430" t="str">
            <v>NATACION</v>
          </cell>
          <cell r="F4430">
            <v>3945</v>
          </cell>
          <cell r="G4430" t="str">
            <v>Gorros</v>
          </cell>
          <cell r="H4430">
            <v>12</v>
          </cell>
          <cell r="I4430" t="str">
            <v>Sonnos S.A.</v>
          </cell>
          <cell r="J4430">
            <v>0</v>
          </cell>
          <cell r="K4430" t="str">
            <v>BOLSA BOXEO SONNOS CORDURA 1,50mts x Ø35cm</v>
          </cell>
          <cell r="L4430">
            <v>1.2</v>
          </cell>
          <cell r="M4430">
            <v>279.05042362075551</v>
          </cell>
          <cell r="N4430">
            <v>0</v>
          </cell>
          <cell r="O4430">
            <v>279.05042362075551</v>
          </cell>
          <cell r="P4430">
            <v>0.21</v>
          </cell>
          <cell r="Q4430">
            <v>337.65101258111417</v>
          </cell>
          <cell r="R4430">
            <v>0.22330097087378631</v>
          </cell>
          <cell r="S4430">
            <v>512.62135922330106</v>
          </cell>
          <cell r="T4430">
            <v>2.52</v>
          </cell>
          <cell r="U4430">
            <v>703.20706752430385</v>
          </cell>
          <cell r="V4430">
            <v>-6.1442880084265572E-2</v>
          </cell>
          <cell r="W4430" t="str">
            <v>BAJO</v>
          </cell>
          <cell r="X4430">
            <v>660</v>
          </cell>
          <cell r="Y4430">
            <v>798.6</v>
          </cell>
        </row>
        <row r="4431">
          <cell r="A4431">
            <v>412504</v>
          </cell>
          <cell r="B4431" t="str">
            <v>1127/9999998</v>
          </cell>
          <cell r="C4431">
            <v>0</v>
          </cell>
          <cell r="D4431">
            <v>52</v>
          </cell>
          <cell r="E4431" t="str">
            <v>NATACION</v>
          </cell>
          <cell r="F4431">
            <v>3945</v>
          </cell>
          <cell r="G4431" t="str">
            <v>Gorros</v>
          </cell>
          <cell r="H4431">
            <v>12</v>
          </cell>
          <cell r="I4431" t="str">
            <v>Sonnos S.A.</v>
          </cell>
          <cell r="J4431">
            <v>0</v>
          </cell>
          <cell r="K4431" t="str">
            <v xml:space="preserve">BOLSA BOXEO SONNOS CORDURA SUBLIMADA MODELO 1 75cm x Ø35cm </v>
          </cell>
          <cell r="L4431" t="str">
            <v>rentab a mano</v>
          </cell>
          <cell r="M4431">
            <v>1</v>
          </cell>
          <cell r="N4431">
            <v>0</v>
          </cell>
          <cell r="O4431">
            <v>1</v>
          </cell>
          <cell r="P4431">
            <v>0.21</v>
          </cell>
          <cell r="Q4431">
            <v>1.21</v>
          </cell>
          <cell r="R4431">
            <v>1</v>
          </cell>
          <cell r="S4431">
            <v>1</v>
          </cell>
          <cell r="T4431">
            <v>1</v>
          </cell>
          <cell r="U4431">
            <v>1</v>
          </cell>
          <cell r="V4431">
            <v>0</v>
          </cell>
          <cell r="W4431" t="str">
            <v>OK</v>
          </cell>
          <cell r="X4431">
            <v>1</v>
          </cell>
          <cell r="Y4431">
            <v>1.21</v>
          </cell>
        </row>
        <row r="4432">
          <cell r="A4432">
            <v>412505</v>
          </cell>
          <cell r="B4432" t="str">
            <v>1127/9999999</v>
          </cell>
          <cell r="C4432">
            <v>0</v>
          </cell>
          <cell r="D4432">
            <v>52</v>
          </cell>
          <cell r="E4432" t="str">
            <v>NATACION</v>
          </cell>
          <cell r="F4432">
            <v>3945</v>
          </cell>
          <cell r="G4432" t="str">
            <v>Gorros</v>
          </cell>
          <cell r="H4432">
            <v>12</v>
          </cell>
          <cell r="I4432" t="str">
            <v>Sonnos S.A.</v>
          </cell>
          <cell r="J4432">
            <v>0</v>
          </cell>
          <cell r="K4432" t="str">
            <v xml:space="preserve">BOLSA BOXEO SONNOS CORDURA SUBLIMADA MODELO 2 75cm x Ø35cm </v>
          </cell>
          <cell r="L4432" t="str">
            <v>rentab a mano</v>
          </cell>
          <cell r="M4432">
            <v>1</v>
          </cell>
          <cell r="N4432">
            <v>0</v>
          </cell>
          <cell r="O4432">
            <v>1</v>
          </cell>
          <cell r="P4432">
            <v>0.21</v>
          </cell>
          <cell r="Q4432">
            <v>1.21</v>
          </cell>
          <cell r="R4432">
            <v>1</v>
          </cell>
          <cell r="S4432">
            <v>1</v>
          </cell>
          <cell r="T4432">
            <v>1</v>
          </cell>
          <cell r="U4432">
            <v>1</v>
          </cell>
          <cell r="V4432">
            <v>0</v>
          </cell>
          <cell r="W4432" t="str">
            <v>OK</v>
          </cell>
          <cell r="X4432">
            <v>1</v>
          </cell>
          <cell r="Y4432">
            <v>1.21</v>
          </cell>
        </row>
        <row r="4433">
          <cell r="A4433">
            <v>412506</v>
          </cell>
          <cell r="B4433" t="str">
            <v>1127/9999994</v>
          </cell>
          <cell r="C4433">
            <v>0</v>
          </cell>
          <cell r="D4433">
            <v>52</v>
          </cell>
          <cell r="E4433" t="str">
            <v>NATACION</v>
          </cell>
          <cell r="F4433">
            <v>3945</v>
          </cell>
          <cell r="G4433" t="str">
            <v>Gorros</v>
          </cell>
          <cell r="H4433">
            <v>12</v>
          </cell>
          <cell r="I4433" t="str">
            <v>Sonnos S.A.</v>
          </cell>
          <cell r="J4433">
            <v>0</v>
          </cell>
          <cell r="K4433" t="str">
            <v xml:space="preserve">BOLSA BOXEO SONNOS CORDURA SUBLIMADA MODELO 3 75cm x Ø35cm </v>
          </cell>
          <cell r="L4433" t="str">
            <v>rentab a mano</v>
          </cell>
          <cell r="M4433">
            <v>1</v>
          </cell>
          <cell r="N4433">
            <v>0</v>
          </cell>
          <cell r="O4433">
            <v>1</v>
          </cell>
          <cell r="P4433">
            <v>0.21</v>
          </cell>
          <cell r="Q4433">
            <v>1.21</v>
          </cell>
          <cell r="R4433">
            <v>1</v>
          </cell>
          <cell r="S4433">
            <v>1</v>
          </cell>
          <cell r="T4433">
            <v>1</v>
          </cell>
          <cell r="U4433">
            <v>1</v>
          </cell>
          <cell r="V4433">
            <v>0</v>
          </cell>
          <cell r="W4433" t="str">
            <v>OK</v>
          </cell>
          <cell r="X4433">
            <v>1</v>
          </cell>
          <cell r="Y4433">
            <v>1.21</v>
          </cell>
        </row>
        <row r="4434">
          <cell r="A4434">
            <v>412507</v>
          </cell>
          <cell r="B4434" t="str">
            <v>1127/9999995</v>
          </cell>
          <cell r="C4434">
            <v>0</v>
          </cell>
          <cell r="D4434">
            <v>52</v>
          </cell>
          <cell r="E4434" t="str">
            <v>NATACION</v>
          </cell>
          <cell r="F4434">
            <v>3945</v>
          </cell>
          <cell r="G4434" t="str">
            <v>Gorros</v>
          </cell>
          <cell r="H4434">
            <v>12</v>
          </cell>
          <cell r="I4434" t="str">
            <v>Sonnos S.A.</v>
          </cell>
          <cell r="J4434">
            <v>0</v>
          </cell>
          <cell r="K4434" t="str">
            <v xml:space="preserve">BOLSA BOXEO SONNOS CORDURA SUBLIMADA MODELO 4 75cm x Ø35cm </v>
          </cell>
          <cell r="L4434" t="str">
            <v>rentab a mano</v>
          </cell>
          <cell r="M4434">
            <v>1</v>
          </cell>
          <cell r="N4434">
            <v>0</v>
          </cell>
          <cell r="O4434">
            <v>1</v>
          </cell>
          <cell r="P4434">
            <v>0.21</v>
          </cell>
          <cell r="Q4434">
            <v>1.21</v>
          </cell>
          <cell r="R4434">
            <v>1</v>
          </cell>
          <cell r="S4434">
            <v>1</v>
          </cell>
          <cell r="T4434">
            <v>1</v>
          </cell>
          <cell r="U4434">
            <v>1</v>
          </cell>
          <cell r="V4434">
            <v>0</v>
          </cell>
          <cell r="W4434" t="str">
            <v>OK</v>
          </cell>
          <cell r="X4434">
            <v>1</v>
          </cell>
          <cell r="Y4434">
            <v>1.21</v>
          </cell>
        </row>
        <row r="4435">
          <cell r="A4435">
            <v>412508</v>
          </cell>
          <cell r="B4435" t="str">
            <v>1127/9999996</v>
          </cell>
          <cell r="C4435">
            <v>0</v>
          </cell>
          <cell r="D4435">
            <v>52</v>
          </cell>
          <cell r="E4435" t="str">
            <v>NATACION</v>
          </cell>
          <cell r="F4435">
            <v>3945</v>
          </cell>
          <cell r="G4435" t="str">
            <v>Gorros</v>
          </cell>
          <cell r="H4435">
            <v>12</v>
          </cell>
          <cell r="I4435" t="str">
            <v>Sonnos S.A.</v>
          </cell>
          <cell r="J4435">
            <v>0</v>
          </cell>
          <cell r="K4435" t="str">
            <v xml:space="preserve">BOLSA BOXEO SONNOS CORDURA SUBLIMADA MODELO 5 75cm x Ø35cm </v>
          </cell>
          <cell r="L4435" t="str">
            <v>rentab a mano</v>
          </cell>
          <cell r="M4435">
            <v>1</v>
          </cell>
          <cell r="N4435">
            <v>0</v>
          </cell>
          <cell r="O4435">
            <v>1</v>
          </cell>
          <cell r="P4435">
            <v>0.21</v>
          </cell>
          <cell r="Q4435">
            <v>1.21</v>
          </cell>
          <cell r="R4435">
            <v>1</v>
          </cell>
          <cell r="S4435">
            <v>1</v>
          </cell>
          <cell r="T4435">
            <v>1</v>
          </cell>
          <cell r="U4435">
            <v>1</v>
          </cell>
          <cell r="V4435">
            <v>0</v>
          </cell>
          <cell r="W4435" t="str">
            <v>OK</v>
          </cell>
          <cell r="X4435">
            <v>1</v>
          </cell>
          <cell r="Y4435">
            <v>1.21</v>
          </cell>
        </row>
        <row r="4436">
          <cell r="A4436">
            <v>412509</v>
          </cell>
          <cell r="B4436" t="str">
            <v>1127/9999992</v>
          </cell>
          <cell r="C4436">
            <v>0</v>
          </cell>
          <cell r="D4436">
            <v>52</v>
          </cell>
          <cell r="E4436" t="str">
            <v>NATACION</v>
          </cell>
          <cell r="F4436">
            <v>3945</v>
          </cell>
          <cell r="G4436" t="str">
            <v>Gorros</v>
          </cell>
          <cell r="H4436">
            <v>12</v>
          </cell>
          <cell r="I4436" t="str">
            <v>Sonnos S.A.</v>
          </cell>
          <cell r="J4436">
            <v>0</v>
          </cell>
          <cell r="K4436" t="str">
            <v>BOLSA BOXEO SONNOS CORDURA SUBLIMADA MODELO 1 1,50mts x Ø35cm</v>
          </cell>
          <cell r="L4436" t="str">
            <v>rentab a mano</v>
          </cell>
          <cell r="M4436">
            <v>1</v>
          </cell>
          <cell r="N4436">
            <v>0</v>
          </cell>
          <cell r="O4436">
            <v>1</v>
          </cell>
          <cell r="P4436">
            <v>0.21</v>
          </cell>
          <cell r="Q4436">
            <v>1.21</v>
          </cell>
          <cell r="R4436">
            <v>1</v>
          </cell>
          <cell r="S4436">
            <v>1</v>
          </cell>
          <cell r="T4436">
            <v>1</v>
          </cell>
          <cell r="U4436">
            <v>1</v>
          </cell>
          <cell r="V4436">
            <v>0</v>
          </cell>
          <cell r="W4436" t="str">
            <v>OK</v>
          </cell>
          <cell r="X4436">
            <v>1</v>
          </cell>
          <cell r="Y4436">
            <v>1.21</v>
          </cell>
        </row>
        <row r="4437">
          <cell r="A4437">
            <v>412510</v>
          </cell>
          <cell r="B4437" t="str">
            <v>1127/9999993</v>
          </cell>
          <cell r="C4437">
            <v>0</v>
          </cell>
          <cell r="D4437">
            <v>52</v>
          </cell>
          <cell r="E4437" t="str">
            <v>NATACION</v>
          </cell>
          <cell r="F4437">
            <v>3945</v>
          </cell>
          <cell r="G4437" t="str">
            <v>Gorros</v>
          </cell>
          <cell r="H4437">
            <v>12</v>
          </cell>
          <cell r="I4437" t="str">
            <v>Sonnos S.A.</v>
          </cell>
          <cell r="J4437">
            <v>0</v>
          </cell>
          <cell r="K4437" t="str">
            <v>BOLSA BOXEO SONNOS CORDURA SUBLIMADA MODELO 2 1,50mts x Ø35cm</v>
          </cell>
          <cell r="L4437" t="str">
            <v>rentab a mano</v>
          </cell>
          <cell r="M4437">
            <v>1</v>
          </cell>
          <cell r="N4437">
            <v>0</v>
          </cell>
          <cell r="O4437">
            <v>1</v>
          </cell>
          <cell r="P4437">
            <v>0.21</v>
          </cell>
          <cell r="Q4437">
            <v>1.21</v>
          </cell>
          <cell r="R4437">
            <v>1</v>
          </cell>
          <cell r="S4437">
            <v>1</v>
          </cell>
          <cell r="T4437">
            <v>1</v>
          </cell>
          <cell r="U4437">
            <v>1</v>
          </cell>
          <cell r="V4437">
            <v>0</v>
          </cell>
          <cell r="W4437" t="str">
            <v>OK</v>
          </cell>
          <cell r="X4437">
            <v>1</v>
          </cell>
          <cell r="Y4437">
            <v>1.21</v>
          </cell>
        </row>
        <row r="4438">
          <cell r="A4438">
            <v>412511</v>
          </cell>
          <cell r="B4438" t="str">
            <v>1127/999997</v>
          </cell>
          <cell r="C4438">
            <v>2946140163244</v>
          </cell>
          <cell r="D4438">
            <v>52</v>
          </cell>
          <cell r="E4438" t="str">
            <v>NATACION</v>
          </cell>
          <cell r="F4438">
            <v>3945</v>
          </cell>
          <cell r="G4438" t="str">
            <v>Gorros</v>
          </cell>
          <cell r="H4438">
            <v>12</v>
          </cell>
          <cell r="I4438" t="str">
            <v>Sonnos S.A.</v>
          </cell>
          <cell r="J4438">
            <v>0</v>
          </cell>
          <cell r="K4438" t="str">
            <v>BOLSA BOXEO SONNOS CORDURA SUBLIMADA MODELO 3 1,50mts x Ø35cm</v>
          </cell>
          <cell r="L4438" t="str">
            <v>rentab a mano</v>
          </cell>
          <cell r="M4438">
            <v>1</v>
          </cell>
          <cell r="N4438">
            <v>0</v>
          </cell>
          <cell r="O4438">
            <v>1</v>
          </cell>
          <cell r="P4438">
            <v>0.21</v>
          </cell>
          <cell r="Q4438">
            <v>1.21</v>
          </cell>
          <cell r="R4438">
            <v>1</v>
          </cell>
          <cell r="S4438">
            <v>1</v>
          </cell>
          <cell r="T4438">
            <v>1</v>
          </cell>
          <cell r="U4438">
            <v>1</v>
          </cell>
          <cell r="V4438">
            <v>0</v>
          </cell>
          <cell r="W4438" t="str">
            <v>OK</v>
          </cell>
          <cell r="X4438">
            <v>1</v>
          </cell>
          <cell r="Y4438">
            <v>1.21</v>
          </cell>
        </row>
        <row r="4439">
          <cell r="A4439">
            <v>412512</v>
          </cell>
          <cell r="B4439" t="str">
            <v>1127/999998</v>
          </cell>
          <cell r="C4439">
            <v>0</v>
          </cell>
          <cell r="D4439">
            <v>52</v>
          </cell>
          <cell r="E4439" t="str">
            <v>NATACION</v>
          </cell>
          <cell r="F4439">
            <v>3945</v>
          </cell>
          <cell r="G4439" t="str">
            <v>Gorros</v>
          </cell>
          <cell r="H4439">
            <v>12</v>
          </cell>
          <cell r="I4439" t="str">
            <v>Sonnos S.A.</v>
          </cell>
          <cell r="J4439">
            <v>0</v>
          </cell>
          <cell r="K4439" t="str">
            <v>BOLSA BOXEO SONNOS CORDURA SUBLIMADA MODELO 4 1,50mts x Ø35cm</v>
          </cell>
          <cell r="L4439" t="str">
            <v>rentab a mano</v>
          </cell>
          <cell r="M4439">
            <v>1</v>
          </cell>
          <cell r="N4439">
            <v>0</v>
          </cell>
          <cell r="O4439">
            <v>1</v>
          </cell>
          <cell r="P4439">
            <v>0.21</v>
          </cell>
          <cell r="Q4439">
            <v>1.21</v>
          </cell>
          <cell r="R4439">
            <v>1</v>
          </cell>
          <cell r="S4439">
            <v>1</v>
          </cell>
          <cell r="T4439">
            <v>1</v>
          </cell>
          <cell r="U4439">
            <v>1</v>
          </cell>
          <cell r="V4439">
            <v>0</v>
          </cell>
          <cell r="W4439" t="str">
            <v>OK</v>
          </cell>
          <cell r="X4439">
            <v>1</v>
          </cell>
          <cell r="Y4439">
            <v>1.21</v>
          </cell>
        </row>
        <row r="4440">
          <cell r="A4440">
            <v>412513</v>
          </cell>
          <cell r="B4440" t="str">
            <v>1127/999999</v>
          </cell>
          <cell r="C4440">
            <v>0</v>
          </cell>
          <cell r="D4440">
            <v>52</v>
          </cell>
          <cell r="E4440" t="str">
            <v>NATACION</v>
          </cell>
          <cell r="F4440">
            <v>3945</v>
          </cell>
          <cell r="G4440" t="str">
            <v>Gorros</v>
          </cell>
          <cell r="H4440">
            <v>12</v>
          </cell>
          <cell r="I4440" t="str">
            <v>Sonnos S.A.</v>
          </cell>
          <cell r="J4440">
            <v>0</v>
          </cell>
          <cell r="K4440" t="str">
            <v>BOLSA BOXEO SONNOS CORDURA SUBLIMADA MODELO 5 1,50mts x Ø35cm</v>
          </cell>
          <cell r="L4440" t="str">
            <v>rentab a mano</v>
          </cell>
          <cell r="M4440">
            <v>1</v>
          </cell>
          <cell r="N4440">
            <v>0</v>
          </cell>
          <cell r="O4440">
            <v>1</v>
          </cell>
          <cell r="P4440">
            <v>0.21</v>
          </cell>
          <cell r="Q4440">
            <v>1.21</v>
          </cell>
          <cell r="R4440">
            <v>1</v>
          </cell>
          <cell r="S4440">
            <v>1</v>
          </cell>
          <cell r="T4440">
            <v>1</v>
          </cell>
          <cell r="U4440">
            <v>1</v>
          </cell>
          <cell r="V4440">
            <v>0</v>
          </cell>
          <cell r="W4440" t="str">
            <v>OK</v>
          </cell>
          <cell r="X4440">
            <v>1</v>
          </cell>
          <cell r="Y4440">
            <v>1.21</v>
          </cell>
        </row>
        <row r="4441">
          <cell r="A4441">
            <v>412514</v>
          </cell>
          <cell r="B4441" t="str">
            <v>1127/999996</v>
          </cell>
          <cell r="C4441">
            <v>0</v>
          </cell>
          <cell r="D4441">
            <v>52</v>
          </cell>
          <cell r="E4441" t="str">
            <v>NATACION</v>
          </cell>
          <cell r="F4441">
            <v>3945</v>
          </cell>
          <cell r="G4441" t="str">
            <v>Gorros</v>
          </cell>
          <cell r="H4441">
            <v>12</v>
          </cell>
          <cell r="I4441" t="str">
            <v>Sonnos S.A.</v>
          </cell>
          <cell r="J4441">
            <v>0</v>
          </cell>
          <cell r="K4441" t="str">
            <v>BOLSA BOXEO SONNOS TELA VINILICA 50cm x Ø35cm HOMOLOGADO RECREATIVO</v>
          </cell>
          <cell r="L4441">
            <v>1.21</v>
          </cell>
          <cell r="M4441">
            <v>217.43236399673398</v>
          </cell>
          <cell r="N4441">
            <v>0</v>
          </cell>
          <cell r="O4441">
            <v>217.43236399673398</v>
          </cell>
          <cell r="P4441">
            <v>0.21</v>
          </cell>
          <cell r="Q4441">
            <v>263.09316043604809</v>
          </cell>
          <cell r="R4441">
            <v>0.21860465116279082</v>
          </cell>
          <cell r="S4441">
            <v>410.23255813953483</v>
          </cell>
          <cell r="T4441">
            <v>2.62</v>
          </cell>
          <cell r="U4441">
            <v>569.67279367144306</v>
          </cell>
          <cell r="V4441">
            <v>-7.8418337978780062E-2</v>
          </cell>
          <cell r="W4441" t="str">
            <v>BAJO</v>
          </cell>
          <cell r="X4441">
            <v>525</v>
          </cell>
          <cell r="Y4441">
            <v>635.25</v>
          </cell>
        </row>
        <row r="4442">
          <cell r="A4442">
            <v>412515</v>
          </cell>
          <cell r="B4442" t="str">
            <v>1127/99999</v>
          </cell>
          <cell r="C4442">
            <v>0</v>
          </cell>
          <cell r="D4442">
            <v>52</v>
          </cell>
          <cell r="E4442" t="str">
            <v>NATACION</v>
          </cell>
          <cell r="F4442">
            <v>3945</v>
          </cell>
          <cell r="G4442" t="str">
            <v>Gorros</v>
          </cell>
          <cell r="H4442">
            <v>12</v>
          </cell>
          <cell r="I4442" t="str">
            <v>Sonnos S.A.</v>
          </cell>
          <cell r="J4442">
            <v>0</v>
          </cell>
          <cell r="K4442" t="str">
            <v>BOLSA BOXEO SONNOS VINILICA 90cm x Ø35cm (combinada con sujecion "M") HOMOLOGADO RECREATIVO</v>
          </cell>
          <cell r="L4442">
            <v>1.21</v>
          </cell>
          <cell r="M4442">
            <v>307.46854625420144</v>
          </cell>
          <cell r="N4442">
            <v>0</v>
          </cell>
          <cell r="O4442">
            <v>307.46854625420144</v>
          </cell>
          <cell r="P4442">
            <v>0.21</v>
          </cell>
          <cell r="Q4442">
            <v>372.03694096758375</v>
          </cell>
          <cell r="R4442">
            <v>0.21860465116279082</v>
          </cell>
          <cell r="S4442">
            <v>617.30232558139528</v>
          </cell>
          <cell r="T4442">
            <v>2.62</v>
          </cell>
          <cell r="U4442">
            <v>805.5675911860078</v>
          </cell>
          <cell r="V4442">
            <v>-1.9324996879638845E-2</v>
          </cell>
          <cell r="W4442" t="str">
            <v>OK</v>
          </cell>
          <cell r="X4442">
            <v>790</v>
          </cell>
          <cell r="Y4442">
            <v>955.9</v>
          </cell>
        </row>
        <row r="4443">
          <cell r="A4443">
            <v>412516</v>
          </cell>
          <cell r="B4443" t="str">
            <v>1128/5</v>
          </cell>
          <cell r="C4443">
            <v>0</v>
          </cell>
          <cell r="D4443">
            <v>52</v>
          </cell>
          <cell r="E4443" t="str">
            <v>NATACION</v>
          </cell>
          <cell r="F4443">
            <v>3945</v>
          </cell>
          <cell r="G4443" t="str">
            <v>Gorros</v>
          </cell>
          <cell r="H4443">
            <v>12</v>
          </cell>
          <cell r="I4443" t="str">
            <v>Sonnos S.A.</v>
          </cell>
          <cell r="J4443">
            <v>0</v>
          </cell>
          <cell r="K4443" t="str">
            <v>BOLSA BOXEO SONNOS MUJER VINILICA 90cm x Ø35cm (basica o combinada) HOMOLOGADO RECREATIVO</v>
          </cell>
          <cell r="L4443">
            <v>1.21</v>
          </cell>
          <cell r="M4443">
            <v>306.91202638462647</v>
          </cell>
          <cell r="N4443">
            <v>0</v>
          </cell>
          <cell r="O4443">
            <v>306.91202638462647</v>
          </cell>
          <cell r="P4443">
            <v>0.21</v>
          </cell>
          <cell r="Q4443">
            <v>371.36355192539804</v>
          </cell>
          <cell r="R4443">
            <v>0.21860465116279082</v>
          </cell>
          <cell r="S4443">
            <v>613.39534883720921</v>
          </cell>
          <cell r="T4443">
            <v>2.62</v>
          </cell>
          <cell r="U4443">
            <v>804.10950912772137</v>
          </cell>
          <cell r="V4443">
            <v>-2.3764809283813748E-2</v>
          </cell>
          <cell r="W4443" t="str">
            <v>BAJO</v>
          </cell>
          <cell r="X4443">
            <v>785</v>
          </cell>
          <cell r="Y4443">
            <v>949.85</v>
          </cell>
        </row>
        <row r="4444">
          <cell r="A4444">
            <v>412517</v>
          </cell>
          <cell r="B4444" t="str">
            <v>1128/6</v>
          </cell>
          <cell r="C4444">
            <v>0</v>
          </cell>
          <cell r="D4444">
            <v>52</v>
          </cell>
          <cell r="E4444" t="str">
            <v>NATACION</v>
          </cell>
          <cell r="F4444">
            <v>3945</v>
          </cell>
          <cell r="G4444" t="str">
            <v>Gorros</v>
          </cell>
          <cell r="H4444">
            <v>12</v>
          </cell>
          <cell r="I4444" t="str">
            <v>Sonnos S.A.</v>
          </cell>
          <cell r="J4444">
            <v>0</v>
          </cell>
          <cell r="K4444" t="str">
            <v>BOLSA BOXEO SONNOS VINILICA TRICOLOR 90cm x Ø35cm  HOMOLOGADO RECREATIVO</v>
          </cell>
          <cell r="L4444">
            <v>1.3</v>
          </cell>
          <cell r="M4444">
            <v>333.65726776727507</v>
          </cell>
          <cell r="N4444">
            <v>0</v>
          </cell>
          <cell r="O4444">
            <v>333.65726776727507</v>
          </cell>
          <cell r="P4444">
            <v>0.21</v>
          </cell>
          <cell r="Q4444">
            <v>403.72529399840283</v>
          </cell>
          <cell r="R4444">
            <v>0.22790697674418614</v>
          </cell>
          <cell r="S4444">
            <v>694.11162790697665</v>
          </cell>
          <cell r="T4444">
            <v>2.64</v>
          </cell>
          <cell r="U4444">
            <v>880.85518690560627</v>
          </cell>
          <cell r="V4444">
            <v>2.0599087527809701E-2</v>
          </cell>
          <cell r="W4444" t="str">
            <v>OK</v>
          </cell>
          <cell r="X4444">
            <v>899</v>
          </cell>
          <cell r="Y4444">
            <v>1087.79</v>
          </cell>
        </row>
        <row r="4445">
          <cell r="A4445">
            <v>412518</v>
          </cell>
          <cell r="B4445" t="str">
            <v>1136/99992</v>
          </cell>
          <cell r="C4445">
            <v>0</v>
          </cell>
          <cell r="D4445">
            <v>52</v>
          </cell>
          <cell r="E4445" t="str">
            <v>NATACION</v>
          </cell>
          <cell r="F4445">
            <v>3945</v>
          </cell>
          <cell r="G4445" t="str">
            <v>Gorros</v>
          </cell>
          <cell r="H4445">
            <v>12</v>
          </cell>
          <cell r="I4445" t="str">
            <v>Sonnos S.A.</v>
          </cell>
          <cell r="J4445">
            <v>0</v>
          </cell>
          <cell r="K4445" t="str">
            <v>BOLSA MMA SONNOS MULTIGOLPE 90cm x Ø35cm (base desmontable)</v>
          </cell>
          <cell r="L4445">
            <v>1.21</v>
          </cell>
          <cell r="M4445">
            <v>551.14327198320336</v>
          </cell>
          <cell r="N4445">
            <v>0</v>
          </cell>
          <cell r="O4445">
            <v>551.14327198320336</v>
          </cell>
          <cell r="P4445">
            <v>0.21</v>
          </cell>
          <cell r="Q4445">
            <v>666.88335909967611</v>
          </cell>
          <cell r="R4445">
            <v>0.21860465116279082</v>
          </cell>
          <cell r="S4445">
            <v>1328.3720930232557</v>
          </cell>
          <cell r="T4445">
            <v>2.62</v>
          </cell>
          <cell r="U4445">
            <v>1443.9953725959929</v>
          </cell>
          <cell r="V4445">
            <v>0.17728909126887715</v>
          </cell>
          <cell r="W4445" t="str">
            <v>SUBIO</v>
          </cell>
          <cell r="X4445">
            <v>1700</v>
          </cell>
          <cell r="Y4445">
            <v>2057</v>
          </cell>
        </row>
        <row r="4446">
          <cell r="A4446">
            <v>412519</v>
          </cell>
          <cell r="B4446" t="str">
            <v>1127/999991</v>
          </cell>
          <cell r="C4446">
            <v>0</v>
          </cell>
          <cell r="D4446">
            <v>52</v>
          </cell>
          <cell r="E4446" t="str">
            <v>NATACION</v>
          </cell>
          <cell r="F4446">
            <v>3945</v>
          </cell>
          <cell r="G4446" t="str">
            <v>Gorros</v>
          </cell>
          <cell r="H4446">
            <v>12</v>
          </cell>
          <cell r="I4446" t="str">
            <v>Sonnos S.A.</v>
          </cell>
          <cell r="J4446">
            <v>0</v>
          </cell>
          <cell r="K4446" t="str">
            <v>BOLSA BOXEO SONNOS VINILICA 1,20mts x Ø35cm (combinada con sujecion "M") HOMOLOGADO RECREATIVO</v>
          </cell>
          <cell r="L4446">
            <v>1.21</v>
          </cell>
          <cell r="M4446">
            <v>328.37854625420141</v>
          </cell>
          <cell r="N4446">
            <v>0</v>
          </cell>
          <cell r="O4446">
            <v>328.37854625420141</v>
          </cell>
          <cell r="P4446">
            <v>0.21</v>
          </cell>
          <cell r="Q4446">
            <v>397.33804096758371</v>
          </cell>
          <cell r="R4446">
            <v>0.21860465116279082</v>
          </cell>
          <cell r="S4446">
            <v>640.74418604651146</v>
          </cell>
          <cell r="T4446">
            <v>2.62</v>
          </cell>
          <cell r="U4446">
            <v>860.35179118600774</v>
          </cell>
          <cell r="V4446">
            <v>-4.690150191979281E-2</v>
          </cell>
          <cell r="W4446" t="str">
            <v>BAJO</v>
          </cell>
          <cell r="X4446">
            <v>820</v>
          </cell>
          <cell r="Y4446">
            <v>992.19999999999993</v>
          </cell>
        </row>
        <row r="4447">
          <cell r="A4447">
            <v>412520</v>
          </cell>
          <cell r="B4447" t="str">
            <v>1136/99993</v>
          </cell>
          <cell r="C4447">
            <v>0</v>
          </cell>
          <cell r="D4447">
            <v>52</v>
          </cell>
          <cell r="E4447" t="str">
            <v>NATACION</v>
          </cell>
          <cell r="F4447">
            <v>3945</v>
          </cell>
          <cell r="G4447" t="str">
            <v>Gorros</v>
          </cell>
          <cell r="H4447">
            <v>12</v>
          </cell>
          <cell r="I4447" t="str">
            <v>Sonnos S.A.</v>
          </cell>
          <cell r="J4447">
            <v>0</v>
          </cell>
          <cell r="K4447" t="str">
            <v>BOLSA MMA SONNOS MULTIGOLPE 1,20mts x Ø35cm (base desmontable)</v>
          </cell>
          <cell r="L4447">
            <v>1.21</v>
          </cell>
          <cell r="M4447">
            <v>590.37999065095869</v>
          </cell>
          <cell r="N4447">
            <v>0</v>
          </cell>
          <cell r="O4447">
            <v>590.37999065095869</v>
          </cell>
          <cell r="P4447">
            <v>0.21</v>
          </cell>
          <cell r="Q4447">
            <v>714.35978868766006</v>
          </cell>
          <cell r="R4447">
            <v>0.21860465116279082</v>
          </cell>
          <cell r="S4447">
            <v>1414.3255813953485</v>
          </cell>
          <cell r="T4447">
            <v>2.62</v>
          </cell>
          <cell r="U4447">
            <v>1546.7955755055118</v>
          </cell>
          <cell r="V4447">
            <v>0.17016109217177577</v>
          </cell>
          <cell r="W4447" t="str">
            <v>SUBIO</v>
          </cell>
          <cell r="X4447">
            <v>1810</v>
          </cell>
          <cell r="Y4447">
            <v>2190.1</v>
          </cell>
        </row>
        <row r="4448">
          <cell r="A4448">
            <v>412521</v>
          </cell>
          <cell r="B4448" t="str">
            <v>1127/999993</v>
          </cell>
          <cell r="C4448">
            <v>0</v>
          </cell>
          <cell r="D4448">
            <v>52</v>
          </cell>
          <cell r="E4448" t="str">
            <v>NATACION</v>
          </cell>
          <cell r="F4448">
            <v>3945</v>
          </cell>
          <cell r="G4448" t="str">
            <v>Gorros</v>
          </cell>
          <cell r="H4448">
            <v>12</v>
          </cell>
          <cell r="I4448" t="str">
            <v>Sonnos S.A.</v>
          </cell>
          <cell r="J4448">
            <v>0</v>
          </cell>
          <cell r="K4448" t="str">
            <v>BOLSA BOXEO SONNOS VINILICA 1,50mts x Ø35cm (combinada con sujecion "M")HOMOLOGADO RECREATIVO</v>
          </cell>
          <cell r="L4448">
            <v>1.21</v>
          </cell>
          <cell r="M4448">
            <v>414.77854625420139</v>
          </cell>
          <cell r="N4448">
            <v>0</v>
          </cell>
          <cell r="O4448">
            <v>414.77854625420139</v>
          </cell>
          <cell r="P4448">
            <v>0.21</v>
          </cell>
          <cell r="Q4448">
            <v>501.88204096758369</v>
          </cell>
          <cell r="R4448">
            <v>0.21860465116279082</v>
          </cell>
          <cell r="S4448">
            <v>750.13953488372078</v>
          </cell>
          <cell r="T4448">
            <v>2.62</v>
          </cell>
          <cell r="U4448">
            <v>1086.7197911860076</v>
          </cell>
          <cell r="V4448">
            <v>-0.11660760410713611</v>
          </cell>
          <cell r="W4448" t="str">
            <v>BAJO</v>
          </cell>
          <cell r="X4448">
            <v>960</v>
          </cell>
          <cell r="Y4448">
            <v>1161.5999999999999</v>
          </cell>
        </row>
        <row r="4449">
          <cell r="A4449">
            <v>412522</v>
          </cell>
          <cell r="B4449" t="str">
            <v>1128/7</v>
          </cell>
          <cell r="C4449">
            <v>0</v>
          </cell>
          <cell r="D4449">
            <v>52</v>
          </cell>
          <cell r="E4449" t="str">
            <v>NATACION</v>
          </cell>
          <cell r="F4449">
            <v>3945</v>
          </cell>
          <cell r="G4449" t="str">
            <v>Gorros</v>
          </cell>
          <cell r="H4449">
            <v>12</v>
          </cell>
          <cell r="I4449" t="str">
            <v>Sonnos S.A.</v>
          </cell>
          <cell r="J4449">
            <v>0</v>
          </cell>
          <cell r="K4449" t="str">
            <v>BOLSA BOXEO SONNOS VINILICA TRICOLOR 1,50mts x Ø35cm HOMOLOGADO RECREATIVO</v>
          </cell>
          <cell r="L4449">
            <v>1.3</v>
          </cell>
          <cell r="M4449">
            <v>410.56485709998628</v>
          </cell>
          <cell r="N4449">
            <v>0</v>
          </cell>
          <cell r="O4449">
            <v>410.56485709998628</v>
          </cell>
          <cell r="P4449">
            <v>0.21</v>
          </cell>
          <cell r="Q4449">
            <v>496.78347709098341</v>
          </cell>
          <cell r="R4449">
            <v>0.22790697674418614</v>
          </cell>
          <cell r="S4449">
            <v>857.02325581395337</v>
          </cell>
          <cell r="T4449">
            <v>2.64</v>
          </cell>
          <cell r="U4449">
            <v>1083.8912227439639</v>
          </cell>
          <cell r="V4449">
            <v>2.4088005058237716E-2</v>
          </cell>
          <cell r="W4449" t="str">
            <v>OK</v>
          </cell>
          <cell r="X4449">
            <v>1110</v>
          </cell>
          <cell r="Y4449">
            <v>1343.1</v>
          </cell>
        </row>
        <row r="4450">
          <cell r="A4450">
            <v>412523</v>
          </cell>
          <cell r="B4450" t="str">
            <v>1127/999994</v>
          </cell>
          <cell r="C4450">
            <v>0</v>
          </cell>
          <cell r="D4450">
            <v>52</v>
          </cell>
          <cell r="E4450" t="str">
            <v>NATACION</v>
          </cell>
          <cell r="F4450">
            <v>3945</v>
          </cell>
          <cell r="G4450" t="str">
            <v>Gorros</v>
          </cell>
          <cell r="H4450">
            <v>12</v>
          </cell>
          <cell r="I4450" t="str">
            <v>Sonnos S.A.</v>
          </cell>
          <cell r="J4450">
            <v>0</v>
          </cell>
          <cell r="K4450" t="str">
            <v>BOLSA BOXEO SONNOS VINILICA 1,80mts x Ø35cm (con sujecion "M") HOMOLOGADO RECREATIVO</v>
          </cell>
          <cell r="L4450">
            <v>1.21</v>
          </cell>
          <cell r="M4450">
            <v>499.41103998192034</v>
          </cell>
          <cell r="N4450">
            <v>0</v>
          </cell>
          <cell r="O4450">
            <v>499.41103998192034</v>
          </cell>
          <cell r="P4450">
            <v>0.21</v>
          </cell>
          <cell r="Q4450">
            <v>604.2873583781236</v>
          </cell>
          <cell r="R4450">
            <v>0.21860465116279082</v>
          </cell>
          <cell r="S4450">
            <v>937.67441860465101</v>
          </cell>
          <cell r="T4450">
            <v>2.62</v>
          </cell>
          <cell r="U4450">
            <v>1308.4569247526313</v>
          </cell>
          <cell r="V4450">
            <v>-8.2889182441474252E-2</v>
          </cell>
          <cell r="W4450" t="str">
            <v>BAJO</v>
          </cell>
          <cell r="X4450">
            <v>1200</v>
          </cell>
          <cell r="Y4450">
            <v>1452</v>
          </cell>
        </row>
        <row r="4451">
          <cell r="A4451">
            <v>412524</v>
          </cell>
          <cell r="B4451" t="str">
            <v>1127/93</v>
          </cell>
          <cell r="C4451">
            <v>0</v>
          </cell>
          <cell r="D4451">
            <v>52</v>
          </cell>
          <cell r="E4451" t="str">
            <v>NATACION</v>
          </cell>
          <cell r="F4451">
            <v>3945</v>
          </cell>
          <cell r="G4451" t="str">
            <v>Gorros</v>
          </cell>
          <cell r="H4451">
            <v>12</v>
          </cell>
          <cell r="I4451" t="str">
            <v>Sonnos S.A.</v>
          </cell>
          <cell r="J4451">
            <v>0</v>
          </cell>
          <cell r="K4451" t="str">
            <v>BOLSA BOXEO SONNOS CUERO VINTAGE 90cm x Ø35cm  HOMOLOGADO RECREATIVO</v>
          </cell>
          <cell r="L4451">
            <v>1.21</v>
          </cell>
          <cell r="M4451">
            <v>411.21352949137804</v>
          </cell>
          <cell r="N4451">
            <v>0</v>
          </cell>
          <cell r="O4451">
            <v>411.21352949137804</v>
          </cell>
          <cell r="P4451">
            <v>0.21</v>
          </cell>
          <cell r="Q4451">
            <v>497.56837068456741</v>
          </cell>
          <cell r="R4451">
            <v>0.21860465116279082</v>
          </cell>
          <cell r="S4451">
            <v>859.53488372093011</v>
          </cell>
          <cell r="T4451">
            <v>2.62</v>
          </cell>
          <cell r="U4451">
            <v>1077.3794472674106</v>
          </cell>
          <cell r="V4451">
            <v>2.0995901481100754E-2</v>
          </cell>
          <cell r="W4451" t="str">
            <v>OK</v>
          </cell>
          <cell r="X4451">
            <v>1100</v>
          </cell>
          <cell r="Y4451">
            <v>1331</v>
          </cell>
        </row>
        <row r="4452">
          <cell r="A4452">
            <v>412525</v>
          </cell>
          <cell r="B4452" t="str">
            <v>1136/9996</v>
          </cell>
          <cell r="C4452">
            <v>0</v>
          </cell>
          <cell r="D4452">
            <v>52</v>
          </cell>
          <cell r="E4452" t="str">
            <v>NATACION</v>
          </cell>
          <cell r="F4452">
            <v>3945</v>
          </cell>
          <cell r="G4452" t="str">
            <v>Gorros</v>
          </cell>
          <cell r="H4452">
            <v>12</v>
          </cell>
          <cell r="I4452" t="str">
            <v>Sonnos S.A.</v>
          </cell>
          <cell r="J4452">
            <v>0</v>
          </cell>
          <cell r="K4452" t="str">
            <v>BOLSA MMA SONNOS 90cm x Ø40cm (con anclaje inferior)</v>
          </cell>
          <cell r="L4452">
            <v>1.1000000000000001</v>
          </cell>
          <cell r="M4452">
            <v>394.20937908398122</v>
          </cell>
          <cell r="N4452">
            <v>0</v>
          </cell>
          <cell r="O4452">
            <v>394.20937908398122</v>
          </cell>
          <cell r="P4452">
            <v>0.21</v>
          </cell>
          <cell r="Q4452">
            <v>476.99334869161726</v>
          </cell>
          <cell r="R4452">
            <v>0.20999999999999996</v>
          </cell>
          <cell r="S4452">
            <v>758.40000000000009</v>
          </cell>
          <cell r="T4452">
            <v>2.42</v>
          </cell>
          <cell r="U4452">
            <v>953.98669738323451</v>
          </cell>
          <cell r="V4452">
            <v>6.3033401128755884E-3</v>
          </cell>
          <cell r="W4452" t="str">
            <v>OK</v>
          </cell>
          <cell r="X4452">
            <v>960</v>
          </cell>
          <cell r="Y4452">
            <v>1161.5999999999999</v>
          </cell>
        </row>
        <row r="4453">
          <cell r="A4453">
            <v>412526</v>
          </cell>
          <cell r="B4453" t="str">
            <v>1136/9997</v>
          </cell>
          <cell r="C4453">
            <v>0</v>
          </cell>
          <cell r="D4453">
            <v>52</v>
          </cell>
          <cell r="E4453" t="str">
            <v>NATACION</v>
          </cell>
          <cell r="F4453">
            <v>3945</v>
          </cell>
          <cell r="G4453" t="str">
            <v>Gorros</v>
          </cell>
          <cell r="H4453">
            <v>12</v>
          </cell>
          <cell r="I4453" t="str">
            <v>Sonnos S.A.</v>
          </cell>
          <cell r="J4453">
            <v>0</v>
          </cell>
          <cell r="K4453" t="str">
            <v>BOLSA MMA SONNOS 1,20mts x Ø40cm (con anclaje inferior)</v>
          </cell>
          <cell r="L4453">
            <v>1.1000000000000001</v>
          </cell>
          <cell r="M4453">
            <v>502.75545544725236</v>
          </cell>
          <cell r="N4453">
            <v>0</v>
          </cell>
          <cell r="O4453">
            <v>502.75545544725236</v>
          </cell>
          <cell r="P4453">
            <v>0.21</v>
          </cell>
          <cell r="Q4453">
            <v>608.3341010911754</v>
          </cell>
          <cell r="R4453">
            <v>0.20999999999999996</v>
          </cell>
          <cell r="S4453">
            <v>971.7</v>
          </cell>
          <cell r="T4453">
            <v>2.42</v>
          </cell>
          <cell r="U4453">
            <v>1216.6682021823506</v>
          </cell>
          <cell r="V4453">
            <v>1.0957628212635129E-2</v>
          </cell>
          <cell r="W4453" t="str">
            <v>OK</v>
          </cell>
          <cell r="X4453">
            <v>1230</v>
          </cell>
          <cell r="Y4453">
            <v>1488.3</v>
          </cell>
        </row>
        <row r="4454">
          <cell r="A4454">
            <v>412527</v>
          </cell>
          <cell r="B4454" t="str">
            <v>1136/9998</v>
          </cell>
          <cell r="C4454">
            <v>0</v>
          </cell>
          <cell r="D4454">
            <v>52</v>
          </cell>
          <cell r="E4454" t="str">
            <v>NATACION</v>
          </cell>
          <cell r="F4454">
            <v>3945</v>
          </cell>
          <cell r="G4454" t="str">
            <v>Gorros</v>
          </cell>
          <cell r="H4454">
            <v>12</v>
          </cell>
          <cell r="I4454" t="str">
            <v>Sonnos S.A.</v>
          </cell>
          <cell r="J4454">
            <v>0</v>
          </cell>
          <cell r="K4454" t="str">
            <v>BOLSA MMA SONNOS 1,50mts x Ø40cm (con anclaje inferior)</v>
          </cell>
          <cell r="L4454">
            <v>1.1000000000000001</v>
          </cell>
          <cell r="M4454">
            <v>593.2523527804301</v>
          </cell>
          <cell r="N4454">
            <v>0</v>
          </cell>
          <cell r="O4454">
            <v>593.2523527804301</v>
          </cell>
          <cell r="P4454">
            <v>0.21</v>
          </cell>
          <cell r="Q4454">
            <v>717.8353468643204</v>
          </cell>
          <cell r="R4454">
            <v>0.20999999999999996</v>
          </cell>
          <cell r="S4454">
            <v>1145.5</v>
          </cell>
          <cell r="T4454">
            <v>2.42</v>
          </cell>
          <cell r="U4454">
            <v>1435.6706937286408</v>
          </cell>
          <cell r="V4454">
            <v>9.9809143795670519E-3</v>
          </cell>
          <cell r="W4454" t="str">
            <v>OK</v>
          </cell>
          <cell r="X4454">
            <v>1450</v>
          </cell>
          <cell r="Y4454">
            <v>1754.5</v>
          </cell>
        </row>
        <row r="4455">
          <cell r="A4455">
            <v>412528</v>
          </cell>
          <cell r="B4455" t="str">
            <v>1136/9999</v>
          </cell>
          <cell r="C4455">
            <v>0</v>
          </cell>
          <cell r="D4455">
            <v>52</v>
          </cell>
          <cell r="E4455" t="str">
            <v>NATACION</v>
          </cell>
          <cell r="F4455">
            <v>3945</v>
          </cell>
          <cell r="G4455" t="str">
            <v>Gorros</v>
          </cell>
          <cell r="H4455">
            <v>12</v>
          </cell>
          <cell r="I4455" t="str">
            <v>Sonnos S.A.</v>
          </cell>
          <cell r="J4455">
            <v>0</v>
          </cell>
          <cell r="K4455" t="str">
            <v>BOLSA MMA SONNOS 1,80mts x Ø40cm (con anclaje inferior)</v>
          </cell>
          <cell r="L4455">
            <v>1.1000000000000001</v>
          </cell>
          <cell r="M4455">
            <v>613.69684983643015</v>
          </cell>
          <cell r="N4455">
            <v>0</v>
          </cell>
          <cell r="O4455">
            <v>613.69684983643015</v>
          </cell>
          <cell r="P4455">
            <v>0.21</v>
          </cell>
          <cell r="Q4455">
            <v>742.57318830208044</v>
          </cell>
          <cell r="R4455">
            <v>0.20999999999999996</v>
          </cell>
          <cell r="S4455">
            <v>1185</v>
          </cell>
          <cell r="T4455">
            <v>2.42</v>
          </cell>
          <cell r="U4455">
            <v>1485.1463766041609</v>
          </cell>
          <cell r="V4455">
            <v>1.0001454152823941E-2</v>
          </cell>
          <cell r="W4455" t="str">
            <v>OK</v>
          </cell>
          <cell r="X4455">
            <v>1500</v>
          </cell>
          <cell r="Y4455">
            <v>1815</v>
          </cell>
        </row>
        <row r="4456">
          <cell r="A4456">
            <v>412529</v>
          </cell>
          <cell r="B4456" t="str">
            <v>1127/8R</v>
          </cell>
          <cell r="C4456">
            <v>2946140163343</v>
          </cell>
          <cell r="D4456">
            <v>52</v>
          </cell>
          <cell r="E4456" t="str">
            <v>NATACION</v>
          </cell>
          <cell r="F4456">
            <v>3945</v>
          </cell>
          <cell r="G4456" t="str">
            <v>Gorros</v>
          </cell>
          <cell r="H4456">
            <v>12</v>
          </cell>
          <cell r="I4456" t="str">
            <v>Sonnos S.A.</v>
          </cell>
          <cell r="J4456">
            <v>0</v>
          </cell>
          <cell r="K4456" t="str">
            <v>BOLSA BOXEO SONNOS TELA VINILICA 1,20mts x Ø45cm (extra grande)</v>
          </cell>
          <cell r="L4456">
            <v>1.1000000000000001</v>
          </cell>
          <cell r="M4456">
            <v>403.67223310325238</v>
          </cell>
          <cell r="N4456">
            <v>0</v>
          </cell>
          <cell r="O4456">
            <v>403.67223310325238</v>
          </cell>
          <cell r="P4456">
            <v>0.21</v>
          </cell>
          <cell r="Q4456">
            <v>488.4434020549354</v>
          </cell>
          <cell r="R4456">
            <v>0.20999999999999996</v>
          </cell>
          <cell r="S4456">
            <v>778.15000000000009</v>
          </cell>
          <cell r="T4456">
            <v>2.42</v>
          </cell>
          <cell r="U4456">
            <v>976.8868041098707</v>
          </cell>
          <cell r="V4456">
            <v>8.3051545542391914E-3</v>
          </cell>
          <cell r="W4456" t="str">
            <v>OK</v>
          </cell>
          <cell r="X4456">
            <v>985</v>
          </cell>
          <cell r="Y4456">
            <v>1191.8499999999999</v>
          </cell>
        </row>
        <row r="4457">
          <cell r="A4457">
            <v>412530</v>
          </cell>
          <cell r="B4457" t="str">
            <v>1127/999995</v>
          </cell>
          <cell r="C4457">
            <v>0</v>
          </cell>
          <cell r="D4457">
            <v>52</v>
          </cell>
          <cell r="E4457" t="str">
            <v>NATACION</v>
          </cell>
          <cell r="F4457">
            <v>3945</v>
          </cell>
          <cell r="G4457" t="str">
            <v>Gorros</v>
          </cell>
          <cell r="H4457">
            <v>12</v>
          </cell>
          <cell r="I4457" t="str">
            <v>Sonnos S.A.</v>
          </cell>
          <cell r="J4457">
            <v>0</v>
          </cell>
          <cell r="K4457" t="str">
            <v>BOLSA BOXEO SONNOS TELA VINILICA 1,80mts x Ø45cm (extra grande)</v>
          </cell>
          <cell r="L4457">
            <v>1.1000000000000001</v>
          </cell>
          <cell r="M4457">
            <v>513.27173015925234</v>
          </cell>
          <cell r="N4457">
            <v>0</v>
          </cell>
          <cell r="O4457">
            <v>513.27173015925234</v>
          </cell>
          <cell r="P4457">
            <v>0.21</v>
          </cell>
          <cell r="Q4457">
            <v>621.05879349269537</v>
          </cell>
          <cell r="R4457">
            <v>0.20999999999999996</v>
          </cell>
          <cell r="S4457">
            <v>995.40000000000009</v>
          </cell>
          <cell r="T4457">
            <v>2.42</v>
          </cell>
          <cell r="U4457">
            <v>1242.1175869853907</v>
          </cell>
          <cell r="V4457">
            <v>1.439671509523488E-2</v>
          </cell>
          <cell r="W4457" t="str">
            <v>OK</v>
          </cell>
          <cell r="X4457">
            <v>1260</v>
          </cell>
          <cell r="Y4457">
            <v>1524.6</v>
          </cell>
        </row>
        <row r="4458">
          <cell r="A4458">
            <v>412531</v>
          </cell>
          <cell r="B4458">
            <v>412531</v>
          </cell>
          <cell r="C4458">
            <v>0</v>
          </cell>
          <cell r="D4458">
            <v>52</v>
          </cell>
          <cell r="E4458" t="str">
            <v>NATACION</v>
          </cell>
          <cell r="F4458">
            <v>3945</v>
          </cell>
          <cell r="G4458" t="str">
            <v>Gorros</v>
          </cell>
          <cell r="H4458">
            <v>12</v>
          </cell>
          <cell r="I4458" t="str">
            <v>Sonnos S.A.</v>
          </cell>
          <cell r="J4458">
            <v>0</v>
          </cell>
          <cell r="K4458" t="str">
            <v>BOLSA BOXEO SONNOS CUERO VINTAGE 1,50mts x Ø35cm HOMOLOGADO RECREATIVO</v>
          </cell>
          <cell r="L4458">
            <v>1.21</v>
          </cell>
          <cell r="M4458">
            <v>441.76754456708846</v>
          </cell>
          <cell r="N4458">
            <v>0</v>
          </cell>
          <cell r="O4458">
            <v>441.76754456708846</v>
          </cell>
          <cell r="P4458">
            <v>0.21</v>
          </cell>
          <cell r="Q4458">
            <v>534.5387289261771</v>
          </cell>
          <cell r="R4458">
            <v>0.21860465116279082</v>
          </cell>
          <cell r="S4458">
            <v>918.13953488372078</v>
          </cell>
          <cell r="T4458">
            <v>2.62</v>
          </cell>
          <cell r="U4458">
            <v>1157.4309667657719</v>
          </cell>
          <cell r="V4458">
            <v>1.5179335734658572E-2</v>
          </cell>
          <cell r="W4458" t="str">
            <v>OK</v>
          </cell>
          <cell r="X4458">
            <v>1175</v>
          </cell>
          <cell r="Y4458">
            <v>1421.75</v>
          </cell>
        </row>
        <row r="4459">
          <cell r="A4459">
            <v>412534</v>
          </cell>
          <cell r="B4459" t="str">
            <v>1127/8R</v>
          </cell>
          <cell r="C4459">
            <v>0</v>
          </cell>
          <cell r="D4459">
            <v>52</v>
          </cell>
          <cell r="E4459" t="str">
            <v>BOXEO</v>
          </cell>
          <cell r="F4459">
            <v>4105</v>
          </cell>
          <cell r="G4459" t="str">
            <v>Bolsas de Boxeo</v>
          </cell>
          <cell r="H4459">
            <v>12</v>
          </cell>
          <cell r="I4459" t="str">
            <v>Sonnos S.A.</v>
          </cell>
          <cell r="J4459">
            <v>0</v>
          </cell>
          <cell r="K4459" t="str">
            <v xml:space="preserve">RELLENO + BOLSA BOXEO SONNOS CORDURA 50cm x Ø35cm </v>
          </cell>
          <cell r="L4459">
            <v>1.2</v>
          </cell>
          <cell r="M4459">
            <v>256.01694207407422</v>
          </cell>
          <cell r="N4459">
            <v>0</v>
          </cell>
          <cell r="O4459">
            <v>256.01694207407422</v>
          </cell>
          <cell r="P4459">
            <v>0.21</v>
          </cell>
          <cell r="Q4459">
            <v>309.78049990962984</v>
          </cell>
          <cell r="R4459">
            <v>0.22330097087378631</v>
          </cell>
          <cell r="S4459">
            <v>489.32038834951459</v>
          </cell>
          <cell r="T4459">
            <v>2.52</v>
          </cell>
          <cell r="U4459">
            <v>645.16269402666705</v>
          </cell>
          <cell r="V4459">
            <v>-2.350212460679002E-2</v>
          </cell>
          <cell r="W4459" t="str">
            <v>BAJO</v>
          </cell>
          <cell r="X4459">
            <v>630</v>
          </cell>
          <cell r="Y4459">
            <v>762.3</v>
          </cell>
        </row>
        <row r="4460">
          <cell r="A4460">
            <v>412535</v>
          </cell>
          <cell r="B4460" t="str">
            <v>1127/9R</v>
          </cell>
          <cell r="C4460">
            <v>0</v>
          </cell>
          <cell r="D4460">
            <v>52</v>
          </cell>
          <cell r="E4460" t="str">
            <v>BOXEO</v>
          </cell>
          <cell r="F4460">
            <v>4105</v>
          </cell>
          <cell r="G4460" t="str">
            <v>Bolsas de Boxeo</v>
          </cell>
          <cell r="H4460">
            <v>12</v>
          </cell>
          <cell r="I4460" t="str">
            <v>Sonnos S.A.</v>
          </cell>
          <cell r="J4460">
            <v>0</v>
          </cell>
          <cell r="K4460" t="str">
            <v xml:space="preserve">RELLENO + BOLSA BOXEO SONNOS CORDURA 90cm x Ø35cm </v>
          </cell>
          <cell r="L4460">
            <v>1.2</v>
          </cell>
          <cell r="M4460">
            <v>343.95608635234294</v>
          </cell>
          <cell r="N4460">
            <v>0</v>
          </cell>
          <cell r="O4460">
            <v>343.95608635234294</v>
          </cell>
          <cell r="P4460">
            <v>0.21</v>
          </cell>
          <cell r="Q4460">
            <v>416.18686448633497</v>
          </cell>
          <cell r="R4460">
            <v>0.22330097087378631</v>
          </cell>
          <cell r="S4460">
            <v>675.72815533980588</v>
          </cell>
          <cell r="T4460">
            <v>2.52</v>
          </cell>
          <cell r="U4460">
            <v>866.76933760790416</v>
          </cell>
          <cell r="V4460">
            <v>3.7272458218373661E-3</v>
          </cell>
          <cell r="W4460" t="str">
            <v>OK</v>
          </cell>
          <cell r="X4460">
            <v>870</v>
          </cell>
          <cell r="Y4460">
            <v>1052.7</v>
          </cell>
        </row>
        <row r="4461">
          <cell r="A4461">
            <v>412536</v>
          </cell>
          <cell r="B4461" t="str">
            <v>1127/91R</v>
          </cell>
          <cell r="C4461">
            <v>2946140163299</v>
          </cell>
          <cell r="D4461">
            <v>52</v>
          </cell>
          <cell r="E4461" t="str">
            <v>BOXEO</v>
          </cell>
          <cell r="F4461">
            <v>4105</v>
          </cell>
          <cell r="G4461" t="str">
            <v>Bolsas de Boxeo</v>
          </cell>
          <cell r="H4461">
            <v>12</v>
          </cell>
          <cell r="I4461" t="str">
            <v>Sonnos S.A.</v>
          </cell>
          <cell r="J4461">
            <v>0</v>
          </cell>
          <cell r="K4461" t="str">
            <v xml:space="preserve">RELLENO + BOLSA BOXEO SONNOS CORDURA 1,20mts x Ø35cm </v>
          </cell>
          <cell r="L4461">
            <v>1.2</v>
          </cell>
          <cell r="M4461">
            <v>383.79239497285795</v>
          </cell>
          <cell r="N4461">
            <v>0</v>
          </cell>
          <cell r="O4461">
            <v>383.79239497285795</v>
          </cell>
          <cell r="P4461">
            <v>0.21</v>
          </cell>
          <cell r="Q4461">
            <v>464.38879791715812</v>
          </cell>
          <cell r="R4461">
            <v>0.22330097087378631</v>
          </cell>
          <cell r="S4461">
            <v>745.63106796116517</v>
          </cell>
          <cell r="T4461">
            <v>2.52</v>
          </cell>
          <cell r="U4461">
            <v>967.156835331602</v>
          </cell>
          <cell r="V4461">
            <v>-7.3998704968549767E-3</v>
          </cell>
          <cell r="W4461" t="str">
            <v>OK</v>
          </cell>
          <cell r="X4461">
            <v>960</v>
          </cell>
          <cell r="Y4461">
            <v>1161.5999999999999</v>
          </cell>
        </row>
        <row r="4462">
          <cell r="A4462">
            <v>412537</v>
          </cell>
          <cell r="B4462" t="str">
            <v>1127/92R</v>
          </cell>
          <cell r="C4462">
            <v>0</v>
          </cell>
          <cell r="D4462">
            <v>52</v>
          </cell>
          <cell r="E4462" t="str">
            <v>BOXEO</v>
          </cell>
          <cell r="F4462">
            <v>4105</v>
          </cell>
          <cell r="G4462" t="str">
            <v>Bolsas de Boxeo</v>
          </cell>
          <cell r="H4462">
            <v>12</v>
          </cell>
          <cell r="I4462" t="str">
            <v>Sonnos S.A.</v>
          </cell>
          <cell r="J4462">
            <v>0</v>
          </cell>
          <cell r="K4462" t="str">
            <v>RELLENO + BOLSA BOXEO SONNOS CORDURA 1,50mts x Ø35cm</v>
          </cell>
          <cell r="L4462">
            <v>1.2</v>
          </cell>
          <cell r="M4462">
            <v>457.39875424899958</v>
          </cell>
          <cell r="N4462">
            <v>0</v>
          </cell>
          <cell r="O4462">
            <v>457.39875424899958</v>
          </cell>
          <cell r="P4462">
            <v>0.21</v>
          </cell>
          <cell r="Q4462">
            <v>553.4524926412895</v>
          </cell>
          <cell r="R4462">
            <v>0.22330097087378631</v>
          </cell>
          <cell r="S4462">
            <v>862.13592233009717</v>
          </cell>
          <cell r="T4462">
            <v>2.52</v>
          </cell>
          <cell r="U4462">
            <v>1152.644860707479</v>
          </cell>
          <cell r="V4462">
            <v>-3.6997398037504903E-2</v>
          </cell>
          <cell r="W4462" t="str">
            <v>BAJO</v>
          </cell>
          <cell r="X4462">
            <v>1110</v>
          </cell>
          <cell r="Y4462">
            <v>1343.1</v>
          </cell>
        </row>
        <row r="4463">
          <cell r="A4463">
            <v>412543</v>
          </cell>
          <cell r="B4463" t="str">
            <v>1127/999996R</v>
          </cell>
          <cell r="C4463">
            <v>0</v>
          </cell>
          <cell r="D4463">
            <v>52</v>
          </cell>
          <cell r="E4463" t="str">
            <v>BOXEO</v>
          </cell>
          <cell r="F4463">
            <v>4105</v>
          </cell>
          <cell r="G4463" t="str">
            <v>Bolsas de Boxeo</v>
          </cell>
          <cell r="H4463">
            <v>12</v>
          </cell>
          <cell r="I4463" t="str">
            <v>Sonnos S.A.</v>
          </cell>
          <cell r="J4463">
            <v>0</v>
          </cell>
          <cell r="K4463" t="str">
            <v>RELLENO + BOLSA BOXEO SONNOS TELA VINILICA 50cm x Ø35cm</v>
          </cell>
          <cell r="L4463">
            <v>1.2</v>
          </cell>
          <cell r="M4463">
            <v>271.19211802351884</v>
          </cell>
          <cell r="N4463">
            <v>0</v>
          </cell>
          <cell r="O4463">
            <v>271.19211802351884</v>
          </cell>
          <cell r="P4463">
            <v>0.21</v>
          </cell>
          <cell r="Q4463">
            <v>328.14246280845782</v>
          </cell>
          <cell r="R4463">
            <v>0.22330097087378631</v>
          </cell>
          <cell r="S4463">
            <v>500.97087378640782</v>
          </cell>
          <cell r="T4463">
            <v>2.52</v>
          </cell>
          <cell r="U4463">
            <v>683.4041374192675</v>
          </cell>
          <cell r="V4463">
            <v>-5.6195353988187202E-2</v>
          </cell>
          <cell r="W4463" t="str">
            <v>BAJO</v>
          </cell>
          <cell r="X4463">
            <v>645</v>
          </cell>
          <cell r="Y4463">
            <v>780.44999999999993</v>
          </cell>
        </row>
        <row r="4464">
          <cell r="A4464">
            <v>412544</v>
          </cell>
          <cell r="B4464" t="str">
            <v>1127/99999R</v>
          </cell>
          <cell r="C4464">
            <v>0</v>
          </cell>
          <cell r="D4464">
            <v>52</v>
          </cell>
          <cell r="E4464" t="str">
            <v>BOXEO</v>
          </cell>
          <cell r="F4464">
            <v>4105</v>
          </cell>
          <cell r="G4464" t="str">
            <v>Bolsas de Boxeo</v>
          </cell>
          <cell r="H4464">
            <v>12</v>
          </cell>
          <cell r="I4464" t="str">
            <v>Sonnos S.A.</v>
          </cell>
          <cell r="J4464">
            <v>0</v>
          </cell>
          <cell r="K4464" t="str">
            <v>RELLENO + BOLSA BOXEO SONNOS TELA VINILICA 90cm x Ø35cm (combinada con sujecion "M") HOMOLOGADO RECREATIVO</v>
          </cell>
          <cell r="L4464">
            <v>1.2</v>
          </cell>
          <cell r="M4464">
            <v>420.98805430777116</v>
          </cell>
          <cell r="N4464">
            <v>0</v>
          </cell>
          <cell r="O4464">
            <v>420.98805430777116</v>
          </cell>
          <cell r="P4464">
            <v>0.21</v>
          </cell>
          <cell r="Q4464">
            <v>509.39554571240308</v>
          </cell>
          <cell r="R4464">
            <v>0.22330097087378631</v>
          </cell>
          <cell r="S4464">
            <v>823.30097087378658</v>
          </cell>
          <cell r="T4464">
            <v>2.52</v>
          </cell>
          <cell r="U4464">
            <v>1060.8898968555834</v>
          </cell>
          <cell r="V4464">
            <v>-8.3882112387068108E-4</v>
          </cell>
          <cell r="W4464" t="str">
            <v>OK</v>
          </cell>
          <cell r="X4464">
            <v>1060</v>
          </cell>
          <cell r="Y4464">
            <v>1282.5999999999999</v>
          </cell>
        </row>
        <row r="4465">
          <cell r="A4465">
            <v>412545</v>
          </cell>
          <cell r="B4465" t="str">
            <v>1128/5R</v>
          </cell>
          <cell r="C4465">
            <v>0</v>
          </cell>
          <cell r="D4465">
            <v>52</v>
          </cell>
          <cell r="E4465" t="str">
            <v>BOXEO</v>
          </cell>
          <cell r="F4465">
            <v>4105</v>
          </cell>
          <cell r="G4465" t="str">
            <v>Bolsas de Boxeo</v>
          </cell>
          <cell r="H4465">
            <v>12</v>
          </cell>
          <cell r="I4465" t="str">
            <v>Sonnos S.A.</v>
          </cell>
          <cell r="J4465">
            <v>0</v>
          </cell>
          <cell r="K4465" t="str">
            <v>RELLENO + BOLSA BOXEO SONNOS MUJER TELA VINILICA 90cm x Ø35cm (basica o combinada)</v>
          </cell>
          <cell r="L4465">
            <v>1.2</v>
          </cell>
          <cell r="M4465">
            <v>420.43153443819619</v>
          </cell>
          <cell r="N4465">
            <v>0</v>
          </cell>
          <cell r="O4465">
            <v>420.43153443819619</v>
          </cell>
          <cell r="P4465">
            <v>0.21</v>
          </cell>
          <cell r="Q4465">
            <v>508.72215667021737</v>
          </cell>
          <cell r="R4465">
            <v>0.22330097087378631</v>
          </cell>
          <cell r="S4465">
            <v>815.53398058252435</v>
          </cell>
          <cell r="T4465">
            <v>2.52</v>
          </cell>
          <cell r="U4465">
            <v>1059.4874667842544</v>
          </cell>
          <cell r="V4465">
            <v>-8.9547701900152266E-3</v>
          </cell>
          <cell r="W4465" t="str">
            <v>OK</v>
          </cell>
          <cell r="X4465">
            <v>1050</v>
          </cell>
          <cell r="Y4465">
            <v>1270.5</v>
          </cell>
        </row>
        <row r="4466">
          <cell r="A4466">
            <v>412546</v>
          </cell>
          <cell r="B4466" t="str">
            <v>1128/6R</v>
          </cell>
          <cell r="C4466">
            <v>0</v>
          </cell>
          <cell r="D4466">
            <v>52</v>
          </cell>
          <cell r="E4466" t="str">
            <v>BOXEO</v>
          </cell>
          <cell r="F4466">
            <v>4105</v>
          </cell>
          <cell r="G4466" t="str">
            <v>Bolsas de Boxeo</v>
          </cell>
          <cell r="H4466">
            <v>12</v>
          </cell>
          <cell r="I4466" t="str">
            <v>Sonnos S.A.</v>
          </cell>
          <cell r="J4466">
            <v>0</v>
          </cell>
          <cell r="K4466" t="str">
            <v xml:space="preserve">RELLENO + BOLSA BOXEO SONNOS TELA VINILICA TRICOLOR 90cm x Ø35cm </v>
          </cell>
          <cell r="L4466">
            <v>1.2</v>
          </cell>
          <cell r="M4466">
            <v>447.1767758208448</v>
          </cell>
          <cell r="N4466">
            <v>0</v>
          </cell>
          <cell r="O4466">
            <v>447.1767758208448</v>
          </cell>
          <cell r="P4466">
            <v>0.21</v>
          </cell>
          <cell r="Q4466">
            <v>541.08389874322222</v>
          </cell>
          <cell r="R4466">
            <v>0.22330097087378631</v>
          </cell>
          <cell r="S4466">
            <v>900.97087378640788</v>
          </cell>
          <cell r="T4466">
            <v>2.52</v>
          </cell>
          <cell r="U4466">
            <v>1126.8854750685289</v>
          </cell>
          <cell r="V4466">
            <v>2.9385883183433048E-2</v>
          </cell>
          <cell r="W4466" t="str">
            <v>OK</v>
          </cell>
          <cell r="X4466">
            <v>1160</v>
          </cell>
          <cell r="Y4466">
            <v>1403.6</v>
          </cell>
        </row>
        <row r="4467">
          <cell r="A4467">
            <v>412547</v>
          </cell>
          <cell r="B4467" t="str">
            <v>1136/99992R</v>
          </cell>
          <cell r="D4467">
            <v>52</v>
          </cell>
          <cell r="E4467" t="str">
            <v>BOXEO</v>
          </cell>
          <cell r="F4467">
            <v>4105</v>
          </cell>
          <cell r="G4467" t="str">
            <v>Bolsas de Boxeo</v>
          </cell>
          <cell r="H4467">
            <v>12</v>
          </cell>
          <cell r="I4467" t="str">
            <v>Sonnos S.A.</v>
          </cell>
          <cell r="J4467">
            <v>0</v>
          </cell>
          <cell r="K4467" t="str">
            <v>RELLENO + BOLSA MMA SONNOS MULTIGOLPE 90cm x Ø35cm (base desmontable)</v>
          </cell>
          <cell r="L4467">
            <v>1.2</v>
          </cell>
          <cell r="M4467">
            <v>678.78049535706486</v>
          </cell>
          <cell r="N4467">
            <v>0</v>
          </cell>
          <cell r="O4467">
            <v>678.78049535706486</v>
          </cell>
          <cell r="P4467">
            <v>0.21</v>
          </cell>
          <cell r="Q4467">
            <v>821.32439938204845</v>
          </cell>
          <cell r="R4467">
            <v>0.22330097087378631</v>
          </cell>
          <cell r="S4467">
            <v>1491.2621359223303</v>
          </cell>
          <cell r="T4467">
            <v>2.52</v>
          </cell>
          <cell r="U4467">
            <v>1710.5268482998035</v>
          </cell>
          <cell r="V4467">
            <v>0.12246118902395753</v>
          </cell>
          <cell r="W4467" t="str">
            <v>SUBIO</v>
          </cell>
          <cell r="X4467">
            <v>1920</v>
          </cell>
          <cell r="Y4467">
            <v>2323.1999999999998</v>
          </cell>
        </row>
        <row r="4468">
          <cell r="A4468">
            <v>412548</v>
          </cell>
          <cell r="B4468" t="str">
            <v>1127/999991R</v>
          </cell>
          <cell r="C4468">
            <v>2946140163251</v>
          </cell>
          <cell r="D4468">
            <v>52</v>
          </cell>
          <cell r="E4468" t="str">
            <v>BOXEO</v>
          </cell>
          <cell r="F4468">
            <v>4105</v>
          </cell>
          <cell r="G4468" t="str">
            <v>Bolsas de Boxeo</v>
          </cell>
          <cell r="H4468">
            <v>12</v>
          </cell>
          <cell r="I4468" t="str">
            <v>Sonnos S.A.</v>
          </cell>
          <cell r="J4468">
            <v>0</v>
          </cell>
          <cell r="K4468" t="str">
            <v>RELLENO + BOLSA BOXEO SONNOS TELA VINILICA 1,20mts x Ø35cm (combinada con sujecion "M") HOMOLOGADO RECREATIVO</v>
          </cell>
          <cell r="L4468">
            <v>1.2</v>
          </cell>
          <cell r="M4468">
            <v>472.31246559510834</v>
          </cell>
          <cell r="N4468">
            <v>0</v>
          </cell>
          <cell r="O4468">
            <v>472.31246559510834</v>
          </cell>
          <cell r="P4468">
            <v>0.21</v>
          </cell>
          <cell r="Q4468">
            <v>571.49808337008108</v>
          </cell>
          <cell r="R4468">
            <v>0.22330097087378631</v>
          </cell>
          <cell r="S4468">
            <v>900.97087378640788</v>
          </cell>
          <cell r="T4468">
            <v>2.52</v>
          </cell>
          <cell r="U4468">
            <v>1190.2274132996731</v>
          </cell>
          <cell r="V4468">
            <v>-2.5396334315535118E-2</v>
          </cell>
          <cell r="W4468" t="str">
            <v>BAJO</v>
          </cell>
          <cell r="X4468">
            <v>1160</v>
          </cell>
          <cell r="Y4468">
            <v>1403.6</v>
          </cell>
        </row>
        <row r="4469">
          <cell r="A4469">
            <v>412549</v>
          </cell>
          <cell r="B4469" t="str">
            <v>1136/99993R</v>
          </cell>
          <cell r="D4469">
            <v>52</v>
          </cell>
          <cell r="E4469" t="str">
            <v>BOXEO</v>
          </cell>
          <cell r="F4469">
            <v>4105</v>
          </cell>
          <cell r="G4469" t="str">
            <v>Bolsas de Boxeo</v>
          </cell>
          <cell r="H4469">
            <v>12</v>
          </cell>
          <cell r="I4469" t="str">
            <v>Sonnos S.A.</v>
          </cell>
          <cell r="J4469">
            <v>0</v>
          </cell>
          <cell r="K4469" t="str">
            <v>RELLENO + BOLSA MMA SONNOS MULTIGOLPE 1,20mts x Ø35cm (base desmontable)</v>
          </cell>
          <cell r="L4469">
            <v>1.2</v>
          </cell>
          <cell r="M4469">
            <v>750.4265198682856</v>
          </cell>
          <cell r="N4469">
            <v>0</v>
          </cell>
          <cell r="O4469">
            <v>750.4265198682856</v>
          </cell>
          <cell r="P4469">
            <v>0.21</v>
          </cell>
          <cell r="Q4469">
            <v>908.0160890406255</v>
          </cell>
          <cell r="R4469">
            <v>0.22330097087378631</v>
          </cell>
          <cell r="S4469">
            <v>1669.9029126213595</v>
          </cell>
          <cell r="T4469">
            <v>2.52</v>
          </cell>
          <cell r="U4469">
            <v>1891.0748300680798</v>
          </cell>
          <cell r="V4469">
            <v>0.13691957918058639</v>
          </cell>
          <cell r="W4469" t="str">
            <v>SUBIO</v>
          </cell>
          <cell r="X4469">
            <v>2150</v>
          </cell>
          <cell r="Y4469">
            <v>2601.5</v>
          </cell>
        </row>
        <row r="4470">
          <cell r="A4470">
            <v>412550</v>
          </cell>
          <cell r="B4470" t="str">
            <v>1127/999993R</v>
          </cell>
          <cell r="C4470">
            <v>0</v>
          </cell>
          <cell r="D4470">
            <v>52</v>
          </cell>
          <cell r="E4470" t="str">
            <v>BOXEO</v>
          </cell>
          <cell r="F4470">
            <v>4105</v>
          </cell>
          <cell r="G4470" t="str">
            <v>Bolsas de Boxeo</v>
          </cell>
          <cell r="H4470">
            <v>12</v>
          </cell>
          <cell r="I4470" t="str">
            <v>Sonnos S.A.</v>
          </cell>
          <cell r="J4470">
            <v>0</v>
          </cell>
          <cell r="K4470" t="str">
            <v>RELLENO + BOLSA BOXEO SONNOS VINILICA 1,50mts x Ø35cm (combinada con sujecion "M")HOMOLOGADO RECREATIVO</v>
          </cell>
          <cell r="L4470">
            <v>1.2</v>
          </cell>
          <cell r="M4470">
            <v>593.12687688244546</v>
          </cell>
          <cell r="N4470">
            <v>0</v>
          </cell>
          <cell r="O4470">
            <v>593.12687688244546</v>
          </cell>
          <cell r="P4470">
            <v>0.21</v>
          </cell>
          <cell r="Q4470">
            <v>717.68352102775896</v>
          </cell>
          <cell r="R4470">
            <v>0.22330097087378631</v>
          </cell>
          <cell r="S4470">
            <v>1071.8446601941748</v>
          </cell>
          <cell r="T4470">
            <v>2.52</v>
          </cell>
          <cell r="U4470">
            <v>1494.6797297437627</v>
          </cell>
          <cell r="V4470">
            <v>-7.6725286000514981E-2</v>
          </cell>
          <cell r="W4470" t="str">
            <v>BAJO</v>
          </cell>
          <cell r="X4470">
            <v>1380</v>
          </cell>
          <cell r="Y4470">
            <v>1669.8</v>
          </cell>
        </row>
        <row r="4471">
          <cell r="A4471">
            <v>412551</v>
          </cell>
          <cell r="B4471" t="str">
            <v>1128/7R</v>
          </cell>
          <cell r="C4471">
            <v>0</v>
          </cell>
          <cell r="D4471">
            <v>52</v>
          </cell>
          <cell r="E4471" t="str">
            <v>BOXEO</v>
          </cell>
          <cell r="F4471">
            <v>4105</v>
          </cell>
          <cell r="G4471" t="str">
            <v>Bolsas de Boxeo</v>
          </cell>
          <cell r="H4471">
            <v>12</v>
          </cell>
          <cell r="I4471" t="str">
            <v>Sonnos S.A.</v>
          </cell>
          <cell r="J4471">
            <v>0</v>
          </cell>
          <cell r="K4471" t="str">
            <v>RELLENO + BOLSA BOXEO SONNOS TELA VINILICA TRICOLOR 1,50mts x Ø35cm</v>
          </cell>
          <cell r="L4471">
            <v>1.2</v>
          </cell>
          <cell r="M4471">
            <v>588.91318772823035</v>
          </cell>
          <cell r="N4471">
            <v>0</v>
          </cell>
          <cell r="O4471">
            <v>588.91318772823035</v>
          </cell>
          <cell r="P4471">
            <v>0.21</v>
          </cell>
          <cell r="Q4471">
            <v>712.58495715115873</v>
          </cell>
          <cell r="R4471">
            <v>0.22330097087378631</v>
          </cell>
          <cell r="S4471">
            <v>1172.8155339805826</v>
          </cell>
          <cell r="T4471">
            <v>2.52</v>
          </cell>
          <cell r="U4471">
            <v>1484.0612330751405</v>
          </cell>
          <cell r="V4471">
            <v>1.7478232263443472E-2</v>
          </cell>
          <cell r="W4471" t="str">
            <v>OK</v>
          </cell>
          <cell r="X4471">
            <v>1510</v>
          </cell>
          <cell r="Y4471">
            <v>1827.1</v>
          </cell>
        </row>
        <row r="4472">
          <cell r="A4472">
            <v>412552</v>
          </cell>
          <cell r="B4472" t="str">
            <v>1127/999994R</v>
          </cell>
          <cell r="C4472">
            <v>0</v>
          </cell>
          <cell r="D4472">
            <v>52</v>
          </cell>
          <cell r="E4472" t="str">
            <v>BOXEO</v>
          </cell>
          <cell r="F4472">
            <v>4105</v>
          </cell>
          <cell r="G4472" t="str">
            <v>Bolsas de Boxeo</v>
          </cell>
          <cell r="H4472">
            <v>12</v>
          </cell>
          <cell r="I4472" t="str">
            <v>Sonnos S.A.</v>
          </cell>
          <cell r="J4472">
            <v>0</v>
          </cell>
          <cell r="K4472" t="str">
            <v>RELLENO + BOLSA BOXEO SONNOS TELA VINILICA 1,80mts x Ø35cm (con sujecion "M")</v>
          </cell>
          <cell r="L4472">
            <v>1.2</v>
          </cell>
          <cell r="M4472">
            <v>747.76987160914837</v>
          </cell>
          <cell r="N4472">
            <v>0</v>
          </cell>
          <cell r="O4472">
            <v>747.76987160914837</v>
          </cell>
          <cell r="P4472">
            <v>0.21</v>
          </cell>
          <cell r="Q4472">
            <v>904.80154464706948</v>
          </cell>
          <cell r="R4472">
            <v>0.22330097087378631</v>
          </cell>
          <cell r="S4472">
            <v>1382.5242718446602</v>
          </cell>
          <cell r="T4472">
            <v>2.52</v>
          </cell>
          <cell r="U4472">
            <v>1884.380076455054</v>
          </cell>
          <cell r="V4472">
            <v>-5.5392262823865446E-2</v>
          </cell>
          <cell r="W4472" t="str">
            <v>BAJO</v>
          </cell>
          <cell r="X4472">
            <v>1780</v>
          </cell>
          <cell r="Y4472">
            <v>2153.7999999999997</v>
          </cell>
        </row>
        <row r="4473">
          <cell r="A4473">
            <v>412553</v>
          </cell>
          <cell r="B4473" t="str">
            <v>1127/93R</v>
          </cell>
          <cell r="C4473">
            <v>1</v>
          </cell>
          <cell r="D4473">
            <v>52</v>
          </cell>
          <cell r="E4473" t="str">
            <v>BOXEO</v>
          </cell>
          <cell r="F4473">
            <v>4105</v>
          </cell>
          <cell r="G4473" t="str">
            <v>Bolsas de Boxeo</v>
          </cell>
          <cell r="H4473">
            <v>12</v>
          </cell>
          <cell r="I4473" t="str">
            <v>Sonnos S.A.</v>
          </cell>
          <cell r="J4473">
            <v>0</v>
          </cell>
          <cell r="K4473" t="str">
            <v xml:space="preserve">RELLENO + BOLSA BOXEO SONNOS CUERO VINTAGE 90cm x Ø35cm </v>
          </cell>
          <cell r="L4473">
            <v>1.2</v>
          </cell>
          <cell r="M4473">
            <v>524.73303754494782</v>
          </cell>
          <cell r="N4473">
            <v>0</v>
          </cell>
          <cell r="O4473">
            <v>524.73303754494782</v>
          </cell>
          <cell r="P4473">
            <v>0.21</v>
          </cell>
          <cell r="Q4473">
            <v>634.92697542938686</v>
          </cell>
          <cell r="R4473">
            <v>0.22330097087378631</v>
          </cell>
          <cell r="S4473">
            <v>1048.5436893203885</v>
          </cell>
          <cell r="T4473">
            <v>2.52</v>
          </cell>
          <cell r="U4473">
            <v>1322.3272546132685</v>
          </cell>
          <cell r="V4473">
            <v>2.0927304712345718E-2</v>
          </cell>
          <cell r="W4473" t="str">
            <v>OK</v>
          </cell>
          <cell r="X4473">
            <v>1350</v>
          </cell>
          <cell r="Y4473">
            <v>1633.5</v>
          </cell>
        </row>
        <row r="4474">
          <cell r="A4474">
            <v>412554</v>
          </cell>
          <cell r="B4474" t="str">
            <v>1127/999992R</v>
          </cell>
          <cell r="C4474">
            <v>0</v>
          </cell>
          <cell r="D4474">
            <v>52</v>
          </cell>
          <cell r="E4474" t="str">
            <v>BOXEO</v>
          </cell>
          <cell r="F4474">
            <v>4105</v>
          </cell>
          <cell r="G4474" t="str">
            <v>Bolsas de Boxeo</v>
          </cell>
          <cell r="H4474">
            <v>12</v>
          </cell>
          <cell r="I4474" t="str">
            <v>Sonnos S.A.</v>
          </cell>
          <cell r="J4474">
            <v>0</v>
          </cell>
          <cell r="K4474" t="str">
            <v>RELLENO + BOLSA BOXEO SONNOS TELA VINILICA 1,20mts x Ø45cm (extra grande)</v>
          </cell>
          <cell r="L4474">
            <v>1.2</v>
          </cell>
          <cell r="M4474">
            <v>681.24192317127552</v>
          </cell>
          <cell r="N4474">
            <v>0</v>
          </cell>
          <cell r="O4474">
            <v>681.24192317127552</v>
          </cell>
          <cell r="P4474">
            <v>0.21</v>
          </cell>
          <cell r="Q4474">
            <v>824.30272703724336</v>
          </cell>
          <cell r="R4474">
            <v>0.22330097087378631</v>
          </cell>
          <cell r="S4474">
            <v>1343.6893203883496</v>
          </cell>
          <cell r="T4474">
            <v>2.52</v>
          </cell>
          <cell r="U4474">
            <v>1716.7296463916143</v>
          </cell>
          <cell r="V4474">
            <v>7.7300194799330146E-3</v>
          </cell>
          <cell r="W4474" t="str">
            <v>OK</v>
          </cell>
          <cell r="X4474">
            <v>1730</v>
          </cell>
          <cell r="Y4474">
            <v>2093.2999999999997</v>
          </cell>
        </row>
        <row r="4475">
          <cell r="A4475">
            <v>412555</v>
          </cell>
          <cell r="B4475" t="str">
            <v>1127/999995R</v>
          </cell>
          <cell r="C4475">
            <v>0</v>
          </cell>
          <cell r="D4475">
            <v>52</v>
          </cell>
          <cell r="E4475" t="str">
            <v>BOXEO</v>
          </cell>
          <cell r="F4475">
            <v>4105</v>
          </cell>
          <cell r="G4475" t="str">
            <v>Bolsas de Boxeo</v>
          </cell>
          <cell r="H4475">
            <v>12</v>
          </cell>
          <cell r="I4475" t="str">
            <v>Sonnos S.A.</v>
          </cell>
          <cell r="J4475">
            <v>0</v>
          </cell>
          <cell r="K4475" t="str">
            <v>RELLENO + BOLSA BOXEO SONNOS TELA VINILICA 1,80mts x Ø45cm (extra grande)</v>
          </cell>
          <cell r="L4475">
            <v>1.2</v>
          </cell>
          <cell r="M4475">
            <v>905.78990827108407</v>
          </cell>
          <cell r="N4475">
            <v>0</v>
          </cell>
          <cell r="O4475">
            <v>905.78990827108407</v>
          </cell>
          <cell r="P4475">
            <v>0.21</v>
          </cell>
          <cell r="Q4475">
            <v>1096.0057890080118</v>
          </cell>
          <cell r="R4475">
            <v>0.22330097087378631</v>
          </cell>
          <cell r="S4475">
            <v>1794.1747572815536</v>
          </cell>
          <cell r="T4475">
            <v>2.52</v>
          </cell>
          <cell r="U4475">
            <v>2282.5905688431317</v>
          </cell>
          <cell r="V4475">
            <v>1.2008036627769059E-2</v>
          </cell>
          <cell r="W4475" t="str">
            <v>OK</v>
          </cell>
          <cell r="X4475">
            <v>2310</v>
          </cell>
          <cell r="Y4475">
            <v>2795.1</v>
          </cell>
        </row>
        <row r="4476">
          <cell r="A4476">
            <v>412556</v>
          </cell>
          <cell r="B4476">
            <v>412556</v>
          </cell>
          <cell r="C4476">
            <v>0</v>
          </cell>
          <cell r="D4476">
            <v>52</v>
          </cell>
          <cell r="E4476" t="str">
            <v>BOXEO</v>
          </cell>
          <cell r="F4476">
            <v>4105</v>
          </cell>
          <cell r="G4476" t="str">
            <v>Bolsas de Boxeo</v>
          </cell>
          <cell r="H4476">
            <v>12</v>
          </cell>
          <cell r="I4476" t="str">
            <v>Sonnos S.A.</v>
          </cell>
          <cell r="J4476">
            <v>0</v>
          </cell>
          <cell r="K4476" t="str">
            <v>RELLENO + BOLSA BOXEO SONNOS CUERO VINTAGE 1,50mts x Ø35cm</v>
          </cell>
          <cell r="L4476">
            <v>1.21</v>
          </cell>
          <cell r="M4476">
            <v>620.11587519533259</v>
          </cell>
          <cell r="N4476">
            <v>0</v>
          </cell>
          <cell r="O4476">
            <v>620.11587519533259</v>
          </cell>
          <cell r="P4476">
            <v>0.21</v>
          </cell>
          <cell r="Q4476">
            <v>750.34020898635242</v>
          </cell>
          <cell r="R4476">
            <v>0.21860465116279082</v>
          </cell>
          <cell r="S4476">
            <v>1289.3023255813951</v>
          </cell>
          <cell r="T4476">
            <v>2.62</v>
          </cell>
          <cell r="U4476">
            <v>1624.7035930117715</v>
          </cell>
          <cell r="V4476">
            <v>1.5569859694429367E-2</v>
          </cell>
          <cell r="W4476" t="str">
            <v>OK</v>
          </cell>
          <cell r="X4476">
            <v>1650</v>
          </cell>
          <cell r="Y4476">
            <v>1996.5</v>
          </cell>
        </row>
        <row r="4477">
          <cell r="A4477">
            <v>412557</v>
          </cell>
          <cell r="B4477">
            <v>412559</v>
          </cell>
          <cell r="C4477">
            <v>0</v>
          </cell>
          <cell r="D4477">
            <v>52</v>
          </cell>
          <cell r="E4477" t="str">
            <v>NATACION</v>
          </cell>
          <cell r="F4477">
            <v>3945</v>
          </cell>
          <cell r="G4477" t="str">
            <v>Gorros</v>
          </cell>
          <cell r="H4477">
            <v>12</v>
          </cell>
          <cell r="I4477" t="str">
            <v>Sonnos S.A.</v>
          </cell>
          <cell r="J4477">
            <v>0</v>
          </cell>
          <cell r="K4477" t="str">
            <v>VENDA BOXEO SONNOS BROOKLYN ROJO 3mts (venta x par)</v>
          </cell>
          <cell r="L4477">
            <v>1.41</v>
          </cell>
          <cell r="M4477">
            <v>33.731170391144353</v>
          </cell>
          <cell r="N4477">
            <v>0</v>
          </cell>
          <cell r="O4477">
            <v>33.731170391144353</v>
          </cell>
          <cell r="P4477">
            <v>0.21</v>
          </cell>
          <cell r="Q4477">
            <v>40.814716173284666</v>
          </cell>
          <cell r="R4477">
            <v>0.25333333333333319</v>
          </cell>
          <cell r="S4477">
            <v>108.26666666666668</v>
          </cell>
          <cell r="T4477">
            <v>2.82</v>
          </cell>
          <cell r="U4477">
            <v>95.121900503027064</v>
          </cell>
          <cell r="V4477">
            <v>0.52435978710692033</v>
          </cell>
          <cell r="W4477" t="str">
            <v>SUBIO</v>
          </cell>
          <cell r="X4477">
            <v>145</v>
          </cell>
          <cell r="Y4477">
            <v>175.45</v>
          </cell>
        </row>
        <row r="4478">
          <cell r="A4478">
            <v>412558</v>
          </cell>
          <cell r="B4478" t="str">
            <v>1136/99991</v>
          </cell>
          <cell r="C4478">
            <v>0</v>
          </cell>
          <cell r="D4478">
            <v>52</v>
          </cell>
          <cell r="E4478" t="str">
            <v>NATACION</v>
          </cell>
          <cell r="F4478">
            <v>3945</v>
          </cell>
          <cell r="G4478" t="str">
            <v>Gorros</v>
          </cell>
          <cell r="H4478">
            <v>12</v>
          </cell>
          <cell r="I4478" t="str">
            <v>Sonnos S.A.</v>
          </cell>
          <cell r="J4478">
            <v>0</v>
          </cell>
          <cell r="K4478" t="str">
            <v>CONTRAPESO SONNOS BOLSA MMA (incluye mosqueton y disco 10kg pvc)</v>
          </cell>
          <cell r="L4478">
            <v>1.21</v>
          </cell>
          <cell r="M4478">
            <v>238.80534562466806</v>
          </cell>
          <cell r="N4478">
            <v>0</v>
          </cell>
          <cell r="O4478">
            <v>238.80534562466806</v>
          </cell>
          <cell r="P4478">
            <v>0.21</v>
          </cell>
          <cell r="Q4478">
            <v>288.95446820584834</v>
          </cell>
          <cell r="R4478">
            <v>0.21860465116279082</v>
          </cell>
          <cell r="S4478">
            <v>507.90697674418595</v>
          </cell>
          <cell r="T4478">
            <v>2.62</v>
          </cell>
          <cell r="U4478">
            <v>625.67000553663036</v>
          </cell>
          <cell r="V4478">
            <v>3.8886304678297678E-2</v>
          </cell>
          <cell r="W4478" t="str">
            <v>OK</v>
          </cell>
          <cell r="X4478">
            <v>650</v>
          </cell>
          <cell r="Y4478">
            <v>786.5</v>
          </cell>
        </row>
        <row r="4479">
          <cell r="A4479">
            <v>412559</v>
          </cell>
          <cell r="B4479" t="str">
            <v>1185/91</v>
          </cell>
          <cell r="C4479">
            <v>0</v>
          </cell>
          <cell r="D4479">
            <v>52</v>
          </cell>
          <cell r="E4479" t="str">
            <v>NATACION</v>
          </cell>
          <cell r="F4479">
            <v>3945</v>
          </cell>
          <cell r="G4479" t="str">
            <v>Gorros</v>
          </cell>
          <cell r="H4479">
            <v>12</v>
          </cell>
          <cell r="I4479" t="str">
            <v>Sonnos S.A.</v>
          </cell>
          <cell r="J4479">
            <v>0</v>
          </cell>
          <cell r="K4479" t="str">
            <v>VENDA BOXEO SONNOS ROJO 3mts (venta x par)</v>
          </cell>
          <cell r="L4479">
            <v>1.5</v>
          </cell>
          <cell r="M4479">
            <v>44.495156902021293</v>
          </cell>
          <cell r="N4479">
            <v>0</v>
          </cell>
          <cell r="O4479">
            <v>44.495156902021293</v>
          </cell>
          <cell r="P4479">
            <v>0.21</v>
          </cell>
          <cell r="Q4479">
            <v>53.839139851445765</v>
          </cell>
          <cell r="R4479">
            <v>0.24782608695652186</v>
          </cell>
          <cell r="S4479">
            <v>135.39130434782606</v>
          </cell>
          <cell r="T4479">
            <v>2.87</v>
          </cell>
          <cell r="U4479">
            <v>127.70110030880112</v>
          </cell>
          <cell r="V4479">
            <v>0.40954149623403402</v>
          </cell>
          <cell r="W4479" t="str">
            <v>SUBIO</v>
          </cell>
          <cell r="X4479">
            <v>180</v>
          </cell>
          <cell r="Y4479">
            <v>217.79999999999998</v>
          </cell>
        </row>
        <row r="4480">
          <cell r="A4480">
            <v>412560</v>
          </cell>
          <cell r="B4480" t="str">
            <v>1185/92</v>
          </cell>
          <cell r="C4480">
            <v>0</v>
          </cell>
          <cell r="D4480">
            <v>52</v>
          </cell>
          <cell r="E4480" t="str">
            <v>NATACION</v>
          </cell>
          <cell r="F4480">
            <v>3945</v>
          </cell>
          <cell r="G4480" t="str">
            <v>Gorros</v>
          </cell>
          <cell r="H4480">
            <v>12</v>
          </cell>
          <cell r="I4480" t="str">
            <v>Sonnos S.A.</v>
          </cell>
          <cell r="J4480">
            <v>0</v>
          </cell>
          <cell r="K4480" t="str">
            <v>VENDA BOXEO SONNOS NEGRO 4,5mts (venta x par)</v>
          </cell>
          <cell r="L4480">
            <v>1.5</v>
          </cell>
          <cell r="M4480">
            <v>56.738792902021295</v>
          </cell>
          <cell r="N4480">
            <v>0</v>
          </cell>
          <cell r="O4480">
            <v>56.738792902021295</v>
          </cell>
          <cell r="P4480">
            <v>0.21</v>
          </cell>
          <cell r="Q4480">
            <v>68.653939411445762</v>
          </cell>
          <cell r="R4480">
            <v>0.24782608695652186</v>
          </cell>
          <cell r="S4480">
            <v>157.95652173913041</v>
          </cell>
          <cell r="T4480">
            <v>2.87</v>
          </cell>
          <cell r="U4480">
            <v>162.84033562880111</v>
          </cell>
          <cell r="V4480">
            <v>0.28960677456905137</v>
          </cell>
          <cell r="W4480" t="str">
            <v>SUBIO</v>
          </cell>
          <cell r="X4480">
            <v>210</v>
          </cell>
          <cell r="Y4480">
            <v>254.1</v>
          </cell>
        </row>
        <row r="4481">
          <cell r="A4481">
            <v>412561</v>
          </cell>
          <cell r="B4481" t="str">
            <v>1127/996</v>
          </cell>
          <cell r="C4481">
            <v>0</v>
          </cell>
          <cell r="D4481">
            <v>52</v>
          </cell>
          <cell r="E4481" t="str">
            <v>NATACION</v>
          </cell>
          <cell r="F4481">
            <v>3947</v>
          </cell>
          <cell r="G4481" t="str">
            <v>Gorros</v>
          </cell>
          <cell r="H4481">
            <v>12</v>
          </cell>
          <cell r="I4481" t="str">
            <v>Sonnos S.A.</v>
          </cell>
          <cell r="J4481">
            <v>0</v>
          </cell>
          <cell r="K4481" t="str">
            <v>FOCO SONNOS REDONDO SUJETADOR DEDOS (x unid)  HOMOLOGADO RECREATIVO</v>
          </cell>
          <cell r="L4481">
            <v>1.2</v>
          </cell>
          <cell r="M4481">
            <v>108.55386324099011</v>
          </cell>
          <cell r="N4481">
            <v>0</v>
          </cell>
          <cell r="O4481">
            <v>108.55386324099011</v>
          </cell>
          <cell r="P4481">
            <v>0.21</v>
          </cell>
          <cell r="Q4481">
            <v>131.35017452159803</v>
          </cell>
          <cell r="R4481">
            <v>0.22330097087378631</v>
          </cell>
          <cell r="S4481">
            <v>217.47572815533982</v>
          </cell>
          <cell r="T4481">
            <v>2.52</v>
          </cell>
          <cell r="U4481">
            <v>273.55573536729509</v>
          </cell>
          <cell r="V4481">
            <v>2.3557410061435524E-2</v>
          </cell>
          <cell r="W4481" t="str">
            <v>OK</v>
          </cell>
          <cell r="X4481">
            <v>280</v>
          </cell>
          <cell r="Y4481">
            <v>338.8</v>
          </cell>
        </row>
        <row r="4482">
          <cell r="A4482">
            <v>412562</v>
          </cell>
          <cell r="B4482" t="str">
            <v>1136/993</v>
          </cell>
          <cell r="C4482">
            <v>0</v>
          </cell>
          <cell r="D4482">
            <v>52</v>
          </cell>
          <cell r="E4482" t="str">
            <v>NATACION</v>
          </cell>
          <cell r="F4482">
            <v>3947</v>
          </cell>
          <cell r="G4482" t="str">
            <v>Gorros</v>
          </cell>
          <cell r="H4482">
            <v>383</v>
          </cell>
          <cell r="I4482" t="str">
            <v>DISCONTINUO</v>
          </cell>
          <cell r="J4482">
            <v>0</v>
          </cell>
          <cell r="K4482" t="str">
            <v>FOCO PLANO Con sujetador de dedos x Par SONNOS HOMOLOGADO RECREATIVO</v>
          </cell>
          <cell r="L4482">
            <v>6.5</v>
          </cell>
          <cell r="M4482">
            <v>241.18383303357484</v>
          </cell>
          <cell r="N4482">
            <v>0</v>
          </cell>
          <cell r="O4482">
            <v>241.18383303357484</v>
          </cell>
          <cell r="P4482">
            <v>0.21</v>
          </cell>
          <cell r="Q4482">
            <v>291.83243797062556</v>
          </cell>
          <cell r="R4482">
            <v>-2.7027027027027084E-2</v>
          </cell>
          <cell r="S4482">
            <v>445.86416701341943</v>
          </cell>
          <cell r="T4482">
            <v>1.8</v>
          </cell>
          <cell r="U4482">
            <v>434.1308994604347</v>
          </cell>
          <cell r="V4482">
            <v>0</v>
          </cell>
          <cell r="W4482" t="str">
            <v>OK</v>
          </cell>
          <cell r="X4482">
            <v>434.1308994604347</v>
          </cell>
          <cell r="Y4482">
            <v>525.29838834712598</v>
          </cell>
        </row>
        <row r="4483">
          <cell r="A4483">
            <v>412563</v>
          </cell>
          <cell r="B4483" t="str">
            <v>1206/99996</v>
          </cell>
          <cell r="C4483">
            <v>0</v>
          </cell>
          <cell r="D4483">
            <v>52</v>
          </cell>
          <cell r="E4483" t="str">
            <v>NATACION</v>
          </cell>
          <cell r="F4483">
            <v>3947</v>
          </cell>
          <cell r="G4483" t="str">
            <v>Gorros</v>
          </cell>
          <cell r="H4483">
            <v>12</v>
          </cell>
          <cell r="I4483" t="str">
            <v>Sonnos S.A.</v>
          </cell>
          <cell r="J4483">
            <v>0</v>
          </cell>
          <cell r="K4483" t="str">
            <v xml:space="preserve">ESCUDO POTENCIA SONNOS CHICO 48cm x 24cm x 12cm </v>
          </cell>
          <cell r="L4483">
            <v>1.2</v>
          </cell>
          <cell r="M4483">
            <v>307.3719283046396</v>
          </cell>
          <cell r="N4483">
            <v>0</v>
          </cell>
          <cell r="O4483">
            <v>307.3719283046396</v>
          </cell>
          <cell r="P4483">
            <v>0.21</v>
          </cell>
          <cell r="Q4483">
            <v>133.1</v>
          </cell>
          <cell r="R4483">
            <v>0.22330097087378631</v>
          </cell>
          <cell r="S4483">
            <v>629.12621359223306</v>
          </cell>
          <cell r="T4483">
            <v>2.52</v>
          </cell>
          <cell r="U4483">
            <v>774.57725932769176</v>
          </cell>
          <cell r="V4483">
            <v>4.5731707516244446E-2</v>
          </cell>
          <cell r="W4483" t="str">
            <v>OK</v>
          </cell>
          <cell r="X4483">
            <v>810</v>
          </cell>
          <cell r="Y4483">
            <v>980.1</v>
          </cell>
        </row>
        <row r="4484">
          <cell r="A4484">
            <v>412564</v>
          </cell>
          <cell r="B4484" t="str">
            <v>1206/99995</v>
          </cell>
          <cell r="C4484">
            <v>0</v>
          </cell>
          <cell r="D4484">
            <v>52</v>
          </cell>
          <cell r="E4484" t="str">
            <v>NATACION</v>
          </cell>
          <cell r="F4484">
            <v>3947</v>
          </cell>
          <cell r="G4484" t="str">
            <v>Gorros</v>
          </cell>
          <cell r="H4484">
            <v>12</v>
          </cell>
          <cell r="I4484" t="str">
            <v>Sonnos S.A.</v>
          </cell>
          <cell r="J4484">
            <v>0</v>
          </cell>
          <cell r="K4484" t="str">
            <v xml:space="preserve">ESCUDO POTENCIA SONNOS MEDIANO 50cm x 35cm x 12cm </v>
          </cell>
          <cell r="L4484">
            <v>1.2</v>
          </cell>
          <cell r="M4484">
            <v>657.83241997257835</v>
          </cell>
          <cell r="N4484">
            <v>0</v>
          </cell>
          <cell r="O4484">
            <v>657.83241997257835</v>
          </cell>
          <cell r="P4484">
            <v>0.21</v>
          </cell>
          <cell r="Q4484">
            <v>133.1</v>
          </cell>
          <cell r="R4484">
            <v>0.22330097087378631</v>
          </cell>
          <cell r="S4484">
            <v>1281.5533980582527</v>
          </cell>
          <cell r="T4484">
            <v>2.52</v>
          </cell>
          <cell r="U4484">
            <v>1657.7376983308975</v>
          </cell>
          <cell r="V4484">
            <v>-4.6676252453499156E-3</v>
          </cell>
          <cell r="W4484" t="str">
            <v>OK</v>
          </cell>
          <cell r="X4484">
            <v>1650</v>
          </cell>
          <cell r="Y4484">
            <v>1996.5</v>
          </cell>
        </row>
        <row r="4485">
          <cell r="A4485">
            <v>412565</v>
          </cell>
          <cell r="B4485" t="str">
            <v>1206/99994</v>
          </cell>
          <cell r="C4485">
            <v>0</v>
          </cell>
          <cell r="D4485">
            <v>52</v>
          </cell>
          <cell r="E4485" t="str">
            <v>NATACION</v>
          </cell>
          <cell r="F4485">
            <v>3947</v>
          </cell>
          <cell r="G4485" t="str">
            <v>Gorros</v>
          </cell>
          <cell r="H4485">
            <v>12</v>
          </cell>
          <cell r="I4485" t="str">
            <v>Sonnos S.A.</v>
          </cell>
          <cell r="J4485">
            <v>0</v>
          </cell>
          <cell r="K4485" t="str">
            <v xml:space="preserve">ESCUDO POTENCIA SONNOS GRANDE 60cm x 50cm x 12cm </v>
          </cell>
          <cell r="L4485">
            <v>1.2</v>
          </cell>
          <cell r="M4485">
            <v>930.05431927449422</v>
          </cell>
          <cell r="N4485">
            <v>0</v>
          </cell>
          <cell r="O4485">
            <v>930.05431927449422</v>
          </cell>
          <cell r="P4485">
            <v>0.21</v>
          </cell>
          <cell r="Q4485">
            <v>1125.365726322138</v>
          </cell>
          <cell r="R4485">
            <v>0.22330097087378631</v>
          </cell>
          <cell r="S4485">
            <v>1825.2427184466023</v>
          </cell>
          <cell r="T4485">
            <v>2.52</v>
          </cell>
          <cell r="U4485">
            <v>2343.7368845717256</v>
          </cell>
          <cell r="V4485">
            <v>2.6722775365712881E-3</v>
          </cell>
          <cell r="W4485" t="str">
            <v>OK</v>
          </cell>
          <cell r="X4485">
            <v>2350</v>
          </cell>
          <cell r="Y4485">
            <v>2843.5</v>
          </cell>
        </row>
        <row r="4486">
          <cell r="A4486">
            <v>412566</v>
          </cell>
          <cell r="B4486" t="str">
            <v>1207/1</v>
          </cell>
          <cell r="C4486">
            <v>0</v>
          </cell>
          <cell r="D4486">
            <v>52</v>
          </cell>
          <cell r="E4486" t="str">
            <v>NATACION</v>
          </cell>
          <cell r="F4486">
            <v>3949</v>
          </cell>
          <cell r="G4486" t="str">
            <v>Gorros</v>
          </cell>
          <cell r="H4486">
            <v>12</v>
          </cell>
          <cell r="I4486" t="str">
            <v>Sonnos S.A.</v>
          </cell>
          <cell r="J4486">
            <v>0</v>
          </cell>
          <cell r="K4486" t="str">
            <v>GUANTIN BOXEO SONNOS PRO BROOKLYN JR</v>
          </cell>
          <cell r="L4486">
            <v>1.2</v>
          </cell>
          <cell r="M4486">
            <v>309.06351473547858</v>
          </cell>
          <cell r="N4486">
            <v>0</v>
          </cell>
          <cell r="O4486">
            <v>309.06351473547858</v>
          </cell>
          <cell r="P4486">
            <v>0.21</v>
          </cell>
          <cell r="Q4486">
            <v>133.1</v>
          </cell>
          <cell r="R4486">
            <v>0.22330097087378631</v>
          </cell>
          <cell r="S4486">
            <v>609.70873786407776</v>
          </cell>
          <cell r="T4486">
            <v>2.52</v>
          </cell>
          <cell r="U4486">
            <v>778.84005713340605</v>
          </cell>
          <cell r="V4486">
            <v>7.909124357658559E-3</v>
          </cell>
          <cell r="W4486" t="str">
            <v>OK</v>
          </cell>
          <cell r="X4486">
            <v>785</v>
          </cell>
          <cell r="Y4486">
            <v>949.85</v>
          </cell>
        </row>
        <row r="4487">
          <cell r="A4487">
            <v>412567</v>
          </cell>
          <cell r="B4487" t="str">
            <v>1207/2</v>
          </cell>
          <cell r="C4487">
            <v>0</v>
          </cell>
          <cell r="D4487">
            <v>52</v>
          </cell>
          <cell r="E4487" t="str">
            <v>NATACION</v>
          </cell>
          <cell r="F4487">
            <v>3949</v>
          </cell>
          <cell r="G4487" t="str">
            <v>Gorros</v>
          </cell>
          <cell r="H4487">
            <v>12</v>
          </cell>
          <cell r="I4487" t="str">
            <v>Sonnos S.A.</v>
          </cell>
          <cell r="J4487">
            <v>0</v>
          </cell>
          <cell r="K4487" t="str">
            <v>GUANTIN BOXEO SONNOS PRO BROOKLYN SR</v>
          </cell>
          <cell r="L4487">
            <v>1.2</v>
          </cell>
          <cell r="M4487">
            <v>307.72161740230075</v>
          </cell>
          <cell r="N4487">
            <v>0</v>
          </cell>
          <cell r="O4487">
            <v>307.72161740230075</v>
          </cell>
          <cell r="P4487">
            <v>0.21</v>
          </cell>
          <cell r="Q4487">
            <v>133.1</v>
          </cell>
          <cell r="R4487">
            <v>0.22330097087378631</v>
          </cell>
          <cell r="S4487">
            <v>601.94174757281564</v>
          </cell>
          <cell r="T4487">
            <v>2.52</v>
          </cell>
          <cell r="U4487">
            <v>775.45847585379795</v>
          </cell>
          <cell r="V4487">
            <v>-5.9123198478572281E-4</v>
          </cell>
          <cell r="W4487" t="str">
            <v>OK</v>
          </cell>
          <cell r="X4487">
            <v>775</v>
          </cell>
          <cell r="Y4487">
            <v>937.75</v>
          </cell>
        </row>
        <row r="4488">
          <cell r="A4488">
            <v>412568</v>
          </cell>
          <cell r="B4488" t="str">
            <v>1136/3</v>
          </cell>
          <cell r="C4488">
            <v>0</v>
          </cell>
          <cell r="D4488">
            <v>52</v>
          </cell>
          <cell r="E4488" t="str">
            <v>NATACION</v>
          </cell>
          <cell r="F4488">
            <v>3949</v>
          </cell>
          <cell r="G4488" t="str">
            <v>Gorros</v>
          </cell>
          <cell r="H4488">
            <v>12</v>
          </cell>
          <cell r="I4488" t="str">
            <v>Sonnos S.A.</v>
          </cell>
          <cell r="J4488">
            <v>0</v>
          </cell>
          <cell r="K4488" t="str">
            <v>GUANTIN STANDARD SONNOS TRICOLOR T.1 HOMOLOGADO RECREATIVO (con puño y velcro)</v>
          </cell>
          <cell r="L4488">
            <v>1.31</v>
          </cell>
          <cell r="M4488">
            <v>241.85502707588836</v>
          </cell>
          <cell r="N4488">
            <v>0</v>
          </cell>
          <cell r="O4488">
            <v>241.85502707588836</v>
          </cell>
          <cell r="P4488">
            <v>0.21</v>
          </cell>
          <cell r="Q4488">
            <v>292.64458276182489</v>
          </cell>
          <cell r="R4488">
            <v>0.22790697674418614</v>
          </cell>
          <cell r="S4488">
            <v>536.60465116279067</v>
          </cell>
          <cell r="T4488">
            <v>2.64</v>
          </cell>
          <cell r="U4488">
            <v>638.49727148034526</v>
          </cell>
          <cell r="V4488">
            <v>8.8493296750750572E-2</v>
          </cell>
          <cell r="W4488" t="str">
            <v>SUBIO</v>
          </cell>
          <cell r="X4488">
            <v>695</v>
          </cell>
          <cell r="Y4488">
            <v>840.94999999999993</v>
          </cell>
        </row>
        <row r="4489">
          <cell r="A4489">
            <v>412569</v>
          </cell>
          <cell r="B4489" t="str">
            <v>1136/4</v>
          </cell>
          <cell r="C4489">
            <v>0</v>
          </cell>
          <cell r="D4489">
            <v>52</v>
          </cell>
          <cell r="E4489" t="str">
            <v>NATACION</v>
          </cell>
          <cell r="F4489">
            <v>3949</v>
          </cell>
          <cell r="G4489" t="str">
            <v>Gorros</v>
          </cell>
          <cell r="H4489">
            <v>12</v>
          </cell>
          <cell r="I4489" t="str">
            <v>Sonnos S.A.</v>
          </cell>
          <cell r="J4489">
            <v>0</v>
          </cell>
          <cell r="K4489" t="str">
            <v>GUANTIN STANDARD SONNOS TRICOLOR T.2 HOMOLOGADO RECREATIVO (con puño y velcro)</v>
          </cell>
          <cell r="L4489">
            <v>1.31</v>
          </cell>
          <cell r="M4489">
            <v>241.85502707588836</v>
          </cell>
          <cell r="N4489">
            <v>0</v>
          </cell>
          <cell r="O4489">
            <v>241.85502707588836</v>
          </cell>
          <cell r="P4489">
            <v>0.21</v>
          </cell>
          <cell r="Q4489">
            <v>292.64458276182489</v>
          </cell>
          <cell r="R4489">
            <v>0.22790697674418614</v>
          </cell>
          <cell r="S4489">
            <v>536.60465116279067</v>
          </cell>
          <cell r="T4489">
            <v>2.64</v>
          </cell>
          <cell r="U4489">
            <v>638.49727148034526</v>
          </cell>
          <cell r="V4489">
            <v>8.8493296750750572E-2</v>
          </cell>
          <cell r="W4489" t="str">
            <v>SUBIO</v>
          </cell>
          <cell r="X4489">
            <v>695</v>
          </cell>
          <cell r="Y4489">
            <v>840.94999999999993</v>
          </cell>
        </row>
        <row r="4490">
          <cell r="A4490">
            <v>412570</v>
          </cell>
          <cell r="B4490" t="str">
            <v>1136/5</v>
          </cell>
          <cell r="C4490">
            <v>2946140163350</v>
          </cell>
          <cell r="D4490">
            <v>52</v>
          </cell>
          <cell r="E4490" t="str">
            <v>NATACION</v>
          </cell>
          <cell r="F4490">
            <v>3949</v>
          </cell>
          <cell r="G4490" t="str">
            <v>Gorros</v>
          </cell>
          <cell r="H4490">
            <v>12</v>
          </cell>
          <cell r="I4490" t="str">
            <v>Sonnos S.A.</v>
          </cell>
          <cell r="J4490">
            <v>0</v>
          </cell>
          <cell r="K4490" t="str">
            <v>GUANTIN STANDARD SONNOS TRICOLOR T.3 HOMOLOGADO RECREATIVO (con puño y velcro)</v>
          </cell>
          <cell r="L4490">
            <v>1.21</v>
          </cell>
          <cell r="M4490">
            <v>255.25522807588837</v>
          </cell>
          <cell r="N4490">
            <v>0</v>
          </cell>
          <cell r="O4490">
            <v>255.25522807588837</v>
          </cell>
          <cell r="P4490">
            <v>0.21</v>
          </cell>
          <cell r="Q4490">
            <v>308.8588259718249</v>
          </cell>
          <cell r="R4490">
            <v>0.21860465116279082</v>
          </cell>
          <cell r="S4490">
            <v>543.06976744186045</v>
          </cell>
          <cell r="T4490">
            <v>2.62</v>
          </cell>
          <cell r="U4490">
            <v>668.76869755882751</v>
          </cell>
          <cell r="V4490">
            <v>3.9223280839733254E-2</v>
          </cell>
          <cell r="W4490" t="str">
            <v>OK</v>
          </cell>
          <cell r="X4490">
            <v>695</v>
          </cell>
          <cell r="Y4490">
            <v>840.94999999999993</v>
          </cell>
        </row>
        <row r="4491">
          <cell r="A4491">
            <v>412571</v>
          </cell>
          <cell r="B4491" t="str">
            <v>1136/6</v>
          </cell>
          <cell r="C4491">
            <v>2946140163367</v>
          </cell>
          <cell r="D4491">
            <v>52</v>
          </cell>
          <cell r="E4491" t="str">
            <v>NATACION</v>
          </cell>
          <cell r="F4491">
            <v>3949</v>
          </cell>
          <cell r="G4491" t="str">
            <v>Gorros</v>
          </cell>
          <cell r="H4491">
            <v>12</v>
          </cell>
          <cell r="I4491" t="str">
            <v>Sonnos S.A.</v>
          </cell>
          <cell r="J4491">
            <v>0</v>
          </cell>
          <cell r="K4491" t="str">
            <v>GUANTIN STANDARD SONNOS TRICOLOR T.4 HOMOLOGADO RECREATIVO (con puño y velcro)</v>
          </cell>
          <cell r="L4491">
            <v>1.21</v>
          </cell>
          <cell r="M4491">
            <v>255.25522807588837</v>
          </cell>
          <cell r="N4491">
            <v>0</v>
          </cell>
          <cell r="O4491">
            <v>255.25522807588837</v>
          </cell>
          <cell r="P4491">
            <v>0.21</v>
          </cell>
          <cell r="Q4491">
            <v>308.8588259718249</v>
          </cell>
          <cell r="R4491">
            <v>0.21860465116279082</v>
          </cell>
          <cell r="S4491">
            <v>543.06976744186045</v>
          </cell>
          <cell r="T4491">
            <v>2.62</v>
          </cell>
          <cell r="U4491">
            <v>668.76869755882751</v>
          </cell>
          <cell r="V4491">
            <v>3.9223280839733254E-2</v>
          </cell>
          <cell r="W4491" t="str">
            <v>OK</v>
          </cell>
          <cell r="X4491">
            <v>695</v>
          </cell>
          <cell r="Y4491">
            <v>840.94999999999993</v>
          </cell>
        </row>
        <row r="4492">
          <cell r="A4492">
            <v>412572</v>
          </cell>
          <cell r="B4492" t="str">
            <v>1136/7</v>
          </cell>
          <cell r="C4492">
            <v>0</v>
          </cell>
          <cell r="D4492">
            <v>52</v>
          </cell>
          <cell r="E4492" t="str">
            <v>NATACION</v>
          </cell>
          <cell r="F4492">
            <v>3949</v>
          </cell>
          <cell r="G4492" t="str">
            <v>Gorros</v>
          </cell>
          <cell r="H4492">
            <v>12</v>
          </cell>
          <cell r="I4492" t="str">
            <v>Sonnos S.A.</v>
          </cell>
          <cell r="J4492">
            <v>0</v>
          </cell>
          <cell r="K4492" t="str">
            <v>GUANTIN ROOKIE SONNOS DRAGON SENIOR (con elastico y velcro)</v>
          </cell>
          <cell r="L4492">
            <v>1.1100000000000001</v>
          </cell>
          <cell r="M4492">
            <v>228.62714267652601</v>
          </cell>
          <cell r="N4492">
            <v>0</v>
          </cell>
          <cell r="O4492">
            <v>228.62714267652601</v>
          </cell>
          <cell r="P4492">
            <v>0.21</v>
          </cell>
          <cell r="Q4492">
            <v>276.63884263859649</v>
          </cell>
          <cell r="R4492">
            <v>0.20999999999999996</v>
          </cell>
          <cell r="S4492">
            <v>434.5</v>
          </cell>
          <cell r="T4492">
            <v>2.42</v>
          </cell>
          <cell r="U4492">
            <v>553.27768527719297</v>
          </cell>
          <cell r="V4492">
            <v>-5.9241233912241675E-3</v>
          </cell>
          <cell r="W4492" t="str">
            <v>OK</v>
          </cell>
          <cell r="X4492">
            <v>550</v>
          </cell>
          <cell r="Y4492">
            <v>665.5</v>
          </cell>
        </row>
        <row r="4493">
          <cell r="A4493">
            <v>412573</v>
          </cell>
          <cell r="B4493" t="str">
            <v>1136/8</v>
          </cell>
          <cell r="C4493">
            <v>0</v>
          </cell>
          <cell r="D4493">
            <v>52</v>
          </cell>
          <cell r="E4493" t="str">
            <v>NATACION</v>
          </cell>
          <cell r="F4493">
            <v>3949</v>
          </cell>
          <cell r="G4493" t="str">
            <v>Gorros</v>
          </cell>
          <cell r="H4493">
            <v>12</v>
          </cell>
          <cell r="I4493" t="str">
            <v>Sonnos S.A.</v>
          </cell>
          <cell r="J4493">
            <v>0</v>
          </cell>
          <cell r="K4493" t="str">
            <v>GUANTIN ROOKIE SONNOS DRAGON JUNIOR (con elastico y velcro)</v>
          </cell>
          <cell r="L4493">
            <v>1.1100000000000001</v>
          </cell>
          <cell r="M4493">
            <v>228.62714267652601</v>
          </cell>
          <cell r="N4493">
            <v>0</v>
          </cell>
          <cell r="O4493">
            <v>228.62714267652601</v>
          </cell>
          <cell r="P4493">
            <v>0.21</v>
          </cell>
          <cell r="Q4493">
            <v>276.63884263859649</v>
          </cell>
          <cell r="R4493">
            <v>0.20999999999999996</v>
          </cell>
          <cell r="S4493">
            <v>434.5</v>
          </cell>
          <cell r="T4493">
            <v>2.42</v>
          </cell>
          <cell r="U4493">
            <v>553.27768527719297</v>
          </cell>
          <cell r="V4493">
            <v>-5.9241233912241675E-3</v>
          </cell>
          <cell r="W4493" t="str">
            <v>OK</v>
          </cell>
          <cell r="X4493">
            <v>550</v>
          </cell>
          <cell r="Y4493">
            <v>665.5</v>
          </cell>
        </row>
        <row r="4494">
          <cell r="A4494">
            <v>412574</v>
          </cell>
          <cell r="B4494">
            <v>412574</v>
          </cell>
          <cell r="C4494">
            <v>0</v>
          </cell>
          <cell r="D4494">
            <v>52</v>
          </cell>
          <cell r="E4494" t="str">
            <v>NATACION</v>
          </cell>
          <cell r="F4494">
            <v>3949</v>
          </cell>
          <cell r="G4494" t="str">
            <v>Gorros</v>
          </cell>
          <cell r="H4494">
            <v>12</v>
          </cell>
          <cell r="I4494" t="str">
            <v>Sonnos S.A.</v>
          </cell>
          <cell r="J4494">
            <v>0</v>
          </cell>
          <cell r="K4494" t="str">
            <v>GUANTIN BOXEO SONNOS PRO REEBOK JR</v>
          </cell>
          <cell r="L4494">
            <v>1.3</v>
          </cell>
          <cell r="M4494">
            <v>297.97576434070419</v>
          </cell>
          <cell r="N4494">
            <v>0</v>
          </cell>
          <cell r="O4494">
            <v>297.97576434070419</v>
          </cell>
          <cell r="P4494">
            <v>0.21</v>
          </cell>
          <cell r="Q4494">
            <v>360.55067485225209</v>
          </cell>
          <cell r="R4494">
            <v>0.22790697674418614</v>
          </cell>
          <cell r="S4494">
            <v>598.37209302325573</v>
          </cell>
          <cell r="T4494">
            <v>2.64</v>
          </cell>
          <cell r="U4494">
            <v>786.6560178594591</v>
          </cell>
          <cell r="V4494">
            <v>-1.4817172429667402E-2</v>
          </cell>
          <cell r="W4494" t="str">
            <v>OK</v>
          </cell>
          <cell r="X4494">
            <v>775</v>
          </cell>
          <cell r="Y4494">
            <v>937.75</v>
          </cell>
        </row>
        <row r="4495">
          <cell r="A4495">
            <v>412575</v>
          </cell>
          <cell r="B4495">
            <v>412575</v>
          </cell>
          <cell r="C4495">
            <v>0</v>
          </cell>
          <cell r="D4495">
            <v>52</v>
          </cell>
          <cell r="E4495" t="str">
            <v>NATACION</v>
          </cell>
          <cell r="F4495">
            <v>3949</v>
          </cell>
          <cell r="G4495" t="str">
            <v>Gorros</v>
          </cell>
          <cell r="H4495">
            <v>12</v>
          </cell>
          <cell r="I4495" t="str">
            <v>Sonnos S.A.</v>
          </cell>
          <cell r="J4495">
            <v>0</v>
          </cell>
          <cell r="K4495" t="str">
            <v>GUANTIN PRO SONNOS HIVE JUNIOR HOMOLOGADO RECREATIVO (con cinto, velcro y muñeca flexible)</v>
          </cell>
          <cell r="L4495">
            <v>1.31</v>
          </cell>
          <cell r="M4495">
            <v>304.27471534070423</v>
          </cell>
          <cell r="N4495">
            <v>0</v>
          </cell>
          <cell r="O4495">
            <v>304.27471534070423</v>
          </cell>
          <cell r="P4495">
            <v>0.21</v>
          </cell>
          <cell r="Q4495">
            <v>368.17240556225215</v>
          </cell>
          <cell r="R4495">
            <v>0.22790697674418614</v>
          </cell>
          <cell r="S4495">
            <v>629.25581395348831</v>
          </cell>
          <cell r="T4495">
            <v>2.64</v>
          </cell>
          <cell r="U4495">
            <v>803.28524849945916</v>
          </cell>
          <cell r="V4495">
            <v>1.4583551138806605E-2</v>
          </cell>
          <cell r="W4495" t="str">
            <v>OK</v>
          </cell>
          <cell r="X4495">
            <v>815</v>
          </cell>
          <cell r="Y4495">
            <v>986.15</v>
          </cell>
        </row>
        <row r="4496">
          <cell r="A4496">
            <v>412576</v>
          </cell>
          <cell r="B4496">
            <v>412576</v>
          </cell>
          <cell r="C4496">
            <v>0</v>
          </cell>
          <cell r="D4496">
            <v>52</v>
          </cell>
          <cell r="E4496" t="str">
            <v>NATACION</v>
          </cell>
          <cell r="F4496">
            <v>3949</v>
          </cell>
          <cell r="G4496" t="str">
            <v>Gorros</v>
          </cell>
          <cell r="H4496">
            <v>12</v>
          </cell>
          <cell r="I4496" t="str">
            <v>Sonnos S.A.</v>
          </cell>
          <cell r="J4496">
            <v>0</v>
          </cell>
          <cell r="K4496" t="str">
            <v>GUANTIN PRO SONNOS HIVE SENIOR HOMOLOGADO RECREATIVO (con cinto, velcro y muñeca flexible)</v>
          </cell>
          <cell r="L4496">
            <v>1.31</v>
          </cell>
          <cell r="M4496">
            <v>304.27471534070423</v>
          </cell>
          <cell r="N4496">
            <v>0</v>
          </cell>
          <cell r="O4496">
            <v>304.27471534070423</v>
          </cell>
          <cell r="P4496">
            <v>0.21</v>
          </cell>
          <cell r="Q4496">
            <v>368.17240556225215</v>
          </cell>
          <cell r="R4496">
            <v>0.22790697674418614</v>
          </cell>
          <cell r="S4496">
            <v>629.25581395348831</v>
          </cell>
          <cell r="T4496">
            <v>2.64</v>
          </cell>
          <cell r="U4496">
            <v>803.28524849945916</v>
          </cell>
          <cell r="V4496">
            <v>1.4583551138806605E-2</v>
          </cell>
          <cell r="W4496" t="str">
            <v>OK</v>
          </cell>
          <cell r="X4496">
            <v>815</v>
          </cell>
          <cell r="Y4496">
            <v>986.15</v>
          </cell>
        </row>
        <row r="4497">
          <cell r="A4497">
            <v>412577</v>
          </cell>
          <cell r="B4497">
            <v>412577</v>
          </cell>
          <cell r="C4497">
            <v>0</v>
          </cell>
          <cell r="D4497">
            <v>52</v>
          </cell>
          <cell r="E4497" t="str">
            <v>NATACION</v>
          </cell>
          <cell r="F4497">
            <v>3948</v>
          </cell>
          <cell r="G4497" t="str">
            <v>Gorros</v>
          </cell>
          <cell r="H4497">
            <v>12</v>
          </cell>
          <cell r="I4497" t="str">
            <v>Sonnos S.A.</v>
          </cell>
          <cell r="J4497">
            <v>0</v>
          </cell>
          <cell r="K4497" t="str">
            <v>GUANTE BOXEO SONNOS TRICOLOR 12onz HOMOLOGADO RECREATIVO</v>
          </cell>
          <cell r="L4497">
            <v>1.1000000000000001</v>
          </cell>
          <cell r="M4497">
            <v>199.00722133533867</v>
          </cell>
          <cell r="N4497">
            <v>0</v>
          </cell>
          <cell r="O4497">
            <v>199.00722133533867</v>
          </cell>
          <cell r="P4497">
            <v>0.21</v>
          </cell>
          <cell r="Q4497">
            <v>240.79873781575978</v>
          </cell>
          <cell r="R4497">
            <v>0.20999999999999996</v>
          </cell>
          <cell r="S4497">
            <v>869</v>
          </cell>
          <cell r="T4497">
            <v>2.42</v>
          </cell>
          <cell r="U4497">
            <v>481.59747563151956</v>
          </cell>
          <cell r="V4497">
            <v>1.2840651283679763</v>
          </cell>
          <cell r="W4497" t="str">
            <v>SUBIO</v>
          </cell>
          <cell r="X4497">
            <v>1100</v>
          </cell>
          <cell r="Y4497">
            <v>1331</v>
          </cell>
        </row>
        <row r="4498">
          <cell r="A4498">
            <v>412578</v>
          </cell>
          <cell r="B4498">
            <v>412576</v>
          </cell>
          <cell r="C4498">
            <v>0</v>
          </cell>
          <cell r="D4498">
            <v>52</v>
          </cell>
          <cell r="E4498" t="str">
            <v>NATACION</v>
          </cell>
          <cell r="F4498">
            <v>3949</v>
          </cell>
          <cell r="G4498" t="str">
            <v>Gorros</v>
          </cell>
          <cell r="H4498">
            <v>12</v>
          </cell>
          <cell r="I4498" t="str">
            <v>Sonnos S.A.</v>
          </cell>
          <cell r="J4498">
            <v>0</v>
          </cell>
          <cell r="K4498" t="str">
            <v>GUANTIN BOXEO SONNOS PRO MAXI (rojo / azul) HOMOLOGADO RECREATIVO</v>
          </cell>
          <cell r="L4498">
            <v>1.2</v>
          </cell>
          <cell r="M4498">
            <v>298.09929305028214</v>
          </cell>
          <cell r="N4498">
            <v>0</v>
          </cell>
          <cell r="O4498">
            <v>1</v>
          </cell>
          <cell r="P4498">
            <v>0.21</v>
          </cell>
          <cell r="Q4498">
            <v>1.21</v>
          </cell>
          <cell r="R4498">
            <v>0.22330097087378631</v>
          </cell>
          <cell r="S4498">
            <v>512.62135922330106</v>
          </cell>
          <cell r="T4498">
            <v>2.52</v>
          </cell>
          <cell r="U4498">
            <v>2.52</v>
          </cell>
          <cell r="V4498">
            <v>260.90476190476193</v>
          </cell>
          <cell r="W4498" t="str">
            <v>SUBIO</v>
          </cell>
          <cell r="X4498">
            <v>660</v>
          </cell>
          <cell r="Y4498">
            <v>798.6</v>
          </cell>
        </row>
        <row r="4499">
          <cell r="A4499">
            <v>412580</v>
          </cell>
          <cell r="B4499">
            <v>412580</v>
          </cell>
          <cell r="C4499">
            <v>0</v>
          </cell>
          <cell r="D4499">
            <v>61</v>
          </cell>
          <cell r="E4499" t="str">
            <v>NATACION</v>
          </cell>
          <cell r="F4499">
            <v>3980</v>
          </cell>
          <cell r="G4499" t="str">
            <v>Gorros</v>
          </cell>
          <cell r="H4499">
            <v>12</v>
          </cell>
          <cell r="I4499" t="str">
            <v>Sonnos S.A.</v>
          </cell>
          <cell r="J4499">
            <v>0</v>
          </cell>
          <cell r="K4499" t="str">
            <v>GUANTIN ROOKIE SONNOS OPTIMUS JUNIOR (con elastico y velcro)</v>
          </cell>
          <cell r="L4499">
            <v>7</v>
          </cell>
          <cell r="M4499">
            <v>211.24967600985931</v>
          </cell>
          <cell r="N4499">
            <v>0</v>
          </cell>
          <cell r="O4499">
            <v>211.24967600985931</v>
          </cell>
          <cell r="P4499">
            <v>0.21</v>
          </cell>
          <cell r="Q4499">
            <v>255.61210797192976</v>
          </cell>
          <cell r="R4499">
            <v>0</v>
          </cell>
          <cell r="S4499">
            <v>370</v>
          </cell>
          <cell r="T4499">
            <v>1.75</v>
          </cell>
          <cell r="U4499">
            <v>369.68693301725381</v>
          </cell>
          <cell r="V4499">
            <v>8.4684351754349407E-4</v>
          </cell>
          <cell r="W4499" t="str">
            <v>OK</v>
          </cell>
          <cell r="X4499">
            <v>370</v>
          </cell>
          <cell r="Y4499">
            <v>447.7</v>
          </cell>
        </row>
        <row r="4500">
          <cell r="A4500">
            <v>412581</v>
          </cell>
          <cell r="B4500">
            <v>412581</v>
          </cell>
          <cell r="C4500">
            <v>0</v>
          </cell>
          <cell r="D4500">
            <v>61</v>
          </cell>
          <cell r="E4500" t="str">
            <v>NATACION</v>
          </cell>
          <cell r="F4500">
            <v>3980</v>
          </cell>
          <cell r="G4500" t="str">
            <v>Gorros</v>
          </cell>
          <cell r="H4500">
            <v>12</v>
          </cell>
          <cell r="I4500" t="str">
            <v>Sonnos S.A.</v>
          </cell>
          <cell r="J4500">
            <v>0</v>
          </cell>
          <cell r="K4500" t="str">
            <v>GUANTIN ROOKIE SONNOS OPTIMUS SENIOR (con elastico y velcro)</v>
          </cell>
          <cell r="L4500">
            <v>7</v>
          </cell>
          <cell r="M4500">
            <v>211.24967600985931</v>
          </cell>
          <cell r="N4500">
            <v>0</v>
          </cell>
          <cell r="O4500">
            <v>211.24967600985931</v>
          </cell>
          <cell r="P4500">
            <v>0.21</v>
          </cell>
          <cell r="Q4500">
            <v>255.61210797192976</v>
          </cell>
          <cell r="R4500">
            <v>0</v>
          </cell>
          <cell r="S4500">
            <v>375</v>
          </cell>
          <cell r="T4500">
            <v>1.75</v>
          </cell>
          <cell r="U4500">
            <v>369.68693301725381</v>
          </cell>
          <cell r="V4500">
            <v>1.4371800862375217E-2</v>
          </cell>
          <cell r="W4500" t="str">
            <v>OK</v>
          </cell>
          <cell r="X4500">
            <v>375</v>
          </cell>
          <cell r="Y4500">
            <v>453.75</v>
          </cell>
        </row>
        <row r="4501">
          <cell r="A4501">
            <v>412582</v>
          </cell>
          <cell r="B4501">
            <v>412568</v>
          </cell>
          <cell r="C4501">
            <v>0</v>
          </cell>
          <cell r="D4501">
            <v>61</v>
          </cell>
          <cell r="E4501" t="str">
            <v>NATACION</v>
          </cell>
          <cell r="F4501">
            <v>3980</v>
          </cell>
          <cell r="G4501" t="str">
            <v>Gorros</v>
          </cell>
          <cell r="H4501">
            <v>12</v>
          </cell>
          <cell r="I4501" t="str">
            <v>Sonnos S.A.</v>
          </cell>
          <cell r="J4501">
            <v>0</v>
          </cell>
          <cell r="K4501" t="str">
            <v>GUANTIN TRAINING SONNOS LADY T.1 HOMOLOGADO RECREATIVO (con cinto y velcro)</v>
          </cell>
          <cell r="L4501">
            <v>1.31</v>
          </cell>
          <cell r="M4501">
            <v>241.85502707588836</v>
          </cell>
          <cell r="N4501">
            <v>0</v>
          </cell>
          <cell r="O4501">
            <v>241.85502707588836</v>
          </cell>
          <cell r="P4501">
            <v>0.21</v>
          </cell>
          <cell r="Q4501">
            <v>292.64458276182489</v>
          </cell>
          <cell r="R4501">
            <v>0.22790697674418614</v>
          </cell>
          <cell r="S4501">
            <v>573.66511627906971</v>
          </cell>
          <cell r="T4501">
            <v>2.64</v>
          </cell>
          <cell r="U4501">
            <v>638.49727148034526</v>
          </cell>
          <cell r="V4501">
            <v>0.16366981220979526</v>
          </cell>
          <cell r="W4501" t="str">
            <v>SUBIO</v>
          </cell>
          <cell r="X4501">
            <v>743</v>
          </cell>
          <cell r="Y4501">
            <v>899.03</v>
          </cell>
        </row>
        <row r="4502">
          <cell r="A4502">
            <v>412583</v>
          </cell>
          <cell r="B4502">
            <v>412569</v>
          </cell>
          <cell r="C4502">
            <v>0</v>
          </cell>
          <cell r="D4502">
            <v>61</v>
          </cell>
          <cell r="E4502" t="str">
            <v>NATACION</v>
          </cell>
          <cell r="F4502">
            <v>3980</v>
          </cell>
          <cell r="G4502" t="str">
            <v>Gorros</v>
          </cell>
          <cell r="H4502">
            <v>12</v>
          </cell>
          <cell r="I4502" t="str">
            <v>Sonnos S.A.</v>
          </cell>
          <cell r="J4502">
            <v>0</v>
          </cell>
          <cell r="K4502" t="str">
            <v>GUANTIN TRAINING SONNOS LADY T.2 HOMOLOGADO RECREATIVO (con cinto y velcro)</v>
          </cell>
          <cell r="L4502">
            <v>1.31</v>
          </cell>
          <cell r="M4502">
            <v>241.85502707588836</v>
          </cell>
          <cell r="N4502">
            <v>0</v>
          </cell>
          <cell r="O4502">
            <v>241.85502707588836</v>
          </cell>
          <cell r="P4502">
            <v>0.21</v>
          </cell>
          <cell r="Q4502">
            <v>292.64458276182489</v>
          </cell>
          <cell r="R4502">
            <v>0.22790697674418614</v>
          </cell>
          <cell r="S4502">
            <v>573.66511627906971</v>
          </cell>
          <cell r="T4502">
            <v>2.64</v>
          </cell>
          <cell r="U4502">
            <v>638.49727148034526</v>
          </cell>
          <cell r="V4502">
            <v>0.16366981220979526</v>
          </cell>
          <cell r="W4502" t="str">
            <v>SUBIO</v>
          </cell>
          <cell r="X4502">
            <v>743</v>
          </cell>
          <cell r="Y4502">
            <v>899.03</v>
          </cell>
        </row>
        <row r="4503">
          <cell r="A4503">
            <v>412584</v>
          </cell>
          <cell r="B4503">
            <v>412570</v>
          </cell>
          <cell r="C4503">
            <v>0</v>
          </cell>
          <cell r="D4503">
            <v>61</v>
          </cell>
          <cell r="E4503" t="str">
            <v>NATACION</v>
          </cell>
          <cell r="F4503">
            <v>3980</v>
          </cell>
          <cell r="G4503" t="str">
            <v>Gorros</v>
          </cell>
          <cell r="H4503">
            <v>12</v>
          </cell>
          <cell r="I4503" t="str">
            <v>Sonnos S.A.</v>
          </cell>
          <cell r="J4503">
            <v>0</v>
          </cell>
          <cell r="K4503" t="str">
            <v>GUANTIN TRAINING SONNOS LADY T.3 HOMOLOGADO RECREATIVO (con cinto y velcro)</v>
          </cell>
          <cell r="L4503">
            <v>1.31</v>
          </cell>
          <cell r="M4503">
            <v>255.25522807588837</v>
          </cell>
          <cell r="N4503">
            <v>0</v>
          </cell>
          <cell r="O4503">
            <v>255.25522807588837</v>
          </cell>
          <cell r="P4503">
            <v>0.21</v>
          </cell>
          <cell r="Q4503">
            <v>308.8588259718249</v>
          </cell>
          <cell r="R4503">
            <v>0.22790697674418614</v>
          </cell>
          <cell r="S4503">
            <v>573.66511627906971</v>
          </cell>
          <cell r="T4503">
            <v>2.64</v>
          </cell>
          <cell r="U4503">
            <v>673.87380212034532</v>
          </cell>
          <cell r="V4503">
            <v>0.1025803313055782</v>
          </cell>
          <cell r="W4503" t="str">
            <v>SUBIO</v>
          </cell>
          <cell r="X4503">
            <v>743</v>
          </cell>
          <cell r="Y4503">
            <v>899.03</v>
          </cell>
        </row>
        <row r="4504">
          <cell r="A4504">
            <v>412585</v>
          </cell>
          <cell r="B4504">
            <v>412568</v>
          </cell>
          <cell r="C4504">
            <v>0</v>
          </cell>
          <cell r="D4504">
            <v>61</v>
          </cell>
          <cell r="E4504" t="str">
            <v>NATACION</v>
          </cell>
          <cell r="F4504">
            <v>3980</v>
          </cell>
          <cell r="G4504" t="str">
            <v>Gorros</v>
          </cell>
          <cell r="H4504">
            <v>12</v>
          </cell>
          <cell r="I4504" t="str">
            <v>Sonnos S.A.</v>
          </cell>
          <cell r="J4504">
            <v>0</v>
          </cell>
          <cell r="K4504" t="str">
            <v>GUANTIN TRAINING SONNOS METAL T.1 HOMOLOGADO RECREATIVO (con cinto y velcro)</v>
          </cell>
          <cell r="L4504">
            <v>1.31</v>
          </cell>
          <cell r="M4504">
            <v>241.85502707588836</v>
          </cell>
          <cell r="N4504">
            <v>0</v>
          </cell>
          <cell r="O4504">
            <v>241.85502707588836</v>
          </cell>
          <cell r="P4504">
            <v>0.21</v>
          </cell>
          <cell r="Q4504">
            <v>292.64458276182489</v>
          </cell>
          <cell r="R4504">
            <v>0.22790697674418614</v>
          </cell>
          <cell r="S4504">
            <v>573.66511627906971</v>
          </cell>
          <cell r="T4504">
            <v>2.64</v>
          </cell>
          <cell r="U4504">
            <v>638.49727148034526</v>
          </cell>
          <cell r="V4504">
            <v>0.16366981220979526</v>
          </cell>
          <cell r="W4504" t="str">
            <v>SUBIO</v>
          </cell>
          <cell r="X4504">
            <v>743</v>
          </cell>
          <cell r="Y4504">
            <v>899.03</v>
          </cell>
        </row>
        <row r="4505">
          <cell r="A4505">
            <v>412586</v>
          </cell>
          <cell r="B4505">
            <v>412569</v>
          </cell>
          <cell r="C4505">
            <v>0</v>
          </cell>
          <cell r="D4505">
            <v>61</v>
          </cell>
          <cell r="E4505" t="str">
            <v>NATACION</v>
          </cell>
          <cell r="F4505">
            <v>3980</v>
          </cell>
          <cell r="G4505" t="str">
            <v>Gorros</v>
          </cell>
          <cell r="H4505">
            <v>12</v>
          </cell>
          <cell r="I4505" t="str">
            <v>Sonnos S.A.</v>
          </cell>
          <cell r="J4505">
            <v>0</v>
          </cell>
          <cell r="K4505" t="str">
            <v>GUANTIN TRAINING SONNOS METAL T.2 HOMOLOGADO RECREATIVO (con cinto y velcro)</v>
          </cell>
          <cell r="L4505">
            <v>1.31</v>
          </cell>
          <cell r="M4505">
            <v>241.85502707588836</v>
          </cell>
          <cell r="N4505">
            <v>0</v>
          </cell>
          <cell r="O4505">
            <v>241.85502707588836</v>
          </cell>
          <cell r="P4505">
            <v>0.21</v>
          </cell>
          <cell r="Q4505">
            <v>292.64458276182489</v>
          </cell>
          <cell r="R4505">
            <v>0.22790697674418614</v>
          </cell>
          <cell r="S4505">
            <v>573.66511627906971</v>
          </cell>
          <cell r="T4505">
            <v>2.64</v>
          </cell>
          <cell r="U4505">
            <v>638.49727148034526</v>
          </cell>
          <cell r="V4505">
            <v>0.16366981220979526</v>
          </cell>
          <cell r="W4505" t="str">
            <v>SUBIO</v>
          </cell>
          <cell r="X4505">
            <v>743</v>
          </cell>
          <cell r="Y4505">
            <v>899.03</v>
          </cell>
        </row>
        <row r="4506">
          <cell r="A4506">
            <v>412587</v>
          </cell>
          <cell r="B4506">
            <v>412570</v>
          </cell>
          <cell r="C4506">
            <v>0</v>
          </cell>
          <cell r="D4506">
            <v>61</v>
          </cell>
          <cell r="E4506" t="str">
            <v>NATACION</v>
          </cell>
          <cell r="F4506">
            <v>3980</v>
          </cell>
          <cell r="G4506" t="str">
            <v>Gorros</v>
          </cell>
          <cell r="H4506">
            <v>12</v>
          </cell>
          <cell r="I4506" t="str">
            <v>Sonnos S.A.</v>
          </cell>
          <cell r="J4506">
            <v>0</v>
          </cell>
          <cell r="K4506" t="str">
            <v>GUANTIN TRAINING SONNOS METAL T.3 HOMOLOGADO RECREATIVO (con cinto y velcro)</v>
          </cell>
          <cell r="L4506">
            <v>1.31</v>
          </cell>
          <cell r="M4506">
            <v>255.25522807588837</v>
          </cell>
          <cell r="N4506">
            <v>0</v>
          </cell>
          <cell r="O4506">
            <v>255.25522807588837</v>
          </cell>
          <cell r="P4506">
            <v>0.21</v>
          </cell>
          <cell r="Q4506">
            <v>308.8588259718249</v>
          </cell>
          <cell r="R4506">
            <v>0.22790697674418614</v>
          </cell>
          <cell r="S4506">
            <v>573.66511627906971</v>
          </cell>
          <cell r="T4506">
            <v>2.64</v>
          </cell>
          <cell r="U4506">
            <v>673.87380212034532</v>
          </cell>
          <cell r="V4506">
            <v>0.1025803313055782</v>
          </cell>
          <cell r="W4506" t="str">
            <v>SUBIO</v>
          </cell>
          <cell r="X4506">
            <v>743</v>
          </cell>
          <cell r="Y4506">
            <v>899.03</v>
          </cell>
        </row>
        <row r="4507">
          <cell r="A4507">
            <v>412588</v>
          </cell>
          <cell r="B4507">
            <v>412568</v>
          </cell>
          <cell r="C4507">
            <v>0</v>
          </cell>
          <cell r="D4507">
            <v>61</v>
          </cell>
          <cell r="E4507" t="str">
            <v>NATACION</v>
          </cell>
          <cell r="F4507">
            <v>3980</v>
          </cell>
          <cell r="G4507" t="str">
            <v>Gorros</v>
          </cell>
          <cell r="H4507">
            <v>12</v>
          </cell>
          <cell r="I4507" t="str">
            <v>Sonnos S.A.</v>
          </cell>
          <cell r="J4507">
            <v>0</v>
          </cell>
          <cell r="K4507" t="str">
            <v>GUANTIN TRAINING SONNOS VINTAGE T.1 HOMOLOGADO RECREATIVO (con cinto y velcro)</v>
          </cell>
          <cell r="L4507">
            <v>1.31</v>
          </cell>
          <cell r="M4507">
            <v>241.85502707588836</v>
          </cell>
          <cell r="N4507">
            <v>0</v>
          </cell>
          <cell r="O4507">
            <v>241.85502707588836</v>
          </cell>
          <cell r="P4507">
            <v>0.21</v>
          </cell>
          <cell r="Q4507">
            <v>292.64458276182489</v>
          </cell>
          <cell r="R4507">
            <v>0.22790697674418614</v>
          </cell>
          <cell r="S4507">
            <v>573.66511627906971</v>
          </cell>
          <cell r="T4507">
            <v>2.64</v>
          </cell>
          <cell r="U4507">
            <v>638.49727148034526</v>
          </cell>
          <cell r="V4507">
            <v>0.16366981220979526</v>
          </cell>
          <cell r="W4507" t="str">
            <v>SUBIO</v>
          </cell>
          <cell r="X4507">
            <v>743</v>
          </cell>
          <cell r="Y4507">
            <v>899.03</v>
          </cell>
        </row>
        <row r="4508">
          <cell r="A4508">
            <v>412589</v>
          </cell>
          <cell r="B4508">
            <v>412569</v>
          </cell>
          <cell r="C4508">
            <v>0</v>
          </cell>
          <cell r="D4508">
            <v>61</v>
          </cell>
          <cell r="E4508" t="str">
            <v>NATACION</v>
          </cell>
          <cell r="F4508">
            <v>3980</v>
          </cell>
          <cell r="G4508" t="str">
            <v>Gorros</v>
          </cell>
          <cell r="H4508">
            <v>12</v>
          </cell>
          <cell r="I4508" t="str">
            <v>Sonnos S.A.</v>
          </cell>
          <cell r="J4508">
            <v>0</v>
          </cell>
          <cell r="K4508" t="str">
            <v>GUANTIN TRAINING SONNOS VINTAGE T.2 HOMOLOGADO RECREATIVO (con cinto y velcro)</v>
          </cell>
          <cell r="L4508">
            <v>1.31</v>
          </cell>
          <cell r="M4508">
            <v>241.85502707588836</v>
          </cell>
          <cell r="N4508">
            <v>0</v>
          </cell>
          <cell r="O4508">
            <v>241.85502707588836</v>
          </cell>
          <cell r="P4508">
            <v>0.21</v>
          </cell>
          <cell r="Q4508">
            <v>292.64458276182489</v>
          </cell>
          <cell r="R4508">
            <v>0.22790697674418614</v>
          </cell>
          <cell r="S4508">
            <v>573.66511627906971</v>
          </cell>
          <cell r="T4508">
            <v>2.64</v>
          </cell>
          <cell r="U4508">
            <v>638.49727148034526</v>
          </cell>
          <cell r="V4508">
            <v>0.16366981220979526</v>
          </cell>
          <cell r="W4508" t="str">
            <v>SUBIO</v>
          </cell>
          <cell r="X4508">
            <v>743</v>
          </cell>
          <cell r="Y4508">
            <v>899.03</v>
          </cell>
        </row>
        <row r="4509">
          <cell r="A4509">
            <v>412590</v>
          </cell>
          <cell r="B4509">
            <v>412570</v>
          </cell>
          <cell r="C4509">
            <v>0</v>
          </cell>
          <cell r="D4509">
            <v>61</v>
          </cell>
          <cell r="E4509" t="str">
            <v>NATACION</v>
          </cell>
          <cell r="F4509">
            <v>3980</v>
          </cell>
          <cell r="G4509" t="str">
            <v>Gorros</v>
          </cell>
          <cell r="H4509">
            <v>12</v>
          </cell>
          <cell r="I4509" t="str">
            <v>Sonnos S.A.</v>
          </cell>
          <cell r="J4509">
            <v>0</v>
          </cell>
          <cell r="K4509" t="str">
            <v>GUANTIN TRAINING SONNOS VINTAGE T.3 HOMOLOGADO RECREATIVO (con cinto y velcro)</v>
          </cell>
          <cell r="L4509">
            <v>1.31</v>
          </cell>
          <cell r="M4509">
            <v>255.25522807588837</v>
          </cell>
          <cell r="N4509">
            <v>0</v>
          </cell>
          <cell r="O4509">
            <v>255.25522807588837</v>
          </cell>
          <cell r="P4509">
            <v>0.21</v>
          </cell>
          <cell r="Q4509">
            <v>308.8588259718249</v>
          </cell>
          <cell r="R4509">
            <v>0.22790697674418614</v>
          </cell>
          <cell r="S4509">
            <v>573.66511627906971</v>
          </cell>
          <cell r="T4509">
            <v>2.64</v>
          </cell>
          <cell r="U4509">
            <v>673.87380212034532</v>
          </cell>
          <cell r="V4509">
            <v>0.1025803313055782</v>
          </cell>
          <cell r="W4509" t="str">
            <v>SUBIO</v>
          </cell>
          <cell r="X4509">
            <v>743</v>
          </cell>
          <cell r="Y4509">
            <v>899.03</v>
          </cell>
        </row>
        <row r="4510">
          <cell r="A4510">
            <v>412591</v>
          </cell>
          <cell r="B4510">
            <v>412591</v>
          </cell>
          <cell r="C4510">
            <v>0</v>
          </cell>
          <cell r="D4510">
            <v>61</v>
          </cell>
          <cell r="E4510" t="str">
            <v>NATACION</v>
          </cell>
          <cell r="F4510">
            <v>3980</v>
          </cell>
          <cell r="G4510" t="str">
            <v>Gorros</v>
          </cell>
          <cell r="H4510">
            <v>12</v>
          </cell>
          <cell r="I4510" t="str">
            <v>Sonnos S.A.</v>
          </cell>
          <cell r="J4510">
            <v>0</v>
          </cell>
          <cell r="K4510" t="str">
            <v>GUANTE FITNESS SONNOS BLACK SKULL (S-M-L-XL)</v>
          </cell>
          <cell r="L4510">
            <v>1.31</v>
          </cell>
          <cell r="M4510">
            <v>104.17871162704597</v>
          </cell>
          <cell r="N4510">
            <v>0</v>
          </cell>
          <cell r="O4510">
            <v>104.17871162704597</v>
          </cell>
          <cell r="P4510">
            <v>0.21</v>
          </cell>
          <cell r="Q4510">
            <v>126.05624106872563</v>
          </cell>
          <cell r="R4510">
            <v>0.22790697674418614</v>
          </cell>
          <cell r="S4510">
            <v>223.90697674418601</v>
          </cell>
          <cell r="T4510">
            <v>2.64</v>
          </cell>
          <cell r="U4510">
            <v>275.03179869540139</v>
          </cell>
          <cell r="V4510">
            <v>5.4423529844910501E-2</v>
          </cell>
          <cell r="W4510" t="str">
            <v>OK</v>
          </cell>
          <cell r="X4510">
            <v>290</v>
          </cell>
          <cell r="Y4510">
            <v>350.9</v>
          </cell>
        </row>
        <row r="4511">
          <cell r="A4511">
            <v>412592</v>
          </cell>
          <cell r="B4511">
            <v>412592</v>
          </cell>
          <cell r="C4511">
            <v>0</v>
          </cell>
          <cell r="D4511">
            <v>61</v>
          </cell>
          <cell r="E4511" t="str">
            <v>NATACION</v>
          </cell>
          <cell r="F4511">
            <v>3980</v>
          </cell>
          <cell r="G4511" t="str">
            <v>Gorros</v>
          </cell>
          <cell r="H4511">
            <v>12</v>
          </cell>
          <cell r="I4511" t="str">
            <v>Sonnos S.A.</v>
          </cell>
          <cell r="J4511">
            <v>0</v>
          </cell>
          <cell r="K4511" t="str">
            <v>GUANTE FITNESS SONNOS GALAXIA (S-M-L-XL)</v>
          </cell>
          <cell r="L4511">
            <v>1.31</v>
          </cell>
          <cell r="M4511">
            <v>104.17871162704597</v>
          </cell>
          <cell r="N4511">
            <v>0</v>
          </cell>
          <cell r="O4511">
            <v>104.17871162704597</v>
          </cell>
          <cell r="P4511">
            <v>0.21</v>
          </cell>
          <cell r="Q4511">
            <v>126.05624106872563</v>
          </cell>
          <cell r="R4511">
            <v>0.22790697674418614</v>
          </cell>
          <cell r="S4511">
            <v>223.90697674418601</v>
          </cell>
          <cell r="T4511">
            <v>2.64</v>
          </cell>
          <cell r="U4511">
            <v>275.03179869540139</v>
          </cell>
          <cell r="V4511">
            <v>5.4423529844910501E-2</v>
          </cell>
          <cell r="W4511" t="str">
            <v>OK</v>
          </cell>
          <cell r="X4511">
            <v>290</v>
          </cell>
          <cell r="Y4511">
            <v>350.9</v>
          </cell>
        </row>
        <row r="4512">
          <cell r="A4512">
            <v>412593</v>
          </cell>
          <cell r="B4512">
            <v>412593</v>
          </cell>
          <cell r="C4512">
            <v>0</v>
          </cell>
          <cell r="D4512">
            <v>61</v>
          </cell>
          <cell r="E4512" t="str">
            <v>NATACION</v>
          </cell>
          <cell r="F4512">
            <v>3980</v>
          </cell>
          <cell r="G4512" t="str">
            <v>Gorros</v>
          </cell>
          <cell r="H4512">
            <v>12</v>
          </cell>
          <cell r="I4512" t="str">
            <v>Sonnos S.A.</v>
          </cell>
          <cell r="J4512">
            <v>0</v>
          </cell>
          <cell r="K4512" t="str">
            <v>GUANTE FITNESS SONNOS BLACK DRAGON (S-M-L-XL)</v>
          </cell>
          <cell r="L4512">
            <v>1.31</v>
          </cell>
          <cell r="M4512">
            <v>104.17871162704597</v>
          </cell>
          <cell r="N4512">
            <v>0</v>
          </cell>
          <cell r="O4512">
            <v>104.17871162704597</v>
          </cell>
          <cell r="P4512">
            <v>0.21</v>
          </cell>
          <cell r="Q4512">
            <v>126.05624106872563</v>
          </cell>
          <cell r="R4512">
            <v>0.22790697674418614</v>
          </cell>
          <cell r="S4512">
            <v>223.90697674418601</v>
          </cell>
          <cell r="T4512">
            <v>2.64</v>
          </cell>
          <cell r="U4512">
            <v>275.03179869540139</v>
          </cell>
          <cell r="V4512">
            <v>5.4423529844910501E-2</v>
          </cell>
          <cell r="W4512" t="str">
            <v>OK</v>
          </cell>
          <cell r="X4512">
            <v>290</v>
          </cell>
          <cell r="Y4512">
            <v>350.9</v>
          </cell>
        </row>
        <row r="4513">
          <cell r="A4513">
            <v>412594</v>
          </cell>
          <cell r="B4513">
            <v>412594</v>
          </cell>
          <cell r="C4513">
            <v>0</v>
          </cell>
          <cell r="D4513">
            <v>61</v>
          </cell>
          <cell r="E4513" t="str">
            <v>NATACION</v>
          </cell>
          <cell r="F4513">
            <v>3980</v>
          </cell>
          <cell r="G4513" t="str">
            <v>Gorros</v>
          </cell>
          <cell r="H4513">
            <v>12</v>
          </cell>
          <cell r="I4513" t="str">
            <v>Sonnos S.A.</v>
          </cell>
          <cell r="J4513">
            <v>0</v>
          </cell>
          <cell r="K4513" t="str">
            <v>GUANTE FITNESS SONNOS RED GALAXY (S-M-L-XL)</v>
          </cell>
          <cell r="L4513">
            <v>1.31</v>
          </cell>
          <cell r="M4513">
            <v>104.17871162704597</v>
          </cell>
          <cell r="N4513">
            <v>0</v>
          </cell>
          <cell r="O4513">
            <v>104.17871162704597</v>
          </cell>
          <cell r="P4513">
            <v>0.21</v>
          </cell>
          <cell r="Q4513">
            <v>126.05624106872563</v>
          </cell>
          <cell r="R4513">
            <v>0.22790697674418614</v>
          </cell>
          <cell r="S4513">
            <v>223.90697674418601</v>
          </cell>
          <cell r="T4513">
            <v>2.64</v>
          </cell>
          <cell r="U4513">
            <v>275.03179869540139</v>
          </cell>
          <cell r="V4513">
            <v>5.4423529844910501E-2</v>
          </cell>
          <cell r="W4513" t="str">
            <v>OK</v>
          </cell>
          <cell r="X4513">
            <v>290</v>
          </cell>
          <cell r="Y4513">
            <v>350.9</v>
          </cell>
        </row>
        <row r="4514">
          <cell r="A4514">
            <v>412595</v>
          </cell>
          <cell r="B4514">
            <v>412595</v>
          </cell>
          <cell r="C4514">
            <v>0</v>
          </cell>
          <cell r="D4514">
            <v>52</v>
          </cell>
          <cell r="E4514" t="str">
            <v>BOXEO</v>
          </cell>
          <cell r="F4514">
            <v>4105</v>
          </cell>
          <cell r="G4514" t="str">
            <v>Bolsas de Boxeo</v>
          </cell>
          <cell r="H4514">
            <v>12</v>
          </cell>
          <cell r="I4514" t="str">
            <v>Sonnos S.A.</v>
          </cell>
          <cell r="J4514">
            <v>0</v>
          </cell>
          <cell r="K4514" t="str">
            <v>RELLENO + BOLSA MMA SONNOS 90cm x Ø40cm (con anclaje inferior)</v>
          </cell>
          <cell r="L4514">
            <v>1.1000000000000001</v>
          </cell>
          <cell r="M4514">
            <v>400</v>
          </cell>
          <cell r="N4514">
            <v>0</v>
          </cell>
          <cell r="O4514">
            <v>400</v>
          </cell>
          <cell r="P4514">
            <v>0.21</v>
          </cell>
          <cell r="Q4514">
            <v>484</v>
          </cell>
          <cell r="R4514">
            <v>0.20999999999999996</v>
          </cell>
          <cell r="S4514">
            <v>782.1</v>
          </cell>
          <cell r="T4514">
            <v>2.42</v>
          </cell>
          <cell r="U4514">
            <v>968</v>
          </cell>
          <cell r="V4514">
            <v>2.2727272727272707E-2</v>
          </cell>
          <cell r="W4514" t="str">
            <v>OK</v>
          </cell>
          <cell r="X4514">
            <v>990</v>
          </cell>
          <cell r="Y4514">
            <v>1197.8999999999999</v>
          </cell>
        </row>
        <row r="4515">
          <cell r="A4515">
            <v>412596</v>
          </cell>
          <cell r="B4515">
            <v>412596</v>
          </cell>
          <cell r="C4515">
            <v>0</v>
          </cell>
          <cell r="D4515">
            <v>52</v>
          </cell>
          <cell r="E4515" t="str">
            <v>BOXEO</v>
          </cell>
          <cell r="F4515">
            <v>4105</v>
          </cell>
          <cell r="G4515" t="str">
            <v>Bolsas de Boxeo</v>
          </cell>
          <cell r="H4515">
            <v>12</v>
          </cell>
          <cell r="I4515" t="str">
            <v>Sonnos S.A.</v>
          </cell>
          <cell r="J4515">
            <v>0</v>
          </cell>
          <cell r="K4515" t="str">
            <v>RELLENO + BOLSA MMA SONNOS 1,20mts x Ø40cm (con anclaje inferior)</v>
          </cell>
          <cell r="L4515">
            <v>1.1000000000000001</v>
          </cell>
          <cell r="M4515">
            <v>500</v>
          </cell>
          <cell r="N4515">
            <v>0</v>
          </cell>
          <cell r="O4515">
            <v>500</v>
          </cell>
          <cell r="P4515">
            <v>0.21</v>
          </cell>
          <cell r="Q4515">
            <v>605</v>
          </cell>
          <cell r="R4515">
            <v>0.20999999999999996</v>
          </cell>
          <cell r="S4515">
            <v>987.5</v>
          </cell>
          <cell r="T4515">
            <v>2.42</v>
          </cell>
          <cell r="U4515">
            <v>1210</v>
          </cell>
          <cell r="V4515">
            <v>3.3057851239669311E-2</v>
          </cell>
          <cell r="W4515" t="str">
            <v>OK</v>
          </cell>
          <cell r="X4515">
            <v>1250</v>
          </cell>
          <cell r="Y4515">
            <v>1512.5</v>
          </cell>
        </row>
        <row r="4516">
          <cell r="A4516">
            <v>412597</v>
          </cell>
          <cell r="B4516">
            <v>412597</v>
          </cell>
          <cell r="C4516">
            <v>0</v>
          </cell>
          <cell r="D4516">
            <v>52</v>
          </cell>
          <cell r="E4516" t="str">
            <v>BOXEO</v>
          </cell>
          <cell r="F4516">
            <v>4105</v>
          </cell>
          <cell r="G4516" t="str">
            <v>Bolsas de Boxeo</v>
          </cell>
          <cell r="H4516">
            <v>12</v>
          </cell>
          <cell r="I4516" t="str">
            <v>Sonnos S.A.</v>
          </cell>
          <cell r="J4516">
            <v>0</v>
          </cell>
          <cell r="K4516" t="str">
            <v>RELLENO + BOLSA MMA SONNOS 1,50mts x Ø40cm (con anclaje inferior)</v>
          </cell>
          <cell r="L4516">
            <v>1.1000000000000001</v>
          </cell>
          <cell r="M4516">
            <v>550</v>
          </cell>
          <cell r="N4516">
            <v>0</v>
          </cell>
          <cell r="O4516">
            <v>550</v>
          </cell>
          <cell r="P4516">
            <v>0.21</v>
          </cell>
          <cell r="Q4516">
            <v>665.5</v>
          </cell>
          <cell r="R4516">
            <v>0.20999999999999996</v>
          </cell>
          <cell r="S4516">
            <v>1050.7</v>
          </cell>
          <cell r="T4516">
            <v>2.42</v>
          </cell>
          <cell r="U4516">
            <v>1331</v>
          </cell>
          <cell r="V4516">
            <v>-7.5131480090162572E-4</v>
          </cell>
          <cell r="W4516" t="str">
            <v>OK</v>
          </cell>
          <cell r="X4516">
            <v>1330</v>
          </cell>
          <cell r="Y4516">
            <v>1609.3</v>
          </cell>
        </row>
        <row r="4517">
          <cell r="A4517">
            <v>412598</v>
          </cell>
          <cell r="B4517">
            <v>412598</v>
          </cell>
          <cell r="C4517">
            <v>0</v>
          </cell>
          <cell r="D4517">
            <v>52</v>
          </cell>
          <cell r="E4517" t="str">
            <v>BOXEO</v>
          </cell>
          <cell r="F4517">
            <v>4105</v>
          </cell>
          <cell r="G4517" t="str">
            <v>Bolsas de Boxeo</v>
          </cell>
          <cell r="H4517">
            <v>12</v>
          </cell>
          <cell r="I4517" t="str">
            <v>Sonnos S.A.</v>
          </cell>
          <cell r="J4517">
            <v>0</v>
          </cell>
          <cell r="K4517" t="str">
            <v>RELLENO + BOLSA MMA SONNOS 1,80mts x Ø40cm (con anclaje inferior)</v>
          </cell>
          <cell r="L4517">
            <v>1.1000000000000001</v>
          </cell>
          <cell r="M4517">
            <v>600</v>
          </cell>
          <cell r="N4517">
            <v>0</v>
          </cell>
          <cell r="O4517">
            <v>600</v>
          </cell>
          <cell r="P4517">
            <v>0.21</v>
          </cell>
          <cell r="Q4517">
            <v>726</v>
          </cell>
          <cell r="R4517">
            <v>0.20999999999999996</v>
          </cell>
          <cell r="S4517">
            <v>1145.5</v>
          </cell>
          <cell r="T4517">
            <v>2.42</v>
          </cell>
          <cell r="U4517">
            <v>1452</v>
          </cell>
          <cell r="V4517">
            <v>-1.3774104683195176E-3</v>
          </cell>
          <cell r="W4517" t="str">
            <v>OK</v>
          </cell>
          <cell r="X4517">
            <v>1450</v>
          </cell>
          <cell r="Y4517">
            <v>1754.5</v>
          </cell>
        </row>
        <row r="4518">
          <cell r="A4518">
            <v>412599</v>
          </cell>
          <cell r="B4518">
            <v>412599</v>
          </cell>
          <cell r="C4518">
            <v>0</v>
          </cell>
          <cell r="D4518">
            <v>52</v>
          </cell>
          <cell r="E4518" t="str">
            <v>NATACION</v>
          </cell>
          <cell r="F4518">
            <v>3946</v>
          </cell>
          <cell r="G4518" t="str">
            <v>Gorros</v>
          </cell>
          <cell r="H4518">
            <v>12</v>
          </cell>
          <cell r="I4518" t="str">
            <v>Sonnos S.A.</v>
          </cell>
          <cell r="J4518">
            <v>0</v>
          </cell>
          <cell r="K4518" t="str">
            <v>BOTA BOXEO SONNOS PRO LINEA PREMIUM 37 al 43 (con puntera)(homologada recreativa)</v>
          </cell>
          <cell r="L4518">
            <v>0.2</v>
          </cell>
          <cell r="M4518">
            <v>581.33148392756186</v>
          </cell>
          <cell r="N4518">
            <v>0</v>
          </cell>
          <cell r="O4518">
            <v>581.33148392756186</v>
          </cell>
          <cell r="P4518">
            <v>0.21</v>
          </cell>
          <cell r="Q4518">
            <v>703.41109555234982</v>
          </cell>
          <cell r="R4518">
            <v>0.16410256410256419</v>
          </cell>
          <cell r="S4518">
            <v>1128.4615384615383</v>
          </cell>
          <cell r="T4518">
            <v>2.27</v>
          </cell>
          <cell r="U4518">
            <v>1319.6224685155655</v>
          </cell>
          <cell r="V4518">
            <v>2.3019865309360732E-2</v>
          </cell>
          <cell r="W4518" t="str">
            <v>OK</v>
          </cell>
          <cell r="X4518">
            <v>1350</v>
          </cell>
          <cell r="Y4518">
            <v>1633.5</v>
          </cell>
        </row>
        <row r="4519">
          <cell r="A4519">
            <v>412600</v>
          </cell>
          <cell r="B4519">
            <v>412600</v>
          </cell>
          <cell r="C4519">
            <v>0</v>
          </cell>
          <cell r="D4519">
            <v>52</v>
          </cell>
          <cell r="E4519" t="str">
            <v>NATACION</v>
          </cell>
          <cell r="F4519">
            <v>3945</v>
          </cell>
          <cell r="G4519" t="str">
            <v>Gorros</v>
          </cell>
          <cell r="H4519">
            <v>12</v>
          </cell>
          <cell r="I4519" t="str">
            <v>Sonnos S.A.</v>
          </cell>
          <cell r="J4519">
            <v>0</v>
          </cell>
          <cell r="K4519" t="str">
            <v>BOLSA GRAPPLING SONNOS CHICA</v>
          </cell>
          <cell r="L4519">
            <v>1.1000000000000001</v>
          </cell>
          <cell r="M4519">
            <v>345.34499999999997</v>
          </cell>
          <cell r="N4519">
            <v>0</v>
          </cell>
          <cell r="O4519">
            <v>345.34499999999997</v>
          </cell>
          <cell r="P4519">
            <v>0.21</v>
          </cell>
          <cell r="Q4519">
            <v>417.86744999999996</v>
          </cell>
          <cell r="R4519">
            <v>0.20999999999999996</v>
          </cell>
          <cell r="S4519">
            <v>671.5</v>
          </cell>
          <cell r="T4519">
            <v>2.42</v>
          </cell>
          <cell r="U4519">
            <v>835.73489999999993</v>
          </cell>
          <cell r="V4519">
            <v>1.7068929393758703E-2</v>
          </cell>
          <cell r="W4519" t="str">
            <v>OK</v>
          </cell>
          <cell r="X4519">
            <v>850</v>
          </cell>
          <cell r="Y4519">
            <v>1028.5</v>
          </cell>
        </row>
        <row r="4520">
          <cell r="A4520">
            <v>412601</v>
          </cell>
          <cell r="B4520">
            <v>412601</v>
          </cell>
          <cell r="C4520">
            <v>0</v>
          </cell>
          <cell r="D4520">
            <v>52</v>
          </cell>
          <cell r="E4520" t="str">
            <v>BOXEO</v>
          </cell>
          <cell r="F4520">
            <v>4105</v>
          </cell>
          <cell r="G4520" t="str">
            <v>Bolsas de Boxeo</v>
          </cell>
          <cell r="H4520">
            <v>12</v>
          </cell>
          <cell r="I4520" t="str">
            <v>Sonnos S.A.</v>
          </cell>
          <cell r="J4520">
            <v>0</v>
          </cell>
          <cell r="K4520" t="str">
            <v>RELLENO + BOLSA GRAPPLING SONNOS CHICA</v>
          </cell>
          <cell r="L4520">
            <v>1.1000000000000001</v>
          </cell>
          <cell r="M4520">
            <v>644.41310059660111</v>
          </cell>
          <cell r="N4520">
            <v>0</v>
          </cell>
          <cell r="O4520">
            <v>644.41310059660111</v>
          </cell>
          <cell r="P4520">
            <v>0.21</v>
          </cell>
          <cell r="Q4520">
            <v>779.73985172188736</v>
          </cell>
          <cell r="R4520">
            <v>0.20999999999999996</v>
          </cell>
          <cell r="S4520">
            <v>1248.2</v>
          </cell>
          <cell r="T4520">
            <v>2.42</v>
          </cell>
          <cell r="U4520">
            <v>1559.4797034437747</v>
          </cell>
          <cell r="V4520">
            <v>1.3158424897041332E-2</v>
          </cell>
          <cell r="W4520" t="str">
            <v>OK</v>
          </cell>
          <cell r="X4520">
            <v>1580</v>
          </cell>
          <cell r="Y4520">
            <v>1911.8</v>
          </cell>
        </row>
        <row r="4521">
          <cell r="A4521">
            <v>412602</v>
          </cell>
          <cell r="B4521">
            <v>412602</v>
          </cell>
          <cell r="C4521">
            <v>0</v>
          </cell>
          <cell r="D4521">
            <v>52</v>
          </cell>
          <cell r="E4521" t="str">
            <v>NATACION</v>
          </cell>
          <cell r="F4521">
            <v>3945</v>
          </cell>
          <cell r="G4521" t="str">
            <v>Gorros</v>
          </cell>
          <cell r="H4521">
            <v>12</v>
          </cell>
          <cell r="I4521" t="str">
            <v>Sonnos S.A.</v>
          </cell>
          <cell r="J4521">
            <v>0</v>
          </cell>
          <cell r="K4521" t="str">
            <v>BOLSA GRAPPLING SONNOS GRANDE</v>
          </cell>
          <cell r="L4521">
            <v>1.1000000000000001</v>
          </cell>
          <cell r="M4521">
            <v>438.32250000000005</v>
          </cell>
          <cell r="N4521">
            <v>0</v>
          </cell>
          <cell r="O4521">
            <v>438.32250000000005</v>
          </cell>
          <cell r="P4521">
            <v>0.21</v>
          </cell>
          <cell r="Q4521">
            <v>530.370225</v>
          </cell>
          <cell r="R4521">
            <v>0.20999999999999996</v>
          </cell>
          <cell r="S4521">
            <v>869</v>
          </cell>
          <cell r="T4521">
            <v>2.42</v>
          </cell>
          <cell r="U4521">
            <v>1060.74045</v>
          </cell>
          <cell r="V4521">
            <v>3.7011457421087357E-2</v>
          </cell>
          <cell r="W4521" t="str">
            <v>OK</v>
          </cell>
          <cell r="X4521">
            <v>1100</v>
          </cell>
          <cell r="Y4521">
            <v>1331</v>
          </cell>
        </row>
        <row r="4522">
          <cell r="A4522">
            <v>412603</v>
          </cell>
          <cell r="B4522">
            <v>412603</v>
          </cell>
          <cell r="C4522">
            <v>0</v>
          </cell>
          <cell r="D4522">
            <v>52</v>
          </cell>
          <cell r="E4522" t="str">
            <v>BOXEO</v>
          </cell>
          <cell r="F4522">
            <v>4105</v>
          </cell>
          <cell r="G4522" t="str">
            <v>Bolsas de Boxeo</v>
          </cell>
          <cell r="H4522">
            <v>12</v>
          </cell>
          <cell r="I4522" t="str">
            <v>Sonnos S.A.</v>
          </cell>
          <cell r="J4522">
            <v>0</v>
          </cell>
          <cell r="K4522" t="str">
            <v>RELLENO + BOLSA GRAPPLING SONNOS GRANDE</v>
          </cell>
          <cell r="L4522">
            <v>1.1000000000000001</v>
          </cell>
          <cell r="M4522">
            <v>787.63076917733702</v>
          </cell>
          <cell r="N4522">
            <v>0</v>
          </cell>
          <cell r="O4522">
            <v>787.63076917733702</v>
          </cell>
          <cell r="P4522">
            <v>0.21</v>
          </cell>
          <cell r="Q4522">
            <v>953.03323070457782</v>
          </cell>
          <cell r="R4522">
            <v>0.20999999999999996</v>
          </cell>
          <cell r="S4522">
            <v>1540.5</v>
          </cell>
          <cell r="T4522">
            <v>2.42</v>
          </cell>
          <cell r="U4522">
            <v>1906.0664614091554</v>
          </cell>
          <cell r="V4522">
            <v>2.3049321458793459E-2</v>
          </cell>
          <cell r="W4522" t="str">
            <v>OK</v>
          </cell>
          <cell r="X4522">
            <v>1950</v>
          </cell>
          <cell r="Y4522">
            <v>2359.5</v>
          </cell>
        </row>
        <row r="4523">
          <cell r="A4523">
            <v>412604</v>
          </cell>
          <cell r="B4523">
            <v>412604</v>
          </cell>
          <cell r="C4523">
            <v>0</v>
          </cell>
          <cell r="D4523">
            <v>52</v>
          </cell>
          <cell r="E4523" t="str">
            <v>NATACION</v>
          </cell>
          <cell r="F4523">
            <v>3945</v>
          </cell>
          <cell r="G4523" t="str">
            <v>Gorros</v>
          </cell>
          <cell r="H4523">
            <v>12</v>
          </cell>
          <cell r="I4523" t="str">
            <v>Sonnos S.A.</v>
          </cell>
          <cell r="J4523">
            <v>0</v>
          </cell>
          <cell r="K4523" t="str">
            <v>BOLSA GOTA SONNOS CHICA (uppercuts)</v>
          </cell>
          <cell r="L4523">
            <v>1.1000000000000001</v>
          </cell>
          <cell r="M4523">
            <v>371.91</v>
          </cell>
          <cell r="N4523">
            <v>0</v>
          </cell>
          <cell r="O4523">
            <v>371.91</v>
          </cell>
          <cell r="P4523">
            <v>0.21</v>
          </cell>
          <cell r="Q4523">
            <v>450.01110000000006</v>
          </cell>
          <cell r="R4523">
            <v>0.20999999999999996</v>
          </cell>
          <cell r="S4523">
            <v>734.7</v>
          </cell>
          <cell r="T4523">
            <v>2.42</v>
          </cell>
          <cell r="U4523">
            <v>900.0222</v>
          </cell>
          <cell r="V4523">
            <v>3.3307845073154763E-2</v>
          </cell>
          <cell r="W4523" t="str">
            <v>OK</v>
          </cell>
          <cell r="X4523">
            <v>930</v>
          </cell>
          <cell r="Y4523">
            <v>1125.3</v>
          </cell>
        </row>
        <row r="4524">
          <cell r="A4524">
            <v>412605</v>
          </cell>
          <cell r="B4524">
            <v>412605</v>
          </cell>
          <cell r="C4524">
            <v>0</v>
          </cell>
          <cell r="D4524">
            <v>52</v>
          </cell>
          <cell r="E4524" t="str">
            <v>BOXEO</v>
          </cell>
          <cell r="F4524">
            <v>4105</v>
          </cell>
          <cell r="G4524" t="str">
            <v>Bolsas de Boxeo</v>
          </cell>
          <cell r="H4524">
            <v>12</v>
          </cell>
          <cell r="I4524" t="str">
            <v>Sonnos S.A.</v>
          </cell>
          <cell r="J4524">
            <v>0</v>
          </cell>
          <cell r="K4524" t="str">
            <v>RELLENO + BOLSA GOTA SONNOS CHICA (uppercuts)</v>
          </cell>
          <cell r="L4524">
            <v>1.1000000000000001</v>
          </cell>
          <cell r="M4524">
            <v>589.42518971643722</v>
          </cell>
          <cell r="N4524">
            <v>0</v>
          </cell>
          <cell r="O4524">
            <v>589.42518971643722</v>
          </cell>
          <cell r="P4524">
            <v>0.21</v>
          </cell>
          <cell r="Q4524">
            <v>713.20447955688905</v>
          </cell>
          <cell r="R4524">
            <v>0.20999999999999996</v>
          </cell>
          <cell r="S4524">
            <v>1153.4000000000001</v>
          </cell>
          <cell r="T4524">
            <v>2.42</v>
          </cell>
          <cell r="U4524">
            <v>1426.4089591137781</v>
          </cell>
          <cell r="V4524">
            <v>2.3549375984774912E-2</v>
          </cell>
          <cell r="W4524" t="str">
            <v>OK</v>
          </cell>
          <cell r="X4524">
            <v>1460</v>
          </cell>
          <cell r="Y4524">
            <v>1766.6</v>
          </cell>
        </row>
        <row r="4525">
          <cell r="A4525">
            <v>412606</v>
          </cell>
          <cell r="B4525">
            <v>412606</v>
          </cell>
          <cell r="C4525">
            <v>0</v>
          </cell>
          <cell r="D4525">
            <v>52</v>
          </cell>
          <cell r="E4525" t="str">
            <v>NATACION</v>
          </cell>
          <cell r="F4525">
            <v>3945</v>
          </cell>
          <cell r="G4525" t="str">
            <v>Gorros</v>
          </cell>
          <cell r="H4525">
            <v>12</v>
          </cell>
          <cell r="I4525" t="str">
            <v>Sonnos S.A.</v>
          </cell>
          <cell r="J4525">
            <v>0</v>
          </cell>
          <cell r="K4525" t="str">
            <v>BOLSA GOTA SONNOS GRANDE (uppercuts)</v>
          </cell>
          <cell r="L4525">
            <v>1.1000000000000001</v>
          </cell>
          <cell r="M4525">
            <v>411.75749999999999</v>
          </cell>
          <cell r="N4525">
            <v>0</v>
          </cell>
          <cell r="O4525">
            <v>411.75749999999999</v>
          </cell>
          <cell r="P4525">
            <v>0.21</v>
          </cell>
          <cell r="Q4525">
            <v>498.22657499999997</v>
          </cell>
          <cell r="R4525">
            <v>0.20999999999999996</v>
          </cell>
          <cell r="S4525">
            <v>813.7</v>
          </cell>
          <cell r="T4525">
            <v>2.42</v>
          </cell>
          <cell r="U4525">
            <v>996.45314999999994</v>
          </cell>
          <cell r="V4525">
            <v>3.3666259171341917E-2</v>
          </cell>
          <cell r="W4525" t="str">
            <v>OK</v>
          </cell>
          <cell r="X4525">
            <v>1030</v>
          </cell>
          <cell r="Y4525">
            <v>1246.3</v>
          </cell>
        </row>
        <row r="4526">
          <cell r="A4526">
            <v>412607</v>
          </cell>
          <cell r="B4526">
            <v>412607</v>
          </cell>
          <cell r="C4526">
            <v>0</v>
          </cell>
          <cell r="D4526">
            <v>52</v>
          </cell>
          <cell r="E4526" t="str">
            <v>BOXEO</v>
          </cell>
          <cell r="F4526">
            <v>4105</v>
          </cell>
          <cell r="G4526" t="str">
            <v>Bolsas de Boxeo</v>
          </cell>
          <cell r="H4526">
            <v>12</v>
          </cell>
          <cell r="I4526" t="str">
            <v>Sonnos S.A.</v>
          </cell>
          <cell r="J4526">
            <v>0</v>
          </cell>
          <cell r="K4526" t="str">
            <v>RELLENO + BOLSA GOTA SONNOS GRANDE (uppercuts)</v>
          </cell>
          <cell r="L4526">
            <v>1.1000000000000001</v>
          </cell>
          <cell r="M4526">
            <v>477.2789193409069</v>
          </cell>
          <cell r="N4526">
            <v>0</v>
          </cell>
          <cell r="O4526">
            <v>477.2789193409069</v>
          </cell>
          <cell r="P4526">
            <v>0.21</v>
          </cell>
          <cell r="Q4526">
            <v>577.50749240249729</v>
          </cell>
          <cell r="R4526">
            <v>0.20999999999999996</v>
          </cell>
          <cell r="S4526">
            <v>948</v>
          </cell>
          <cell r="T4526">
            <v>2.42</v>
          </cell>
          <cell r="U4526">
            <v>1155.0149848049946</v>
          </cell>
          <cell r="V4526">
            <v>3.8947559803824028E-2</v>
          </cell>
          <cell r="W4526" t="str">
            <v>OK</v>
          </cell>
          <cell r="X4526">
            <v>1200</v>
          </cell>
          <cell r="Y4526">
            <v>1452</v>
          </cell>
        </row>
        <row r="4527">
          <cell r="A4527">
            <v>412608</v>
          </cell>
          <cell r="B4527">
            <v>412608</v>
          </cell>
          <cell r="C4527">
            <v>0</v>
          </cell>
          <cell r="D4527">
            <v>52</v>
          </cell>
          <cell r="E4527" t="str">
            <v>NATACION</v>
          </cell>
          <cell r="F4527">
            <v>3945</v>
          </cell>
          <cell r="G4527" t="str">
            <v>Gorros</v>
          </cell>
          <cell r="H4527">
            <v>12</v>
          </cell>
          <cell r="I4527" t="str">
            <v>Sonnos S.A.</v>
          </cell>
          <cell r="J4527">
            <v>0</v>
          </cell>
          <cell r="K4527" t="str">
            <v>CABEZAL SONNOS POMULO y MENTON (homologado recreativo)</v>
          </cell>
          <cell r="L4527">
            <v>1.21</v>
          </cell>
          <cell r="M4527">
            <v>223.20557509577907</v>
          </cell>
          <cell r="N4527">
            <v>0</v>
          </cell>
          <cell r="O4527">
            <v>223.20557509577907</v>
          </cell>
          <cell r="P4527">
            <v>0.21</v>
          </cell>
          <cell r="Q4527">
            <v>270.07874586589264</v>
          </cell>
          <cell r="R4527">
            <v>0.21860465116279082</v>
          </cell>
          <cell r="S4527">
            <v>461.02325581395343</v>
          </cell>
          <cell r="T4527">
            <v>2.62</v>
          </cell>
          <cell r="U4527">
            <v>584.79860675094119</v>
          </cell>
          <cell r="V4527">
            <v>8.8943324915855548E-3</v>
          </cell>
          <cell r="W4527" t="str">
            <v>OK</v>
          </cell>
          <cell r="X4527">
            <v>590</v>
          </cell>
          <cell r="Y4527">
            <v>713.9</v>
          </cell>
        </row>
        <row r="4528">
          <cell r="A4528">
            <v>412609</v>
          </cell>
          <cell r="B4528">
            <v>412609</v>
          </cell>
          <cell r="C4528">
            <v>0</v>
          </cell>
          <cell r="D4528">
            <v>52</v>
          </cell>
          <cell r="E4528" t="str">
            <v>NATACION</v>
          </cell>
          <cell r="F4528">
            <v>3945</v>
          </cell>
          <cell r="G4528" t="str">
            <v>Gorros</v>
          </cell>
          <cell r="H4528">
            <v>12</v>
          </cell>
          <cell r="I4528" t="str">
            <v>Sonnos S.A.</v>
          </cell>
          <cell r="J4528">
            <v>0</v>
          </cell>
          <cell r="K4528" t="str">
            <v>CABEZAL SONNOS OLIMPICO (homologado recreativo)</v>
          </cell>
          <cell r="L4528">
            <v>1.21</v>
          </cell>
          <cell r="M4528">
            <v>220.13650654788955</v>
          </cell>
          <cell r="N4528">
            <v>0</v>
          </cell>
          <cell r="O4528">
            <v>220.13650654788955</v>
          </cell>
          <cell r="P4528">
            <v>0.21</v>
          </cell>
          <cell r="Q4528">
            <v>266.36517292294639</v>
          </cell>
          <cell r="R4528">
            <v>0.21860465116279082</v>
          </cell>
          <cell r="S4528">
            <v>453.20930232558135</v>
          </cell>
          <cell r="T4528">
            <v>2.62</v>
          </cell>
          <cell r="U4528">
            <v>576.75764715547064</v>
          </cell>
          <cell r="V4528">
            <v>5.6216902550325631E-3</v>
          </cell>
          <cell r="W4528" t="str">
            <v>OK</v>
          </cell>
          <cell r="X4528">
            <v>580</v>
          </cell>
          <cell r="Y4528">
            <v>701.8</v>
          </cell>
        </row>
        <row r="4529">
          <cell r="A4529">
            <v>412610</v>
          </cell>
          <cell r="B4529">
            <v>412610</v>
          </cell>
          <cell r="C4529">
            <v>0</v>
          </cell>
          <cell r="D4529">
            <v>52</v>
          </cell>
          <cell r="E4529" t="str">
            <v>NATACION</v>
          </cell>
          <cell r="F4529">
            <v>3945</v>
          </cell>
          <cell r="G4529" t="str">
            <v>Gorros</v>
          </cell>
          <cell r="H4529">
            <v>12</v>
          </cell>
          <cell r="I4529" t="str">
            <v>Sonnos S.A.</v>
          </cell>
          <cell r="J4529">
            <v>0</v>
          </cell>
          <cell r="K4529" t="str">
            <v>TIBIAL SONNOS TROPICAL (T.2)</v>
          </cell>
          <cell r="L4529">
            <v>1.21</v>
          </cell>
          <cell r="M4529">
            <v>249.77057509577907</v>
          </cell>
          <cell r="N4529">
            <v>0</v>
          </cell>
          <cell r="O4529">
            <v>249.77057509577907</v>
          </cell>
          <cell r="P4529">
            <v>0.21</v>
          </cell>
          <cell r="Q4529">
            <v>302.22239586589268</v>
          </cell>
          <cell r="R4529">
            <v>0.21860465116279082</v>
          </cell>
          <cell r="S4529">
            <v>515.72093023255809</v>
          </cell>
          <cell r="T4529">
            <v>2.62</v>
          </cell>
          <cell r="U4529">
            <v>654.39890675094114</v>
          </cell>
          <cell r="V4529">
            <v>8.5591421245918564E-3</v>
          </cell>
          <cell r="W4529" t="str">
            <v>OK</v>
          </cell>
          <cell r="X4529">
            <v>660</v>
          </cell>
          <cell r="Y4529">
            <v>798.6</v>
          </cell>
        </row>
        <row r="4530">
          <cell r="A4530">
            <v>412611</v>
          </cell>
          <cell r="B4530">
            <v>412611</v>
          </cell>
          <cell r="C4530">
            <v>0</v>
          </cell>
          <cell r="D4530">
            <v>52</v>
          </cell>
          <cell r="E4530" t="str">
            <v>NATACION</v>
          </cell>
          <cell r="F4530">
            <v>3945</v>
          </cell>
          <cell r="G4530" t="str">
            <v>Gorros</v>
          </cell>
          <cell r="H4530">
            <v>12</v>
          </cell>
          <cell r="I4530" t="str">
            <v>Sonnos S.A.</v>
          </cell>
          <cell r="J4530">
            <v>0</v>
          </cell>
          <cell r="K4530" t="str">
            <v>TIBIAL SONNOS TROPICAL (T.3)</v>
          </cell>
          <cell r="L4530">
            <v>1.21</v>
          </cell>
          <cell r="M4530">
            <v>249.77057509577907</v>
          </cell>
          <cell r="N4530">
            <v>0</v>
          </cell>
          <cell r="O4530">
            <v>249.77057509577907</v>
          </cell>
          <cell r="P4530">
            <v>0.21</v>
          </cell>
          <cell r="Q4530">
            <v>302.22239586589268</v>
          </cell>
          <cell r="R4530">
            <v>0.21860465116279082</v>
          </cell>
          <cell r="S4530">
            <v>519.62790697674404</v>
          </cell>
          <cell r="T4530">
            <v>2.62</v>
          </cell>
          <cell r="U4530">
            <v>654.39890675094114</v>
          </cell>
          <cell r="V4530">
            <v>1.6199741686141911E-2</v>
          </cell>
          <cell r="W4530" t="str">
            <v>OK</v>
          </cell>
          <cell r="X4530">
            <v>665</v>
          </cell>
          <cell r="Y4530">
            <v>804.65</v>
          </cell>
        </row>
        <row r="4531">
          <cell r="A4531">
            <v>412612</v>
          </cell>
          <cell r="B4531">
            <v>412612</v>
          </cell>
          <cell r="C4531">
            <v>0</v>
          </cell>
          <cell r="D4531">
            <v>52</v>
          </cell>
          <cell r="E4531" t="str">
            <v>NATACION</v>
          </cell>
          <cell r="F4531">
            <v>3945</v>
          </cell>
          <cell r="G4531" t="str">
            <v>Gorros</v>
          </cell>
          <cell r="H4531">
            <v>12</v>
          </cell>
          <cell r="I4531" t="str">
            <v>Sonnos S.A.</v>
          </cell>
          <cell r="J4531">
            <v>0</v>
          </cell>
          <cell r="K4531" t="str">
            <v>TIBIAL SONNOS PROFESIONAL PVC (talle unico)</v>
          </cell>
          <cell r="L4531">
            <v>1.21</v>
          </cell>
          <cell r="M4531">
            <v>453.43557509577903</v>
          </cell>
          <cell r="N4531">
            <v>0</v>
          </cell>
          <cell r="O4531">
            <v>453.43557509577903</v>
          </cell>
          <cell r="P4531">
            <v>0.21</v>
          </cell>
          <cell r="Q4531">
            <v>548.65704586589266</v>
          </cell>
          <cell r="R4531">
            <v>0.21860465116279082</v>
          </cell>
          <cell r="S4531">
            <v>937.67441860465101</v>
          </cell>
          <cell r="T4531">
            <v>2.62</v>
          </cell>
          <cell r="U4531">
            <v>1188.001206750941</v>
          </cell>
          <cell r="V4531">
            <v>1.0099984057991396E-2</v>
          </cell>
          <cell r="W4531" t="str">
            <v>OK</v>
          </cell>
          <cell r="X4531">
            <v>1200</v>
          </cell>
          <cell r="Y4531">
            <v>1452</v>
          </cell>
        </row>
        <row r="4532">
          <cell r="A4532">
            <v>412613</v>
          </cell>
          <cell r="B4532">
            <v>412613</v>
          </cell>
          <cell r="C4532">
            <v>0</v>
          </cell>
          <cell r="D4532">
            <v>52</v>
          </cell>
          <cell r="E4532" t="str">
            <v>NATACION</v>
          </cell>
          <cell r="F4532">
            <v>3945</v>
          </cell>
          <cell r="G4532" t="str">
            <v>Gorros</v>
          </cell>
          <cell r="H4532">
            <v>12</v>
          </cell>
          <cell r="I4532" t="str">
            <v>Sonnos S.A.</v>
          </cell>
          <cell r="J4532">
            <v>0</v>
          </cell>
          <cell r="K4532" t="str">
            <v>CIELO Y TIERRA SONNOS SEMIPROFESIONAL LINEA PREMIUM (con tensores)</v>
          </cell>
          <cell r="L4532">
            <v>1.21</v>
          </cell>
          <cell r="M4532">
            <v>342.29663678887965</v>
          </cell>
          <cell r="N4532">
            <v>0</v>
          </cell>
          <cell r="O4532">
            <v>342.29663678887965</v>
          </cell>
          <cell r="P4532">
            <v>0.21</v>
          </cell>
          <cell r="Q4532">
            <v>414.17893051454439</v>
          </cell>
          <cell r="R4532">
            <v>0.21860465116279082</v>
          </cell>
          <cell r="S4532">
            <v>702.47441860465108</v>
          </cell>
          <cell r="T4532">
            <v>2.62</v>
          </cell>
          <cell r="U4532">
            <v>896.8171883868647</v>
          </cell>
          <cell r="V4532">
            <v>2.4339538106552538E-3</v>
          </cell>
          <cell r="W4532" t="str">
            <v>OK</v>
          </cell>
          <cell r="X4532">
            <v>899</v>
          </cell>
          <cell r="Y4532">
            <v>1087.79</v>
          </cell>
        </row>
        <row r="4533">
          <cell r="A4533">
            <v>412614</v>
          </cell>
          <cell r="B4533">
            <v>412614</v>
          </cell>
          <cell r="C4533">
            <v>0</v>
          </cell>
          <cell r="D4533">
            <v>52</v>
          </cell>
          <cell r="E4533" t="str">
            <v>NATACION</v>
          </cell>
          <cell r="F4533">
            <v>3945</v>
          </cell>
          <cell r="G4533" t="str">
            <v>Gorros</v>
          </cell>
          <cell r="H4533">
            <v>12</v>
          </cell>
          <cell r="I4533" t="str">
            <v>Sonnos S.A.</v>
          </cell>
          <cell r="J4533">
            <v>0</v>
          </cell>
          <cell r="K4533" t="str">
            <v>PERA PUCHINGBALL SONNOS SEMIPROFESIONAL LINEA PREMIUM (cuero sintetico)</v>
          </cell>
          <cell r="L4533">
            <v>1.2</v>
          </cell>
          <cell r="M4533">
            <v>292.38023678887964</v>
          </cell>
          <cell r="N4533">
            <v>0</v>
          </cell>
          <cell r="O4533">
            <v>292.38023678887964</v>
          </cell>
          <cell r="P4533">
            <v>0.21</v>
          </cell>
          <cell r="Q4533">
            <v>353.78008651454434</v>
          </cell>
          <cell r="R4533">
            <v>0.22330097087378631</v>
          </cell>
          <cell r="S4533">
            <v>578.64077669902917</v>
          </cell>
          <cell r="T4533">
            <v>2.52</v>
          </cell>
          <cell r="U4533">
            <v>736.79819670797667</v>
          </cell>
          <cell r="V4533">
            <v>1.1131682092422546E-2</v>
          </cell>
          <cell r="W4533" t="str">
            <v>OK</v>
          </cell>
          <cell r="X4533">
            <v>745</v>
          </cell>
          <cell r="Y4533">
            <v>901.44999999999993</v>
          </cell>
        </row>
        <row r="4534">
          <cell r="A4534">
            <v>412615</v>
          </cell>
          <cell r="B4534">
            <v>412615</v>
          </cell>
          <cell r="C4534">
            <v>0</v>
          </cell>
          <cell r="D4534">
            <v>52</v>
          </cell>
          <cell r="E4534" t="str">
            <v>NATACION</v>
          </cell>
          <cell r="F4534">
            <v>3945</v>
          </cell>
          <cell r="G4534" t="str">
            <v>Gorros</v>
          </cell>
          <cell r="H4534">
            <v>12</v>
          </cell>
          <cell r="I4534" t="str">
            <v>Sonnos S.A.</v>
          </cell>
          <cell r="J4534">
            <v>0</v>
          </cell>
          <cell r="K4534" t="str">
            <v>SHORT BOXEO SONNOS TRICOLOR (S-M-L-XL) HOMOLOGADO RECREATIVO</v>
          </cell>
          <cell r="L4534">
            <v>1.4</v>
          </cell>
          <cell r="M4534">
            <v>179.31375</v>
          </cell>
          <cell r="N4534">
            <v>0</v>
          </cell>
          <cell r="O4534">
            <v>179.31375</v>
          </cell>
          <cell r="P4534">
            <v>0.21</v>
          </cell>
          <cell r="Q4534">
            <v>216.9696375</v>
          </cell>
          <cell r="R4534">
            <v>0.24186046511627901</v>
          </cell>
          <cell r="S4534">
            <v>379.06976744186051</v>
          </cell>
          <cell r="T4534">
            <v>2.67</v>
          </cell>
          <cell r="U4534">
            <v>478.76771249999996</v>
          </cell>
          <cell r="V4534">
            <v>4.4347784835219173E-2</v>
          </cell>
          <cell r="W4534" t="str">
            <v>OK</v>
          </cell>
          <cell r="X4534">
            <v>500</v>
          </cell>
          <cell r="Y4534">
            <v>605</v>
          </cell>
        </row>
        <row r="4535">
          <cell r="A4535">
            <v>412616</v>
          </cell>
          <cell r="B4535">
            <v>412616</v>
          </cell>
          <cell r="C4535">
            <v>0</v>
          </cell>
          <cell r="D4535">
            <v>52</v>
          </cell>
          <cell r="E4535" t="str">
            <v>NATACION</v>
          </cell>
          <cell r="F4535">
            <v>3946</v>
          </cell>
          <cell r="G4535" t="str">
            <v>Gorros</v>
          </cell>
          <cell r="H4535">
            <v>12</v>
          </cell>
          <cell r="I4535" t="str">
            <v>Sonnos S.A.</v>
          </cell>
          <cell r="J4535">
            <v>0</v>
          </cell>
          <cell r="K4535" t="str">
            <v xml:space="preserve">SHORT THAI SONNOS HOMBRE TRICOLOR (S-M-L-XL) </v>
          </cell>
          <cell r="L4535">
            <v>1.4</v>
          </cell>
          <cell r="M4535">
            <v>184.62675000000002</v>
          </cell>
          <cell r="N4535">
            <v>0</v>
          </cell>
          <cell r="O4535">
            <v>184.62675000000002</v>
          </cell>
          <cell r="P4535">
            <v>0.21</v>
          </cell>
          <cell r="Q4535">
            <v>223.39836750000001</v>
          </cell>
          <cell r="R4535">
            <v>0.24186046511627901</v>
          </cell>
          <cell r="S4535">
            <v>394.23255813953494</v>
          </cell>
          <cell r="T4535">
            <v>2.67</v>
          </cell>
          <cell r="U4535">
            <v>492.95342250000004</v>
          </cell>
          <cell r="V4535">
            <v>5.4866395617731989E-2</v>
          </cell>
          <cell r="W4535" t="str">
            <v>OK</v>
          </cell>
          <cell r="X4535">
            <v>520</v>
          </cell>
          <cell r="Y4535">
            <v>629.19999999999993</v>
          </cell>
        </row>
        <row r="4536">
          <cell r="A4536">
            <v>412617</v>
          </cell>
          <cell r="B4536">
            <v>412617</v>
          </cell>
          <cell r="C4536">
            <v>0</v>
          </cell>
          <cell r="D4536">
            <v>52</v>
          </cell>
          <cell r="E4536" t="str">
            <v>NATACION</v>
          </cell>
          <cell r="F4536">
            <v>3946</v>
          </cell>
          <cell r="G4536" t="str">
            <v>Gorros</v>
          </cell>
          <cell r="H4536">
            <v>12</v>
          </cell>
          <cell r="I4536" t="str">
            <v>Sonnos S.A.</v>
          </cell>
          <cell r="J4536">
            <v>0</v>
          </cell>
          <cell r="K4536" t="str">
            <v xml:space="preserve">SHORT THAI SONNOS MUJER TRICOLOR (S-M-L) </v>
          </cell>
          <cell r="L4536">
            <v>1.4</v>
          </cell>
          <cell r="M4536">
            <v>184.62675000000002</v>
          </cell>
          <cell r="N4536">
            <v>0</v>
          </cell>
          <cell r="O4536">
            <v>184.62675000000002</v>
          </cell>
          <cell r="P4536">
            <v>0.21</v>
          </cell>
          <cell r="Q4536">
            <v>223.39836750000001</v>
          </cell>
          <cell r="R4536">
            <v>0.24186046511627901</v>
          </cell>
          <cell r="S4536">
            <v>394.23255813953494</v>
          </cell>
          <cell r="T4536">
            <v>2.67</v>
          </cell>
          <cell r="U4536">
            <v>492.95342250000004</v>
          </cell>
          <cell r="V4536">
            <v>5.4866395617731989E-2</v>
          </cell>
          <cell r="W4536" t="str">
            <v>OK</v>
          </cell>
          <cell r="X4536">
            <v>520</v>
          </cell>
          <cell r="Y4536">
            <v>629.19999999999993</v>
          </cell>
        </row>
        <row r="4537">
          <cell r="A4537">
            <v>412618</v>
          </cell>
          <cell r="B4537">
            <v>412618</v>
          </cell>
          <cell r="C4537">
            <v>0</v>
          </cell>
          <cell r="D4537">
            <v>52</v>
          </cell>
          <cell r="E4537" t="str">
            <v>NATACION</v>
          </cell>
          <cell r="F4537">
            <v>3946</v>
          </cell>
          <cell r="G4537" t="str">
            <v>Gorros</v>
          </cell>
          <cell r="H4537">
            <v>12</v>
          </cell>
          <cell r="I4537" t="str">
            <v>Sonnos S.A.</v>
          </cell>
          <cell r="J4537">
            <v>0</v>
          </cell>
          <cell r="K4537" t="str">
            <v>MUSCULOSA SONNOS OFICIAL FAB UNISEX (roja / azul)(homologado competitivo)</v>
          </cell>
          <cell r="L4537">
            <v>1.31</v>
          </cell>
          <cell r="M4537">
            <v>150</v>
          </cell>
          <cell r="N4537">
            <v>0</v>
          </cell>
          <cell r="O4537">
            <v>150</v>
          </cell>
          <cell r="P4537">
            <v>0.21</v>
          </cell>
          <cell r="Q4537">
            <v>181.5</v>
          </cell>
          <cell r="R4537">
            <v>0.22790697674418614</v>
          </cell>
          <cell r="S4537">
            <v>328.1395348837209</v>
          </cell>
          <cell r="T4537">
            <v>2.64</v>
          </cell>
          <cell r="U4537">
            <v>396</v>
          </cell>
          <cell r="V4537">
            <v>7.3232323232323315E-2</v>
          </cell>
          <cell r="W4537" t="str">
            <v>SUBIO</v>
          </cell>
          <cell r="X4537">
            <v>425</v>
          </cell>
          <cell r="Y4537">
            <v>514.25</v>
          </cell>
        </row>
        <row r="4538">
          <cell r="A4538">
            <v>412619</v>
          </cell>
          <cell r="B4538">
            <v>412619</v>
          </cell>
          <cell r="C4538">
            <v>0</v>
          </cell>
          <cell r="D4538">
            <v>52</v>
          </cell>
          <cell r="E4538" t="str">
            <v>NATACION</v>
          </cell>
          <cell r="F4538">
            <v>3946</v>
          </cell>
          <cell r="G4538" t="str">
            <v>Gorros</v>
          </cell>
          <cell r="H4538">
            <v>12</v>
          </cell>
          <cell r="I4538" t="str">
            <v>Sonnos S.A.</v>
          </cell>
          <cell r="J4538">
            <v>0</v>
          </cell>
          <cell r="K4538" t="str">
            <v>CABEZAL SONNOS OLIMPICO SCA (rojo / azul)(homologado competitivo)</v>
          </cell>
          <cell r="L4538">
            <v>1.21</v>
          </cell>
          <cell r="M4538">
            <v>398.47499999999997</v>
          </cell>
          <cell r="N4538">
            <v>0</v>
          </cell>
          <cell r="O4538">
            <v>398.47499999999997</v>
          </cell>
          <cell r="P4538">
            <v>0.21</v>
          </cell>
          <cell r="Q4538">
            <v>482.15474999999992</v>
          </cell>
          <cell r="R4538">
            <v>0.21860465116279082</v>
          </cell>
          <cell r="S4538">
            <v>836.09302325581382</v>
          </cell>
          <cell r="T4538">
            <v>2.62</v>
          </cell>
          <cell r="U4538">
            <v>1044.0045</v>
          </cell>
          <cell r="V4538">
            <v>2.4899796887848602E-2</v>
          </cell>
          <cell r="W4538" t="str">
            <v>OK</v>
          </cell>
          <cell r="X4538">
            <v>1070</v>
          </cell>
          <cell r="Y4538">
            <v>1294.7</v>
          </cell>
        </row>
        <row r="4539">
          <cell r="A4539">
            <v>412620</v>
          </cell>
          <cell r="B4539">
            <v>412620</v>
          </cell>
          <cell r="C4539">
            <v>0</v>
          </cell>
          <cell r="D4539">
            <v>52</v>
          </cell>
          <cell r="E4539" t="str">
            <v>NATACION</v>
          </cell>
          <cell r="F4539">
            <v>3945</v>
          </cell>
          <cell r="G4539" t="str">
            <v>Gorros</v>
          </cell>
          <cell r="H4539">
            <v>12</v>
          </cell>
          <cell r="I4539" t="str">
            <v>Sonnos S.A.</v>
          </cell>
          <cell r="J4539">
            <v>0</v>
          </cell>
          <cell r="K4539" t="str">
            <v>BOLSA BOXEO SONNOS CON ARO 1,50mts x Ø35cm + CADENA (homologada competitiva)</v>
          </cell>
          <cell r="L4539">
            <v>1.21</v>
          </cell>
          <cell r="M4539">
            <v>830.27915317684142</v>
          </cell>
          <cell r="N4539">
            <v>0</v>
          </cell>
          <cell r="O4539">
            <v>830.27915317684142</v>
          </cell>
          <cell r="P4539">
            <v>0.21</v>
          </cell>
          <cell r="Q4539">
            <v>1004.6377753439781</v>
          </cell>
          <cell r="R4539">
            <v>0.21860465116279082</v>
          </cell>
          <cell r="S4539">
            <v>1758.1395348837207</v>
          </cell>
          <cell r="T4539">
            <v>2.62</v>
          </cell>
          <cell r="U4539">
            <v>2175.3313813233244</v>
          </cell>
          <cell r="V4539">
            <v>3.4325169635190056E-2</v>
          </cell>
          <cell r="W4539" t="str">
            <v>OK</v>
          </cell>
          <cell r="X4539">
            <v>2250</v>
          </cell>
          <cell r="Y4539">
            <v>2722.5</v>
          </cell>
        </row>
        <row r="4540">
          <cell r="A4540">
            <v>412621</v>
          </cell>
          <cell r="B4540">
            <v>412621</v>
          </cell>
          <cell r="C4540">
            <v>0</v>
          </cell>
          <cell r="D4540">
            <v>52</v>
          </cell>
          <cell r="E4540" t="str">
            <v>NATACION</v>
          </cell>
          <cell r="F4540">
            <v>3945</v>
          </cell>
          <cell r="G4540" t="str">
            <v>Gorros</v>
          </cell>
          <cell r="H4540">
            <v>12</v>
          </cell>
          <cell r="I4540" t="str">
            <v>Sonnos S.A.</v>
          </cell>
          <cell r="J4540">
            <v>0</v>
          </cell>
          <cell r="K4540" t="str">
            <v>BOLSA BOXEO SONNOS CON ARO 1,50mts x Ø40cm + CADENA (homologada competitiva)</v>
          </cell>
          <cell r="L4540">
            <v>1.21</v>
          </cell>
          <cell r="M4540">
            <v>895.81536767684145</v>
          </cell>
          <cell r="N4540">
            <v>0</v>
          </cell>
          <cell r="O4540">
            <v>895.81536767684145</v>
          </cell>
          <cell r="P4540">
            <v>0.21</v>
          </cell>
          <cell r="Q4540">
            <v>1083.9365948889781</v>
          </cell>
          <cell r="R4540">
            <v>0.21860465116279082</v>
          </cell>
          <cell r="S4540">
            <v>1890.9767441860463</v>
          </cell>
          <cell r="T4540">
            <v>2.62</v>
          </cell>
          <cell r="U4540">
            <v>2347.0362633133245</v>
          </cell>
          <cell r="V4540">
            <v>3.1087605175589506E-2</v>
          </cell>
          <cell r="W4540" t="str">
            <v>OK</v>
          </cell>
          <cell r="X4540">
            <v>2420</v>
          </cell>
          <cell r="Y4540">
            <v>2928.2</v>
          </cell>
        </row>
        <row r="4541">
          <cell r="A4541">
            <v>412622</v>
          </cell>
          <cell r="B4541">
            <v>412622</v>
          </cell>
          <cell r="C4541">
            <v>0</v>
          </cell>
          <cell r="D4541">
            <v>52</v>
          </cell>
          <cell r="E4541" t="str">
            <v>NATACION</v>
          </cell>
          <cell r="F4541">
            <v>3945</v>
          </cell>
          <cell r="G4541" t="str">
            <v>Gorros</v>
          </cell>
          <cell r="H4541">
            <v>12</v>
          </cell>
          <cell r="I4541" t="str">
            <v>Sonnos S.A.</v>
          </cell>
          <cell r="J4541">
            <v>0</v>
          </cell>
          <cell r="K4541" t="str">
            <v>BOLSA BOXEO SONNOS CON ARO 1,50mts x Ø45cm + CADENA (homologada competitiva)</v>
          </cell>
          <cell r="L4541">
            <v>1.21</v>
          </cell>
          <cell r="M4541">
            <v>969.15328817684133</v>
          </cell>
          <cell r="N4541">
            <v>0</v>
          </cell>
          <cell r="O4541">
            <v>969.15328817684133</v>
          </cell>
          <cell r="P4541">
            <v>0.21</v>
          </cell>
          <cell r="Q4541">
            <v>1172.675478693978</v>
          </cell>
          <cell r="R4541">
            <v>0.21860465116279082</v>
          </cell>
          <cell r="S4541">
            <v>2047.2558139534881</v>
          </cell>
          <cell r="T4541">
            <v>2.62</v>
          </cell>
          <cell r="U4541">
            <v>2539.1816150233244</v>
          </cell>
          <cell r="V4541">
            <v>3.1828516912104865E-2</v>
          </cell>
          <cell r="W4541" t="str">
            <v>OK</v>
          </cell>
          <cell r="X4541">
            <v>2620</v>
          </cell>
          <cell r="Y4541">
            <v>3170.2</v>
          </cell>
        </row>
        <row r="4542">
          <cell r="A4542">
            <v>412623</v>
          </cell>
          <cell r="B4542">
            <v>412623</v>
          </cell>
          <cell r="C4542">
            <v>0</v>
          </cell>
          <cell r="D4542">
            <v>52</v>
          </cell>
          <cell r="E4542" t="str">
            <v>BOXEO</v>
          </cell>
          <cell r="F4542">
            <v>4105</v>
          </cell>
          <cell r="G4542" t="str">
            <v>Bolsas de Boxeo</v>
          </cell>
          <cell r="H4542">
            <v>12</v>
          </cell>
          <cell r="I4542" t="str">
            <v>Sonnos S.A.</v>
          </cell>
          <cell r="J4542">
            <v>0</v>
          </cell>
          <cell r="K4542" t="str">
            <v>RELLENO + BOLSA BOXEO SONNOS CON ARO 1,50mts x Ø35cm + CADENA (homologada competitiva)</v>
          </cell>
          <cell r="L4542">
            <v>1.21</v>
          </cell>
          <cell r="M4542">
            <v>1089.8039268342677</v>
          </cell>
          <cell r="N4542">
            <v>0</v>
          </cell>
          <cell r="O4542">
            <v>1089.8039268342677</v>
          </cell>
          <cell r="P4542">
            <v>0.21</v>
          </cell>
          <cell r="Q4542">
            <v>1318.662751469464</v>
          </cell>
          <cell r="R4542">
            <v>0.21860465116279082</v>
          </cell>
          <cell r="S4542">
            <v>2305.1162790697672</v>
          </cell>
          <cell r="T4542">
            <v>2.62</v>
          </cell>
          <cell r="U4542">
            <v>2855.2862883057815</v>
          </cell>
          <cell r="V4542">
            <v>3.317135380859404E-2</v>
          </cell>
          <cell r="W4542" t="str">
            <v>OK</v>
          </cell>
          <cell r="X4542">
            <v>2950</v>
          </cell>
          <cell r="Y4542">
            <v>3569.5</v>
          </cell>
        </row>
        <row r="4543">
          <cell r="A4543">
            <v>412624</v>
          </cell>
          <cell r="B4543">
            <v>412624</v>
          </cell>
          <cell r="C4543">
            <v>0</v>
          </cell>
          <cell r="D4543">
            <v>52</v>
          </cell>
          <cell r="E4543" t="str">
            <v>BOXEO</v>
          </cell>
          <cell r="F4543">
            <v>4105</v>
          </cell>
          <cell r="G4543" t="str">
            <v>Bolsas de Boxeo</v>
          </cell>
          <cell r="H4543">
            <v>12</v>
          </cell>
          <cell r="I4543" t="str">
            <v>Sonnos S.A.</v>
          </cell>
          <cell r="J4543">
            <v>0</v>
          </cell>
          <cell r="K4543" t="str">
            <v>RELLENO + BOLSA BOXEO SONNOS CON ARO 1,50mts x Ø40cm + CADENA (homologada competitiva)</v>
          </cell>
          <cell r="L4543">
            <v>1.21</v>
          </cell>
          <cell r="M4543">
            <v>1170.1801468756282</v>
          </cell>
          <cell r="N4543">
            <v>0</v>
          </cell>
          <cell r="O4543">
            <v>1170.1801468756282</v>
          </cell>
          <cell r="P4543">
            <v>0.21</v>
          </cell>
          <cell r="Q4543">
            <v>1415.9179777195102</v>
          </cell>
          <cell r="R4543">
            <v>0.21860465116279082</v>
          </cell>
          <cell r="S4543">
            <v>2484.8372093023254</v>
          </cell>
          <cell r="T4543">
            <v>2.62</v>
          </cell>
          <cell r="U4543">
            <v>3065.8719848141459</v>
          </cell>
          <cell r="V4543">
            <v>3.7225303519244246E-2</v>
          </cell>
          <cell r="W4543" t="str">
            <v>OK</v>
          </cell>
          <cell r="X4543">
            <v>3180</v>
          </cell>
          <cell r="Y4543">
            <v>3847.7999999999997</v>
          </cell>
        </row>
        <row r="4544">
          <cell r="A4544">
            <v>412625</v>
          </cell>
          <cell r="B4544">
            <v>412625</v>
          </cell>
          <cell r="C4544">
            <v>0</v>
          </cell>
          <cell r="D4544">
            <v>52</v>
          </cell>
          <cell r="E4544" t="str">
            <v>BOXEO</v>
          </cell>
          <cell r="F4544">
            <v>4105</v>
          </cell>
          <cell r="G4544" t="str">
            <v>Bolsas de Boxeo</v>
          </cell>
          <cell r="H4544">
            <v>12</v>
          </cell>
          <cell r="I4544" t="str">
            <v>Sonnos S.A.</v>
          </cell>
          <cell r="J4544">
            <v>0</v>
          </cell>
          <cell r="K4544" t="str">
            <v>RELLENO + BOLSA BOXEO SONNOS CON ARO 1,50mts x Ø45cm + CADENA (homologada competitiva)</v>
          </cell>
          <cell r="L4544">
            <v>1.21</v>
          </cell>
          <cell r="M4544">
            <v>1282.7549123812914</v>
          </cell>
          <cell r="N4544">
            <v>0</v>
          </cell>
          <cell r="O4544">
            <v>1282.7549123812914</v>
          </cell>
          <cell r="P4544">
            <v>0.21</v>
          </cell>
          <cell r="Q4544">
            <v>1552.1334439813627</v>
          </cell>
          <cell r="R4544">
            <v>0.21860465116279082</v>
          </cell>
          <cell r="S4544">
            <v>2734.8837209302319</v>
          </cell>
          <cell r="T4544">
            <v>2.62</v>
          </cell>
          <cell r="U4544">
            <v>3360.8178704389838</v>
          </cell>
          <cell r="V4544">
            <v>4.1413172307024348E-2</v>
          </cell>
          <cell r="W4544" t="str">
            <v>OK</v>
          </cell>
          <cell r="X4544">
            <v>3500</v>
          </cell>
          <cell r="Y4544">
            <v>4235</v>
          </cell>
        </row>
        <row r="4545">
          <cell r="A4545">
            <v>412650</v>
          </cell>
          <cell r="B4545">
            <v>412650</v>
          </cell>
          <cell r="C4545">
            <v>0</v>
          </cell>
          <cell r="D4545">
            <v>52</v>
          </cell>
          <cell r="E4545" t="str">
            <v>BOXEO</v>
          </cell>
          <cell r="F4545">
            <v>3948</v>
          </cell>
          <cell r="G4545" t="str">
            <v>Guantes Boxeo</v>
          </cell>
          <cell r="H4545">
            <v>12</v>
          </cell>
          <cell r="I4545" t="str">
            <v>Sonnos S.A.</v>
          </cell>
          <cell r="J4545">
            <v>0</v>
          </cell>
          <cell r="K4545" t="str">
            <v>GUANTE BOXEO SONNOS SGR 2.0 8oz NEGRO (homologado recreativo)</v>
          </cell>
          <cell r="L4545">
            <v>1.31</v>
          </cell>
          <cell r="M4545">
            <v>428.84475707521915</v>
          </cell>
          <cell r="N4545">
            <v>0</v>
          </cell>
          <cell r="O4545">
            <v>428.84475707521915</v>
          </cell>
          <cell r="P4545">
            <v>0.21</v>
          </cell>
          <cell r="Q4545">
            <v>1.21</v>
          </cell>
          <cell r="R4545">
            <v>0.22790697674418614</v>
          </cell>
          <cell r="S4545">
            <v>941.95348837209292</v>
          </cell>
          <cell r="T4545">
            <v>2.64</v>
          </cell>
          <cell r="U4545">
            <v>1132.1501586785787</v>
          </cell>
          <cell r="V4545">
            <v>7.7595573915705485E-2</v>
          </cell>
          <cell r="W4545" t="str">
            <v>SUBIO</v>
          </cell>
          <cell r="X4545">
            <v>1220</v>
          </cell>
          <cell r="Y4545">
            <v>1476.2</v>
          </cell>
        </row>
        <row r="4546">
          <cell r="A4546">
            <v>412651</v>
          </cell>
          <cell r="B4546">
            <v>412651</v>
          </cell>
          <cell r="C4546">
            <v>0</v>
          </cell>
          <cell r="D4546">
            <v>52</v>
          </cell>
          <cell r="E4546" t="str">
            <v>BOXEO</v>
          </cell>
          <cell r="F4546">
            <v>3948</v>
          </cell>
          <cell r="G4546" t="str">
            <v>Guantes Boxeo</v>
          </cell>
          <cell r="H4546">
            <v>12</v>
          </cell>
          <cell r="I4546" t="str">
            <v>Sonnos S.A.</v>
          </cell>
          <cell r="J4546">
            <v>0</v>
          </cell>
          <cell r="K4546" t="str">
            <v>GUANTE BOXEO SONNOS SGR 2.0 10oz NEGRO (homologado recreativo)</v>
          </cell>
          <cell r="L4546">
            <v>1.31</v>
          </cell>
          <cell r="M4546">
            <v>428.84475707521915</v>
          </cell>
          <cell r="N4546">
            <v>0</v>
          </cell>
          <cell r="O4546">
            <v>428.84475707521915</v>
          </cell>
          <cell r="P4546">
            <v>0.21</v>
          </cell>
          <cell r="Q4546">
            <v>1.21</v>
          </cell>
          <cell r="R4546">
            <v>0.22790697674418614</v>
          </cell>
          <cell r="S4546">
            <v>941.95348837209292</v>
          </cell>
          <cell r="T4546">
            <v>2.64</v>
          </cell>
          <cell r="U4546">
            <v>1132.1501586785787</v>
          </cell>
          <cell r="V4546">
            <v>7.7595573915705485E-2</v>
          </cell>
          <cell r="W4546" t="str">
            <v>SUBIO</v>
          </cell>
          <cell r="X4546">
            <v>1220</v>
          </cell>
          <cell r="Y4546">
            <v>1476.2</v>
          </cell>
        </row>
        <row r="4547">
          <cell r="A4547">
            <v>412652</v>
          </cell>
          <cell r="B4547">
            <v>412652</v>
          </cell>
          <cell r="C4547">
            <v>0</v>
          </cell>
          <cell r="D4547">
            <v>52</v>
          </cell>
          <cell r="E4547" t="str">
            <v>BOXEO</v>
          </cell>
          <cell r="F4547">
            <v>3948</v>
          </cell>
          <cell r="G4547" t="str">
            <v>Guantes Boxeo</v>
          </cell>
          <cell r="H4547">
            <v>12</v>
          </cell>
          <cell r="I4547" t="str">
            <v>Sonnos S.A.</v>
          </cell>
          <cell r="J4547">
            <v>0</v>
          </cell>
          <cell r="K4547" t="str">
            <v>GUANTE BOXEO SONNOS SGR 2.0 12oz NEGRO (homologado recreativo)</v>
          </cell>
          <cell r="L4547">
            <v>1.31</v>
          </cell>
          <cell r="M4547">
            <v>436.06795707521911</v>
          </cell>
          <cell r="N4547">
            <v>0</v>
          </cell>
          <cell r="O4547">
            <v>436.06795707521911</v>
          </cell>
          <cell r="P4547">
            <v>0.21</v>
          </cell>
          <cell r="Q4547">
            <v>1.21</v>
          </cell>
          <cell r="R4547">
            <v>0.22790697674418614</v>
          </cell>
          <cell r="S4547">
            <v>965.1162790697673</v>
          </cell>
          <cell r="T4547">
            <v>2.64</v>
          </cell>
          <cell r="U4547">
            <v>1151.2194066785785</v>
          </cell>
          <cell r="V4547">
            <v>8.580518426666961E-2</v>
          </cell>
          <cell r="W4547" t="str">
            <v>SUBIO</v>
          </cell>
          <cell r="X4547">
            <v>1250</v>
          </cell>
          <cell r="Y4547">
            <v>1512.5</v>
          </cell>
        </row>
        <row r="4548">
          <cell r="A4548">
            <v>412653</v>
          </cell>
          <cell r="B4548">
            <v>412653</v>
          </cell>
          <cell r="C4548">
            <v>0</v>
          </cell>
          <cell r="D4548">
            <v>52</v>
          </cell>
          <cell r="E4548" t="str">
            <v>BOXEO</v>
          </cell>
          <cell r="F4548">
            <v>3948</v>
          </cell>
          <cell r="G4548" t="str">
            <v>Guantes Boxeo</v>
          </cell>
          <cell r="H4548">
            <v>12</v>
          </cell>
          <cell r="I4548" t="str">
            <v>Sonnos S.A.</v>
          </cell>
          <cell r="J4548">
            <v>0</v>
          </cell>
          <cell r="K4548" t="str">
            <v>GUANTE BOXEO SONNOS SGR 2.0 14oz NEGRO (homologado recreativo)</v>
          </cell>
          <cell r="L4548">
            <v>1.31</v>
          </cell>
          <cell r="M4548">
            <v>469.04935707521912</v>
          </cell>
          <cell r="N4548">
            <v>0</v>
          </cell>
          <cell r="O4548">
            <v>469.04935707521912</v>
          </cell>
          <cell r="P4548">
            <v>0.21</v>
          </cell>
          <cell r="Q4548">
            <v>1.21</v>
          </cell>
          <cell r="R4548">
            <v>0.22790697674418614</v>
          </cell>
          <cell r="S4548">
            <v>965.1162790697673</v>
          </cell>
          <cell r="T4548">
            <v>2.64</v>
          </cell>
          <cell r="U4548">
            <v>1238.2903026785784</v>
          </cell>
          <cell r="V4548">
            <v>9.4563425846847515E-3</v>
          </cell>
          <cell r="W4548" t="str">
            <v>OK</v>
          </cell>
          <cell r="X4548">
            <v>1250</v>
          </cell>
          <cell r="Y4548">
            <v>1512.5</v>
          </cell>
        </row>
        <row r="4549">
          <cell r="A4549">
            <v>412654</v>
          </cell>
          <cell r="B4549">
            <v>412654</v>
          </cell>
          <cell r="C4549">
            <v>0</v>
          </cell>
          <cell r="D4549">
            <v>52</v>
          </cell>
          <cell r="E4549" t="str">
            <v>BOXEO</v>
          </cell>
          <cell r="F4549">
            <v>3948</v>
          </cell>
          <cell r="G4549" t="str">
            <v>Guantes Boxeo</v>
          </cell>
          <cell r="H4549">
            <v>12</v>
          </cell>
          <cell r="I4549" t="str">
            <v>Sonnos S.A.</v>
          </cell>
          <cell r="J4549">
            <v>0</v>
          </cell>
          <cell r="K4549" t="str">
            <v>GUANTE BOXEO SONNOS SGR 2.0 16oz NEGRO (homologado recreativo)</v>
          </cell>
          <cell r="L4549">
            <v>1.31</v>
          </cell>
          <cell r="M4549">
            <v>496.4595550752191</v>
          </cell>
          <cell r="N4549">
            <v>0</v>
          </cell>
          <cell r="O4549">
            <v>496.4595550752191</v>
          </cell>
          <cell r="P4549">
            <v>0.21</v>
          </cell>
          <cell r="Q4549">
            <v>1.21</v>
          </cell>
          <cell r="R4549">
            <v>0.22790697674418614</v>
          </cell>
          <cell r="S4549">
            <v>965.1162790697673</v>
          </cell>
          <cell r="T4549">
            <v>2.64</v>
          </cell>
          <cell r="U4549">
            <v>1310.6532253985786</v>
          </cell>
          <cell r="V4549">
            <v>-4.6277096201501777E-2</v>
          </cell>
          <cell r="W4549" t="str">
            <v>BAJO</v>
          </cell>
          <cell r="X4549">
            <v>1250</v>
          </cell>
          <cell r="Y4549">
            <v>1512.5</v>
          </cell>
        </row>
        <row r="4550">
          <cell r="A4550">
            <v>412655</v>
          </cell>
          <cell r="B4550">
            <v>412655</v>
          </cell>
          <cell r="C4550">
            <v>0</v>
          </cell>
          <cell r="D4550">
            <v>52</v>
          </cell>
          <cell r="E4550" t="str">
            <v>NATACION</v>
          </cell>
          <cell r="F4550">
            <v>3948</v>
          </cell>
          <cell r="G4550" t="str">
            <v>Gorros</v>
          </cell>
          <cell r="H4550">
            <v>12</v>
          </cell>
          <cell r="I4550" t="str">
            <v>Sonnos S.A.</v>
          </cell>
          <cell r="J4550">
            <v>0</v>
          </cell>
          <cell r="K4550" t="str">
            <v>GUANTE BOXEO SONNOS SGA 1.0 10oz (homologado competitivo)</v>
          </cell>
          <cell r="L4550">
            <v>1.31</v>
          </cell>
          <cell r="M4550">
            <v>439.83666687643216</v>
          </cell>
          <cell r="N4550">
            <v>0</v>
          </cell>
          <cell r="O4550">
            <v>439.83666687643216</v>
          </cell>
          <cell r="P4550">
            <v>0.21</v>
          </cell>
          <cell r="Q4550">
            <v>1.21</v>
          </cell>
          <cell r="R4550">
            <v>0.22790697674418614</v>
          </cell>
          <cell r="S4550">
            <v>1003.720930232558</v>
          </cell>
          <cell r="T4550">
            <v>2.64</v>
          </cell>
          <cell r="U4550">
            <v>1161.168800553781</v>
          </cell>
          <cell r="V4550">
            <v>0.11956159981219616</v>
          </cell>
          <cell r="W4550" t="str">
            <v>SUBIO</v>
          </cell>
          <cell r="X4550">
            <v>1300</v>
          </cell>
          <cell r="Y4550">
            <v>1573</v>
          </cell>
        </row>
        <row r="4551">
          <cell r="A4551">
            <v>412656</v>
          </cell>
          <cell r="B4551">
            <v>412656</v>
          </cell>
          <cell r="C4551">
            <v>0</v>
          </cell>
          <cell r="D4551">
            <v>52</v>
          </cell>
          <cell r="E4551" t="str">
            <v>NATACION</v>
          </cell>
          <cell r="F4551">
            <v>3948</v>
          </cell>
          <cell r="G4551" t="str">
            <v>Gorros</v>
          </cell>
          <cell r="H4551">
            <v>12</v>
          </cell>
          <cell r="I4551" t="str">
            <v>Sonnos S.A.</v>
          </cell>
          <cell r="J4551">
            <v>0</v>
          </cell>
          <cell r="K4551" t="str">
            <v>GUANTE BOXEO SONNOS SGA 1.0 12oz (homologado competitivo)</v>
          </cell>
          <cell r="L4551">
            <v>1.31</v>
          </cell>
          <cell r="M4551">
            <v>445.2540668764322</v>
          </cell>
          <cell r="N4551">
            <v>0</v>
          </cell>
          <cell r="O4551">
            <v>445.2540668764322</v>
          </cell>
          <cell r="P4551">
            <v>0.21</v>
          </cell>
          <cell r="Q4551">
            <v>1.21</v>
          </cell>
          <cell r="R4551">
            <v>0.22790697674418614</v>
          </cell>
          <cell r="S4551">
            <v>1034.6046511627906</v>
          </cell>
          <cell r="T4551">
            <v>2.64</v>
          </cell>
          <cell r="U4551">
            <v>1175.4707365537811</v>
          </cell>
          <cell r="V4551">
            <v>0.13996882978863612</v>
          </cell>
          <cell r="W4551" t="str">
            <v>SUBIO</v>
          </cell>
          <cell r="X4551">
            <v>1340</v>
          </cell>
          <cell r="Y4551">
            <v>1621.3999999999999</v>
          </cell>
        </row>
        <row r="4552">
          <cell r="A4552">
            <v>412657</v>
          </cell>
          <cell r="B4552">
            <v>412657</v>
          </cell>
          <cell r="C4552">
            <v>0</v>
          </cell>
          <cell r="D4552">
            <v>52</v>
          </cell>
          <cell r="E4552" t="str">
            <v>BOXEO</v>
          </cell>
          <cell r="F4552">
            <v>3948</v>
          </cell>
          <cell r="G4552" t="str">
            <v>Guantes Boxeo</v>
          </cell>
          <cell r="H4552">
            <v>12</v>
          </cell>
          <cell r="I4552" t="str">
            <v>Sonnos S.A.</v>
          </cell>
          <cell r="J4552">
            <v>0</v>
          </cell>
          <cell r="K4552" t="str">
            <v>GUANTE BOXEO SONNOS SGR 2.0 8oz BLANCO (homologado recreativo)</v>
          </cell>
          <cell r="L4552">
            <v>1.31</v>
          </cell>
          <cell r="M4552">
            <v>389.1447570752191</v>
          </cell>
          <cell r="N4552">
            <v>0</v>
          </cell>
          <cell r="O4552">
            <v>389.1447570752191</v>
          </cell>
          <cell r="P4552">
            <v>0.21</v>
          </cell>
          <cell r="Q4552">
            <v>1.21</v>
          </cell>
          <cell r="R4552">
            <v>0.22790697674418614</v>
          </cell>
          <cell r="S4552">
            <v>941.95348837209292</v>
          </cell>
          <cell r="T4552">
            <v>2.64</v>
          </cell>
          <cell r="U4552">
            <v>1027.3421586785785</v>
          </cell>
          <cell r="V4552">
            <v>0.18753035655543249</v>
          </cell>
          <cell r="W4552" t="str">
            <v>SUBIO</v>
          </cell>
          <cell r="X4552">
            <v>1220</v>
          </cell>
          <cell r="Y4552">
            <v>1476.2</v>
          </cell>
        </row>
        <row r="4553">
          <cell r="A4553">
            <v>412658</v>
          </cell>
          <cell r="B4553">
            <v>412658</v>
          </cell>
          <cell r="C4553">
            <v>0</v>
          </cell>
          <cell r="D4553">
            <v>52</v>
          </cell>
          <cell r="E4553" t="str">
            <v>BOXEO</v>
          </cell>
          <cell r="F4553">
            <v>3948</v>
          </cell>
          <cell r="G4553" t="str">
            <v>Guantes Boxeo</v>
          </cell>
          <cell r="H4553">
            <v>12</v>
          </cell>
          <cell r="I4553" t="str">
            <v>Sonnos S.A.</v>
          </cell>
          <cell r="J4553">
            <v>0</v>
          </cell>
          <cell r="K4553" t="str">
            <v>GUANTE BOXEO SONNOS SGR 2.0 10oz BLANCO (homologado recreativo)</v>
          </cell>
          <cell r="L4553">
            <v>1.31</v>
          </cell>
          <cell r="M4553">
            <v>389.1447570752191</v>
          </cell>
          <cell r="N4553">
            <v>0</v>
          </cell>
          <cell r="O4553">
            <v>389.1447570752191</v>
          </cell>
          <cell r="P4553">
            <v>0.21</v>
          </cell>
          <cell r="Q4553">
            <v>1.21</v>
          </cell>
          <cell r="R4553">
            <v>0.22790697674418614</v>
          </cell>
          <cell r="S4553">
            <v>941.95348837209292</v>
          </cell>
          <cell r="T4553">
            <v>2.64</v>
          </cell>
          <cell r="U4553">
            <v>1027.3421586785785</v>
          </cell>
          <cell r="V4553">
            <v>0.18753035655543249</v>
          </cell>
          <cell r="W4553" t="str">
            <v>SUBIO</v>
          </cell>
          <cell r="X4553">
            <v>1220</v>
          </cell>
          <cell r="Y4553">
            <v>1476.2</v>
          </cell>
        </row>
        <row r="4554">
          <cell r="A4554">
            <v>412659</v>
          </cell>
          <cell r="B4554">
            <v>412659</v>
          </cell>
          <cell r="C4554">
            <v>0</v>
          </cell>
          <cell r="D4554">
            <v>52</v>
          </cell>
          <cell r="E4554" t="str">
            <v>BOXEO</v>
          </cell>
          <cell r="F4554">
            <v>3948</v>
          </cell>
          <cell r="G4554" t="str">
            <v>Guantes Boxeo</v>
          </cell>
          <cell r="H4554">
            <v>12</v>
          </cell>
          <cell r="I4554" t="str">
            <v>Sonnos S.A.</v>
          </cell>
          <cell r="J4554">
            <v>0</v>
          </cell>
          <cell r="K4554" t="str">
            <v>GUANTE BOXEO SONNOS SGR 2.0 12oz BLANCO (homologado recreativo)</v>
          </cell>
          <cell r="L4554">
            <v>1.31</v>
          </cell>
          <cell r="M4554">
            <v>396.36795707521912</v>
          </cell>
          <cell r="N4554">
            <v>0</v>
          </cell>
          <cell r="O4554">
            <v>396.36795707521912</v>
          </cell>
          <cell r="P4554">
            <v>0.21</v>
          </cell>
          <cell r="Q4554">
            <v>1.21</v>
          </cell>
          <cell r="R4554">
            <v>0.22790697674418614</v>
          </cell>
          <cell r="S4554">
            <v>965.1162790697673</v>
          </cell>
          <cell r="T4554">
            <v>2.64</v>
          </cell>
          <cell r="U4554">
            <v>1046.4114066785785</v>
          </cell>
          <cell r="V4554">
            <v>0.19455884370338961</v>
          </cell>
          <cell r="W4554" t="str">
            <v>SUBIO</v>
          </cell>
          <cell r="X4554">
            <v>1250</v>
          </cell>
          <cell r="Y4554">
            <v>1512.5</v>
          </cell>
        </row>
        <row r="4555">
          <cell r="A4555">
            <v>412660</v>
          </cell>
          <cell r="B4555">
            <v>412660</v>
          </cell>
          <cell r="C4555">
            <v>0</v>
          </cell>
          <cell r="D4555">
            <v>52</v>
          </cell>
          <cell r="E4555" t="str">
            <v>BOXEO</v>
          </cell>
          <cell r="F4555">
            <v>3948</v>
          </cell>
          <cell r="G4555" t="str">
            <v>Guantes Boxeo</v>
          </cell>
          <cell r="H4555">
            <v>12</v>
          </cell>
          <cell r="I4555" t="str">
            <v>Sonnos S.A.</v>
          </cell>
          <cell r="J4555">
            <v>0</v>
          </cell>
          <cell r="K4555" t="str">
            <v>GUANTE BOXEO SONNOS SGR 2.0 14oz BLANCO (homologado recreativo)</v>
          </cell>
          <cell r="L4555">
            <v>1.31</v>
          </cell>
          <cell r="M4555">
            <v>429.34935707521913</v>
          </cell>
          <cell r="N4555">
            <v>0</v>
          </cell>
          <cell r="O4555">
            <v>429.34935707521913</v>
          </cell>
          <cell r="P4555">
            <v>0.21</v>
          </cell>
          <cell r="Q4555">
            <v>1.21</v>
          </cell>
          <cell r="R4555">
            <v>0.22790697674418614</v>
          </cell>
          <cell r="S4555">
            <v>965.1162790697673</v>
          </cell>
          <cell r="T4555">
            <v>2.64</v>
          </cell>
          <cell r="U4555">
            <v>1133.4823026785787</v>
          </cell>
          <cell r="V4555">
            <v>0.10279622103148278</v>
          </cell>
          <cell r="W4555" t="str">
            <v>SUBIO</v>
          </cell>
          <cell r="X4555">
            <v>1250</v>
          </cell>
          <cell r="Y4555">
            <v>1512.5</v>
          </cell>
        </row>
        <row r="4556">
          <cell r="A4556">
            <v>412661</v>
          </cell>
          <cell r="B4556">
            <v>412661</v>
          </cell>
          <cell r="C4556">
            <v>0</v>
          </cell>
          <cell r="D4556">
            <v>52</v>
          </cell>
          <cell r="E4556" t="str">
            <v>BOXEO</v>
          </cell>
          <cell r="F4556">
            <v>3948</v>
          </cell>
          <cell r="G4556" t="str">
            <v>Guantes Boxeo</v>
          </cell>
          <cell r="H4556">
            <v>12</v>
          </cell>
          <cell r="I4556" t="str">
            <v>Sonnos S.A.</v>
          </cell>
          <cell r="J4556">
            <v>0</v>
          </cell>
          <cell r="K4556" t="str">
            <v>GUANTE BOXEO SONNOS SGR 2.0 16oz BLANCO (homologado recreativo)</v>
          </cell>
          <cell r="L4556">
            <v>1.31</v>
          </cell>
          <cell r="M4556">
            <v>456.75955507521911</v>
          </cell>
          <cell r="N4556">
            <v>0</v>
          </cell>
          <cell r="O4556">
            <v>456.75955507521911</v>
          </cell>
          <cell r="P4556">
            <v>0.21</v>
          </cell>
          <cell r="Q4556">
            <v>1.21</v>
          </cell>
          <cell r="R4556">
            <v>0.22790697674418614</v>
          </cell>
          <cell r="S4556">
            <v>965.1162790697673</v>
          </cell>
          <cell r="T4556">
            <v>2.64</v>
          </cell>
          <cell r="U4556">
            <v>1205.8452253985786</v>
          </cell>
          <cell r="V4556">
            <v>3.6617281945804159E-2</v>
          </cell>
          <cell r="W4556" t="str">
            <v>OK</v>
          </cell>
          <cell r="X4556">
            <v>1250</v>
          </cell>
          <cell r="Y4556">
            <v>1512.5</v>
          </cell>
        </row>
        <row r="4557">
          <cell r="A4557">
            <v>412800</v>
          </cell>
          <cell r="B4557">
            <v>412800</v>
          </cell>
          <cell r="C4557">
            <v>0</v>
          </cell>
          <cell r="D4557">
            <v>1</v>
          </cell>
          <cell r="E4557" t="str">
            <v>NATACION</v>
          </cell>
          <cell r="F4557">
            <v>1</v>
          </cell>
          <cell r="G4557" t="str">
            <v>Gorros</v>
          </cell>
          <cell r="H4557">
            <v>477</v>
          </cell>
          <cell r="I4557" t="str">
            <v>Equipamientos Bas S.R.L.</v>
          </cell>
          <cell r="J4557">
            <v>0</v>
          </cell>
          <cell r="K4557" t="str">
            <v>GANCHO para EXHIBIDOR SONNOS ENREJADO</v>
          </cell>
          <cell r="L4557">
            <v>7</v>
          </cell>
          <cell r="M4557">
            <v>13.1</v>
          </cell>
          <cell r="N4557">
            <v>0</v>
          </cell>
          <cell r="O4557">
            <v>13.1</v>
          </cell>
          <cell r="P4557">
            <v>0.21</v>
          </cell>
          <cell r="Q4557">
            <v>15.850999999999999</v>
          </cell>
          <cell r="R4557">
            <v>0</v>
          </cell>
          <cell r="S4557">
            <v>22.925000000000001</v>
          </cell>
          <cell r="T4557">
            <v>1.75</v>
          </cell>
          <cell r="U4557">
            <v>22.925000000000001</v>
          </cell>
          <cell r="V4557">
            <v>0</v>
          </cell>
          <cell r="X4557">
            <v>22.925000000000001</v>
          </cell>
          <cell r="Y4557">
            <v>27.739249999999998</v>
          </cell>
        </row>
        <row r="4558">
          <cell r="A4558">
            <v>412801</v>
          </cell>
          <cell r="B4558" t="str">
            <v>1005/994</v>
          </cell>
          <cell r="C4558">
            <v>0</v>
          </cell>
          <cell r="D4558">
            <v>52</v>
          </cell>
          <cell r="E4558" t="str">
            <v>NATACION</v>
          </cell>
          <cell r="F4558">
            <v>3945</v>
          </cell>
          <cell r="G4558" t="str">
            <v>Gorros</v>
          </cell>
          <cell r="H4558">
            <v>12</v>
          </cell>
          <cell r="I4558" t="str">
            <v>Sonnos S.A.</v>
          </cell>
          <cell r="J4558" t="str">
            <v>1005/994</v>
          </cell>
          <cell r="K4558" t="str">
            <v>REPUESTO LONA MINITRAMP OPTIMUS REFORZADA (32 resortes)</v>
          </cell>
          <cell r="L4558">
            <v>1.2</v>
          </cell>
          <cell r="M4558">
            <v>189.23209292883865</v>
          </cell>
          <cell r="N4558">
            <v>0</v>
          </cell>
          <cell r="O4558">
            <v>189.23209292883865</v>
          </cell>
          <cell r="P4558">
            <v>0.21</v>
          </cell>
          <cell r="Q4558">
            <v>228.97083244389478</v>
          </cell>
          <cell r="R4558">
            <v>0.22330097087378631</v>
          </cell>
          <cell r="S4558">
            <v>388.34951456310682</v>
          </cell>
          <cell r="T4558">
            <v>2.52</v>
          </cell>
          <cell r="U4558">
            <v>476.86487418067338</v>
          </cell>
          <cell r="V4558">
            <v>4.8515055463198564E-2</v>
          </cell>
          <cell r="W4558" t="str">
            <v>OK</v>
          </cell>
          <cell r="X4558">
            <v>500</v>
          </cell>
          <cell r="Y4558">
            <v>605</v>
          </cell>
        </row>
        <row r="4559">
          <cell r="A4559">
            <v>412802</v>
          </cell>
          <cell r="B4559">
            <v>49001</v>
          </cell>
          <cell r="C4559">
            <v>0</v>
          </cell>
          <cell r="D4559">
            <v>52</v>
          </cell>
          <cell r="E4559" t="str">
            <v>NATACION</v>
          </cell>
          <cell r="F4559">
            <v>3945</v>
          </cell>
          <cell r="G4559" t="str">
            <v>Gorros</v>
          </cell>
          <cell r="H4559">
            <v>12</v>
          </cell>
          <cell r="I4559" t="str">
            <v>Sonnos S.A.</v>
          </cell>
          <cell r="J4559">
            <v>0</v>
          </cell>
          <cell r="K4559" t="str">
            <v>COLCHONETA OPTIMUS 1mt x 50cm x 4cm  (densidad 24kg)</v>
          </cell>
          <cell r="L4559">
            <v>7</v>
          </cell>
          <cell r="M4559">
            <v>146.05262987999606</v>
          </cell>
          <cell r="N4559">
            <v>0</v>
          </cell>
          <cell r="O4559">
            <v>146.05262987999606</v>
          </cell>
          <cell r="P4559">
            <v>0.21</v>
          </cell>
          <cell r="Q4559">
            <v>176.72368215479523</v>
          </cell>
          <cell r="R4559">
            <v>0</v>
          </cell>
          <cell r="S4559">
            <v>300</v>
          </cell>
          <cell r="T4559">
            <v>1.75</v>
          </cell>
          <cell r="U4559">
            <v>255.59210228999311</v>
          </cell>
          <cell r="V4559">
            <v>0.17374518739871703</v>
          </cell>
          <cell r="W4559" t="str">
            <v>SUBIO</v>
          </cell>
          <cell r="X4559">
            <v>300</v>
          </cell>
          <cell r="Y4559">
            <v>363</v>
          </cell>
        </row>
        <row r="4560">
          <cell r="A4560">
            <v>412803</v>
          </cell>
          <cell r="B4560">
            <v>412803</v>
          </cell>
          <cell r="C4560">
            <v>0</v>
          </cell>
          <cell r="D4560">
            <v>52</v>
          </cell>
          <cell r="E4560" t="str">
            <v>NATACION</v>
          </cell>
          <cell r="F4560">
            <v>3945</v>
          </cell>
          <cell r="G4560" t="str">
            <v>Gorros</v>
          </cell>
          <cell r="H4560">
            <v>12</v>
          </cell>
          <cell r="I4560" t="str">
            <v>Sonnos S.A.</v>
          </cell>
          <cell r="J4560">
            <v>0</v>
          </cell>
          <cell r="K4560" t="str">
            <v>BOLSA BOXEO OPTIMUS 0,75mts x Ø35cm (tela opaca)</v>
          </cell>
          <cell r="L4560">
            <v>7</v>
          </cell>
          <cell r="M4560">
            <v>250.94286033455245</v>
          </cell>
          <cell r="N4560">
            <v>0</v>
          </cell>
          <cell r="O4560">
            <v>250.94286033455245</v>
          </cell>
          <cell r="P4560">
            <v>0.21</v>
          </cell>
          <cell r="Q4560">
            <v>303.64086100480847</v>
          </cell>
          <cell r="R4560">
            <v>0</v>
          </cell>
          <cell r="S4560">
            <v>450</v>
          </cell>
          <cell r="T4560">
            <v>1.75</v>
          </cell>
          <cell r="U4560">
            <v>439.15000558546677</v>
          </cell>
          <cell r="V4560">
            <v>2.470680696011418E-2</v>
          </cell>
          <cell r="W4560" t="str">
            <v>OK</v>
          </cell>
          <cell r="X4560">
            <v>450</v>
          </cell>
          <cell r="Y4560">
            <v>544.5</v>
          </cell>
        </row>
        <row r="4561">
          <cell r="A4561">
            <v>412804</v>
          </cell>
          <cell r="B4561">
            <v>49010</v>
          </cell>
          <cell r="C4561">
            <v>0</v>
          </cell>
          <cell r="D4561">
            <v>52</v>
          </cell>
          <cell r="E4561" t="str">
            <v>NATACION</v>
          </cell>
          <cell r="F4561">
            <v>3945</v>
          </cell>
          <cell r="G4561" t="str">
            <v>Gorros</v>
          </cell>
          <cell r="H4561">
            <v>12</v>
          </cell>
          <cell r="I4561" t="str">
            <v>Sonnos S.A.</v>
          </cell>
          <cell r="J4561">
            <v>0</v>
          </cell>
          <cell r="K4561" t="str">
            <v>BOLSA BOXEO OPTIMUS 0,90mts x Ø35cm (tela opaca)</v>
          </cell>
          <cell r="L4561">
            <v>7</v>
          </cell>
          <cell r="M4561">
            <v>377.57454881500138</v>
          </cell>
          <cell r="N4561">
            <v>0</v>
          </cell>
          <cell r="O4561">
            <v>377.57454881500138</v>
          </cell>
          <cell r="P4561">
            <v>0.21</v>
          </cell>
          <cell r="Q4561">
            <v>456.86520406615165</v>
          </cell>
          <cell r="R4561">
            <v>0</v>
          </cell>
          <cell r="S4561">
            <v>650</v>
          </cell>
          <cell r="T4561">
            <v>1.75</v>
          </cell>
          <cell r="U4561">
            <v>660.7554604262524</v>
          </cell>
          <cell r="V4561">
            <v>-1.627752030882057E-2</v>
          </cell>
          <cell r="W4561" t="str">
            <v>OK</v>
          </cell>
          <cell r="X4561">
            <v>650</v>
          </cell>
          <cell r="Y4561">
            <v>786.5</v>
          </cell>
        </row>
        <row r="4562">
          <cell r="A4562">
            <v>412805</v>
          </cell>
          <cell r="B4562">
            <v>412805</v>
          </cell>
          <cell r="C4562">
            <v>0</v>
          </cell>
          <cell r="D4562">
            <v>52</v>
          </cell>
          <cell r="E4562" t="str">
            <v>NATACION</v>
          </cell>
          <cell r="F4562">
            <v>3945</v>
          </cell>
          <cell r="G4562" t="str">
            <v>Gorros</v>
          </cell>
          <cell r="H4562">
            <v>12</v>
          </cell>
          <cell r="I4562" t="str">
            <v>Sonnos S.A.</v>
          </cell>
          <cell r="J4562">
            <v>0</v>
          </cell>
          <cell r="K4562" t="str">
            <v>BOLSA BOXEO OPTIMUS 1,20mts x Ø35cm (tela opaca)</v>
          </cell>
          <cell r="L4562">
            <v>7</v>
          </cell>
          <cell r="M4562">
            <v>401.99858762908468</v>
          </cell>
          <cell r="N4562">
            <v>0</v>
          </cell>
          <cell r="O4562">
            <v>401.99858762908468</v>
          </cell>
          <cell r="P4562">
            <v>0.21</v>
          </cell>
          <cell r="Q4562">
            <v>486.41829103119244</v>
          </cell>
          <cell r="R4562">
            <v>0</v>
          </cell>
          <cell r="S4562">
            <v>715</v>
          </cell>
          <cell r="T4562">
            <v>1.75</v>
          </cell>
          <cell r="U4562">
            <v>703.49752835089816</v>
          </cell>
          <cell r="V4562">
            <v>1.6350408047723031E-2</v>
          </cell>
          <cell r="W4562" t="str">
            <v>OK</v>
          </cell>
          <cell r="X4562">
            <v>715</v>
          </cell>
          <cell r="Y4562">
            <v>865.15</v>
          </cell>
        </row>
        <row r="4563">
          <cell r="A4563">
            <v>412806</v>
          </cell>
          <cell r="B4563">
            <v>412806</v>
          </cell>
          <cell r="C4563">
            <v>0</v>
          </cell>
          <cell r="D4563">
            <v>52</v>
          </cell>
          <cell r="E4563" t="str">
            <v>NATACION</v>
          </cell>
          <cell r="F4563">
            <v>3945</v>
          </cell>
          <cell r="G4563" t="str">
            <v>Gorros</v>
          </cell>
          <cell r="H4563">
            <v>12</v>
          </cell>
          <cell r="I4563" t="str">
            <v>Sonnos S.A.</v>
          </cell>
          <cell r="J4563">
            <v>0</v>
          </cell>
          <cell r="K4563" t="str">
            <v>BOLSA BOXEO OPTIMUS 1,50mts x Ø35cm (tela opaca)</v>
          </cell>
          <cell r="L4563">
            <v>7</v>
          </cell>
          <cell r="M4563">
            <v>468.12096610161689</v>
          </cell>
          <cell r="N4563">
            <v>0</v>
          </cell>
          <cell r="O4563">
            <v>468.12096610161689</v>
          </cell>
          <cell r="P4563">
            <v>0.21</v>
          </cell>
          <cell r="Q4563">
            <v>566.42636898295643</v>
          </cell>
          <cell r="R4563">
            <v>0</v>
          </cell>
          <cell r="S4563">
            <v>835</v>
          </cell>
          <cell r="T4563">
            <v>1.75</v>
          </cell>
          <cell r="U4563">
            <v>819.21169067782955</v>
          </cell>
          <cell r="V4563">
            <v>1.9272563492235939E-2</v>
          </cell>
          <cell r="W4563" t="str">
            <v>OK</v>
          </cell>
          <cell r="X4563">
            <v>835</v>
          </cell>
          <cell r="Y4563">
            <v>1010.35</v>
          </cell>
        </row>
        <row r="4564">
          <cell r="A4564">
            <v>412807</v>
          </cell>
          <cell r="B4564">
            <v>412807</v>
          </cell>
          <cell r="C4564">
            <v>0</v>
          </cell>
          <cell r="D4564">
            <v>52</v>
          </cell>
          <cell r="E4564" t="str">
            <v>BOXEO</v>
          </cell>
          <cell r="F4564">
            <v>4105</v>
          </cell>
          <cell r="G4564" t="str">
            <v>Bolsas de Boxeo</v>
          </cell>
          <cell r="H4564">
            <v>12</v>
          </cell>
          <cell r="I4564" t="str">
            <v>Sonnos S.A.</v>
          </cell>
          <cell r="J4564">
            <v>0</v>
          </cell>
          <cell r="K4564" t="str">
            <v>RELLENO + BOLSA BOXEO OPTIMUS 0,90mts x Ø35cm (tela opaca)</v>
          </cell>
          <cell r="L4564">
            <v>7</v>
          </cell>
          <cell r="M4564">
            <v>490.7951024146281</v>
          </cell>
          <cell r="N4564">
            <v>0</v>
          </cell>
          <cell r="O4564">
            <v>490.7951024146281</v>
          </cell>
          <cell r="P4564">
            <v>0.21</v>
          </cell>
          <cell r="Q4564">
            <v>593.86207392170002</v>
          </cell>
          <cell r="R4564">
            <v>0</v>
          </cell>
          <cell r="S4564">
            <v>855</v>
          </cell>
          <cell r="T4564">
            <v>1.75</v>
          </cell>
          <cell r="U4564">
            <v>858.89142922559915</v>
          </cell>
          <cell r="V4564">
            <v>-4.5307580133938652E-3</v>
          </cell>
          <cell r="W4564" t="str">
            <v>OK</v>
          </cell>
          <cell r="X4564">
            <v>855</v>
          </cell>
          <cell r="Y4564">
            <v>1034.55</v>
          </cell>
        </row>
        <row r="4565">
          <cell r="A4565">
            <v>412808</v>
          </cell>
          <cell r="B4565">
            <v>412808</v>
          </cell>
          <cell r="C4565">
            <v>0</v>
          </cell>
          <cell r="D4565">
            <v>52</v>
          </cell>
          <cell r="E4565" t="str">
            <v>BOXEO</v>
          </cell>
          <cell r="F4565">
            <v>4105</v>
          </cell>
          <cell r="G4565" t="str">
            <v>Bolsas de Boxeo</v>
          </cell>
          <cell r="H4565">
            <v>12</v>
          </cell>
          <cell r="I4565" t="str">
            <v>Sonnos S.A.</v>
          </cell>
          <cell r="J4565">
            <v>0</v>
          </cell>
          <cell r="K4565" t="str">
            <v>RELLENO + BOLSA BOXEO OPTIMUS 1,20mts x Ø35cm (tela opaca)</v>
          </cell>
          <cell r="L4565">
            <v>7</v>
          </cell>
          <cell r="M4565">
            <v>507.21914122871141</v>
          </cell>
          <cell r="N4565">
            <v>0</v>
          </cell>
          <cell r="O4565">
            <v>507.21914122871141</v>
          </cell>
          <cell r="P4565">
            <v>0.21</v>
          </cell>
          <cell r="Q4565">
            <v>613.7351608867408</v>
          </cell>
          <cell r="R4565">
            <v>0</v>
          </cell>
          <cell r="S4565">
            <v>899</v>
          </cell>
          <cell r="T4565">
            <v>1.75</v>
          </cell>
          <cell r="U4565">
            <v>887.63349715024492</v>
          </cell>
          <cell r="V4565">
            <v>1.2805400974892578E-2</v>
          </cell>
          <cell r="W4565" t="str">
            <v>OK</v>
          </cell>
          <cell r="X4565">
            <v>899</v>
          </cell>
          <cell r="Y4565">
            <v>1087.79</v>
          </cell>
        </row>
        <row r="4566">
          <cell r="A4566">
            <v>412809</v>
          </cell>
          <cell r="B4566">
            <v>412809</v>
          </cell>
          <cell r="C4566">
            <v>0</v>
          </cell>
          <cell r="D4566">
            <v>52</v>
          </cell>
          <cell r="E4566" t="str">
            <v>BOXEO</v>
          </cell>
          <cell r="F4566">
            <v>4105</v>
          </cell>
          <cell r="G4566" t="str">
            <v>Bolsas de Boxeo</v>
          </cell>
          <cell r="H4566">
            <v>12</v>
          </cell>
          <cell r="I4566" t="str">
            <v>Sonnos S.A.</v>
          </cell>
          <cell r="J4566">
            <v>0</v>
          </cell>
          <cell r="K4566" t="str">
            <v>RELLENO + BOLSA BOXEO OPTIMUS 1,50mts x Ø35cm (tela opaca)</v>
          </cell>
          <cell r="L4566">
            <v>7</v>
          </cell>
          <cell r="M4566">
            <v>594.12096610161689</v>
          </cell>
          <cell r="N4566">
            <v>0</v>
          </cell>
          <cell r="O4566">
            <v>594.12096610161689</v>
          </cell>
          <cell r="P4566">
            <v>0.21</v>
          </cell>
          <cell r="Q4566">
            <v>718.88636898295647</v>
          </cell>
          <cell r="R4566">
            <v>0</v>
          </cell>
          <cell r="S4566">
            <v>1060</v>
          </cell>
          <cell r="T4566">
            <v>1.75</v>
          </cell>
          <cell r="U4566">
            <v>1039.7116906778297</v>
          </cell>
          <cell r="V4566">
            <v>1.9513399247192753E-2</v>
          </cell>
          <cell r="W4566" t="str">
            <v>OK</v>
          </cell>
          <cell r="X4566">
            <v>1060</v>
          </cell>
          <cell r="Y4566">
            <v>1282.5999999999999</v>
          </cell>
        </row>
        <row r="4567">
          <cell r="A4567">
            <v>412810</v>
          </cell>
          <cell r="B4567">
            <v>412810</v>
          </cell>
          <cell r="C4567">
            <v>0</v>
          </cell>
          <cell r="D4567">
            <v>52</v>
          </cell>
          <cell r="E4567" t="str">
            <v>NATACION</v>
          </cell>
          <cell r="F4567">
            <v>3945</v>
          </cell>
          <cell r="G4567" t="str">
            <v>Gorros</v>
          </cell>
          <cell r="H4567">
            <v>12</v>
          </cell>
          <cell r="I4567" t="str">
            <v>Sonnos S.A.</v>
          </cell>
          <cell r="J4567" t="str">
            <v>1132/98</v>
          </cell>
          <cell r="K4567" t="str">
            <v>RELLENO BOLSA BOXEO 75cm (16kg)</v>
          </cell>
          <cell r="L4567">
            <v>7</v>
          </cell>
          <cell r="M4567">
            <v>46</v>
          </cell>
          <cell r="N4567">
            <v>0</v>
          </cell>
          <cell r="O4567">
            <v>46</v>
          </cell>
          <cell r="P4567">
            <v>0.21</v>
          </cell>
          <cell r="Q4567">
            <v>55.66</v>
          </cell>
          <cell r="R4567">
            <v>0</v>
          </cell>
          <cell r="S4567">
            <v>150</v>
          </cell>
          <cell r="T4567">
            <v>1.75</v>
          </cell>
          <cell r="U4567">
            <v>80.5</v>
          </cell>
          <cell r="V4567">
            <v>0.86335403726708071</v>
          </cell>
          <cell r="W4567" t="str">
            <v>SUBIO</v>
          </cell>
          <cell r="X4567">
            <v>150</v>
          </cell>
          <cell r="Y4567">
            <v>181.5</v>
          </cell>
        </row>
        <row r="4568">
          <cell r="A4568">
            <v>412811</v>
          </cell>
          <cell r="B4568">
            <v>412811</v>
          </cell>
          <cell r="C4568">
            <v>0</v>
          </cell>
          <cell r="D4568">
            <v>52</v>
          </cell>
          <cell r="E4568" t="str">
            <v>NATACION</v>
          </cell>
          <cell r="F4568">
            <v>3945</v>
          </cell>
          <cell r="G4568" t="str">
            <v>Gorros</v>
          </cell>
          <cell r="H4568">
            <v>12</v>
          </cell>
          <cell r="I4568" t="str">
            <v>Sonnos S.A.</v>
          </cell>
          <cell r="J4568">
            <v>0</v>
          </cell>
          <cell r="K4568" t="str">
            <v>GUANTE BOXEO SONNOS KIDS (azul / rojo)</v>
          </cell>
          <cell r="L4568">
            <v>1.21</v>
          </cell>
          <cell r="M4568">
            <v>227.61650654788954</v>
          </cell>
          <cell r="N4568">
            <v>0</v>
          </cell>
          <cell r="O4568">
            <v>227.61650654788954</v>
          </cell>
          <cell r="P4568">
            <v>0.21</v>
          </cell>
          <cell r="Q4568">
            <v>275.41597292294637</v>
          </cell>
          <cell r="R4568">
            <v>0.21860465116279082</v>
          </cell>
          <cell r="S4568">
            <v>464.93023255813944</v>
          </cell>
          <cell r="T4568">
            <v>2.62</v>
          </cell>
          <cell r="U4568">
            <v>596.35524715547058</v>
          </cell>
          <cell r="V4568">
            <v>-2.2725500646383345E-3</v>
          </cell>
          <cell r="W4568" t="str">
            <v>OK</v>
          </cell>
          <cell r="X4568">
            <v>595</v>
          </cell>
          <cell r="Y4568">
            <v>719.94999999999993</v>
          </cell>
        </row>
        <row r="4569">
          <cell r="A4569">
            <v>412812</v>
          </cell>
          <cell r="B4569">
            <v>412812</v>
          </cell>
          <cell r="C4569">
            <v>0</v>
          </cell>
          <cell r="D4569">
            <v>52</v>
          </cell>
          <cell r="E4569" t="str">
            <v>NATACION</v>
          </cell>
          <cell r="F4569">
            <v>3945</v>
          </cell>
          <cell r="G4569" t="str">
            <v>Gorros</v>
          </cell>
          <cell r="H4569">
            <v>12</v>
          </cell>
          <cell r="I4569" t="str">
            <v>Sonnos S.A.</v>
          </cell>
          <cell r="J4569">
            <v>0</v>
          </cell>
          <cell r="K4569" t="str">
            <v>GUANTE BOXEO SONNOS OPTIMUS 12oz (azul / rojo)</v>
          </cell>
          <cell r="L4569">
            <v>7</v>
          </cell>
          <cell r="M4569" t="e">
            <v>#REF!</v>
          </cell>
          <cell r="N4569">
            <v>0</v>
          </cell>
          <cell r="O4569" t="e">
            <v>#REF!</v>
          </cell>
          <cell r="P4569">
            <v>0.21</v>
          </cell>
          <cell r="Q4569" t="e">
            <v>#REF!</v>
          </cell>
          <cell r="R4569">
            <v>0</v>
          </cell>
          <cell r="S4569">
            <v>730</v>
          </cell>
          <cell r="T4569">
            <v>1.75</v>
          </cell>
          <cell r="U4569" t="e">
            <v>#REF!</v>
          </cell>
          <cell r="V4569" t="e">
            <v>#REF!</v>
          </cell>
          <cell r="W4569" t="e">
            <v>#REF!</v>
          </cell>
          <cell r="X4569">
            <v>730</v>
          </cell>
          <cell r="Y4569">
            <v>883.3</v>
          </cell>
        </row>
        <row r="4570">
          <cell r="A4570">
            <v>412813</v>
          </cell>
          <cell r="B4570">
            <v>412019</v>
          </cell>
          <cell r="C4570">
            <v>0</v>
          </cell>
          <cell r="D4570">
            <v>61</v>
          </cell>
          <cell r="E4570" t="str">
            <v>NATACION</v>
          </cell>
          <cell r="F4570">
            <v>3980</v>
          </cell>
          <cell r="G4570" t="str">
            <v>Gorros</v>
          </cell>
          <cell r="H4570">
            <v>12</v>
          </cell>
          <cell r="I4570" t="str">
            <v>Sonnos S.A.</v>
          </cell>
          <cell r="J4570">
            <v>0</v>
          </cell>
          <cell r="K4570" t="str">
            <v>COLCHONETA OPTIMUS SUPER ECO AZUL 1mt x43 cm x 3 cm (densidad 18kg)</v>
          </cell>
          <cell r="L4570">
            <v>1.3</v>
          </cell>
          <cell r="M4570" t="e">
            <v>#REF!</v>
          </cell>
          <cell r="N4570">
            <v>0</v>
          </cell>
          <cell r="O4570" t="e">
            <v>#REF!</v>
          </cell>
          <cell r="P4570">
            <v>0.21</v>
          </cell>
          <cell r="Q4570" t="e">
            <v>#REF!</v>
          </cell>
          <cell r="R4570">
            <v>0</v>
          </cell>
          <cell r="S4570">
            <v>350</v>
          </cell>
          <cell r="T4570">
            <v>2.64</v>
          </cell>
          <cell r="U4570" t="e">
            <v>#REF!</v>
          </cell>
          <cell r="V4570" t="e">
            <v>#REF!</v>
          </cell>
          <cell r="W4570" t="e">
            <v>#REF!</v>
          </cell>
          <cell r="X4570">
            <v>350</v>
          </cell>
          <cell r="Y4570">
            <v>423.5</v>
          </cell>
        </row>
        <row r="4571">
          <cell r="A4571">
            <v>412814</v>
          </cell>
          <cell r="B4571">
            <v>412812</v>
          </cell>
          <cell r="C4571">
            <v>0</v>
          </cell>
          <cell r="D4571">
            <v>52</v>
          </cell>
          <cell r="E4571" t="str">
            <v>NATACION</v>
          </cell>
          <cell r="F4571">
            <v>3945</v>
          </cell>
          <cell r="G4571" t="str">
            <v>Gorros</v>
          </cell>
          <cell r="H4571">
            <v>12</v>
          </cell>
          <cell r="I4571" t="str">
            <v>Sonnos S.A.</v>
          </cell>
          <cell r="J4571">
            <v>0</v>
          </cell>
          <cell r="K4571" t="str">
            <v>GUANTE BOXEO SONNOS JUNIOR 6oz (homologado recreativo)</v>
          </cell>
          <cell r="L4571">
            <v>1.21</v>
          </cell>
          <cell r="M4571">
            <v>220</v>
          </cell>
          <cell r="N4571">
            <v>0</v>
          </cell>
          <cell r="O4571">
            <v>220</v>
          </cell>
          <cell r="P4571">
            <v>0.21</v>
          </cell>
          <cell r="Q4571">
            <v>266.2</v>
          </cell>
          <cell r="R4571">
            <v>0.21860465116279082</v>
          </cell>
          <cell r="S4571">
            <v>468.8372093023255</v>
          </cell>
          <cell r="T4571">
            <v>2.62</v>
          </cell>
          <cell r="U4571">
            <v>576.4</v>
          </cell>
          <cell r="V4571">
            <v>4.0943789035392086E-2</v>
          </cell>
          <cell r="W4571" t="str">
            <v>OK</v>
          </cell>
          <cell r="X4571">
            <v>600</v>
          </cell>
          <cell r="Y4571">
            <v>726</v>
          </cell>
        </row>
        <row r="4572">
          <cell r="A4572">
            <v>412846</v>
          </cell>
          <cell r="B4572">
            <v>412846</v>
          </cell>
          <cell r="C4572">
            <v>0</v>
          </cell>
          <cell r="D4572">
            <v>64</v>
          </cell>
          <cell r="E4572" t="str">
            <v>GIMNASIA RITMICA</v>
          </cell>
          <cell r="F4572">
            <v>3991</v>
          </cell>
          <cell r="G4572" t="str">
            <v>Accesorios gimnasia deportiva</v>
          </cell>
          <cell r="H4572">
            <v>12</v>
          </cell>
          <cell r="I4572" t="str">
            <v>Sonnos S.A.</v>
          </cell>
          <cell r="J4572">
            <v>0</v>
          </cell>
          <cell r="K4572" t="str">
            <v>VIGA EQUILIBRIO SONNOS 3mts (gimnasia artistica)</v>
          </cell>
          <cell r="L4572">
            <v>1.1000000000000001</v>
          </cell>
          <cell r="M4572">
            <v>2716.1529915605779</v>
          </cell>
          <cell r="N4572">
            <v>0</v>
          </cell>
          <cell r="O4572">
            <v>2716.1529915605779</v>
          </cell>
          <cell r="P4572">
            <v>0.21</v>
          </cell>
          <cell r="Q4572">
            <v>3286.5451197882994</v>
          </cell>
          <cell r="R4572">
            <v>0.20999999999999996</v>
          </cell>
          <cell r="S4572">
            <v>3318</v>
          </cell>
          <cell r="T4572">
            <v>2.42</v>
          </cell>
          <cell r="U4572">
            <v>6573.0902395765979</v>
          </cell>
          <cell r="V4572">
            <v>-0.36103113650991947</v>
          </cell>
          <cell r="W4572" t="str">
            <v>BAJO</v>
          </cell>
          <cell r="X4572">
            <v>4200</v>
          </cell>
          <cell r="Y4572">
            <v>5082</v>
          </cell>
        </row>
        <row r="4573">
          <cell r="A4573">
            <v>412847</v>
          </cell>
          <cell r="B4573" t="str">
            <v>CALL001</v>
          </cell>
          <cell r="C4573">
            <v>0</v>
          </cell>
          <cell r="D4573">
            <v>58</v>
          </cell>
          <cell r="E4573" t="str">
            <v>NATACION</v>
          </cell>
          <cell r="F4573">
            <v>3968</v>
          </cell>
          <cell r="G4573" t="str">
            <v>Gorros</v>
          </cell>
          <cell r="H4573">
            <v>12</v>
          </cell>
          <cell r="I4573" t="str">
            <v>Sonnos S.A.</v>
          </cell>
          <cell r="J4573">
            <v>0</v>
          </cell>
          <cell r="K4573" t="str">
            <v>CALLERA SONNOS TALLE 1 16cm (cuero gamuzado) NUEVO MODELO</v>
          </cell>
          <cell r="L4573">
            <v>1.5</v>
          </cell>
          <cell r="M4573">
            <v>40.178528440259257</v>
          </cell>
          <cell r="N4573">
            <v>0</v>
          </cell>
          <cell r="O4573">
            <v>40.178528440259257</v>
          </cell>
          <cell r="P4573">
            <v>0.21</v>
          </cell>
          <cell r="Q4573">
            <v>48.616019412713698</v>
          </cell>
          <cell r="R4573">
            <v>0.24782608695652186</v>
          </cell>
          <cell r="S4573">
            <v>157.95652173913041</v>
          </cell>
          <cell r="T4573">
            <v>2.87</v>
          </cell>
          <cell r="U4573">
            <v>115.31237662354407</v>
          </cell>
          <cell r="V4573">
            <v>0.82114015987701827</v>
          </cell>
          <cell r="W4573" t="str">
            <v>SUBIO</v>
          </cell>
          <cell r="X4573">
            <v>210</v>
          </cell>
          <cell r="Y4573">
            <v>254.1</v>
          </cell>
        </row>
        <row r="4574">
          <cell r="A4574">
            <v>412848</v>
          </cell>
          <cell r="B4574" t="str">
            <v>CALL002</v>
          </cell>
          <cell r="C4574">
            <v>0</v>
          </cell>
          <cell r="D4574">
            <v>58</v>
          </cell>
          <cell r="E4574" t="str">
            <v>NATACION</v>
          </cell>
          <cell r="F4574">
            <v>3968</v>
          </cell>
          <cell r="G4574" t="str">
            <v>Gorros</v>
          </cell>
          <cell r="H4574">
            <v>12</v>
          </cell>
          <cell r="I4574" t="str">
            <v>Sonnos S.A.</v>
          </cell>
          <cell r="J4574">
            <v>0</v>
          </cell>
          <cell r="K4574" t="str">
            <v>CALLERA SONNOS TALLE 2 18cm (cuero gamuzado) NUEVO MODELO</v>
          </cell>
          <cell r="L4574">
            <v>1.5</v>
          </cell>
          <cell r="M4574">
            <v>40.178528440259257</v>
          </cell>
          <cell r="N4574">
            <v>0</v>
          </cell>
          <cell r="O4574">
            <v>40.178528440259257</v>
          </cell>
          <cell r="P4574">
            <v>0.21</v>
          </cell>
          <cell r="Q4574">
            <v>48.616019412713698</v>
          </cell>
          <cell r="R4574">
            <v>0.24782608695652186</v>
          </cell>
          <cell r="S4574">
            <v>157.95652173913041</v>
          </cell>
          <cell r="T4574">
            <v>2.87</v>
          </cell>
          <cell r="U4574">
            <v>115.31237662354407</v>
          </cell>
          <cell r="V4574">
            <v>0.82114015987701827</v>
          </cell>
          <cell r="W4574" t="str">
            <v>SUBIO</v>
          </cell>
          <cell r="X4574">
            <v>210</v>
          </cell>
          <cell r="Y4574">
            <v>254.1</v>
          </cell>
        </row>
        <row r="4575">
          <cell r="A4575">
            <v>412849</v>
          </cell>
          <cell r="B4575" t="str">
            <v>CALL003</v>
          </cell>
          <cell r="C4575">
            <v>0</v>
          </cell>
          <cell r="D4575">
            <v>58</v>
          </cell>
          <cell r="E4575" t="str">
            <v>NATACION</v>
          </cell>
          <cell r="F4575">
            <v>3968</v>
          </cell>
          <cell r="G4575" t="str">
            <v>Gorros</v>
          </cell>
          <cell r="H4575">
            <v>12</v>
          </cell>
          <cell r="I4575" t="str">
            <v>Sonnos S.A.</v>
          </cell>
          <cell r="J4575">
            <v>0</v>
          </cell>
          <cell r="K4575" t="str">
            <v>CALLERA SONNOS TALLE 3 20cm (cuero gamuzado) NUEVO MODELO</v>
          </cell>
          <cell r="L4575">
            <v>1.5</v>
          </cell>
          <cell r="M4575">
            <v>10.593247703286242</v>
          </cell>
          <cell r="N4575">
            <v>0</v>
          </cell>
          <cell r="O4575">
            <v>10.593247703286242</v>
          </cell>
          <cell r="P4575">
            <v>0.21</v>
          </cell>
          <cell r="Q4575">
            <v>12.817829720976352</v>
          </cell>
          <cell r="R4575">
            <v>0.24782608695652186</v>
          </cell>
          <cell r="S4575">
            <v>157.95652173913041</v>
          </cell>
          <cell r="T4575">
            <v>2.87</v>
          </cell>
          <cell r="U4575">
            <v>30.402620908431516</v>
          </cell>
          <cell r="V4575">
            <v>5.9072992303029048</v>
          </cell>
          <cell r="W4575" t="str">
            <v>SUBIO</v>
          </cell>
          <cell r="X4575">
            <v>210</v>
          </cell>
          <cell r="Y4575">
            <v>254.1</v>
          </cell>
        </row>
        <row r="4576">
          <cell r="A4576">
            <v>412850</v>
          </cell>
          <cell r="B4576" t="str">
            <v>2800/5</v>
          </cell>
          <cell r="C4576">
            <v>0</v>
          </cell>
          <cell r="D4576">
            <v>52</v>
          </cell>
          <cell r="E4576" t="str">
            <v>NATACION</v>
          </cell>
          <cell r="F4576">
            <v>3945</v>
          </cell>
          <cell r="G4576" t="str">
            <v>Gorros</v>
          </cell>
          <cell r="H4576">
            <v>12</v>
          </cell>
          <cell r="I4576" t="str">
            <v>Sonnos S.A.</v>
          </cell>
          <cell r="J4576">
            <v>0</v>
          </cell>
          <cell r="K4576" t="str">
            <v>LONA RING SONNOS 6,10mts x 6,10mts (tela cordura)</v>
          </cell>
          <cell r="L4576">
            <v>1.3</v>
          </cell>
          <cell r="M4576">
            <v>4470.9605128393359</v>
          </cell>
          <cell r="N4576">
            <v>0</v>
          </cell>
          <cell r="O4576">
            <v>4470.9605128393359</v>
          </cell>
          <cell r="P4576">
            <v>0</v>
          </cell>
          <cell r="Q4576">
            <v>4470.9605128393359</v>
          </cell>
          <cell r="R4576">
            <v>0.22790697674418614</v>
          </cell>
          <cell r="S4576">
            <v>9419.5348837209294</v>
          </cell>
          <cell r="T4576">
            <v>2.64</v>
          </cell>
          <cell r="U4576">
            <v>11803.335753895848</v>
          </cell>
          <cell r="V4576">
            <v>3.3606113930396919E-2</v>
          </cell>
          <cell r="W4576" t="str">
            <v>OK</v>
          </cell>
          <cell r="X4576">
            <v>12200</v>
          </cell>
          <cell r="Y4576">
            <v>14762</v>
          </cell>
        </row>
        <row r="4577">
          <cell r="A4577">
            <v>412851</v>
          </cell>
          <cell r="B4577" t="str">
            <v>2800/7</v>
          </cell>
          <cell r="C4577">
            <v>0</v>
          </cell>
          <cell r="D4577">
            <v>52</v>
          </cell>
          <cell r="E4577" t="str">
            <v>NATACION</v>
          </cell>
          <cell r="F4577">
            <v>3945</v>
          </cell>
          <cell r="G4577" t="str">
            <v>Gorros</v>
          </cell>
          <cell r="H4577">
            <v>12</v>
          </cell>
          <cell r="I4577" t="str">
            <v>Sonnos S.A.</v>
          </cell>
          <cell r="J4577">
            <v>0</v>
          </cell>
          <cell r="K4577" t="str">
            <v>ESQUINEROS RING SONNOS (4 unid-Color reglamentario)</v>
          </cell>
          <cell r="L4577">
            <v>1.3</v>
          </cell>
          <cell r="M4577">
            <v>3840.9261521499757</v>
          </cell>
          <cell r="N4577">
            <v>0</v>
          </cell>
          <cell r="O4577">
            <v>3840.9261521499757</v>
          </cell>
          <cell r="P4577">
            <v>0</v>
          </cell>
          <cell r="Q4577">
            <v>3840.9261521499757</v>
          </cell>
          <cell r="R4577">
            <v>0.22790697674418614</v>
          </cell>
          <cell r="S4577">
            <v>7952.5581395348827</v>
          </cell>
          <cell r="T4577">
            <v>2.64</v>
          </cell>
          <cell r="U4577">
            <v>10140.045041675936</v>
          </cell>
          <cell r="V4577">
            <v>1.5774580651924497E-2</v>
          </cell>
          <cell r="W4577" t="str">
            <v>OK</v>
          </cell>
          <cell r="X4577">
            <v>10300</v>
          </cell>
          <cell r="Y4577">
            <v>12463</v>
          </cell>
        </row>
        <row r="4578">
          <cell r="A4578">
            <v>412852</v>
          </cell>
          <cell r="B4578" t="str">
            <v>2800/8</v>
          </cell>
          <cell r="C4578">
            <v>0</v>
          </cell>
          <cell r="D4578">
            <v>52</v>
          </cell>
          <cell r="E4578" t="str">
            <v>NATACION</v>
          </cell>
          <cell r="F4578">
            <v>3945</v>
          </cell>
          <cell r="G4578" t="str">
            <v>Gorros</v>
          </cell>
          <cell r="H4578">
            <v>12</v>
          </cell>
          <cell r="I4578" t="str">
            <v>Sonnos S.A.</v>
          </cell>
          <cell r="J4578">
            <v>0</v>
          </cell>
          <cell r="K4578" t="str">
            <v>SOGAS RING SONNOS x METRO (colores reglamentarios)</v>
          </cell>
          <cell r="L4578">
            <v>1.21</v>
          </cell>
          <cell r="M4578">
            <v>140.46639806251534</v>
          </cell>
          <cell r="N4578">
            <v>0</v>
          </cell>
          <cell r="O4578">
            <v>140.46639806251534</v>
          </cell>
          <cell r="P4578">
            <v>0</v>
          </cell>
          <cell r="Q4578">
            <v>140.46639806251534</v>
          </cell>
          <cell r="R4578">
            <v>0.21860465116279082</v>
          </cell>
          <cell r="S4578">
            <v>316.46511627906972</v>
          </cell>
          <cell r="T4578">
            <v>2.62</v>
          </cell>
          <cell r="U4578">
            <v>368.02196292379023</v>
          </cell>
          <cell r="V4578">
            <v>0.10047779970095738</v>
          </cell>
          <cell r="W4578" t="str">
            <v>SUBIO</v>
          </cell>
          <cell r="X4578">
            <v>405</v>
          </cell>
          <cell r="Y4578">
            <v>490.05</v>
          </cell>
        </row>
        <row r="4579">
          <cell r="A4579">
            <v>412853</v>
          </cell>
          <cell r="B4579" t="str">
            <v>2800/6</v>
          </cell>
          <cell r="C4579">
            <v>0</v>
          </cell>
          <cell r="D4579">
            <v>52</v>
          </cell>
          <cell r="E4579" t="str">
            <v>NATACION</v>
          </cell>
          <cell r="F4579">
            <v>3945</v>
          </cell>
          <cell r="G4579" t="str">
            <v>Gorros</v>
          </cell>
          <cell r="H4579">
            <v>12</v>
          </cell>
          <cell r="I4579" t="str">
            <v>Sonnos S.A.</v>
          </cell>
          <cell r="J4579">
            <v>0</v>
          </cell>
          <cell r="K4579" t="str">
            <v>NIVELADORES SOGAS DE BOXEO SONNOS ( x 8unid )</v>
          </cell>
          <cell r="L4579">
            <v>1.21</v>
          </cell>
          <cell r="M4579">
            <v>475.43412449007997</v>
          </cell>
          <cell r="N4579">
            <v>0</v>
          </cell>
          <cell r="O4579">
            <v>475.43412449007997</v>
          </cell>
          <cell r="P4579">
            <v>0</v>
          </cell>
          <cell r="Q4579">
            <v>475.43412449007997</v>
          </cell>
          <cell r="R4579">
            <v>0.21860465116279082</v>
          </cell>
          <cell r="S4579">
            <v>1007.9999999999998</v>
          </cell>
          <cell r="T4579">
            <v>2.62</v>
          </cell>
          <cell r="U4579">
            <v>1245.6374061640095</v>
          </cell>
          <cell r="V4579">
            <v>3.5614371900252184E-2</v>
          </cell>
          <cell r="W4579" t="str">
            <v>OK</v>
          </cell>
          <cell r="X4579">
            <v>1290</v>
          </cell>
          <cell r="Y4579">
            <v>1560.8999999999999</v>
          </cell>
        </row>
        <row r="4580">
          <cell r="A4580">
            <v>412900</v>
          </cell>
          <cell r="B4580" t="str">
            <v>1186/4</v>
          </cell>
          <cell r="C4580">
            <v>0</v>
          </cell>
          <cell r="D4580">
            <v>51</v>
          </cell>
          <cell r="E4580" t="str">
            <v>NATACION</v>
          </cell>
          <cell r="F4580">
            <v>3941</v>
          </cell>
          <cell r="G4580" t="str">
            <v>Gorros</v>
          </cell>
          <cell r="H4580">
            <v>12</v>
          </cell>
          <cell r="I4580" t="str">
            <v>Sonnos S.A.</v>
          </cell>
          <cell r="J4580">
            <v>0</v>
          </cell>
          <cell r="K4580" t="str">
            <v>BOLSO SONNOS BOX 70cm x Ø35cm</v>
          </cell>
          <cell r="L4580">
            <v>1.3</v>
          </cell>
          <cell r="M4580">
            <v>152.94064512210952</v>
          </cell>
          <cell r="N4580">
            <v>0</v>
          </cell>
          <cell r="O4580">
            <v>152.94064512210952</v>
          </cell>
          <cell r="P4580">
            <v>0</v>
          </cell>
          <cell r="Q4580">
            <v>152.94064512210952</v>
          </cell>
          <cell r="R4580">
            <v>0.22790697674418614</v>
          </cell>
          <cell r="S4580">
            <v>316.55813953488371</v>
          </cell>
          <cell r="T4580">
            <v>2.64</v>
          </cell>
          <cell r="U4580">
            <v>403.76330312236917</v>
          </cell>
          <cell r="V4580">
            <v>1.5446418308453058E-2</v>
          </cell>
          <cell r="W4580" t="str">
            <v>OK</v>
          </cell>
          <cell r="X4580">
            <v>410</v>
          </cell>
          <cell r="Y4580">
            <v>496.09999999999997</v>
          </cell>
        </row>
        <row r="4581">
          <cell r="A4581">
            <v>412901</v>
          </cell>
          <cell r="B4581" t="str">
            <v>1186/5</v>
          </cell>
          <cell r="C4581">
            <v>0</v>
          </cell>
          <cell r="D4581">
            <v>51</v>
          </cell>
          <cell r="E4581" t="str">
            <v>NATACION</v>
          </cell>
          <cell r="F4581">
            <v>3941</v>
          </cell>
          <cell r="G4581" t="str">
            <v>Gorros</v>
          </cell>
          <cell r="H4581">
            <v>12</v>
          </cell>
          <cell r="I4581" t="str">
            <v>Sonnos S.A.</v>
          </cell>
          <cell r="J4581">
            <v>0</v>
          </cell>
          <cell r="K4581" t="str">
            <v>BOLSO SONNOS FIT 70cm x Ø35cm</v>
          </cell>
          <cell r="L4581">
            <v>1.3</v>
          </cell>
          <cell r="M4581">
            <v>152.94064512210952</v>
          </cell>
          <cell r="N4581">
            <v>0</v>
          </cell>
          <cell r="O4581">
            <v>152.94064512210952</v>
          </cell>
          <cell r="P4581">
            <v>0</v>
          </cell>
          <cell r="Q4581">
            <v>152.94064512210952</v>
          </cell>
          <cell r="R4581">
            <v>0.22790697674418614</v>
          </cell>
          <cell r="S4581">
            <v>316.55813953488371</v>
          </cell>
          <cell r="T4581">
            <v>2.64</v>
          </cell>
          <cell r="U4581">
            <v>403.76330312236917</v>
          </cell>
          <cell r="V4581">
            <v>1.5446418308453058E-2</v>
          </cell>
          <cell r="W4581" t="str">
            <v>OK</v>
          </cell>
          <cell r="X4581">
            <v>410</v>
          </cell>
          <cell r="Y4581">
            <v>496.09999999999997</v>
          </cell>
        </row>
        <row r="4582">
          <cell r="A4582">
            <v>412902</v>
          </cell>
          <cell r="B4582" t="str">
            <v>1186/3</v>
          </cell>
          <cell r="C4582">
            <v>0</v>
          </cell>
          <cell r="D4582">
            <v>51</v>
          </cell>
          <cell r="E4582" t="str">
            <v>NATACION</v>
          </cell>
          <cell r="F4582">
            <v>3941</v>
          </cell>
          <cell r="G4582" t="str">
            <v>Gorros</v>
          </cell>
          <cell r="H4582">
            <v>12</v>
          </cell>
          <cell r="I4582" t="str">
            <v>Sonnos S.A.</v>
          </cell>
          <cell r="J4582">
            <v>0</v>
          </cell>
          <cell r="K4582" t="str">
            <v>BOLSO PELOTERO SONNOS CORDURA 85cm x 45cm</v>
          </cell>
          <cell r="L4582">
            <v>1.2</v>
          </cell>
          <cell r="M4582">
            <v>178.25763884493887</v>
          </cell>
          <cell r="N4582">
            <v>0</v>
          </cell>
          <cell r="O4582">
            <v>178.25763884493887</v>
          </cell>
          <cell r="P4582">
            <v>0.21</v>
          </cell>
          <cell r="Q4582">
            <v>215.69174300237603</v>
          </cell>
          <cell r="R4582">
            <v>0.22330097087378631</v>
          </cell>
          <cell r="S4582">
            <v>368.93203883495153</v>
          </cell>
          <cell r="T4582">
            <v>2.52</v>
          </cell>
          <cell r="U4582">
            <v>449.20924988924594</v>
          </cell>
          <cell r="V4582">
            <v>5.7413666608852942E-2</v>
          </cell>
          <cell r="W4582" t="str">
            <v>OK</v>
          </cell>
          <cell r="X4582">
            <v>475</v>
          </cell>
          <cell r="Y4582">
            <v>574.75</v>
          </cell>
        </row>
        <row r="4583">
          <cell r="A4583">
            <v>412903</v>
          </cell>
          <cell r="B4583" t="str">
            <v>1186/2</v>
          </cell>
          <cell r="C4583">
            <v>0</v>
          </cell>
          <cell r="D4583">
            <v>51</v>
          </cell>
          <cell r="E4583" t="str">
            <v>NATACION</v>
          </cell>
          <cell r="F4583">
            <v>3941</v>
          </cell>
          <cell r="G4583" t="str">
            <v>Gorros</v>
          </cell>
          <cell r="H4583">
            <v>12</v>
          </cell>
          <cell r="I4583" t="str">
            <v>Sonnos S.A.</v>
          </cell>
          <cell r="J4583">
            <v>0</v>
          </cell>
          <cell r="K4583" t="str">
            <v>BOLSO PELOTERO SONNOS VINILICA 85cm x 55cm</v>
          </cell>
          <cell r="L4583">
            <v>1.1000000000000001</v>
          </cell>
          <cell r="M4583">
            <v>352.18371502304069</v>
          </cell>
          <cell r="N4583">
            <v>0</v>
          </cell>
          <cell r="O4583">
            <v>352.18371502304069</v>
          </cell>
          <cell r="P4583">
            <v>0.21</v>
          </cell>
          <cell r="Q4583">
            <v>426.14229517787925</v>
          </cell>
          <cell r="R4583">
            <v>0.20999999999999996</v>
          </cell>
          <cell r="S4583">
            <v>687.30000000000007</v>
          </cell>
          <cell r="T4583">
            <v>2.42</v>
          </cell>
          <cell r="U4583">
            <v>852.2845903557585</v>
          </cell>
          <cell r="V4583">
            <v>2.0785791324523073E-2</v>
          </cell>
          <cell r="W4583" t="str">
            <v>OK</v>
          </cell>
          <cell r="X4583">
            <v>870</v>
          </cell>
          <cell r="Y4583">
            <v>1052.7</v>
          </cell>
        </row>
        <row r="4584">
          <cell r="A4584">
            <v>412910</v>
          </cell>
          <cell r="B4584" t="str">
            <v>1298/8</v>
          </cell>
          <cell r="C4584">
            <v>0</v>
          </cell>
          <cell r="D4584">
            <v>73</v>
          </cell>
          <cell r="E4584" t="str">
            <v>NATACION</v>
          </cell>
          <cell r="F4584">
            <v>4026</v>
          </cell>
          <cell r="G4584" t="str">
            <v>Gorros</v>
          </cell>
          <cell r="H4584">
            <v>12</v>
          </cell>
          <cell r="I4584" t="str">
            <v>Sonnos S.A.</v>
          </cell>
          <cell r="J4584">
            <v>0</v>
          </cell>
          <cell r="K4584" t="str">
            <v>BOLSO PATIN SONNOS SIMPLE</v>
          </cell>
          <cell r="L4584">
            <v>1.1000000000000001</v>
          </cell>
          <cell r="M4584">
            <v>61.593600000000002</v>
          </cell>
          <cell r="N4584">
            <v>0</v>
          </cell>
          <cell r="O4584">
            <v>61.593600000000002</v>
          </cell>
          <cell r="P4584">
            <v>0.21</v>
          </cell>
          <cell r="Q4584">
            <v>74.528255999999999</v>
          </cell>
          <cell r="R4584">
            <v>0.20999999999999996</v>
          </cell>
          <cell r="S4584">
            <v>197.5</v>
          </cell>
          <cell r="T4584">
            <v>2.42</v>
          </cell>
          <cell r="U4584">
            <v>149.056512</v>
          </cell>
          <cell r="V4584">
            <v>0.67721622252907676</v>
          </cell>
          <cell r="W4584" t="str">
            <v>SUBIO</v>
          </cell>
          <cell r="X4584">
            <v>250</v>
          </cell>
          <cell r="Y4584">
            <v>302.5</v>
          </cell>
        </row>
        <row r="4585">
          <cell r="A4585">
            <v>412911</v>
          </cell>
          <cell r="B4585" t="str">
            <v>1298/9</v>
          </cell>
          <cell r="C4585">
            <v>0</v>
          </cell>
          <cell r="D4585">
            <v>73</v>
          </cell>
          <cell r="E4585" t="str">
            <v>NATACION</v>
          </cell>
          <cell r="F4585">
            <v>4026</v>
          </cell>
          <cell r="G4585" t="str">
            <v>Gorros</v>
          </cell>
          <cell r="H4585">
            <v>12</v>
          </cell>
          <cell r="I4585" t="str">
            <v>Sonnos S.A.</v>
          </cell>
          <cell r="J4585">
            <v>0</v>
          </cell>
          <cell r="K4585" t="str">
            <v>BOLSO PATIN SONNOS ALFORJAS</v>
          </cell>
          <cell r="L4585">
            <v>1.1000000000000001</v>
          </cell>
          <cell r="M4585">
            <v>111.97192309025502</v>
          </cell>
          <cell r="N4585">
            <v>0</v>
          </cell>
          <cell r="O4585">
            <v>111.97192309025502</v>
          </cell>
          <cell r="P4585">
            <v>0.21</v>
          </cell>
          <cell r="Q4585">
            <v>135.48602693920856</v>
          </cell>
          <cell r="R4585">
            <v>0.20999999999999996</v>
          </cell>
          <cell r="S4585">
            <v>276.5</v>
          </cell>
          <cell r="T4585">
            <v>2.42</v>
          </cell>
          <cell r="U4585">
            <v>270.97205387841711</v>
          </cell>
          <cell r="V4585">
            <v>0.29164611254355433</v>
          </cell>
          <cell r="W4585" t="str">
            <v>SUBIO</v>
          </cell>
          <cell r="X4585">
            <v>350</v>
          </cell>
          <cell r="Y4585">
            <v>423.5</v>
          </cell>
        </row>
        <row r="4586">
          <cell r="A4586">
            <v>412913</v>
          </cell>
          <cell r="B4586">
            <v>412913</v>
          </cell>
          <cell r="C4586">
            <v>0</v>
          </cell>
          <cell r="D4586">
            <v>57</v>
          </cell>
          <cell r="E4586" t="str">
            <v>NATACION</v>
          </cell>
          <cell r="F4586">
            <v>3964</v>
          </cell>
          <cell r="G4586" t="str">
            <v>Gorros</v>
          </cell>
          <cell r="H4586">
            <v>12</v>
          </cell>
          <cell r="I4586" t="str">
            <v>Sonnos S.A.</v>
          </cell>
          <cell r="J4586">
            <v>0</v>
          </cell>
          <cell r="K4586" t="str">
            <v>CUBRE BICICLETA SONNOS (impermeable)</v>
          </cell>
          <cell r="L4586">
            <v>1.1000000000000001</v>
          </cell>
          <cell r="M4586">
            <v>200</v>
          </cell>
          <cell r="N4586">
            <v>0</v>
          </cell>
          <cell r="O4586">
            <v>200</v>
          </cell>
          <cell r="P4586">
            <v>0.21</v>
          </cell>
          <cell r="Q4586">
            <v>242</v>
          </cell>
          <cell r="R4586">
            <v>0.20999999999999996</v>
          </cell>
          <cell r="S4586">
            <v>387.1</v>
          </cell>
          <cell r="T4586">
            <v>2.42</v>
          </cell>
          <cell r="U4586">
            <v>484</v>
          </cell>
          <cell r="V4586">
            <v>1.2396694214876103E-2</v>
          </cell>
          <cell r="W4586" t="str">
            <v>OK</v>
          </cell>
          <cell r="X4586">
            <v>490</v>
          </cell>
          <cell r="Y4586">
            <v>592.9</v>
          </cell>
        </row>
        <row r="4587">
          <cell r="A4587">
            <v>412914</v>
          </cell>
          <cell r="B4587" t="str">
            <v>2000/2</v>
          </cell>
          <cell r="C4587">
            <v>0</v>
          </cell>
          <cell r="D4587">
            <v>57</v>
          </cell>
          <cell r="E4587" t="str">
            <v>NATACION</v>
          </cell>
          <cell r="F4587">
            <v>3964</v>
          </cell>
          <cell r="G4587" t="str">
            <v>Gorros</v>
          </cell>
          <cell r="H4587">
            <v>12</v>
          </cell>
          <cell r="I4587" t="str">
            <v>Sonnos S.A.</v>
          </cell>
          <cell r="J4587">
            <v>0</v>
          </cell>
          <cell r="K4587" t="str">
            <v>BOLSO SONNOS BICICLETA PLEGABLE</v>
          </cell>
          <cell r="L4587">
            <v>1.1000000000000001</v>
          </cell>
          <cell r="M4587">
            <v>500</v>
          </cell>
          <cell r="N4587">
            <v>0</v>
          </cell>
          <cell r="O4587">
            <v>500</v>
          </cell>
          <cell r="P4587">
            <v>0.21</v>
          </cell>
          <cell r="Q4587">
            <v>605</v>
          </cell>
          <cell r="R4587">
            <v>0.20999999999999996</v>
          </cell>
          <cell r="S4587">
            <v>1027</v>
          </cell>
          <cell r="T4587">
            <v>2.42</v>
          </cell>
          <cell r="U4587">
            <v>1210</v>
          </cell>
          <cell r="V4587">
            <v>7.4380165289256173E-2</v>
          </cell>
          <cell r="W4587" t="str">
            <v>SUBIO</v>
          </cell>
          <cell r="X4587">
            <v>1300</v>
          </cell>
          <cell r="Y4587">
            <v>1573</v>
          </cell>
        </row>
        <row r="4588">
          <cell r="A4588">
            <v>412915</v>
          </cell>
          <cell r="B4588" t="str">
            <v>1098/1</v>
          </cell>
          <cell r="C4588">
            <v>0</v>
          </cell>
          <cell r="D4588">
            <v>66</v>
          </cell>
          <cell r="E4588" t="str">
            <v>NATACION</v>
          </cell>
          <cell r="F4588">
            <v>3999</v>
          </cell>
          <cell r="G4588" t="str">
            <v>Gorros</v>
          </cell>
          <cell r="H4588">
            <v>12</v>
          </cell>
          <cell r="I4588" t="str">
            <v>Sonnos S.A.</v>
          </cell>
          <cell r="J4588">
            <v>0</v>
          </cell>
          <cell r="K4588" t="str">
            <v>FUNDA SONNOS PALO HOCKEY 34plg</v>
          </cell>
          <cell r="L4588">
            <v>1.4</v>
          </cell>
          <cell r="M4588">
            <v>39.778132233374784</v>
          </cell>
          <cell r="N4588">
            <v>0</v>
          </cell>
          <cell r="O4588">
            <v>39.778132233374784</v>
          </cell>
          <cell r="P4588">
            <v>0.21</v>
          </cell>
          <cell r="Q4588">
            <v>48.131540002383488</v>
          </cell>
          <cell r="R4588">
            <v>0.24186046511627901</v>
          </cell>
          <cell r="S4588">
            <v>94.767441860465127</v>
          </cell>
          <cell r="T4588">
            <v>2.67</v>
          </cell>
          <cell r="U4588">
            <v>106.20761306311067</v>
          </cell>
          <cell r="V4588">
            <v>0.17694011187053538</v>
          </cell>
          <cell r="W4588" t="str">
            <v>SUBIO</v>
          </cell>
          <cell r="X4588">
            <v>125</v>
          </cell>
          <cell r="Y4588">
            <v>151.25</v>
          </cell>
        </row>
        <row r="4589">
          <cell r="A4589">
            <v>412916</v>
          </cell>
          <cell r="B4589" t="str">
            <v>1098/998</v>
          </cell>
          <cell r="C4589">
            <v>0</v>
          </cell>
          <cell r="D4589">
            <v>66</v>
          </cell>
          <cell r="E4589" t="str">
            <v>NATACION</v>
          </cell>
          <cell r="F4589">
            <v>3999</v>
          </cell>
          <cell r="G4589" t="str">
            <v>Gorros</v>
          </cell>
          <cell r="H4589">
            <v>12</v>
          </cell>
          <cell r="I4589" t="str">
            <v>Sonnos S.A.</v>
          </cell>
          <cell r="J4589">
            <v>0</v>
          </cell>
          <cell r="K4589" t="str">
            <v>FUNDA SONNOS PALO HOCKEY 37plg</v>
          </cell>
          <cell r="L4589">
            <v>1.4</v>
          </cell>
          <cell r="M4589">
            <v>43.073272233374787</v>
          </cell>
          <cell r="N4589">
            <v>0</v>
          </cell>
          <cell r="O4589">
            <v>43.073272233374787</v>
          </cell>
          <cell r="P4589">
            <v>0.21</v>
          </cell>
          <cell r="Q4589">
            <v>52.118659402383493</v>
          </cell>
          <cell r="R4589">
            <v>0.24186046511627901</v>
          </cell>
          <cell r="S4589">
            <v>106.13953488372094</v>
          </cell>
          <cell r="T4589">
            <v>2.67</v>
          </cell>
          <cell r="U4589">
            <v>115.00563686311068</v>
          </cell>
          <cell r="V4589">
            <v>0.21733163537574862</v>
          </cell>
          <cell r="W4589" t="str">
            <v>SUBIO</v>
          </cell>
          <cell r="X4589">
            <v>140</v>
          </cell>
          <cell r="Y4589">
            <v>169.4</v>
          </cell>
        </row>
        <row r="4590">
          <cell r="A4590">
            <v>413000</v>
          </cell>
          <cell r="B4590">
            <v>413000</v>
          </cell>
          <cell r="C4590">
            <v>0</v>
          </cell>
          <cell r="D4590">
            <v>52</v>
          </cell>
          <cell r="E4590" t="str">
            <v>NATACION</v>
          </cell>
          <cell r="F4590">
            <v>3945</v>
          </cell>
          <cell r="G4590" t="str">
            <v>Gorros</v>
          </cell>
          <cell r="H4590">
            <v>339</v>
          </cell>
          <cell r="I4590" t="str">
            <v>Sport Services S.R.L (Proyec)</v>
          </cell>
          <cell r="J4590">
            <v>619</v>
          </cell>
          <cell r="K4590" t="str">
            <v>SOGA SALTAR PLASTICA PROYEC CON RULEMAN ART 619 (puño negro-rojo)</v>
          </cell>
          <cell r="L4590">
            <v>5.2</v>
          </cell>
          <cell r="M4590">
            <v>145</v>
          </cell>
          <cell r="N4590">
            <v>0.03</v>
          </cell>
          <cell r="O4590">
            <v>140.65</v>
          </cell>
          <cell r="P4590">
            <v>0.21</v>
          </cell>
          <cell r="Q4590">
            <v>170.1865</v>
          </cell>
          <cell r="R4590">
            <v>-9.2485549132947931E-2</v>
          </cell>
          <cell r="S4590">
            <v>241.24320520231214</v>
          </cell>
          <cell r="T4590">
            <v>1.57</v>
          </cell>
          <cell r="U4590">
            <v>220.82050000000001</v>
          </cell>
          <cell r="X4590">
            <v>220.82050000000001</v>
          </cell>
          <cell r="Y4590">
            <v>267.19280500000002</v>
          </cell>
        </row>
        <row r="4591">
          <cell r="A4591">
            <v>413001</v>
          </cell>
          <cell r="B4591">
            <v>413001</v>
          </cell>
          <cell r="C4591">
            <v>0</v>
          </cell>
          <cell r="D4591">
            <v>52</v>
          </cell>
          <cell r="E4591" t="str">
            <v>NATACION</v>
          </cell>
          <cell r="F4591">
            <v>3945</v>
          </cell>
          <cell r="G4591" t="str">
            <v>Gorros</v>
          </cell>
          <cell r="H4591">
            <v>339</v>
          </cell>
          <cell r="I4591" t="str">
            <v>Sport Services S.R.L (Proyec)</v>
          </cell>
          <cell r="K4591" t="str">
            <v>SOGA SALTAR PLASTICA PROYEC ART 843 (puño celeste)</v>
          </cell>
          <cell r="L4591">
            <v>6.1</v>
          </cell>
          <cell r="M4591">
            <v>60</v>
          </cell>
          <cell r="N4591">
            <v>0.03</v>
          </cell>
          <cell r="O4591">
            <v>58.2</v>
          </cell>
          <cell r="P4591">
            <v>0.21</v>
          </cell>
          <cell r="Q4591">
            <v>70.421999999999997</v>
          </cell>
          <cell r="R4591">
            <v>1.2121212121212199E-2</v>
          </cell>
          <cell r="S4591">
            <v>96.015890909090899</v>
          </cell>
          <cell r="T4591">
            <v>1.67</v>
          </cell>
          <cell r="U4591">
            <v>97.194000000000003</v>
          </cell>
          <cell r="X4591">
            <v>97.194000000000003</v>
          </cell>
          <cell r="Y4591">
            <v>117.60474000000001</v>
          </cell>
        </row>
        <row r="4592">
          <cell r="A4592">
            <v>413002</v>
          </cell>
          <cell r="B4592">
            <v>413002</v>
          </cell>
          <cell r="C4592">
            <v>0</v>
          </cell>
          <cell r="D4592">
            <v>52</v>
          </cell>
          <cell r="E4592" t="str">
            <v>NATACION</v>
          </cell>
          <cell r="F4592">
            <v>3945</v>
          </cell>
          <cell r="G4592" t="str">
            <v>Gorros</v>
          </cell>
          <cell r="H4592">
            <v>339</v>
          </cell>
          <cell r="I4592" t="str">
            <v>Sport Services S.R.L (Proyec)</v>
          </cell>
          <cell r="J4592">
            <v>605</v>
          </cell>
          <cell r="K4592" t="str">
            <v>SOGA SALTAR CUERO PROYEC CON RULEMAN ART 605</v>
          </cell>
          <cell r="L4592">
            <v>6.1</v>
          </cell>
          <cell r="M4592">
            <v>250</v>
          </cell>
          <cell r="N4592">
            <v>0.03</v>
          </cell>
          <cell r="O4592">
            <v>242.5</v>
          </cell>
          <cell r="P4592">
            <v>0.21</v>
          </cell>
          <cell r="Q4592">
            <v>293.42500000000001</v>
          </cell>
          <cell r="R4592">
            <v>1.2121212121212199E-2</v>
          </cell>
          <cell r="S4592">
            <v>400.06621212121206</v>
          </cell>
          <cell r="T4592">
            <v>1.67</v>
          </cell>
          <cell r="U4592">
            <v>404.97499999999997</v>
          </cell>
          <cell r="X4592">
            <v>404.97499999999997</v>
          </cell>
          <cell r="Y4592">
            <v>490.01974999999993</v>
          </cell>
        </row>
        <row r="4593">
          <cell r="A4593">
            <v>413003</v>
          </cell>
          <cell r="B4593">
            <v>413003</v>
          </cell>
          <cell r="C4593">
            <v>0</v>
          </cell>
          <cell r="D4593">
            <v>52</v>
          </cell>
          <cell r="E4593" t="str">
            <v>NATACION</v>
          </cell>
          <cell r="F4593">
            <v>3945</v>
          </cell>
          <cell r="G4593" t="str">
            <v>Gorros</v>
          </cell>
          <cell r="H4593">
            <v>339</v>
          </cell>
          <cell r="I4593" t="str">
            <v>Sport Services S.R.L (Proyec)</v>
          </cell>
          <cell r="K4593" t="str">
            <v>SOGA SALTAR PLASTICA PROYEC ART 610 (puño neoprene)</v>
          </cell>
          <cell r="L4593">
            <v>6.1</v>
          </cell>
          <cell r="M4593">
            <v>55</v>
          </cell>
          <cell r="N4593">
            <v>0.03</v>
          </cell>
          <cell r="O4593">
            <v>53.35</v>
          </cell>
          <cell r="P4593">
            <v>0.21</v>
          </cell>
          <cell r="Q4593">
            <v>64.5535</v>
          </cell>
          <cell r="R4593">
            <v>1.2121212121212199E-2</v>
          </cell>
          <cell r="S4593">
            <v>88.014566666666653</v>
          </cell>
          <cell r="T4593">
            <v>1.67</v>
          </cell>
          <cell r="U4593">
            <v>89.094499999999996</v>
          </cell>
          <cell r="X4593">
            <v>89.094499999999996</v>
          </cell>
          <cell r="Y4593">
            <v>107.804345</v>
          </cell>
        </row>
        <row r="4594">
          <cell r="A4594">
            <v>413004</v>
          </cell>
          <cell r="B4594">
            <v>413004</v>
          </cell>
          <cell r="C4594">
            <v>0</v>
          </cell>
          <cell r="D4594">
            <v>52</v>
          </cell>
          <cell r="E4594" t="str">
            <v>NATACION</v>
          </cell>
          <cell r="F4594">
            <v>3945</v>
          </cell>
          <cell r="G4594" t="str">
            <v>Gorros</v>
          </cell>
          <cell r="H4594">
            <v>339</v>
          </cell>
          <cell r="I4594" t="str">
            <v>Sport Services S.R.L (Proyec)</v>
          </cell>
          <cell r="J4594">
            <v>804</v>
          </cell>
          <cell r="K4594" t="str">
            <v>SOGA SALTAR PVC PROYEC ART 804</v>
          </cell>
          <cell r="L4594">
            <v>6.1</v>
          </cell>
          <cell r="M4594">
            <v>62</v>
          </cell>
          <cell r="N4594">
            <v>0.03</v>
          </cell>
          <cell r="O4594">
            <v>60.14</v>
          </cell>
          <cell r="P4594">
            <v>0.21</v>
          </cell>
          <cell r="Q4594">
            <v>72.769400000000005</v>
          </cell>
          <cell r="R4594">
            <v>1.2121212121212199E-2</v>
          </cell>
          <cell r="S4594">
            <v>99.216420606060595</v>
          </cell>
          <cell r="T4594">
            <v>1.67</v>
          </cell>
          <cell r="U4594">
            <v>100.43379999999999</v>
          </cell>
          <cell r="X4594">
            <v>100.43379999999999</v>
          </cell>
          <cell r="Y4594">
            <v>121.52489799999998</v>
          </cell>
        </row>
        <row r="4595">
          <cell r="A4595">
            <v>413005</v>
          </cell>
          <cell r="B4595">
            <v>413005</v>
          </cell>
          <cell r="C4595">
            <v>0</v>
          </cell>
          <cell r="D4595">
            <v>52</v>
          </cell>
          <cell r="E4595" t="str">
            <v>NATACION</v>
          </cell>
          <cell r="F4595">
            <v>3945</v>
          </cell>
          <cell r="G4595" t="str">
            <v>Gorros</v>
          </cell>
          <cell r="H4595">
            <v>339</v>
          </cell>
          <cell r="I4595" t="str">
            <v>Sport Services S.R.L (Proyec)</v>
          </cell>
          <cell r="J4595">
            <v>609</v>
          </cell>
          <cell r="K4595" t="str">
            <v>SOGA SALTAR PVC PROYEC CON RULEMAN ART 609</v>
          </cell>
          <cell r="L4595">
            <v>6.1</v>
          </cell>
          <cell r="M4595">
            <v>134</v>
          </cell>
          <cell r="N4595">
            <v>0.03</v>
          </cell>
          <cell r="O4595">
            <v>129.97999999999999</v>
          </cell>
          <cell r="P4595">
            <v>0.21</v>
          </cell>
          <cell r="Q4595">
            <v>157.27579999999998</v>
          </cell>
          <cell r="R4595">
            <v>1.2121212121212199E-2</v>
          </cell>
          <cell r="S4595">
            <v>214.43548969696965</v>
          </cell>
          <cell r="T4595">
            <v>1.67</v>
          </cell>
          <cell r="U4595">
            <v>217.06659999999997</v>
          </cell>
          <cell r="X4595">
            <v>217.06659999999997</v>
          </cell>
          <cell r="Y4595">
            <v>262.65058599999998</v>
          </cell>
        </row>
        <row r="4596">
          <cell r="A4596">
            <v>413006</v>
          </cell>
          <cell r="B4596">
            <v>413006</v>
          </cell>
          <cell r="C4596">
            <v>0</v>
          </cell>
          <cell r="D4596">
            <v>52</v>
          </cell>
          <cell r="E4596" t="str">
            <v>NATACION</v>
          </cell>
          <cell r="F4596">
            <v>3945</v>
          </cell>
          <cell r="G4596" t="str">
            <v>Gorros</v>
          </cell>
          <cell r="H4596">
            <v>339</v>
          </cell>
          <cell r="I4596" t="str">
            <v>Sport Services S.R.L (Proyec)</v>
          </cell>
          <cell r="J4596">
            <v>614</v>
          </cell>
          <cell r="K4596" t="str">
            <v>SOGA SALTAR CABLE ACERO PROYEC ART 614 (speed rope)</v>
          </cell>
          <cell r="L4596">
            <v>6.1</v>
          </cell>
          <cell r="M4596">
            <v>156</v>
          </cell>
          <cell r="N4596">
            <v>0.03</v>
          </cell>
          <cell r="O4596">
            <v>151.32</v>
          </cell>
          <cell r="P4596">
            <v>0.21</v>
          </cell>
          <cell r="Q4596">
            <v>183.09719999999999</v>
          </cell>
          <cell r="R4596">
            <v>1.2121212121212199E-2</v>
          </cell>
          <cell r="S4596">
            <v>249.64131636363632</v>
          </cell>
          <cell r="T4596">
            <v>1.67</v>
          </cell>
          <cell r="U4596">
            <v>252.70439999999996</v>
          </cell>
          <cell r="X4596">
            <v>252.70439999999996</v>
          </cell>
          <cell r="Y4596">
            <v>305.77232399999997</v>
          </cell>
        </row>
        <row r="4597">
          <cell r="A4597">
            <v>413007</v>
          </cell>
          <cell r="B4597">
            <v>413007</v>
          </cell>
          <cell r="C4597">
            <v>0</v>
          </cell>
          <cell r="D4597">
            <v>52</v>
          </cell>
          <cell r="E4597" t="str">
            <v>NATACION</v>
          </cell>
          <cell r="F4597">
            <v>3945</v>
          </cell>
          <cell r="G4597" t="str">
            <v>Gorros</v>
          </cell>
          <cell r="H4597">
            <v>339</v>
          </cell>
          <cell r="I4597" t="str">
            <v>Sport Services S.R.L (Proyec)</v>
          </cell>
          <cell r="J4597">
            <v>685</v>
          </cell>
          <cell r="K4597" t="str">
            <v>SOGA SALTAR CABLE ACERO PROYEC ART 685 (pesada)</v>
          </cell>
          <cell r="L4597">
            <v>6.1</v>
          </cell>
          <cell r="M4597">
            <v>219</v>
          </cell>
          <cell r="N4597">
            <v>0.03</v>
          </cell>
          <cell r="O4597">
            <v>212.43</v>
          </cell>
          <cell r="P4597">
            <v>0.21</v>
          </cell>
          <cell r="Q4597">
            <v>257.0403</v>
          </cell>
          <cell r="R4597">
            <v>1.2121212121212199E-2</v>
          </cell>
          <cell r="S4597">
            <v>350.4580018181818</v>
          </cell>
          <cell r="T4597">
            <v>1.67</v>
          </cell>
          <cell r="U4597">
            <v>354.75810000000001</v>
          </cell>
          <cell r="X4597">
            <v>354.75810000000001</v>
          </cell>
          <cell r="Y4597">
            <v>429.25730099999998</v>
          </cell>
        </row>
        <row r="4598">
          <cell r="A4598">
            <v>413010</v>
          </cell>
          <cell r="B4598">
            <v>413010</v>
          </cell>
          <cell r="C4598">
            <v>0</v>
          </cell>
          <cell r="D4598">
            <v>52</v>
          </cell>
          <cell r="E4598" t="str">
            <v>NATACION</v>
          </cell>
          <cell r="F4598">
            <v>3945</v>
          </cell>
          <cell r="G4598" t="str">
            <v>Gorros</v>
          </cell>
          <cell r="H4598">
            <v>339</v>
          </cell>
          <cell r="I4598" t="str">
            <v>Sport Services S.R.L (Proyec)</v>
          </cell>
          <cell r="J4598">
            <v>446</v>
          </cell>
          <cell r="K4598" t="str">
            <v>PROTECTOR BUCAL SIMPLE PROYEC ADULTO ART 446 (bicolor en estuche)</v>
          </cell>
          <cell r="L4598">
            <v>6.1</v>
          </cell>
          <cell r="M4598">
            <v>50</v>
          </cell>
          <cell r="N4598">
            <v>0.03</v>
          </cell>
          <cell r="O4598">
            <v>48.5</v>
          </cell>
          <cell r="P4598">
            <v>0.21</v>
          </cell>
          <cell r="Q4598">
            <v>58.685000000000002</v>
          </cell>
          <cell r="R4598">
            <v>1.2121212121212199E-2</v>
          </cell>
          <cell r="S4598">
            <v>80.013242424242407</v>
          </cell>
          <cell r="T4598">
            <v>1.67</v>
          </cell>
          <cell r="U4598">
            <v>80.99499999999999</v>
          </cell>
          <cell r="X4598">
            <v>80.99499999999999</v>
          </cell>
          <cell r="Y4598">
            <v>98.003949999999989</v>
          </cell>
        </row>
        <row r="4599">
          <cell r="A4599">
            <v>413011</v>
          </cell>
          <cell r="B4599">
            <v>413011</v>
          </cell>
          <cell r="C4599">
            <v>0</v>
          </cell>
          <cell r="D4599">
            <v>52</v>
          </cell>
          <cell r="E4599" t="str">
            <v>NATACION</v>
          </cell>
          <cell r="F4599">
            <v>3945</v>
          </cell>
          <cell r="G4599" t="str">
            <v>Gorros</v>
          </cell>
          <cell r="H4599">
            <v>339</v>
          </cell>
          <cell r="I4599" t="str">
            <v>Sport Services S.R.L (Proyec)</v>
          </cell>
          <cell r="J4599">
            <v>880</v>
          </cell>
          <cell r="K4599" t="str">
            <v>PROTECTOR BUCAL DOBLE PROYEC ADULTO ART 880 (grande en bolsa)</v>
          </cell>
          <cell r="L4599">
            <v>6.1</v>
          </cell>
          <cell r="M4599">
            <v>652</v>
          </cell>
          <cell r="N4599">
            <v>0.03</v>
          </cell>
          <cell r="O4599">
            <v>52.70333333333334</v>
          </cell>
          <cell r="P4599">
            <v>0.21</v>
          </cell>
          <cell r="Q4599">
            <v>63.771033333333342</v>
          </cell>
          <cell r="R4599">
            <v>1.2121212121212199E-2</v>
          </cell>
          <cell r="S4599">
            <v>86.947723434343445</v>
          </cell>
          <cell r="T4599">
            <v>1.67</v>
          </cell>
          <cell r="U4599">
            <v>88.014566666666681</v>
          </cell>
          <cell r="X4599">
            <v>88.014566666666681</v>
          </cell>
          <cell r="Y4599">
            <v>106.49762566666668</v>
          </cell>
        </row>
        <row r="4600">
          <cell r="A4600">
            <v>413012</v>
          </cell>
          <cell r="B4600">
            <v>413012</v>
          </cell>
          <cell r="C4600">
            <v>0</v>
          </cell>
          <cell r="D4600">
            <v>52</v>
          </cell>
          <cell r="E4600" t="str">
            <v>NATACION</v>
          </cell>
          <cell r="F4600">
            <v>3945</v>
          </cell>
          <cell r="G4600" t="str">
            <v>Gorros</v>
          </cell>
          <cell r="H4600">
            <v>339</v>
          </cell>
          <cell r="I4600" t="str">
            <v>Sport Services S.R.L (Proyec)</v>
          </cell>
          <cell r="J4600">
            <v>711</v>
          </cell>
          <cell r="K4600" t="str">
            <v>PROTECTOR BUCAL PROYEC SIMPLE ADULTO ART 711 ( en bolsa)</v>
          </cell>
          <cell r="L4600">
            <v>6.1</v>
          </cell>
          <cell r="M4600">
            <v>340</v>
          </cell>
          <cell r="N4600">
            <v>0.03</v>
          </cell>
          <cell r="O4600">
            <v>27.483333333333334</v>
          </cell>
          <cell r="P4600">
            <v>0.21</v>
          </cell>
          <cell r="Q4600">
            <v>33.254833333333337</v>
          </cell>
          <cell r="R4600">
            <v>1.2121212121212199E-2</v>
          </cell>
          <cell r="S4600">
            <v>45.340837373737365</v>
          </cell>
          <cell r="T4600">
            <v>1.67</v>
          </cell>
          <cell r="U4600">
            <v>45.897166666666664</v>
          </cell>
          <cell r="X4600">
            <v>45.897166666666664</v>
          </cell>
          <cell r="Y4600">
            <v>55.535571666666662</v>
          </cell>
        </row>
        <row r="4601">
          <cell r="A4601">
            <v>413013</v>
          </cell>
          <cell r="B4601">
            <v>413013</v>
          </cell>
          <cell r="C4601">
            <v>0</v>
          </cell>
          <cell r="D4601">
            <v>52</v>
          </cell>
          <cell r="E4601" t="str">
            <v>NATACION</v>
          </cell>
          <cell r="F4601">
            <v>3945</v>
          </cell>
          <cell r="G4601" t="str">
            <v>Gorros</v>
          </cell>
          <cell r="H4601">
            <v>339</v>
          </cell>
          <cell r="I4601" t="str">
            <v>Sport Services S.R.L (Proyec)</v>
          </cell>
          <cell r="J4601">
            <v>790</v>
          </cell>
          <cell r="K4601" t="str">
            <v>PROTECTOR BUCAL PROYEC SIMPLE ADULTO REFORZADO ART 790 (en bolsa)</v>
          </cell>
          <cell r="L4601">
            <v>6.1</v>
          </cell>
          <cell r="M4601">
            <v>463</v>
          </cell>
          <cell r="N4601">
            <v>0.03</v>
          </cell>
          <cell r="O4601">
            <v>37.425833333333337</v>
          </cell>
          <cell r="P4601">
            <v>0.21</v>
          </cell>
          <cell r="Q4601">
            <v>45.285258333333338</v>
          </cell>
          <cell r="R4601">
            <v>1.2121212121212199E-2</v>
          </cell>
          <cell r="S4601">
            <v>61.743552070707068</v>
          </cell>
          <cell r="T4601">
            <v>1.67</v>
          </cell>
          <cell r="U4601">
            <v>62.501141666666669</v>
          </cell>
          <cell r="X4601">
            <v>62.501141666666669</v>
          </cell>
          <cell r="Y4601">
            <v>75.626381416666661</v>
          </cell>
        </row>
        <row r="4602">
          <cell r="A4602">
            <v>413014</v>
          </cell>
          <cell r="B4602">
            <v>413014</v>
          </cell>
          <cell r="C4602">
            <v>0</v>
          </cell>
          <cell r="D4602">
            <v>52</v>
          </cell>
          <cell r="E4602" t="str">
            <v>NATACION</v>
          </cell>
          <cell r="F4602">
            <v>3945</v>
          </cell>
          <cell r="G4602" t="str">
            <v>Gorros</v>
          </cell>
          <cell r="H4602">
            <v>339</v>
          </cell>
          <cell r="I4602" t="str">
            <v>Sport Services S.R.L (Proyec)</v>
          </cell>
          <cell r="J4602">
            <v>310</v>
          </cell>
          <cell r="K4602" t="str">
            <v xml:space="preserve">PROTECTOR BUCAL PROYEC GEL SR BLISTER (art 310) </v>
          </cell>
          <cell r="L4602">
            <v>6.1</v>
          </cell>
          <cell r="M4602">
            <v>71</v>
          </cell>
          <cell r="N4602">
            <v>0.03</v>
          </cell>
          <cell r="O4602">
            <v>68.87</v>
          </cell>
          <cell r="P4602">
            <v>0.21</v>
          </cell>
          <cell r="Q4602">
            <v>83.332700000000003</v>
          </cell>
          <cell r="R4602">
            <v>1.2121212121212199E-2</v>
          </cell>
          <cell r="S4602">
            <v>113.61880424242423</v>
          </cell>
          <cell r="T4602">
            <v>1.67</v>
          </cell>
          <cell r="U4602">
            <v>115.0129</v>
          </cell>
          <cell r="X4602">
            <v>115.0129</v>
          </cell>
          <cell r="Y4602">
            <v>139.16560899999999</v>
          </cell>
        </row>
        <row r="4603">
          <cell r="A4603">
            <v>413015</v>
          </cell>
          <cell r="B4603">
            <v>413015</v>
          </cell>
          <cell r="C4603">
            <v>0</v>
          </cell>
          <cell r="D4603">
            <v>52</v>
          </cell>
          <cell r="E4603" t="str">
            <v>NATACION</v>
          </cell>
          <cell r="F4603">
            <v>3945</v>
          </cell>
          <cell r="G4603" t="str">
            <v>Gorros</v>
          </cell>
          <cell r="H4603">
            <v>339</v>
          </cell>
          <cell r="I4603" t="str">
            <v>Sport Services S.R.L (Proyec)</v>
          </cell>
          <cell r="J4603">
            <v>311</v>
          </cell>
          <cell r="K4603" t="str">
            <v xml:space="preserve">PROTECTOR BUCAL PROYEC GEL JR BLISTER (art 311) </v>
          </cell>
          <cell r="L4603">
            <v>6.1</v>
          </cell>
          <cell r="M4603">
            <v>71</v>
          </cell>
          <cell r="N4603">
            <v>0.03</v>
          </cell>
          <cell r="O4603">
            <v>68.87</v>
          </cell>
          <cell r="P4603">
            <v>0.21</v>
          </cell>
          <cell r="Q4603">
            <v>83.332700000000003</v>
          </cell>
          <cell r="R4603">
            <v>1.2121212121212199E-2</v>
          </cell>
          <cell r="S4603">
            <v>113.61880424242423</v>
          </cell>
          <cell r="T4603">
            <v>1.67</v>
          </cell>
          <cell r="U4603">
            <v>115.0129</v>
          </cell>
          <cell r="X4603">
            <v>115.0129</v>
          </cell>
          <cell r="Y4603">
            <v>139.16560899999999</v>
          </cell>
        </row>
        <row r="4604">
          <cell r="A4604">
            <v>413016</v>
          </cell>
          <cell r="B4604">
            <v>413016</v>
          </cell>
          <cell r="C4604">
            <v>0</v>
          </cell>
          <cell r="D4604">
            <v>52</v>
          </cell>
          <cell r="E4604" t="str">
            <v>NATACION</v>
          </cell>
          <cell r="F4604">
            <v>3945</v>
          </cell>
          <cell r="G4604" t="str">
            <v>Gorros</v>
          </cell>
          <cell r="H4604">
            <v>339</v>
          </cell>
          <cell r="I4604" t="str">
            <v>Sport Services S.R.L (Proyec)</v>
          </cell>
          <cell r="J4604">
            <v>813</v>
          </cell>
          <cell r="K4604" t="str">
            <v>PROTECTOR BUCAL DOBLE PROYEC ADULTO ART 813 (chico en bolsa)</v>
          </cell>
          <cell r="L4604">
            <v>6.1</v>
          </cell>
          <cell r="M4604">
            <v>424</v>
          </cell>
          <cell r="N4604">
            <v>0.03</v>
          </cell>
          <cell r="O4604">
            <v>34.273333333333333</v>
          </cell>
          <cell r="P4604">
            <v>0.21</v>
          </cell>
          <cell r="Q4604">
            <v>41.470733333333335</v>
          </cell>
          <cell r="R4604">
            <v>1.2121212121212199E-2</v>
          </cell>
          <cell r="S4604">
            <v>56.542691313131307</v>
          </cell>
          <cell r="T4604">
            <v>1.67</v>
          </cell>
          <cell r="U4604">
            <v>57.236466666666665</v>
          </cell>
          <cell r="X4604">
            <v>57.236466666666665</v>
          </cell>
          <cell r="Y4604">
            <v>69.256124666666665</v>
          </cell>
        </row>
        <row r="4605">
          <cell r="A4605">
            <v>413017</v>
          </cell>
          <cell r="B4605">
            <v>413017</v>
          </cell>
          <cell r="C4605">
            <v>0</v>
          </cell>
          <cell r="D4605">
            <v>89</v>
          </cell>
          <cell r="E4605" t="str">
            <v>NATACION</v>
          </cell>
          <cell r="F4605">
            <v>4081</v>
          </cell>
          <cell r="G4605" t="str">
            <v>Gorros</v>
          </cell>
          <cell r="H4605">
            <v>339</v>
          </cell>
          <cell r="I4605" t="str">
            <v>Sport Services S.R.L (Proyec)</v>
          </cell>
          <cell r="K4605" t="str">
            <v>INFLADOR DOBLE ACCION CON PICO PROYEC (art 172)</v>
          </cell>
          <cell r="L4605">
            <v>6.1</v>
          </cell>
          <cell r="M4605">
            <v>25</v>
          </cell>
          <cell r="N4605">
            <v>0.03</v>
          </cell>
          <cell r="O4605">
            <v>24.25</v>
          </cell>
          <cell r="P4605">
            <v>0.21</v>
          </cell>
          <cell r="Q4605">
            <v>29.342500000000001</v>
          </cell>
          <cell r="R4605">
            <v>1.2121212121212199E-2</v>
          </cell>
          <cell r="S4605">
            <v>40.006621212121203</v>
          </cell>
          <cell r="T4605">
            <v>1.67</v>
          </cell>
          <cell r="U4605">
            <v>40.497499999999995</v>
          </cell>
          <cell r="X4605">
            <v>40.497499999999995</v>
          </cell>
          <cell r="Y4605">
            <v>49.001974999999995</v>
          </cell>
        </row>
        <row r="4606">
          <cell r="A4606">
            <v>413018</v>
          </cell>
          <cell r="B4606">
            <v>413018</v>
          </cell>
          <cell r="C4606">
            <v>0</v>
          </cell>
          <cell r="D4606">
            <v>89</v>
          </cell>
          <cell r="E4606" t="str">
            <v>NATACION</v>
          </cell>
          <cell r="F4606">
            <v>4080</v>
          </cell>
          <cell r="G4606" t="str">
            <v>Gorros</v>
          </cell>
          <cell r="H4606">
            <v>339</v>
          </cell>
          <cell r="I4606" t="str">
            <v>Sport Services S.R.L (Proyec)</v>
          </cell>
          <cell r="J4606">
            <v>233</v>
          </cell>
          <cell r="K4606" t="str">
            <v>INFLADOR PLASTICO PYC FITBALL ART 233</v>
          </cell>
          <cell r="L4606">
            <v>6.1</v>
          </cell>
          <cell r="M4606">
            <v>56</v>
          </cell>
          <cell r="N4606">
            <v>0.03</v>
          </cell>
          <cell r="O4606">
            <v>54.32</v>
          </cell>
          <cell r="P4606">
            <v>0.21</v>
          </cell>
          <cell r="Q4606">
            <v>65.727199999999996</v>
          </cell>
          <cell r="R4606">
            <v>1.2121212121212199E-2</v>
          </cell>
          <cell r="S4606">
            <v>89.614831515151508</v>
          </cell>
          <cell r="T4606">
            <v>1.67</v>
          </cell>
          <cell r="U4606">
            <v>90.714399999999998</v>
          </cell>
          <cell r="X4606">
            <v>90.714399999999998</v>
          </cell>
          <cell r="Y4606">
            <v>109.76442399999999</v>
          </cell>
        </row>
        <row r="4607">
          <cell r="A4607">
            <v>413019</v>
          </cell>
          <cell r="B4607">
            <v>413019</v>
          </cell>
          <cell r="C4607">
            <v>0</v>
          </cell>
          <cell r="D4607">
            <v>89</v>
          </cell>
          <cell r="E4607" t="str">
            <v>NATACION</v>
          </cell>
          <cell r="F4607">
            <v>4091</v>
          </cell>
          <cell r="G4607" t="str">
            <v>Gorros</v>
          </cell>
          <cell r="H4607">
            <v>339</v>
          </cell>
          <cell r="I4607" t="str">
            <v>Sport Services S.R.L (Proyec)</v>
          </cell>
          <cell r="J4607">
            <v>238</v>
          </cell>
          <cell r="K4607" t="str">
            <v>PICO PARA INFLAR PROYEC EN BOLSA x 3Unid (venta x Unid art 238)</v>
          </cell>
          <cell r="L4607">
            <v>6.1</v>
          </cell>
          <cell r="M4607">
            <v>217</v>
          </cell>
          <cell r="N4607">
            <v>0.03</v>
          </cell>
          <cell r="O4607">
            <v>17.540833333333335</v>
          </cell>
          <cell r="P4607">
            <v>0.21</v>
          </cell>
          <cell r="Q4607">
            <v>21.224408333333336</v>
          </cell>
          <cell r="R4607">
            <v>1.2121212121212199E-2</v>
          </cell>
          <cell r="S4607">
            <v>28.938122676767676</v>
          </cell>
          <cell r="T4607">
            <v>1.67</v>
          </cell>
          <cell r="U4607">
            <v>29.293191666666669</v>
          </cell>
          <cell r="X4607">
            <v>29.293191666666669</v>
          </cell>
          <cell r="Y4607">
            <v>35.444761916666671</v>
          </cell>
        </row>
        <row r="4608">
          <cell r="A4608">
            <v>413020</v>
          </cell>
          <cell r="B4608">
            <v>413020</v>
          </cell>
          <cell r="C4608">
            <v>0</v>
          </cell>
          <cell r="D4608">
            <v>61</v>
          </cell>
          <cell r="E4608" t="str">
            <v>NATACION</v>
          </cell>
          <cell r="F4608">
            <v>3980</v>
          </cell>
          <cell r="G4608" t="str">
            <v>Gorros</v>
          </cell>
          <cell r="H4608">
            <v>339</v>
          </cell>
          <cell r="I4608" t="str">
            <v>Sport Services S.R.L (Proyec)</v>
          </cell>
          <cell r="J4608">
            <v>849</v>
          </cell>
          <cell r="K4608" t="str">
            <v>Set 2 pelotas descontracturantes Rigidas IMPORTADA (art 849)</v>
          </cell>
          <cell r="L4608">
            <v>6.1</v>
          </cell>
          <cell r="M4608">
            <v>130</v>
          </cell>
          <cell r="N4608">
            <v>0.03</v>
          </cell>
          <cell r="O4608">
            <v>126.1</v>
          </cell>
          <cell r="P4608">
            <v>0.21</v>
          </cell>
          <cell r="Q4608">
            <v>152.58099999999999</v>
          </cell>
          <cell r="R4608">
            <v>1.2121212121212199E-2</v>
          </cell>
          <cell r="S4608">
            <v>208.03443030303026</v>
          </cell>
          <cell r="T4608">
            <v>1.67</v>
          </cell>
          <cell r="U4608">
            <v>210.58699999999999</v>
          </cell>
          <cell r="X4608">
            <v>210.58699999999999</v>
          </cell>
          <cell r="Y4608">
            <v>254.81026999999997</v>
          </cell>
        </row>
        <row r="4609">
          <cell r="A4609">
            <v>413021</v>
          </cell>
          <cell r="B4609">
            <v>413021</v>
          </cell>
          <cell r="C4609">
            <v>0</v>
          </cell>
          <cell r="D4609">
            <v>61</v>
          </cell>
          <cell r="E4609" t="str">
            <v>NATACION</v>
          </cell>
          <cell r="F4609">
            <v>3980</v>
          </cell>
          <cell r="G4609" t="str">
            <v>Gorros</v>
          </cell>
          <cell r="H4609">
            <v>339</v>
          </cell>
          <cell r="I4609" t="str">
            <v>Sport Services S.R.L (Proyec)</v>
          </cell>
          <cell r="J4609">
            <v>441</v>
          </cell>
          <cell r="K4609" t="str">
            <v>PELOTA ANTIESTRES PROYEC ART 441 (en blister)</v>
          </cell>
          <cell r="L4609">
            <v>6.1</v>
          </cell>
          <cell r="M4609">
            <v>82</v>
          </cell>
          <cell r="N4609">
            <v>0.03</v>
          </cell>
          <cell r="O4609">
            <v>79.540000000000006</v>
          </cell>
          <cell r="P4609">
            <v>0.21</v>
          </cell>
          <cell r="Q4609">
            <v>96.243400000000008</v>
          </cell>
          <cell r="R4609">
            <v>1.2121212121212199E-2</v>
          </cell>
          <cell r="S4609">
            <v>131.22171757575759</v>
          </cell>
          <cell r="T4609">
            <v>1.67</v>
          </cell>
          <cell r="U4609">
            <v>132.83180000000002</v>
          </cell>
          <cell r="X4609">
            <v>132.83180000000002</v>
          </cell>
          <cell r="Y4609">
            <v>160.72647800000001</v>
          </cell>
        </row>
        <row r="4610">
          <cell r="A4610">
            <v>413022</v>
          </cell>
          <cell r="B4610">
            <v>413022</v>
          </cell>
          <cell r="C4610">
            <v>0</v>
          </cell>
          <cell r="D4610">
            <v>61</v>
          </cell>
          <cell r="E4610" t="str">
            <v>NATACION</v>
          </cell>
          <cell r="F4610">
            <v>3980</v>
          </cell>
          <cell r="G4610" t="str">
            <v>Gorros</v>
          </cell>
          <cell r="H4610">
            <v>339</v>
          </cell>
          <cell r="I4610" t="str">
            <v>Sport Services S.R.L (Proyec)</v>
          </cell>
          <cell r="J4610">
            <v>844</v>
          </cell>
          <cell r="K4610" t="str">
            <v>PELOTA FITBALL Ø 25cm EASY BODY PYC (art 844)</v>
          </cell>
          <cell r="L4610">
            <v>6.1</v>
          </cell>
          <cell r="M4610">
            <v>125</v>
          </cell>
          <cell r="N4610">
            <v>0.03</v>
          </cell>
          <cell r="O4610">
            <v>121.25</v>
          </cell>
          <cell r="P4610">
            <v>0.21</v>
          </cell>
          <cell r="Q4610">
            <v>146.71250000000001</v>
          </cell>
          <cell r="R4610">
            <v>1.2121212121212199E-2</v>
          </cell>
          <cell r="S4610">
            <v>200.03310606060603</v>
          </cell>
          <cell r="T4610">
            <v>1.67</v>
          </cell>
          <cell r="U4610">
            <v>202.48749999999998</v>
          </cell>
          <cell r="X4610">
            <v>202.48749999999998</v>
          </cell>
          <cell r="Y4610">
            <v>245.00987499999997</v>
          </cell>
        </row>
        <row r="4611">
          <cell r="A4611">
            <v>413023</v>
          </cell>
          <cell r="B4611">
            <v>413023</v>
          </cell>
          <cell r="C4611">
            <v>0</v>
          </cell>
          <cell r="D4611">
            <v>61</v>
          </cell>
          <cell r="E4611" t="str">
            <v>NATACION</v>
          </cell>
          <cell r="F4611">
            <v>3980</v>
          </cell>
          <cell r="G4611" t="str">
            <v>Gorros</v>
          </cell>
          <cell r="H4611">
            <v>339</v>
          </cell>
          <cell r="I4611" t="str">
            <v>Sport Services S.R.L (Proyec)</v>
          </cell>
          <cell r="J4611">
            <v>322</v>
          </cell>
          <cell r="K4611" t="str">
            <v>PELOTA FITBALL Ø 65cm EASY BODY PYC (art 322)</v>
          </cell>
          <cell r="L4611">
            <v>6.1</v>
          </cell>
          <cell r="M4611">
            <v>318</v>
          </cell>
          <cell r="N4611">
            <v>0.03</v>
          </cell>
          <cell r="O4611">
            <v>308.45999999999998</v>
          </cell>
          <cell r="P4611">
            <v>0.21</v>
          </cell>
          <cell r="Q4611">
            <v>373.23659999999995</v>
          </cell>
          <cell r="R4611">
            <v>1.2121212121212199E-2</v>
          </cell>
          <cell r="S4611">
            <v>508.88422181818174</v>
          </cell>
          <cell r="T4611">
            <v>1.67</v>
          </cell>
          <cell r="U4611">
            <v>515.12819999999999</v>
          </cell>
          <cell r="X4611">
            <v>515.12819999999999</v>
          </cell>
          <cell r="Y4611">
            <v>623.30512199999998</v>
          </cell>
        </row>
        <row r="4612">
          <cell r="A4612">
            <v>413024</v>
          </cell>
          <cell r="B4612">
            <v>413024</v>
          </cell>
          <cell r="C4612">
            <v>0</v>
          </cell>
          <cell r="D4612">
            <v>61</v>
          </cell>
          <cell r="E4612" t="str">
            <v>NATACION</v>
          </cell>
          <cell r="F4612">
            <v>3980</v>
          </cell>
          <cell r="G4612" t="str">
            <v>Gorros</v>
          </cell>
          <cell r="H4612">
            <v>339</v>
          </cell>
          <cell r="I4612" t="str">
            <v>Sport Services S.R.L (Proyec)</v>
          </cell>
          <cell r="J4612">
            <v>323</v>
          </cell>
          <cell r="K4612" t="str">
            <v>PELOTA FITBALL Ø 75cm EASY BODY PYC (art 323)</v>
          </cell>
          <cell r="L4612">
            <v>6.1</v>
          </cell>
          <cell r="M4612">
            <v>387</v>
          </cell>
          <cell r="N4612">
            <v>0.03</v>
          </cell>
          <cell r="O4612">
            <v>375.39</v>
          </cell>
          <cell r="P4612">
            <v>0.21</v>
          </cell>
          <cell r="Q4612">
            <v>454.22190000000001</v>
          </cell>
          <cell r="R4612">
            <v>1.2121212121212199E-2</v>
          </cell>
          <cell r="S4612">
            <v>619.30249636363635</v>
          </cell>
          <cell r="T4612">
            <v>1.67</v>
          </cell>
          <cell r="U4612">
            <v>626.90129999999999</v>
          </cell>
          <cell r="X4612">
            <v>626.90129999999999</v>
          </cell>
          <cell r="Y4612">
            <v>758.55057299999999</v>
          </cell>
        </row>
        <row r="4613">
          <cell r="A4613">
            <v>413025</v>
          </cell>
          <cell r="B4613">
            <v>413025</v>
          </cell>
          <cell r="C4613">
            <v>0</v>
          </cell>
          <cell r="D4613">
            <v>61</v>
          </cell>
          <cell r="E4613" t="str">
            <v>NATACION</v>
          </cell>
          <cell r="F4613">
            <v>3980</v>
          </cell>
          <cell r="G4613" t="str">
            <v>Gorros</v>
          </cell>
          <cell r="H4613">
            <v>339</v>
          </cell>
          <cell r="I4613" t="str">
            <v>Sport Services S.R.L (Proyec)</v>
          </cell>
          <cell r="J4613">
            <v>324</v>
          </cell>
          <cell r="K4613" t="str">
            <v>PELOTA FITBALL Ø 85cm EASY BODY PYC (art 324)</v>
          </cell>
          <cell r="L4613">
            <v>6.1</v>
          </cell>
          <cell r="M4613">
            <v>430</v>
          </cell>
          <cell r="N4613">
            <v>0.03</v>
          </cell>
          <cell r="O4613">
            <v>417.1</v>
          </cell>
          <cell r="P4613">
            <v>0.21</v>
          </cell>
          <cell r="Q4613">
            <v>504.69100000000003</v>
          </cell>
          <cell r="R4613">
            <v>1.2121212121212199E-2</v>
          </cell>
          <cell r="S4613">
            <v>688.11388484848476</v>
          </cell>
          <cell r="T4613">
            <v>1.67</v>
          </cell>
          <cell r="U4613">
            <v>696.55700000000002</v>
          </cell>
          <cell r="X4613">
            <v>696.55700000000002</v>
          </cell>
          <cell r="Y4613">
            <v>842.83397000000002</v>
          </cell>
        </row>
        <row r="4614">
          <cell r="A4614">
            <v>413026</v>
          </cell>
          <cell r="B4614">
            <v>413026</v>
          </cell>
          <cell r="C4614">
            <v>0</v>
          </cell>
          <cell r="D4614">
            <v>61</v>
          </cell>
          <cell r="E4614" t="str">
            <v>NATACION</v>
          </cell>
          <cell r="F4614">
            <v>3980</v>
          </cell>
          <cell r="G4614" t="str">
            <v>Gorros</v>
          </cell>
          <cell r="H4614">
            <v>339</v>
          </cell>
          <cell r="I4614" t="str">
            <v>Sport Services S.R.L (Proyec)</v>
          </cell>
          <cell r="J4614">
            <v>0</v>
          </cell>
          <cell r="K4614" t="str">
            <v>RESORTE DE MANO PROYEC NEOPRENE RAYADO (venta x par)</v>
          </cell>
          <cell r="L4614">
            <v>6.1</v>
          </cell>
          <cell r="M4614">
            <v>80</v>
          </cell>
          <cell r="N4614">
            <v>0.03</v>
          </cell>
          <cell r="O4614">
            <v>77.599999999999994</v>
          </cell>
          <cell r="P4614">
            <v>0.21</v>
          </cell>
          <cell r="Q4614">
            <v>93.895999999999987</v>
          </cell>
          <cell r="R4614">
            <v>1.2121212121212199E-2</v>
          </cell>
          <cell r="S4614">
            <v>128.02118787878786</v>
          </cell>
          <cell r="T4614">
            <v>1.67</v>
          </cell>
          <cell r="U4614">
            <v>129.59199999999998</v>
          </cell>
          <cell r="X4614">
            <v>129.59199999999998</v>
          </cell>
          <cell r="Y4614">
            <v>156.80631999999997</v>
          </cell>
        </row>
        <row r="4615">
          <cell r="A4615">
            <v>413027</v>
          </cell>
          <cell r="B4615">
            <v>413027</v>
          </cell>
          <cell r="C4615">
            <v>0</v>
          </cell>
          <cell r="D4615">
            <v>61</v>
          </cell>
          <cell r="E4615" t="str">
            <v>NATACION</v>
          </cell>
          <cell r="F4615">
            <v>3980</v>
          </cell>
          <cell r="G4615" t="str">
            <v>Gorros</v>
          </cell>
          <cell r="H4615">
            <v>339</v>
          </cell>
          <cell r="I4615" t="str">
            <v>Sport Services S.R.L (Proyec)</v>
          </cell>
          <cell r="J4615">
            <v>629</v>
          </cell>
          <cell r="K4615" t="str">
            <v>RESORTE DE MANO PROYEC NEOPRENE LISO (venta x par art 629)</v>
          </cell>
          <cell r="L4615">
            <v>6.1</v>
          </cell>
          <cell r="M4615">
            <v>117</v>
          </cell>
          <cell r="N4615">
            <v>0.03</v>
          </cell>
          <cell r="O4615">
            <v>113.49</v>
          </cell>
          <cell r="P4615">
            <v>0.21</v>
          </cell>
          <cell r="Q4615">
            <v>137.3229</v>
          </cell>
          <cell r="R4615">
            <v>1.2121212121212199E-2</v>
          </cell>
          <cell r="S4615">
            <v>187.23098727272722</v>
          </cell>
          <cell r="T4615">
            <v>1.67</v>
          </cell>
          <cell r="U4615">
            <v>189.52829999999997</v>
          </cell>
          <cell r="X4615">
            <v>189.52829999999997</v>
          </cell>
          <cell r="Y4615">
            <v>229.32924299999996</v>
          </cell>
        </row>
        <row r="4616">
          <cell r="A4616">
            <v>413028</v>
          </cell>
          <cell r="B4616">
            <v>413028</v>
          </cell>
          <cell r="C4616">
            <v>0</v>
          </cell>
          <cell r="D4616">
            <v>61</v>
          </cell>
          <cell r="E4616" t="str">
            <v>NATACION</v>
          </cell>
          <cell r="F4616">
            <v>3980</v>
          </cell>
          <cell r="G4616" t="str">
            <v>Gorros</v>
          </cell>
          <cell r="H4616">
            <v>339</v>
          </cell>
          <cell r="I4616" t="str">
            <v>Sport Services S.R.L (Proyec)</v>
          </cell>
          <cell r="J4616" t="str">
            <v>*089</v>
          </cell>
          <cell r="K4616" t="str">
            <v>GUANTE FITNESS PROYEC CUERO ART 89 (macrame con muñequera)</v>
          </cell>
          <cell r="L4616">
            <v>6.1</v>
          </cell>
          <cell r="M4616">
            <v>270</v>
          </cell>
          <cell r="N4616">
            <v>0.03</v>
          </cell>
          <cell r="O4616">
            <v>261.89999999999998</v>
          </cell>
          <cell r="P4616">
            <v>0.21</v>
          </cell>
          <cell r="Q4616">
            <v>316.899</v>
          </cell>
          <cell r="R4616">
            <v>1.2121212121212199E-2</v>
          </cell>
          <cell r="S4616">
            <v>432.07150909090899</v>
          </cell>
          <cell r="T4616">
            <v>1.67</v>
          </cell>
          <cell r="U4616">
            <v>437.37299999999993</v>
          </cell>
          <cell r="X4616">
            <v>437.37299999999993</v>
          </cell>
          <cell r="Y4616">
            <v>529.22132999999985</v>
          </cell>
        </row>
        <row r="4617">
          <cell r="A4617">
            <v>413029</v>
          </cell>
          <cell r="B4617">
            <v>413029</v>
          </cell>
          <cell r="C4617">
            <v>0</v>
          </cell>
          <cell r="D4617">
            <v>61</v>
          </cell>
          <cell r="E4617" t="str">
            <v>NATACION</v>
          </cell>
          <cell r="F4617">
            <v>3980</v>
          </cell>
          <cell r="G4617" t="str">
            <v>Gorros</v>
          </cell>
          <cell r="H4617">
            <v>339</v>
          </cell>
          <cell r="I4617" t="str">
            <v>Sport Services S.R.L (Proyec)</v>
          </cell>
          <cell r="J4617" t="str">
            <v>*085</v>
          </cell>
          <cell r="K4617" t="str">
            <v>GUANTE FITNESS PROYEC CUERO ART 85 (cuero y neoprene)</v>
          </cell>
          <cell r="L4617">
            <v>6.1</v>
          </cell>
          <cell r="M4617">
            <v>261</v>
          </cell>
          <cell r="N4617">
            <v>0.03</v>
          </cell>
          <cell r="O4617">
            <v>253.17</v>
          </cell>
          <cell r="P4617">
            <v>0.21</v>
          </cell>
          <cell r="Q4617">
            <v>306.33569999999997</v>
          </cell>
          <cell r="R4617">
            <v>1.2121212121212199E-2</v>
          </cell>
          <cell r="S4617">
            <v>417.66912545454539</v>
          </cell>
          <cell r="T4617">
            <v>1.67</v>
          </cell>
          <cell r="U4617">
            <v>422.79389999999995</v>
          </cell>
          <cell r="X4617">
            <v>422.79389999999995</v>
          </cell>
          <cell r="Y4617">
            <v>511.5806189999999</v>
          </cell>
        </row>
        <row r="4618">
          <cell r="A4618">
            <v>413030</v>
          </cell>
          <cell r="B4618">
            <v>413030</v>
          </cell>
          <cell r="C4618">
            <v>0</v>
          </cell>
          <cell r="D4618">
            <v>61</v>
          </cell>
          <cell r="E4618" t="str">
            <v>NATACION</v>
          </cell>
          <cell r="F4618">
            <v>3980</v>
          </cell>
          <cell r="G4618" t="str">
            <v>Gorros</v>
          </cell>
          <cell r="H4618">
            <v>339</v>
          </cell>
          <cell r="I4618" t="str">
            <v>Sport Services S.R.L (Proyec)</v>
          </cell>
          <cell r="J4618" t="str">
            <v>*086</v>
          </cell>
          <cell r="K4618" t="str">
            <v>GUANTE FITNESS PROYEC CUERO ART 86 (neoprene con muñequera)</v>
          </cell>
          <cell r="L4618">
            <v>6.1</v>
          </cell>
          <cell r="M4618">
            <v>367</v>
          </cell>
          <cell r="N4618">
            <v>0.03</v>
          </cell>
          <cell r="O4618">
            <v>355.99</v>
          </cell>
          <cell r="P4618">
            <v>0.21</v>
          </cell>
          <cell r="Q4618">
            <v>430.74790000000002</v>
          </cell>
          <cell r="R4618">
            <v>1.2121212121212199E-2</v>
          </cell>
          <cell r="S4618">
            <v>587.29719939393931</v>
          </cell>
          <cell r="T4618">
            <v>1.67</v>
          </cell>
          <cell r="U4618">
            <v>594.50329999999997</v>
          </cell>
          <cell r="X4618">
            <v>594.50329999999997</v>
          </cell>
          <cell r="Y4618">
            <v>719.34899299999995</v>
          </cell>
        </row>
        <row r="4619">
          <cell r="A4619">
            <v>413031</v>
          </cell>
          <cell r="B4619">
            <v>413031</v>
          </cell>
          <cell r="C4619">
            <v>0</v>
          </cell>
          <cell r="D4619">
            <v>61</v>
          </cell>
          <cell r="E4619" t="str">
            <v>NATACION</v>
          </cell>
          <cell r="F4619">
            <v>3980</v>
          </cell>
          <cell r="G4619" t="str">
            <v>Gorros</v>
          </cell>
          <cell r="H4619">
            <v>339</v>
          </cell>
          <cell r="I4619" t="str">
            <v>Sport Services S.R.L (Proyec)</v>
          </cell>
          <cell r="K4619" t="str">
            <v>GUANTE FITNESS PROYEC TEJIDO ART 551 (con muñequera)</v>
          </cell>
          <cell r="L4619">
            <v>6.1</v>
          </cell>
          <cell r="M4619">
            <v>233.5</v>
          </cell>
          <cell r="N4619">
            <v>0.03</v>
          </cell>
          <cell r="O4619">
            <v>226.495</v>
          </cell>
          <cell r="P4619">
            <v>0.21</v>
          </cell>
          <cell r="Q4619">
            <v>274.05894999999998</v>
          </cell>
          <cell r="R4619">
            <v>1.2121212121212199E-2</v>
          </cell>
          <cell r="S4619">
            <v>373.66184212121209</v>
          </cell>
          <cell r="T4619">
            <v>1.67</v>
          </cell>
          <cell r="U4619">
            <v>378.24664999999999</v>
          </cell>
          <cell r="X4619">
            <v>378.24664999999999</v>
          </cell>
          <cell r="Y4619">
            <v>457.67844649999995</v>
          </cell>
        </row>
        <row r="4620">
          <cell r="A4620">
            <v>413032</v>
          </cell>
          <cell r="B4620">
            <v>413032</v>
          </cell>
          <cell r="C4620">
            <v>0</v>
          </cell>
          <cell r="D4620">
            <v>61</v>
          </cell>
          <cell r="E4620" t="str">
            <v>NATACION</v>
          </cell>
          <cell r="F4620">
            <v>3980</v>
          </cell>
          <cell r="G4620" t="str">
            <v>Gorros</v>
          </cell>
          <cell r="H4620">
            <v>339</v>
          </cell>
          <cell r="I4620" t="str">
            <v>Sport Services S.R.L (Proyec)</v>
          </cell>
          <cell r="J4620">
            <v>247</v>
          </cell>
          <cell r="K4620" t="str">
            <v>GUANTE FITNESS PROYEC CUERO art 247 (rombos dedo)</v>
          </cell>
          <cell r="L4620">
            <v>6.1</v>
          </cell>
          <cell r="M4620">
            <v>352</v>
          </cell>
          <cell r="N4620">
            <v>0.03</v>
          </cell>
          <cell r="O4620">
            <v>341.44</v>
          </cell>
          <cell r="P4620">
            <v>0.21</v>
          </cell>
          <cell r="Q4620">
            <v>413.14240000000001</v>
          </cell>
          <cell r="R4620">
            <v>1.2121212121212199E-2</v>
          </cell>
          <cell r="S4620">
            <v>563.29322666666656</v>
          </cell>
          <cell r="T4620">
            <v>1.67</v>
          </cell>
          <cell r="U4620">
            <v>570.20479999999998</v>
          </cell>
          <cell r="X4620">
            <v>570.20479999999998</v>
          </cell>
          <cell r="Y4620">
            <v>689.94780800000001</v>
          </cell>
        </row>
        <row r="4621">
          <cell r="A4621">
            <v>413033</v>
          </cell>
          <cell r="B4621">
            <v>413033</v>
          </cell>
          <cell r="C4621">
            <v>0</v>
          </cell>
          <cell r="D4621">
            <v>61</v>
          </cell>
          <cell r="E4621" t="str">
            <v>NATACION</v>
          </cell>
          <cell r="F4621">
            <v>3980</v>
          </cell>
          <cell r="G4621" t="str">
            <v>Gorros</v>
          </cell>
          <cell r="H4621">
            <v>339</v>
          </cell>
          <cell r="I4621" t="str">
            <v>Sport Services S.R.L (Proyec)</v>
          </cell>
          <cell r="J4621">
            <v>784</v>
          </cell>
          <cell r="K4621" t="str">
            <v>GUANTE FITNESS PROYEC CUERO ART 784 (palma cuero natural)</v>
          </cell>
          <cell r="L4621">
            <v>6.1</v>
          </cell>
          <cell r="M4621">
            <v>270</v>
          </cell>
          <cell r="N4621">
            <v>0.03</v>
          </cell>
          <cell r="O4621">
            <v>261.89999999999998</v>
          </cell>
          <cell r="P4621">
            <v>0.21</v>
          </cell>
          <cell r="Q4621">
            <v>316.899</v>
          </cell>
          <cell r="R4621">
            <v>1.2121212121212199E-2</v>
          </cell>
          <cell r="S4621">
            <v>432.07150909090899</v>
          </cell>
          <cell r="T4621">
            <v>1.67</v>
          </cell>
          <cell r="U4621">
            <v>437.37299999999993</v>
          </cell>
          <cell r="X4621">
            <v>437.37299999999993</v>
          </cell>
          <cell r="Y4621">
            <v>529.22132999999985</v>
          </cell>
        </row>
        <row r="4622">
          <cell r="A4622">
            <v>413034</v>
          </cell>
          <cell r="B4622">
            <v>413034</v>
          </cell>
          <cell r="C4622">
            <v>0</v>
          </cell>
          <cell r="D4622">
            <v>61</v>
          </cell>
          <cell r="E4622" t="str">
            <v>NATACION</v>
          </cell>
          <cell r="F4622">
            <v>3980</v>
          </cell>
          <cell r="G4622" t="str">
            <v>Gorros</v>
          </cell>
          <cell r="H4622">
            <v>339</v>
          </cell>
          <cell r="I4622" t="str">
            <v>Sport Services S.R.L (Proyec)</v>
          </cell>
          <cell r="J4622">
            <v>229</v>
          </cell>
          <cell r="K4622" t="str">
            <v>GUANTE FITNESS PROYEC CUERO art 229 (costuras rojas)</v>
          </cell>
          <cell r="L4622">
            <v>6.1</v>
          </cell>
          <cell r="M4622">
            <v>296</v>
          </cell>
          <cell r="N4622">
            <v>0.03</v>
          </cell>
          <cell r="O4622">
            <v>287.12</v>
          </cell>
          <cell r="P4622">
            <v>0.21</v>
          </cell>
          <cell r="Q4622">
            <v>347.41520000000003</v>
          </cell>
          <cell r="R4622">
            <v>1.2121212121212199E-2</v>
          </cell>
          <cell r="S4622">
            <v>473.67839515151508</v>
          </cell>
          <cell r="T4622">
            <v>1.67</v>
          </cell>
          <cell r="U4622">
            <v>479.49039999999997</v>
          </cell>
          <cell r="X4622">
            <v>479.49039999999997</v>
          </cell>
          <cell r="Y4622">
            <v>580.18338399999993</v>
          </cell>
        </row>
        <row r="4623">
          <cell r="A4623">
            <v>413035</v>
          </cell>
          <cell r="B4623">
            <v>413035</v>
          </cell>
          <cell r="C4623">
            <v>0</v>
          </cell>
          <cell r="D4623">
            <v>61</v>
          </cell>
          <cell r="E4623" t="str">
            <v>NATACION</v>
          </cell>
          <cell r="F4623">
            <v>3980</v>
          </cell>
          <cell r="G4623" t="str">
            <v>Gorros</v>
          </cell>
          <cell r="H4623">
            <v>339</v>
          </cell>
          <cell r="I4623" t="str">
            <v>Sport Services S.R.L (Proyec)</v>
          </cell>
          <cell r="J4623">
            <v>266</v>
          </cell>
          <cell r="K4623" t="str">
            <v>GUANTE FITNESS PROYEC CUERO art 266 (macrame)</v>
          </cell>
          <cell r="L4623">
            <v>6.1</v>
          </cell>
          <cell r="M4623">
            <v>318</v>
          </cell>
          <cell r="N4623">
            <v>0.03</v>
          </cell>
          <cell r="O4623">
            <v>308.45999999999998</v>
          </cell>
          <cell r="P4623">
            <v>0.21</v>
          </cell>
          <cell r="Q4623">
            <v>373.23659999999995</v>
          </cell>
          <cell r="R4623">
            <v>1.2121212121212199E-2</v>
          </cell>
          <cell r="S4623">
            <v>508.88422181818174</v>
          </cell>
          <cell r="T4623">
            <v>1.67</v>
          </cell>
          <cell r="U4623">
            <v>515.12819999999999</v>
          </cell>
          <cell r="X4623">
            <v>515.12819999999999</v>
          </cell>
          <cell r="Y4623">
            <v>623.30512199999998</v>
          </cell>
        </row>
        <row r="4624">
          <cell r="A4624">
            <v>413036</v>
          </cell>
          <cell r="B4624">
            <v>413036</v>
          </cell>
          <cell r="C4624">
            <v>0</v>
          </cell>
          <cell r="D4624">
            <v>61</v>
          </cell>
          <cell r="E4624" t="str">
            <v>NATACION</v>
          </cell>
          <cell r="F4624">
            <v>3980</v>
          </cell>
          <cell r="G4624" t="str">
            <v>Gorros</v>
          </cell>
          <cell r="H4624">
            <v>339</v>
          </cell>
          <cell r="I4624" t="str">
            <v>Sport Services S.R.L (Proyec)</v>
          </cell>
          <cell r="J4624">
            <v>234</v>
          </cell>
          <cell r="K4624" t="str">
            <v>GUANTE FITNESS PROYEC CUERO art 234 (cuero azul)</v>
          </cell>
          <cell r="L4624">
            <v>6.1</v>
          </cell>
          <cell r="M4624">
            <v>249</v>
          </cell>
          <cell r="N4624">
            <v>0.03</v>
          </cell>
          <cell r="O4624">
            <v>241.53</v>
          </cell>
          <cell r="P4624">
            <v>0.21</v>
          </cell>
          <cell r="Q4624">
            <v>292.25130000000001</v>
          </cell>
          <cell r="R4624">
            <v>1.2121212121212199E-2</v>
          </cell>
          <cell r="S4624">
            <v>398.46594727272725</v>
          </cell>
          <cell r="T4624">
            <v>1.67</v>
          </cell>
          <cell r="U4624">
            <v>403.35509999999999</v>
          </cell>
          <cell r="X4624">
            <v>403.35509999999999</v>
          </cell>
          <cell r="Y4624">
            <v>488.05967099999998</v>
          </cell>
        </row>
        <row r="4625">
          <cell r="A4625">
            <v>413037</v>
          </cell>
          <cell r="B4625">
            <v>413037</v>
          </cell>
          <cell r="C4625">
            <v>0</v>
          </cell>
          <cell r="D4625">
            <v>61</v>
          </cell>
          <cell r="E4625" t="str">
            <v>NATACION</v>
          </cell>
          <cell r="F4625">
            <v>3980</v>
          </cell>
          <cell r="G4625" t="str">
            <v>Gorros</v>
          </cell>
          <cell r="H4625">
            <v>339</v>
          </cell>
          <cell r="I4625" t="str">
            <v>Sport Services S.R.L (Proyec)</v>
          </cell>
          <cell r="J4625">
            <v>782</v>
          </cell>
          <cell r="K4625" t="str">
            <v>GUANTE FITNESS PROYEC CUERO ART 782 (logo proyec dorso)</v>
          </cell>
          <cell r="L4625">
            <v>6.1</v>
          </cell>
          <cell r="M4625">
            <v>370</v>
          </cell>
          <cell r="N4625">
            <v>0.03</v>
          </cell>
          <cell r="O4625">
            <v>358.9</v>
          </cell>
          <cell r="P4625">
            <v>0.21</v>
          </cell>
          <cell r="Q4625">
            <v>434.26899999999995</v>
          </cell>
          <cell r="R4625">
            <v>1.2121212121212199E-2</v>
          </cell>
          <cell r="S4625">
            <v>592.09799393939386</v>
          </cell>
          <cell r="T4625">
            <v>1.67</v>
          </cell>
          <cell r="U4625">
            <v>599.36299999999994</v>
          </cell>
          <cell r="X4625">
            <v>599.36299999999994</v>
          </cell>
          <cell r="Y4625">
            <v>725.22922999999992</v>
          </cell>
        </row>
        <row r="4626">
          <cell r="A4626">
            <v>413038</v>
          </cell>
          <cell r="B4626">
            <v>413038</v>
          </cell>
          <cell r="C4626">
            <v>0</v>
          </cell>
          <cell r="D4626">
            <v>61</v>
          </cell>
          <cell r="E4626" t="str">
            <v>NATACION</v>
          </cell>
          <cell r="F4626">
            <v>3980</v>
          </cell>
          <cell r="G4626" t="str">
            <v>Gorros</v>
          </cell>
          <cell r="H4626">
            <v>339</v>
          </cell>
          <cell r="I4626" t="str">
            <v>Sport Services S.R.L (Proyec)</v>
          </cell>
          <cell r="J4626">
            <v>783</v>
          </cell>
          <cell r="K4626" t="str">
            <v>GUANTE FITNESS PROYEC CUERO ART 783 (macrame cuero natural)</v>
          </cell>
          <cell r="L4626">
            <v>6.1</v>
          </cell>
          <cell r="M4626">
            <v>154</v>
          </cell>
          <cell r="N4626">
            <v>0.03</v>
          </cell>
          <cell r="O4626">
            <v>149.38</v>
          </cell>
          <cell r="P4626">
            <v>0.21</v>
          </cell>
          <cell r="Q4626">
            <v>180.74979999999999</v>
          </cell>
          <cell r="R4626">
            <v>1.2121212121212199E-2</v>
          </cell>
          <cell r="S4626">
            <v>246.44078666666664</v>
          </cell>
          <cell r="T4626">
            <v>1.67</v>
          </cell>
          <cell r="U4626">
            <v>249.46459999999999</v>
          </cell>
          <cell r="X4626">
            <v>249.46459999999999</v>
          </cell>
          <cell r="Y4626">
            <v>301.85216599999995</v>
          </cell>
        </row>
        <row r="4627">
          <cell r="A4627">
            <v>413039</v>
          </cell>
          <cell r="B4627">
            <v>413039</v>
          </cell>
          <cell r="C4627">
            <v>0</v>
          </cell>
          <cell r="D4627">
            <v>61</v>
          </cell>
          <cell r="E4627" t="str">
            <v>NATACION</v>
          </cell>
          <cell r="F4627">
            <v>3980</v>
          </cell>
          <cell r="G4627" t="str">
            <v>Gorros</v>
          </cell>
          <cell r="H4627">
            <v>339</v>
          </cell>
          <cell r="I4627" t="str">
            <v>Sport Services S.R.L (Proyec)</v>
          </cell>
          <cell r="J4627">
            <v>785</v>
          </cell>
          <cell r="K4627" t="str">
            <v>GUANTE FITNESS PROYEC CUERO ART 785 (lycra cuero natural)</v>
          </cell>
          <cell r="L4627">
            <v>6.1</v>
          </cell>
          <cell r="M4627">
            <v>171</v>
          </cell>
          <cell r="N4627">
            <v>0.03</v>
          </cell>
          <cell r="O4627">
            <v>165.87</v>
          </cell>
          <cell r="P4627">
            <v>0.21</v>
          </cell>
          <cell r="Q4627">
            <v>200.70269999999999</v>
          </cell>
          <cell r="R4627">
            <v>1.2121212121212199E-2</v>
          </cell>
          <cell r="S4627">
            <v>273.6452890909091</v>
          </cell>
          <cell r="T4627">
            <v>1.67</v>
          </cell>
          <cell r="U4627">
            <v>277.00290000000001</v>
          </cell>
          <cell r="X4627">
            <v>277.00290000000001</v>
          </cell>
          <cell r="Y4627">
            <v>335.17350900000002</v>
          </cell>
        </row>
        <row r="4628">
          <cell r="A4628">
            <v>413040</v>
          </cell>
          <cell r="B4628">
            <v>413040</v>
          </cell>
          <cell r="C4628">
            <v>0</v>
          </cell>
          <cell r="D4628">
            <v>61</v>
          </cell>
          <cell r="E4628" t="str">
            <v>NATACION</v>
          </cell>
          <cell r="F4628">
            <v>3980</v>
          </cell>
          <cell r="G4628" t="str">
            <v>Gorros</v>
          </cell>
          <cell r="H4628">
            <v>339</v>
          </cell>
          <cell r="I4628" t="str">
            <v>Sport Services S.R.L (Proyec)</v>
          </cell>
          <cell r="J4628">
            <v>842</v>
          </cell>
          <cell r="K4628" t="str">
            <v>MUÑEQUERA x 500grms IRON BODY ART 842 (caja x par)</v>
          </cell>
          <cell r="L4628">
            <v>6.1</v>
          </cell>
          <cell r="M4628">
            <v>254</v>
          </cell>
          <cell r="N4628">
            <v>0.03</v>
          </cell>
          <cell r="O4628">
            <v>246.38</v>
          </cell>
          <cell r="P4628">
            <v>0.21</v>
          </cell>
          <cell r="Q4628">
            <v>298.1198</v>
          </cell>
          <cell r="R4628">
            <v>1.2121212121212199E-2</v>
          </cell>
          <cell r="S4628">
            <v>406.46727151515148</v>
          </cell>
          <cell r="T4628">
            <v>1.67</v>
          </cell>
          <cell r="U4628">
            <v>411.45459999999997</v>
          </cell>
          <cell r="X4628">
            <v>411.45459999999997</v>
          </cell>
          <cell r="Y4628">
            <v>497.86006599999996</v>
          </cell>
        </row>
        <row r="4629">
          <cell r="A4629">
            <v>413041</v>
          </cell>
          <cell r="B4629">
            <v>413041</v>
          </cell>
          <cell r="C4629">
            <v>0</v>
          </cell>
          <cell r="D4629">
            <v>61</v>
          </cell>
          <cell r="E4629" t="str">
            <v>NATACION</v>
          </cell>
          <cell r="F4629">
            <v>3980</v>
          </cell>
          <cell r="G4629" t="str">
            <v>Gorros</v>
          </cell>
          <cell r="H4629">
            <v>339</v>
          </cell>
          <cell r="I4629" t="str">
            <v>Sport Services S.R.L (Proyec)</v>
          </cell>
          <cell r="J4629">
            <v>848</v>
          </cell>
          <cell r="K4629" t="str">
            <v>MUÑEQUERA x 1kg IRON BODY ART 848 (caja x par)</v>
          </cell>
          <cell r="L4629">
            <v>6.1</v>
          </cell>
          <cell r="M4629">
            <v>256</v>
          </cell>
          <cell r="N4629">
            <v>0.03</v>
          </cell>
          <cell r="O4629">
            <v>248.32</v>
          </cell>
          <cell r="P4629">
            <v>0.21</v>
          </cell>
          <cell r="Q4629">
            <v>300.46719999999999</v>
          </cell>
          <cell r="R4629">
            <v>1.2121212121212199E-2</v>
          </cell>
          <cell r="S4629">
            <v>409.66780121212116</v>
          </cell>
          <cell r="T4629">
            <v>1.67</v>
          </cell>
          <cell r="U4629">
            <v>414.69439999999997</v>
          </cell>
          <cell r="X4629">
            <v>414.69439999999997</v>
          </cell>
          <cell r="Y4629">
            <v>501.78022399999998</v>
          </cell>
        </row>
        <row r="4630">
          <cell r="A4630">
            <v>413042</v>
          </cell>
          <cell r="B4630">
            <v>413042</v>
          </cell>
          <cell r="C4630">
            <v>0</v>
          </cell>
          <cell r="D4630">
            <v>79</v>
          </cell>
          <cell r="E4630" t="str">
            <v>NATACION</v>
          </cell>
          <cell r="F4630">
            <v>4042</v>
          </cell>
          <cell r="G4630" t="str">
            <v>Gorros</v>
          </cell>
          <cell r="H4630">
            <v>339</v>
          </cell>
          <cell r="I4630" t="str">
            <v>Sport Services S.R.L (Proyec)</v>
          </cell>
          <cell r="J4630">
            <v>221</v>
          </cell>
          <cell r="K4630" t="str">
            <v>MUÑEQUERA NEOPRENE PROYEC (art 221)</v>
          </cell>
          <cell r="L4630">
            <v>6.1</v>
          </cell>
          <cell r="M4630">
            <v>66</v>
          </cell>
          <cell r="N4630">
            <v>0.03</v>
          </cell>
          <cell r="O4630">
            <v>64.02</v>
          </cell>
          <cell r="P4630">
            <v>0.21</v>
          </cell>
          <cell r="Q4630">
            <v>77.464199999999991</v>
          </cell>
          <cell r="R4630">
            <v>1.2121212121212199E-2</v>
          </cell>
          <cell r="S4630">
            <v>105.61747999999999</v>
          </cell>
          <cell r="T4630">
            <v>1.67</v>
          </cell>
          <cell r="U4630">
            <v>106.9134</v>
          </cell>
          <cell r="X4630">
            <v>106.9134</v>
          </cell>
          <cell r="Y4630">
            <v>129.36521399999998</v>
          </cell>
        </row>
        <row r="4631">
          <cell r="A4631">
            <v>413043</v>
          </cell>
          <cell r="B4631">
            <v>413043</v>
          </cell>
          <cell r="C4631">
            <v>0</v>
          </cell>
          <cell r="D4631">
            <v>79</v>
          </cell>
          <cell r="E4631" t="str">
            <v>NATACION</v>
          </cell>
          <cell r="F4631">
            <v>4042</v>
          </cell>
          <cell r="G4631" t="str">
            <v>Gorros</v>
          </cell>
          <cell r="H4631">
            <v>339</v>
          </cell>
          <cell r="I4631" t="str">
            <v>Sport Services S.R.L (Proyec)</v>
          </cell>
          <cell r="J4631">
            <v>223</v>
          </cell>
          <cell r="K4631" t="str">
            <v>MUÑEQUERA BOOMERANG NEOPRENE PROYEC (art 223)</v>
          </cell>
          <cell r="L4631">
            <v>6.1</v>
          </cell>
          <cell r="M4631">
            <v>86</v>
          </cell>
          <cell r="N4631">
            <v>0.03</v>
          </cell>
          <cell r="O4631">
            <v>83.42</v>
          </cell>
          <cell r="P4631">
            <v>0.21</v>
          </cell>
          <cell r="Q4631">
            <v>100.93819999999999</v>
          </cell>
          <cell r="R4631">
            <v>1.2121212121212199E-2</v>
          </cell>
          <cell r="S4631">
            <v>137.62277696969696</v>
          </cell>
          <cell r="T4631">
            <v>1.67</v>
          </cell>
          <cell r="U4631">
            <v>139.31139999999999</v>
          </cell>
          <cell r="X4631">
            <v>139.31139999999999</v>
          </cell>
          <cell r="Y4631">
            <v>168.56679399999999</v>
          </cell>
        </row>
        <row r="4632">
          <cell r="A4632">
            <v>413044</v>
          </cell>
          <cell r="B4632">
            <v>413044</v>
          </cell>
          <cell r="C4632">
            <v>0</v>
          </cell>
          <cell r="D4632">
            <v>79</v>
          </cell>
          <cell r="E4632" t="str">
            <v>NATACION</v>
          </cell>
          <cell r="F4632">
            <v>4042</v>
          </cell>
          <cell r="G4632" t="str">
            <v>Gorros</v>
          </cell>
          <cell r="H4632">
            <v>339</v>
          </cell>
          <cell r="I4632" t="str">
            <v>Sport Services S.R.L (Proyec)</v>
          </cell>
          <cell r="J4632">
            <v>122</v>
          </cell>
          <cell r="K4632" t="str">
            <v>CODERA NEOPRENE PROYEC (art 122)</v>
          </cell>
          <cell r="L4632">
            <v>6.1</v>
          </cell>
          <cell r="M4632">
            <v>134</v>
          </cell>
          <cell r="N4632">
            <v>0.03</v>
          </cell>
          <cell r="O4632">
            <v>129.97999999999999</v>
          </cell>
          <cell r="P4632">
            <v>0.21</v>
          </cell>
          <cell r="Q4632">
            <v>157.27579999999998</v>
          </cell>
          <cell r="R4632">
            <v>1.2121212121212199E-2</v>
          </cell>
          <cell r="S4632">
            <v>214.43548969696965</v>
          </cell>
          <cell r="T4632">
            <v>1.67</v>
          </cell>
          <cell r="U4632">
            <v>217.06659999999997</v>
          </cell>
          <cell r="X4632">
            <v>217.06659999999997</v>
          </cell>
          <cell r="Y4632">
            <v>262.65058599999998</v>
          </cell>
        </row>
        <row r="4633">
          <cell r="A4633">
            <v>413045</v>
          </cell>
          <cell r="B4633">
            <v>413045</v>
          </cell>
          <cell r="C4633">
            <v>0</v>
          </cell>
          <cell r="D4633">
            <v>79</v>
          </cell>
          <cell r="E4633" t="str">
            <v>NATACION</v>
          </cell>
          <cell r="F4633">
            <v>4042</v>
          </cell>
          <cell r="G4633" t="str">
            <v>Gorros</v>
          </cell>
          <cell r="H4633">
            <v>339</v>
          </cell>
          <cell r="I4633" t="str">
            <v>Sport Services S.R.L (Proyec)</v>
          </cell>
          <cell r="J4633">
            <v>222</v>
          </cell>
          <cell r="K4633" t="str">
            <v>MUSLERA ELASTIZADA PROYEC (art 222)</v>
          </cell>
          <cell r="L4633">
            <v>6.1</v>
          </cell>
          <cell r="M4633">
            <v>74</v>
          </cell>
          <cell r="N4633">
            <v>0.03</v>
          </cell>
          <cell r="O4633">
            <v>71.78</v>
          </cell>
          <cell r="P4633">
            <v>0.21</v>
          </cell>
          <cell r="Q4633">
            <v>86.853800000000007</v>
          </cell>
          <cell r="R4633">
            <v>1.2121212121212199E-2</v>
          </cell>
          <cell r="S4633">
            <v>118.41959878787877</v>
          </cell>
          <cell r="T4633">
            <v>1.67</v>
          </cell>
          <cell r="U4633">
            <v>119.87259999999999</v>
          </cell>
          <cell r="X4633">
            <v>119.87259999999999</v>
          </cell>
          <cell r="Y4633">
            <v>145.04584599999998</v>
          </cell>
        </row>
        <row r="4634">
          <cell r="A4634">
            <v>413046</v>
          </cell>
          <cell r="B4634">
            <v>413046</v>
          </cell>
          <cell r="C4634">
            <v>0</v>
          </cell>
          <cell r="D4634">
            <v>79</v>
          </cell>
          <cell r="E4634" t="str">
            <v>NATACION</v>
          </cell>
          <cell r="F4634">
            <v>4042</v>
          </cell>
          <cell r="G4634" t="str">
            <v>Gorros</v>
          </cell>
          <cell r="H4634">
            <v>339</v>
          </cell>
          <cell r="I4634" t="str">
            <v>Sport Services S.R.L (Proyec)</v>
          </cell>
          <cell r="J4634">
            <v>192</v>
          </cell>
          <cell r="K4634" t="str">
            <v>MUSLERA NEOPRENE PROYEC (art 192)</v>
          </cell>
          <cell r="L4634">
            <v>6.1</v>
          </cell>
          <cell r="M4634">
            <v>355</v>
          </cell>
          <cell r="N4634">
            <v>0.03</v>
          </cell>
          <cell r="O4634">
            <v>344.35</v>
          </cell>
          <cell r="P4634">
            <v>0.21</v>
          </cell>
          <cell r="Q4634">
            <v>416.6635</v>
          </cell>
          <cell r="R4634">
            <v>1.2121212121212199E-2</v>
          </cell>
          <cell r="S4634">
            <v>568.09402121212122</v>
          </cell>
          <cell r="T4634">
            <v>1.67</v>
          </cell>
          <cell r="U4634">
            <v>575.06450000000007</v>
          </cell>
          <cell r="X4634">
            <v>575.06450000000007</v>
          </cell>
          <cell r="Y4634">
            <v>695.82804500000009</v>
          </cell>
        </row>
        <row r="4635">
          <cell r="A4635">
            <v>413047</v>
          </cell>
          <cell r="B4635">
            <v>413047</v>
          </cell>
          <cell r="C4635">
            <v>0</v>
          </cell>
          <cell r="D4635">
            <v>79</v>
          </cell>
          <cell r="E4635" t="str">
            <v>NATACION</v>
          </cell>
          <cell r="F4635">
            <v>4042</v>
          </cell>
          <cell r="G4635" t="str">
            <v>Gorros</v>
          </cell>
          <cell r="H4635">
            <v>339</v>
          </cell>
          <cell r="I4635" t="str">
            <v>Sport Services S.R.L (Proyec)</v>
          </cell>
          <cell r="J4635">
            <v>208</v>
          </cell>
          <cell r="K4635" t="str">
            <v>RODILLERA NEOPRENE PROYEC (art 208)</v>
          </cell>
          <cell r="L4635">
            <v>6.1</v>
          </cell>
          <cell r="M4635">
            <v>296</v>
          </cell>
          <cell r="N4635">
            <v>0.03</v>
          </cell>
          <cell r="O4635">
            <v>287.12</v>
          </cell>
          <cell r="P4635">
            <v>0.21</v>
          </cell>
          <cell r="Q4635">
            <v>347.41520000000003</v>
          </cell>
          <cell r="R4635">
            <v>1.2121212121212199E-2</v>
          </cell>
          <cell r="S4635">
            <v>473.67839515151508</v>
          </cell>
          <cell r="T4635">
            <v>1.67</v>
          </cell>
          <cell r="U4635">
            <v>479.49039999999997</v>
          </cell>
          <cell r="X4635">
            <v>479.49039999999997</v>
          </cell>
          <cell r="Y4635">
            <v>580.18338399999993</v>
          </cell>
        </row>
        <row r="4636">
          <cell r="A4636">
            <v>413048</v>
          </cell>
          <cell r="B4636">
            <v>413048</v>
          </cell>
          <cell r="C4636">
            <v>0</v>
          </cell>
          <cell r="D4636">
            <v>79</v>
          </cell>
          <cell r="E4636" t="str">
            <v>NATACION</v>
          </cell>
          <cell r="F4636">
            <v>4042</v>
          </cell>
          <cell r="G4636" t="str">
            <v>Gorros</v>
          </cell>
          <cell r="H4636">
            <v>339</v>
          </cell>
          <cell r="I4636" t="str">
            <v>Sport Services S.R.L (Proyec)</v>
          </cell>
          <cell r="J4636">
            <v>245</v>
          </cell>
          <cell r="K4636" t="str">
            <v>TOBILLERA NEOPRENE PROYEC (art 245)</v>
          </cell>
          <cell r="L4636">
            <v>6.1</v>
          </cell>
          <cell r="M4636">
            <v>149</v>
          </cell>
          <cell r="N4636">
            <v>0.03</v>
          </cell>
          <cell r="O4636">
            <v>144.53</v>
          </cell>
          <cell r="P4636">
            <v>0.21</v>
          </cell>
          <cell r="Q4636">
            <v>174.88130000000001</v>
          </cell>
          <cell r="R4636">
            <v>1.2121212121212199E-2</v>
          </cell>
          <cell r="S4636">
            <v>238.43946242424238</v>
          </cell>
          <cell r="T4636">
            <v>1.67</v>
          </cell>
          <cell r="U4636">
            <v>241.36509999999998</v>
          </cell>
          <cell r="X4636">
            <v>241.36509999999998</v>
          </cell>
          <cell r="Y4636">
            <v>292.05177099999997</v>
          </cell>
        </row>
        <row r="4637">
          <cell r="A4637">
            <v>413049</v>
          </cell>
          <cell r="B4637">
            <v>413049</v>
          </cell>
          <cell r="C4637">
            <v>0</v>
          </cell>
          <cell r="D4637">
            <v>79</v>
          </cell>
          <cell r="E4637" t="str">
            <v>NATACION</v>
          </cell>
          <cell r="F4637">
            <v>4042</v>
          </cell>
          <cell r="G4637" t="str">
            <v>Gorros</v>
          </cell>
          <cell r="H4637">
            <v>339</v>
          </cell>
          <cell r="I4637" t="str">
            <v>Sport Services S.R.L (Proyec)</v>
          </cell>
          <cell r="J4637">
            <v>227</v>
          </cell>
          <cell r="K4637" t="str">
            <v>RODILLERA AJUSTABLE NEOPRENE PROYEC (art 227)</v>
          </cell>
          <cell r="L4637">
            <v>6.1</v>
          </cell>
          <cell r="M4637">
            <v>347</v>
          </cell>
          <cell r="N4637">
            <v>0.03</v>
          </cell>
          <cell r="O4637">
            <v>336.59</v>
          </cell>
          <cell r="P4637">
            <v>0.21</v>
          </cell>
          <cell r="Q4637">
            <v>407.27389999999997</v>
          </cell>
          <cell r="R4637">
            <v>1.2121212121212199E-2</v>
          </cell>
          <cell r="S4637">
            <v>555.29190242424238</v>
          </cell>
          <cell r="T4637">
            <v>1.67</v>
          </cell>
          <cell r="U4637">
            <v>562.10529999999994</v>
          </cell>
          <cell r="X4637">
            <v>562.10529999999994</v>
          </cell>
          <cell r="Y4637">
            <v>680.14741299999991</v>
          </cell>
        </row>
        <row r="4638">
          <cell r="A4638">
            <v>413050</v>
          </cell>
          <cell r="B4638">
            <v>413050</v>
          </cell>
          <cell r="C4638">
            <v>0</v>
          </cell>
          <cell r="D4638">
            <v>79</v>
          </cell>
          <cell r="E4638" t="str">
            <v>NATACION</v>
          </cell>
          <cell r="F4638">
            <v>4042</v>
          </cell>
          <cell r="G4638" t="str">
            <v>Gorros</v>
          </cell>
          <cell r="H4638">
            <v>339</v>
          </cell>
          <cell r="I4638" t="str">
            <v>Sport Services S.R.L (Proyec)</v>
          </cell>
          <cell r="J4638">
            <v>240</v>
          </cell>
          <cell r="K4638" t="str">
            <v>TOBILLERA ELASTIZADA PROYEC (art 240)</v>
          </cell>
          <cell r="L4638">
            <v>6.1</v>
          </cell>
          <cell r="M4638">
            <v>54</v>
          </cell>
          <cell r="N4638">
            <v>0.03</v>
          </cell>
          <cell r="O4638">
            <v>52.38</v>
          </cell>
          <cell r="P4638">
            <v>0.21</v>
          </cell>
          <cell r="Q4638">
            <v>63.379800000000003</v>
          </cell>
          <cell r="R4638">
            <v>1.2121212121212199E-2</v>
          </cell>
          <cell r="S4638">
            <v>86.414301818181812</v>
          </cell>
          <cell r="T4638">
            <v>1.67</v>
          </cell>
          <cell r="U4638">
            <v>87.474599999999995</v>
          </cell>
          <cell r="X4638">
            <v>87.474599999999995</v>
          </cell>
          <cell r="Y4638">
            <v>105.84426599999999</v>
          </cell>
        </row>
        <row r="4639">
          <cell r="A4639">
            <v>413051</v>
          </cell>
          <cell r="B4639">
            <v>413051</v>
          </cell>
          <cell r="C4639">
            <v>0</v>
          </cell>
          <cell r="D4639">
            <v>61</v>
          </cell>
          <cell r="E4639" t="str">
            <v>NATACION</v>
          </cell>
          <cell r="F4639">
            <v>3983</v>
          </cell>
          <cell r="G4639" t="str">
            <v>Gorros</v>
          </cell>
          <cell r="H4639">
            <v>339</v>
          </cell>
          <cell r="I4639" t="str">
            <v>Sport Services S.R.L (Proyec)</v>
          </cell>
          <cell r="J4639">
            <v>604</v>
          </cell>
          <cell r="K4639" t="str">
            <v>BARRA DOMINADAS MARCO PUERTA PROYEC (pintada) art 604</v>
          </cell>
          <cell r="L4639">
            <v>5.2</v>
          </cell>
          <cell r="M4639">
            <v>250</v>
          </cell>
          <cell r="N4639">
            <v>0.03</v>
          </cell>
          <cell r="O4639">
            <v>242.5</v>
          </cell>
          <cell r="P4639">
            <v>0.21</v>
          </cell>
          <cell r="Q4639">
            <v>293.42500000000001</v>
          </cell>
          <cell r="R4639">
            <v>-9.2485549132947931E-2</v>
          </cell>
          <cell r="S4639">
            <v>415.93656069364164</v>
          </cell>
          <cell r="T4639">
            <v>1.57</v>
          </cell>
          <cell r="U4639">
            <v>380.72500000000002</v>
          </cell>
          <cell r="X4639">
            <v>380.72500000000002</v>
          </cell>
          <cell r="Y4639">
            <v>460.67725000000002</v>
          </cell>
        </row>
        <row r="4640">
          <cell r="A4640">
            <v>413052</v>
          </cell>
          <cell r="B4640">
            <v>413052</v>
          </cell>
          <cell r="C4640">
            <v>0</v>
          </cell>
          <cell r="D4640">
            <v>61</v>
          </cell>
          <cell r="E4640" t="str">
            <v>NATACION</v>
          </cell>
          <cell r="F4640">
            <v>3983</v>
          </cell>
          <cell r="G4640" t="str">
            <v>Gorros</v>
          </cell>
          <cell r="H4640">
            <v>339</v>
          </cell>
          <cell r="I4640" t="str">
            <v>Sport Services S.R.L (Proyec)</v>
          </cell>
          <cell r="J4640">
            <v>732</v>
          </cell>
          <cell r="K4640" t="str">
            <v>BARRA DOMINADAS MARCO PUERTA PROYEC (cromada) art 732</v>
          </cell>
          <cell r="L4640">
            <v>5.2</v>
          </cell>
          <cell r="M4640">
            <v>324</v>
          </cell>
          <cell r="N4640">
            <v>0.03</v>
          </cell>
          <cell r="O4640">
            <v>314.27999999999997</v>
          </cell>
          <cell r="P4640">
            <v>0.21</v>
          </cell>
          <cell r="Q4640">
            <v>380.27879999999993</v>
          </cell>
          <cell r="R4640">
            <v>-9.2485549132947931E-2</v>
          </cell>
          <cell r="S4640">
            <v>539.05378265895956</v>
          </cell>
          <cell r="T4640">
            <v>1.57</v>
          </cell>
          <cell r="U4640">
            <v>493.4196</v>
          </cell>
          <cell r="X4640">
            <v>493.4196</v>
          </cell>
          <cell r="Y4640">
            <v>597.03771599999993</v>
          </cell>
        </row>
        <row r="4641">
          <cell r="A4641">
            <v>413053</v>
          </cell>
          <cell r="B4641">
            <v>413053</v>
          </cell>
          <cell r="C4641">
            <v>0</v>
          </cell>
          <cell r="D4641">
            <v>61</v>
          </cell>
          <cell r="E4641" t="str">
            <v>NATACION</v>
          </cell>
          <cell r="F4641">
            <v>3983</v>
          </cell>
          <cell r="G4641" t="str">
            <v>Gorros</v>
          </cell>
          <cell r="H4641">
            <v>339</v>
          </cell>
          <cell r="I4641" t="str">
            <v>Sport Services S.R.L (Proyec)</v>
          </cell>
          <cell r="J4641">
            <v>499</v>
          </cell>
          <cell r="K4641" t="str">
            <v xml:space="preserve">BARRA DOMINADAS MULTIFUNCION PROYEC (iron bar) </v>
          </cell>
          <cell r="L4641">
            <v>5.2</v>
          </cell>
          <cell r="M4641">
            <v>382</v>
          </cell>
          <cell r="N4641">
            <v>0.03</v>
          </cell>
          <cell r="O4641">
            <v>370.54</v>
          </cell>
          <cell r="P4641">
            <v>0.21</v>
          </cell>
          <cell r="Q4641">
            <v>448.35340000000002</v>
          </cell>
          <cell r="R4641">
            <v>-9.2485549132947931E-2</v>
          </cell>
          <cell r="S4641">
            <v>635.55106473988451</v>
          </cell>
          <cell r="T4641">
            <v>1.57</v>
          </cell>
          <cell r="U4641">
            <v>581.7478000000001</v>
          </cell>
          <cell r="X4641">
            <v>581.7478000000001</v>
          </cell>
          <cell r="Y4641">
            <v>703.91483800000015</v>
          </cell>
        </row>
        <row r="4642">
          <cell r="A4642">
            <v>413056</v>
          </cell>
          <cell r="B4642">
            <v>413056</v>
          </cell>
          <cell r="C4642">
            <v>0</v>
          </cell>
          <cell r="D4642">
            <v>70</v>
          </cell>
          <cell r="E4642" t="str">
            <v>NATACION</v>
          </cell>
          <cell r="F4642">
            <v>4013</v>
          </cell>
          <cell r="G4642" t="str">
            <v>Gorros</v>
          </cell>
          <cell r="H4642">
            <v>339</v>
          </cell>
          <cell r="I4642" t="str">
            <v>Sport Services S.R.L (Proyec)</v>
          </cell>
          <cell r="J4642">
            <v>845</v>
          </cell>
          <cell r="K4642" t="str">
            <v xml:space="preserve">PODOMETRO DIGITAL PROYEC ART 845 (chico) </v>
          </cell>
          <cell r="L4642">
            <v>5.2</v>
          </cell>
          <cell r="M4642">
            <v>97</v>
          </cell>
          <cell r="N4642">
            <v>0.03</v>
          </cell>
          <cell r="O4642">
            <v>94.09</v>
          </cell>
          <cell r="P4642">
            <v>0.21</v>
          </cell>
          <cell r="Q4642">
            <v>113.8489</v>
          </cell>
          <cell r="R4642">
            <v>-9.2485549132947931E-2</v>
          </cell>
          <cell r="S4642">
            <v>161.38338554913295</v>
          </cell>
          <cell r="T4642">
            <v>1.57</v>
          </cell>
          <cell r="U4642">
            <v>147.72130000000001</v>
          </cell>
          <cell r="X4642">
            <v>147.72130000000001</v>
          </cell>
          <cell r="Y4642">
            <v>178.742773</v>
          </cell>
        </row>
        <row r="4643">
          <cell r="A4643">
            <v>413057</v>
          </cell>
          <cell r="B4643">
            <v>413057</v>
          </cell>
          <cell r="C4643">
            <v>0</v>
          </cell>
          <cell r="D4643">
            <v>70</v>
          </cell>
          <cell r="E4643" t="str">
            <v>NATACION</v>
          </cell>
          <cell r="F4643">
            <v>4013</v>
          </cell>
          <cell r="G4643" t="str">
            <v>Gorros</v>
          </cell>
          <cell r="H4643">
            <v>339</v>
          </cell>
          <cell r="I4643" t="str">
            <v>Sport Services S.R.L (Proyec)</v>
          </cell>
          <cell r="J4643">
            <v>846</v>
          </cell>
          <cell r="K4643" t="str">
            <v xml:space="preserve">PODOMETRO DIGITAL EASY BODY ART 846 (grande) </v>
          </cell>
          <cell r="L4643">
            <v>5.2</v>
          </cell>
          <cell r="M4643">
            <v>108</v>
          </cell>
          <cell r="N4643">
            <v>0.03</v>
          </cell>
          <cell r="O4643">
            <v>104.76</v>
          </cell>
          <cell r="P4643">
            <v>0.21</v>
          </cell>
          <cell r="Q4643">
            <v>126.75960000000001</v>
          </cell>
          <cell r="R4643">
            <v>-9.2485549132947931E-2</v>
          </cell>
          <cell r="S4643">
            <v>179.68459421965321</v>
          </cell>
          <cell r="T4643">
            <v>1.57</v>
          </cell>
          <cell r="U4643">
            <v>164.47320000000002</v>
          </cell>
          <cell r="X4643">
            <v>164.47320000000002</v>
          </cell>
          <cell r="Y4643">
            <v>199.01257200000001</v>
          </cell>
        </row>
        <row r="4644">
          <cell r="A4644">
            <v>413060</v>
          </cell>
          <cell r="B4644">
            <v>413060</v>
          </cell>
          <cell r="C4644">
            <v>0</v>
          </cell>
          <cell r="D4644">
            <v>61</v>
          </cell>
          <cell r="E4644" t="str">
            <v>NATACION</v>
          </cell>
          <cell r="F4644">
            <v>3980</v>
          </cell>
          <cell r="G4644" t="str">
            <v>Gorros</v>
          </cell>
          <cell r="H4644">
            <v>339</v>
          </cell>
          <cell r="I4644" t="str">
            <v>Sport Services S.R.L (Proyec)</v>
          </cell>
          <cell r="J4644">
            <v>170</v>
          </cell>
          <cell r="K4644" t="str">
            <v>TOBILLERA 1kg PROYEC (venta por par)</v>
          </cell>
          <cell r="L4644">
            <v>6.1</v>
          </cell>
          <cell r="M4644">
            <v>214</v>
          </cell>
          <cell r="N4644">
            <v>0.03</v>
          </cell>
          <cell r="O4644">
            <v>207.58</v>
          </cell>
          <cell r="P4644">
            <v>0.21</v>
          </cell>
          <cell r="Q4644">
            <v>251.17180000000002</v>
          </cell>
          <cell r="R4644">
            <v>1.2121212121212199E-2</v>
          </cell>
          <cell r="S4644">
            <v>342.45667757575751</v>
          </cell>
          <cell r="T4644">
            <v>1.67</v>
          </cell>
          <cell r="U4644">
            <v>346.65859999999998</v>
          </cell>
          <cell r="X4644">
            <v>346.65859999999998</v>
          </cell>
          <cell r="Y4644">
            <v>419.45690599999995</v>
          </cell>
        </row>
        <row r="4645">
          <cell r="A4645">
            <v>413061</v>
          </cell>
          <cell r="B4645">
            <v>413061</v>
          </cell>
          <cell r="C4645">
            <v>0</v>
          </cell>
          <cell r="D4645">
            <v>61</v>
          </cell>
          <cell r="E4645" t="str">
            <v>NATACION</v>
          </cell>
          <cell r="F4645">
            <v>3980</v>
          </cell>
          <cell r="G4645" t="str">
            <v>Gorros</v>
          </cell>
          <cell r="H4645">
            <v>339</v>
          </cell>
          <cell r="I4645" t="str">
            <v>Sport Services S.R.L (Proyec)</v>
          </cell>
          <cell r="J4645">
            <v>882</v>
          </cell>
          <cell r="K4645" t="str">
            <v>TOBILLERA 1,5kg PROYEC (venta por par)</v>
          </cell>
          <cell r="L4645">
            <v>6.1</v>
          </cell>
          <cell r="M4645">
            <v>233</v>
          </cell>
          <cell r="N4645">
            <v>0.03</v>
          </cell>
          <cell r="O4645">
            <v>226.01</v>
          </cell>
          <cell r="P4645">
            <v>0.21</v>
          </cell>
          <cell r="Q4645">
            <v>273.47210000000001</v>
          </cell>
          <cell r="R4645">
            <v>1.2121212121212199E-2</v>
          </cell>
          <cell r="S4645">
            <v>372.86170969696963</v>
          </cell>
          <cell r="T4645">
            <v>1.67</v>
          </cell>
          <cell r="U4645">
            <v>377.43669999999997</v>
          </cell>
          <cell r="X4645">
            <v>377.43669999999997</v>
          </cell>
          <cell r="Y4645">
            <v>456.69840699999997</v>
          </cell>
        </row>
        <row r="4646">
          <cell r="A4646">
            <v>413062</v>
          </cell>
          <cell r="B4646">
            <v>413062</v>
          </cell>
          <cell r="C4646">
            <v>0</v>
          </cell>
          <cell r="D4646">
            <v>61</v>
          </cell>
          <cell r="E4646" t="str">
            <v>NATACION</v>
          </cell>
          <cell r="F4646">
            <v>3980</v>
          </cell>
          <cell r="G4646" t="str">
            <v>Gorros</v>
          </cell>
          <cell r="H4646">
            <v>339</v>
          </cell>
          <cell r="I4646" t="str">
            <v>Sport Services S.R.L (Proyec)</v>
          </cell>
          <cell r="J4646">
            <v>764</v>
          </cell>
          <cell r="K4646" t="str">
            <v>TOBILLERA 2kg PROYEC (venta por par)</v>
          </cell>
          <cell r="L4646">
            <v>6.1</v>
          </cell>
          <cell r="M4646">
            <v>261</v>
          </cell>
          <cell r="N4646">
            <v>0.03</v>
          </cell>
          <cell r="O4646">
            <v>253.17</v>
          </cell>
          <cell r="P4646">
            <v>0.21</v>
          </cell>
          <cell r="Q4646">
            <v>306.33569999999997</v>
          </cell>
          <cell r="R4646">
            <v>1.2121212121212199E-2</v>
          </cell>
          <cell r="S4646">
            <v>417.66912545454539</v>
          </cell>
          <cell r="T4646">
            <v>1.67</v>
          </cell>
          <cell r="U4646">
            <v>422.79389999999995</v>
          </cell>
          <cell r="X4646">
            <v>422.79389999999995</v>
          </cell>
          <cell r="Y4646">
            <v>511.5806189999999</v>
          </cell>
        </row>
        <row r="4647">
          <cell r="A4647">
            <v>413063</v>
          </cell>
          <cell r="B4647">
            <v>413063</v>
          </cell>
          <cell r="C4647">
            <v>0</v>
          </cell>
          <cell r="D4647">
            <v>61</v>
          </cell>
          <cell r="E4647" t="str">
            <v>NATACION</v>
          </cell>
          <cell r="F4647">
            <v>3980</v>
          </cell>
          <cell r="G4647" t="str">
            <v>Gorros</v>
          </cell>
          <cell r="H4647">
            <v>339</v>
          </cell>
          <cell r="I4647" t="str">
            <v>Sport Services S.R.L (Proyec)</v>
          </cell>
          <cell r="J4647">
            <v>421</v>
          </cell>
          <cell r="K4647" t="str">
            <v>TOBILLERA 3kg PROYEC (venta por par)</v>
          </cell>
          <cell r="L4647">
            <v>6.1</v>
          </cell>
          <cell r="M4647">
            <v>286</v>
          </cell>
          <cell r="N4647">
            <v>0.03</v>
          </cell>
          <cell r="O4647">
            <v>277.42</v>
          </cell>
          <cell r="P4647">
            <v>0.21</v>
          </cell>
          <cell r="Q4647">
            <v>335.6782</v>
          </cell>
          <cell r="R4647">
            <v>1.2121212121212199E-2</v>
          </cell>
          <cell r="S4647">
            <v>457.67574666666667</v>
          </cell>
          <cell r="T4647">
            <v>1.67</v>
          </cell>
          <cell r="U4647">
            <v>463.29140000000001</v>
          </cell>
          <cell r="X4647">
            <v>463.29140000000001</v>
          </cell>
          <cell r="Y4647">
            <v>560.58259399999997</v>
          </cell>
        </row>
        <row r="4648">
          <cell r="A4648">
            <v>413064</v>
          </cell>
          <cell r="B4648">
            <v>413064</v>
          </cell>
          <cell r="C4648">
            <v>0</v>
          </cell>
          <cell r="D4648">
            <v>1</v>
          </cell>
          <cell r="E4648" t="str">
            <v>NATACION</v>
          </cell>
          <cell r="F4648">
            <v>1</v>
          </cell>
          <cell r="G4648" t="str">
            <v>Gorros</v>
          </cell>
          <cell r="H4648">
            <v>339</v>
          </cell>
          <cell r="I4648" t="str">
            <v>Sport Services S.R.L (Proyec)</v>
          </cell>
          <cell r="J4648">
            <v>356</v>
          </cell>
          <cell r="K4648" t="str">
            <v>MANCUERNA RECUBIERTA 1kg PROYEC (tipo bocha)</v>
          </cell>
          <cell r="L4648">
            <v>6.1</v>
          </cell>
          <cell r="M4648">
            <v>109</v>
          </cell>
          <cell r="N4648">
            <v>0.03</v>
          </cell>
          <cell r="O4648">
            <v>105.73</v>
          </cell>
          <cell r="P4648">
            <v>0.21</v>
          </cell>
          <cell r="Q4648">
            <v>127.9333</v>
          </cell>
          <cell r="R4648">
            <v>1.2121212121212199E-2</v>
          </cell>
          <cell r="S4648">
            <v>174.42886848484846</v>
          </cell>
          <cell r="T4648">
            <v>1.67</v>
          </cell>
          <cell r="U4648">
            <v>176.56909999999999</v>
          </cell>
          <cell r="X4648">
            <v>176.56909999999999</v>
          </cell>
          <cell r="Y4648">
            <v>213.64861099999999</v>
          </cell>
        </row>
        <row r="4649">
          <cell r="A4649">
            <v>413065</v>
          </cell>
          <cell r="B4649">
            <v>413065</v>
          </cell>
          <cell r="C4649">
            <v>0</v>
          </cell>
          <cell r="D4649">
            <v>1</v>
          </cell>
          <cell r="E4649" t="str">
            <v>NATACION</v>
          </cell>
          <cell r="F4649">
            <v>1</v>
          </cell>
          <cell r="G4649" t="str">
            <v>Gorros</v>
          </cell>
          <cell r="H4649">
            <v>339</v>
          </cell>
          <cell r="I4649" t="str">
            <v>Sport Services S.R.L (Proyec)</v>
          </cell>
          <cell r="J4649">
            <v>357</v>
          </cell>
          <cell r="K4649" t="str">
            <v>MANCUERNA RECUBIERTA 2kg PROYEC (tipo bocha)</v>
          </cell>
          <cell r="L4649">
            <v>6.1</v>
          </cell>
          <cell r="M4649">
            <v>219</v>
          </cell>
          <cell r="N4649">
            <v>0.03</v>
          </cell>
          <cell r="O4649">
            <v>212.43</v>
          </cell>
          <cell r="P4649">
            <v>0.21</v>
          </cell>
          <cell r="Q4649">
            <v>257.0403</v>
          </cell>
          <cell r="R4649">
            <v>1.2121212121212199E-2</v>
          </cell>
          <cell r="S4649">
            <v>350.4580018181818</v>
          </cell>
          <cell r="T4649">
            <v>1.67</v>
          </cell>
          <cell r="U4649">
            <v>354.75810000000001</v>
          </cell>
          <cell r="X4649">
            <v>354.75810000000001</v>
          </cell>
          <cell r="Y4649">
            <v>429.25730099999998</v>
          </cell>
        </row>
        <row r="4650">
          <cell r="A4650">
            <v>413066</v>
          </cell>
          <cell r="B4650">
            <v>413066</v>
          </cell>
          <cell r="C4650">
            <v>0</v>
          </cell>
          <cell r="D4650">
            <v>1</v>
          </cell>
          <cell r="E4650" t="str">
            <v>NATACION</v>
          </cell>
          <cell r="F4650">
            <v>1</v>
          </cell>
          <cell r="G4650" t="str">
            <v>Gorros</v>
          </cell>
          <cell r="H4650">
            <v>339</v>
          </cell>
          <cell r="I4650" t="str">
            <v>Sport Services S.R.L (Proyec)</v>
          </cell>
          <cell r="J4650">
            <v>358</v>
          </cell>
          <cell r="K4650" t="str">
            <v>MANCUERNA RECUBIERTA 3kg PROYEC (tipo bocha)</v>
          </cell>
          <cell r="L4650">
            <v>6.1</v>
          </cell>
          <cell r="M4650">
            <v>328</v>
          </cell>
          <cell r="N4650">
            <v>0.03</v>
          </cell>
          <cell r="O4650">
            <v>318.16000000000003</v>
          </cell>
          <cell r="P4650">
            <v>0.21</v>
          </cell>
          <cell r="Q4650">
            <v>384.97360000000003</v>
          </cell>
          <cell r="R4650">
            <v>1.2121212121212199E-2</v>
          </cell>
          <cell r="S4650">
            <v>524.88687030303038</v>
          </cell>
          <cell r="T4650">
            <v>1.67</v>
          </cell>
          <cell r="U4650">
            <v>531.32720000000006</v>
          </cell>
          <cell r="X4650">
            <v>531.32720000000006</v>
          </cell>
          <cell r="Y4650">
            <v>642.90591200000006</v>
          </cell>
        </row>
        <row r="4651">
          <cell r="A4651">
            <v>413067</v>
          </cell>
          <cell r="B4651">
            <v>413067</v>
          </cell>
          <cell r="C4651">
            <v>0</v>
          </cell>
          <cell r="D4651">
            <v>1</v>
          </cell>
          <cell r="E4651" t="str">
            <v>NATACION</v>
          </cell>
          <cell r="F4651">
            <v>1</v>
          </cell>
          <cell r="G4651" t="str">
            <v>Gorros</v>
          </cell>
          <cell r="H4651">
            <v>339</v>
          </cell>
          <cell r="I4651" t="str">
            <v>Sport Services S.R.L (Proyec)</v>
          </cell>
          <cell r="J4651">
            <v>359</v>
          </cell>
          <cell r="K4651" t="str">
            <v>MANCUERNA RECUBIERTA 4kg PROYEC (tipo bocha)</v>
          </cell>
          <cell r="L4651">
            <v>6.1</v>
          </cell>
          <cell r="M4651">
            <v>440</v>
          </cell>
          <cell r="N4651">
            <v>0.03</v>
          </cell>
          <cell r="O4651">
            <v>426.8</v>
          </cell>
          <cell r="P4651">
            <v>0.21</v>
          </cell>
          <cell r="Q4651">
            <v>516.428</v>
          </cell>
          <cell r="R4651">
            <v>1.2121212121212199E-2</v>
          </cell>
          <cell r="S4651">
            <v>704.11653333333322</v>
          </cell>
          <cell r="T4651">
            <v>1.67</v>
          </cell>
          <cell r="U4651">
            <v>712.75599999999997</v>
          </cell>
          <cell r="X4651">
            <v>712.75599999999997</v>
          </cell>
          <cell r="Y4651">
            <v>862.43475999999998</v>
          </cell>
        </row>
        <row r="4652">
          <cell r="A4652">
            <v>413068</v>
          </cell>
          <cell r="B4652">
            <v>413068</v>
          </cell>
          <cell r="C4652">
            <v>0</v>
          </cell>
          <cell r="D4652">
            <v>1</v>
          </cell>
          <cell r="E4652" t="str">
            <v>NATACION</v>
          </cell>
          <cell r="F4652">
            <v>1</v>
          </cell>
          <cell r="G4652" t="str">
            <v>Gorros</v>
          </cell>
          <cell r="H4652">
            <v>339</v>
          </cell>
          <cell r="I4652" t="str">
            <v>Sport Services S.R.L (Proyec)</v>
          </cell>
          <cell r="J4652">
            <v>360</v>
          </cell>
          <cell r="K4652" t="str">
            <v>MANCUERNA RECUBIERTA 5kg PROYEC (tipo bocha)</v>
          </cell>
          <cell r="L4652">
            <v>6.1</v>
          </cell>
          <cell r="M4652">
            <v>547</v>
          </cell>
          <cell r="N4652">
            <v>0.03</v>
          </cell>
          <cell r="O4652">
            <v>530.59</v>
          </cell>
          <cell r="P4652">
            <v>0.21</v>
          </cell>
          <cell r="Q4652">
            <v>642.01390000000004</v>
          </cell>
          <cell r="R4652">
            <v>1.2121212121212199E-2</v>
          </cell>
          <cell r="S4652">
            <v>875.34487212121201</v>
          </cell>
          <cell r="T4652">
            <v>1.67</v>
          </cell>
          <cell r="U4652">
            <v>886.08529999999996</v>
          </cell>
          <cell r="X4652">
            <v>886.08529999999996</v>
          </cell>
          <cell r="Y4652">
            <v>1072.1632129999998</v>
          </cell>
        </row>
        <row r="4653">
          <cell r="A4653">
            <v>413069</v>
          </cell>
          <cell r="B4653">
            <v>413069</v>
          </cell>
          <cell r="C4653">
            <v>0</v>
          </cell>
          <cell r="D4653">
            <v>61</v>
          </cell>
          <cell r="E4653" t="str">
            <v>NATACION</v>
          </cell>
          <cell r="F4653">
            <v>3980</v>
          </cell>
          <cell r="G4653" t="str">
            <v>Gorros</v>
          </cell>
          <cell r="H4653">
            <v>339</v>
          </cell>
          <cell r="I4653" t="str">
            <v>Sport Services S.R.L (Proyec)</v>
          </cell>
          <cell r="J4653">
            <v>128</v>
          </cell>
          <cell r="K4653" t="str">
            <v>DISCO REDUCTOR CINTURA IRON BODY (art 128)</v>
          </cell>
          <cell r="L4653">
            <v>5.2</v>
          </cell>
          <cell r="M4653">
            <v>185</v>
          </cell>
          <cell r="N4653">
            <v>0.03</v>
          </cell>
          <cell r="O4653">
            <v>179.45</v>
          </cell>
          <cell r="P4653">
            <v>0.21</v>
          </cell>
          <cell r="Q4653">
            <v>217.13449999999997</v>
          </cell>
          <cell r="R4653">
            <v>-9.2485549132947931E-2</v>
          </cell>
          <cell r="S4653">
            <v>307.79305491329478</v>
          </cell>
          <cell r="T4653">
            <v>1.57</v>
          </cell>
          <cell r="U4653">
            <v>281.73649999999998</v>
          </cell>
          <cell r="X4653">
            <v>281.73649999999998</v>
          </cell>
          <cell r="Y4653">
            <v>340.90116499999999</v>
          </cell>
        </row>
        <row r="4654">
          <cell r="A4654">
            <v>413070</v>
          </cell>
          <cell r="B4654">
            <v>413070</v>
          </cell>
          <cell r="C4654">
            <v>0</v>
          </cell>
          <cell r="D4654">
            <v>58</v>
          </cell>
          <cell r="E4654" t="str">
            <v>NATACION</v>
          </cell>
          <cell r="F4654">
            <v>3968</v>
          </cell>
          <cell r="G4654" t="str">
            <v>Gorros</v>
          </cell>
          <cell r="H4654">
            <v>339</v>
          </cell>
          <cell r="I4654" t="str">
            <v>Sport Services S.R.L (Proyec)</v>
          </cell>
          <cell r="J4654">
            <v>917</v>
          </cell>
          <cell r="K4654" t="str">
            <v>CALLERA PROYEC NEOPRENE ART 917 (muñequera)</v>
          </cell>
          <cell r="L4654">
            <v>6.1</v>
          </cell>
          <cell r="M4654">
            <v>246</v>
          </cell>
          <cell r="N4654">
            <v>0.03</v>
          </cell>
          <cell r="O4654">
            <v>238.62</v>
          </cell>
          <cell r="P4654">
            <v>0.21</v>
          </cell>
          <cell r="Q4654">
            <v>288.73020000000002</v>
          </cell>
          <cell r="R4654">
            <v>1.2121212121212199E-2</v>
          </cell>
          <cell r="S4654">
            <v>393.6651527272727</v>
          </cell>
          <cell r="T4654">
            <v>1.67</v>
          </cell>
          <cell r="U4654">
            <v>398.49540000000002</v>
          </cell>
          <cell r="X4654">
            <v>398.49540000000002</v>
          </cell>
          <cell r="Y4654">
            <v>482.17943400000001</v>
          </cell>
        </row>
        <row r="4655">
          <cell r="A4655">
            <v>413071</v>
          </cell>
          <cell r="B4655">
            <v>413071</v>
          </cell>
          <cell r="C4655">
            <v>0</v>
          </cell>
          <cell r="D4655">
            <v>58</v>
          </cell>
          <cell r="E4655" t="str">
            <v>NATACION</v>
          </cell>
          <cell r="F4655">
            <v>3968</v>
          </cell>
          <cell r="G4655" t="str">
            <v>Gorros</v>
          </cell>
          <cell r="H4655">
            <v>339</v>
          </cell>
          <cell r="I4655" t="str">
            <v>Sport Services S.R.L (Proyec)</v>
          </cell>
          <cell r="J4655">
            <v>915</v>
          </cell>
          <cell r="K4655" t="str">
            <v xml:space="preserve">CALLERA PROYEC NEOPRENE ART 915 (agarre gel)  </v>
          </cell>
          <cell r="L4655">
            <v>6.1</v>
          </cell>
          <cell r="M4655">
            <v>281</v>
          </cell>
          <cell r="N4655">
            <v>0.03</v>
          </cell>
          <cell r="O4655">
            <v>272.57</v>
          </cell>
          <cell r="P4655">
            <v>0.21</v>
          </cell>
          <cell r="Q4655">
            <v>329.80970000000002</v>
          </cell>
          <cell r="R4655">
            <v>1.2121212121212199E-2</v>
          </cell>
          <cell r="S4655">
            <v>449.67442242424238</v>
          </cell>
          <cell r="T4655">
            <v>1.67</v>
          </cell>
          <cell r="U4655">
            <v>455.19189999999998</v>
          </cell>
          <cell r="X4655">
            <v>455.19189999999998</v>
          </cell>
          <cell r="Y4655">
            <v>550.78219899999999</v>
          </cell>
        </row>
        <row r="4656">
          <cell r="A4656">
            <v>413072</v>
          </cell>
          <cell r="B4656">
            <v>413072</v>
          </cell>
          <cell r="C4656">
            <v>0</v>
          </cell>
          <cell r="D4656">
            <v>61</v>
          </cell>
          <cell r="E4656" t="str">
            <v>NATACION</v>
          </cell>
          <cell r="F4656">
            <v>3980</v>
          </cell>
          <cell r="G4656" t="str">
            <v>Gorros</v>
          </cell>
          <cell r="H4656">
            <v>339</v>
          </cell>
          <cell r="I4656" t="str">
            <v>Sport Services S.R.L (Proyec)</v>
          </cell>
          <cell r="K4656" t="str">
            <v>RUEDA ABDOMINALES PROYEC SIMPLE (en caja art 270)</v>
          </cell>
          <cell r="L4656">
            <v>5.2</v>
          </cell>
          <cell r="M4656">
            <v>240</v>
          </cell>
          <cell r="N4656">
            <v>0.03</v>
          </cell>
          <cell r="O4656">
            <v>232.8</v>
          </cell>
          <cell r="P4656">
            <v>0.21</v>
          </cell>
          <cell r="Q4656">
            <v>281.68799999999999</v>
          </cell>
          <cell r="R4656">
            <v>-9.2485549132947931E-2</v>
          </cell>
          <cell r="S4656">
            <v>399.29909826589596</v>
          </cell>
          <cell r="T4656">
            <v>1.57</v>
          </cell>
          <cell r="U4656">
            <v>365.49600000000004</v>
          </cell>
          <cell r="X4656">
            <v>365.49600000000004</v>
          </cell>
          <cell r="Y4656">
            <v>442.25016000000005</v>
          </cell>
        </row>
        <row r="4657">
          <cell r="A4657">
            <v>413073</v>
          </cell>
          <cell r="B4657">
            <v>413073</v>
          </cell>
          <cell r="C4657">
            <v>0</v>
          </cell>
          <cell r="D4657">
            <v>61</v>
          </cell>
          <cell r="E4657" t="str">
            <v>NATACION</v>
          </cell>
          <cell r="F4657">
            <v>3980</v>
          </cell>
          <cell r="G4657" t="str">
            <v>Gorros</v>
          </cell>
          <cell r="H4657">
            <v>339</v>
          </cell>
          <cell r="I4657" t="str">
            <v>Sport Services S.R.L (Proyec)</v>
          </cell>
          <cell r="J4657">
            <v>196</v>
          </cell>
          <cell r="K4657" t="str">
            <v>RUEDA ABDOMINALES PROYEC DOBLE (en caja art 196)</v>
          </cell>
          <cell r="L4657">
            <v>5.2</v>
          </cell>
          <cell r="M4657">
            <v>238</v>
          </cell>
          <cell r="N4657">
            <v>0.03</v>
          </cell>
          <cell r="O4657">
            <v>230.86</v>
          </cell>
          <cell r="P4657">
            <v>0.21</v>
          </cell>
          <cell r="Q4657">
            <v>279.34059999999999</v>
          </cell>
          <cell r="R4657">
            <v>-9.2485549132947931E-2</v>
          </cell>
          <cell r="S4657">
            <v>395.97160578034686</v>
          </cell>
          <cell r="T4657">
            <v>1.57</v>
          </cell>
          <cell r="U4657">
            <v>362.45020000000005</v>
          </cell>
          <cell r="X4657">
            <v>362.45020000000005</v>
          </cell>
          <cell r="Y4657">
            <v>438.56474200000002</v>
          </cell>
        </row>
        <row r="4658">
          <cell r="A4658">
            <v>413074</v>
          </cell>
          <cell r="B4658">
            <v>413074</v>
          </cell>
          <cell r="C4658">
            <v>0</v>
          </cell>
          <cell r="D4658">
            <v>61</v>
          </cell>
          <cell r="E4658" t="str">
            <v>NATACION</v>
          </cell>
          <cell r="F4658">
            <v>3980</v>
          </cell>
          <cell r="G4658" t="str">
            <v>Gorros</v>
          </cell>
          <cell r="H4658">
            <v>339</v>
          </cell>
          <cell r="I4658" t="str">
            <v>Sport Services S.R.L (Proyec)</v>
          </cell>
          <cell r="J4658">
            <v>705</v>
          </cell>
          <cell r="K4658" t="str">
            <v>MANIJA PARA FLEXIONES GIRATORIA PYC ART 705 (iron body / push up pro)</v>
          </cell>
          <cell r="L4658">
            <v>5.2</v>
          </cell>
          <cell r="M4658">
            <v>397</v>
          </cell>
          <cell r="N4658">
            <v>0.03</v>
          </cell>
          <cell r="O4658">
            <v>385.09</v>
          </cell>
          <cell r="P4658">
            <v>0.21</v>
          </cell>
          <cell r="Q4658">
            <v>465.95889999999997</v>
          </cell>
          <cell r="R4658">
            <v>-9.2485549132947931E-2</v>
          </cell>
          <cell r="S4658">
            <v>660.50725838150277</v>
          </cell>
          <cell r="T4658">
            <v>1.57</v>
          </cell>
          <cell r="U4658">
            <v>604.59129999999993</v>
          </cell>
          <cell r="X4658">
            <v>604.59129999999993</v>
          </cell>
          <cell r="Y4658">
            <v>731.55547299999989</v>
          </cell>
        </row>
        <row r="4659">
          <cell r="A4659">
            <v>413075</v>
          </cell>
          <cell r="B4659">
            <v>413075</v>
          </cell>
          <cell r="C4659">
            <v>0</v>
          </cell>
          <cell r="D4659">
            <v>60</v>
          </cell>
          <cell r="E4659" t="str">
            <v>NATACION</v>
          </cell>
          <cell r="F4659">
            <v>3975</v>
          </cell>
          <cell r="G4659" t="str">
            <v>Gorros</v>
          </cell>
          <cell r="H4659">
            <v>339</v>
          </cell>
          <cell r="I4659" t="str">
            <v>Sport Services S.R.L (Proyec)</v>
          </cell>
          <cell r="J4659">
            <v>102</v>
          </cell>
          <cell r="K4659" t="str">
            <v>ESCALERA COORDINACION PROYEC 40cm x 40cm (10 peldaños) art 102</v>
          </cell>
          <cell r="L4659">
            <v>5.2</v>
          </cell>
          <cell r="M4659">
            <v>228</v>
          </cell>
          <cell r="N4659">
            <v>0.03</v>
          </cell>
          <cell r="O4659">
            <v>221.16</v>
          </cell>
          <cell r="P4659">
            <v>0.21</v>
          </cell>
          <cell r="Q4659">
            <v>267.60359999999997</v>
          </cell>
          <cell r="R4659">
            <v>-9.2485549132947931E-2</v>
          </cell>
          <cell r="S4659">
            <v>379.33414335260113</v>
          </cell>
          <cell r="T4659">
            <v>1.57</v>
          </cell>
          <cell r="U4659">
            <v>347.22120000000001</v>
          </cell>
          <cell r="X4659">
            <v>347.22120000000001</v>
          </cell>
          <cell r="Y4659">
            <v>420.137652</v>
          </cell>
        </row>
        <row r="4660">
          <cell r="A4660">
            <v>413076</v>
          </cell>
          <cell r="B4660">
            <v>413076</v>
          </cell>
          <cell r="C4660">
            <v>0</v>
          </cell>
          <cell r="D4660">
            <v>60</v>
          </cell>
          <cell r="E4660" t="str">
            <v>NATACION</v>
          </cell>
          <cell r="F4660">
            <v>3975</v>
          </cell>
          <cell r="G4660" t="str">
            <v>Gorros</v>
          </cell>
          <cell r="H4660">
            <v>339</v>
          </cell>
          <cell r="I4660" t="str">
            <v>Sport Services S.R.L (Proyec)</v>
          </cell>
          <cell r="J4660">
            <v>700</v>
          </cell>
          <cell r="K4660" t="str">
            <v>CHALECO C/ CARGA REGULABLE HASTA 8kg PROYEC (art 700)</v>
          </cell>
          <cell r="L4660">
            <v>5.2</v>
          </cell>
          <cell r="M4660">
            <v>1100</v>
          </cell>
          <cell r="N4660">
            <v>0.03</v>
          </cell>
          <cell r="O4660">
            <v>1067</v>
          </cell>
          <cell r="P4660">
            <v>0.21</v>
          </cell>
          <cell r="Q4660">
            <v>1291.07</v>
          </cell>
          <cell r="R4660">
            <v>-9.2485549132947931E-2</v>
          </cell>
          <cell r="S4660">
            <v>1830.1208670520232</v>
          </cell>
          <cell r="T4660">
            <v>1.57</v>
          </cell>
          <cell r="U4660">
            <v>1675.19</v>
          </cell>
          <cell r="X4660">
            <v>1675.19</v>
          </cell>
          <cell r="Y4660">
            <v>2026.9799</v>
          </cell>
        </row>
        <row r="4661">
          <cell r="A4661">
            <v>413077</v>
          </cell>
          <cell r="B4661">
            <v>413077</v>
          </cell>
          <cell r="C4661">
            <v>0</v>
          </cell>
          <cell r="D4661">
            <v>61</v>
          </cell>
          <cell r="E4661" t="str">
            <v>NATACION</v>
          </cell>
          <cell r="F4661">
            <v>3980</v>
          </cell>
          <cell r="G4661" t="str">
            <v>Gorros</v>
          </cell>
          <cell r="H4661">
            <v>339</v>
          </cell>
          <cell r="I4661" t="str">
            <v>Sport Services S.R.L (Proyec)</v>
          </cell>
          <cell r="J4661">
            <v>706</v>
          </cell>
          <cell r="K4661" t="str">
            <v>MANIJA PARA FLEXIONES DESARMABLE PYC ART 706 (push up)</v>
          </cell>
          <cell r="L4661">
            <v>5.2</v>
          </cell>
          <cell r="M4661">
            <v>329</v>
          </cell>
          <cell r="N4661">
            <v>0.03</v>
          </cell>
          <cell r="O4661">
            <v>319.13</v>
          </cell>
          <cell r="P4661">
            <v>0.21</v>
          </cell>
          <cell r="Q4661">
            <v>386.14729999999997</v>
          </cell>
          <cell r="R4661">
            <v>-9.2485549132947931E-2</v>
          </cell>
          <cell r="S4661">
            <v>547.37251387283231</v>
          </cell>
          <cell r="T4661">
            <v>1.57</v>
          </cell>
          <cell r="U4661">
            <v>501.03410000000002</v>
          </cell>
          <cell r="X4661">
            <v>501.03410000000002</v>
          </cell>
          <cell r="Y4661">
            <v>606.251261</v>
          </cell>
        </row>
        <row r="4662">
          <cell r="A4662">
            <v>413080</v>
          </cell>
          <cell r="B4662">
            <v>413080</v>
          </cell>
          <cell r="C4662">
            <v>0</v>
          </cell>
          <cell r="D4662">
            <v>60</v>
          </cell>
          <cell r="E4662" t="str">
            <v>NATACION</v>
          </cell>
          <cell r="F4662">
            <v>3979</v>
          </cell>
          <cell r="G4662" t="str">
            <v>Gorros</v>
          </cell>
          <cell r="H4662">
            <v>339</v>
          </cell>
          <cell r="I4662" t="str">
            <v>Sport Services S.R.L (Proyec)</v>
          </cell>
          <cell r="J4662">
            <v>346</v>
          </cell>
          <cell r="K4662" t="str">
            <v>MEDICINE BALL TONE BALL 1kg (sin pique)</v>
          </cell>
          <cell r="L4662">
            <v>6.1</v>
          </cell>
          <cell r="M4662">
            <v>108</v>
          </cell>
          <cell r="N4662">
            <v>0.03</v>
          </cell>
          <cell r="O4662">
            <v>104.76</v>
          </cell>
          <cell r="P4662">
            <v>0.21</v>
          </cell>
          <cell r="Q4662">
            <v>126.75960000000001</v>
          </cell>
          <cell r="R4662">
            <v>1.2121212121212199E-2</v>
          </cell>
          <cell r="S4662">
            <v>172.82860363636362</v>
          </cell>
          <cell r="T4662">
            <v>1.67</v>
          </cell>
          <cell r="U4662">
            <v>174.94919999999999</v>
          </cell>
          <cell r="X4662">
            <v>174.94919999999999</v>
          </cell>
          <cell r="Y4662">
            <v>211.68853199999998</v>
          </cell>
        </row>
        <row r="4663">
          <cell r="A4663">
            <v>413081</v>
          </cell>
          <cell r="B4663">
            <v>413081</v>
          </cell>
          <cell r="C4663">
            <v>0</v>
          </cell>
          <cell r="D4663">
            <v>60</v>
          </cell>
          <cell r="E4663" t="str">
            <v>NATACION</v>
          </cell>
          <cell r="F4663">
            <v>3979</v>
          </cell>
          <cell r="G4663" t="str">
            <v>Gorros</v>
          </cell>
          <cell r="H4663">
            <v>339</v>
          </cell>
          <cell r="I4663" t="str">
            <v>Sport Services S.R.L (Proyec)</v>
          </cell>
          <cell r="J4663">
            <v>347</v>
          </cell>
          <cell r="K4663" t="str">
            <v>MEDICINE BALL TONE BALL 2kg (sin pique)</v>
          </cell>
          <cell r="L4663">
            <v>6.1</v>
          </cell>
          <cell r="M4663">
            <v>128</v>
          </cell>
          <cell r="N4663">
            <v>0.03</v>
          </cell>
          <cell r="O4663">
            <v>124.16</v>
          </cell>
          <cell r="P4663">
            <v>0.21</v>
          </cell>
          <cell r="Q4663">
            <v>150.2336</v>
          </cell>
          <cell r="R4663">
            <v>1.2121212121212199E-2</v>
          </cell>
          <cell r="S4663">
            <v>204.83390060606058</v>
          </cell>
          <cell r="T4663">
            <v>1.67</v>
          </cell>
          <cell r="U4663">
            <v>207.34719999999999</v>
          </cell>
          <cell r="X4663">
            <v>207.34719999999999</v>
          </cell>
          <cell r="Y4663">
            <v>250.89011199999999</v>
          </cell>
        </row>
        <row r="4664">
          <cell r="A4664">
            <v>413082</v>
          </cell>
          <cell r="B4664">
            <v>413082</v>
          </cell>
          <cell r="C4664">
            <v>0</v>
          </cell>
          <cell r="D4664">
            <v>60</v>
          </cell>
          <cell r="E4664" t="str">
            <v>NATACION</v>
          </cell>
          <cell r="F4664">
            <v>3979</v>
          </cell>
          <cell r="G4664" t="str">
            <v>Gorros</v>
          </cell>
          <cell r="H4664">
            <v>339</v>
          </cell>
          <cell r="I4664" t="str">
            <v>Sport Services S.R.L (Proyec)</v>
          </cell>
          <cell r="J4664">
            <v>348</v>
          </cell>
          <cell r="K4664" t="str">
            <v>MEDICINE BALL TONE BALL 3kg (sin pique)</v>
          </cell>
          <cell r="L4664">
            <v>6.1</v>
          </cell>
          <cell r="M4664">
            <v>154</v>
          </cell>
          <cell r="N4664">
            <v>0.03</v>
          </cell>
          <cell r="O4664">
            <v>149.38</v>
          </cell>
          <cell r="P4664">
            <v>0.21</v>
          </cell>
          <cell r="Q4664">
            <v>180.74979999999999</v>
          </cell>
          <cell r="R4664">
            <v>1.2121212121212199E-2</v>
          </cell>
          <cell r="S4664">
            <v>246.44078666666664</v>
          </cell>
          <cell r="T4664">
            <v>1.67</v>
          </cell>
          <cell r="U4664">
            <v>249.46459999999999</v>
          </cell>
          <cell r="X4664">
            <v>249.46459999999999</v>
          </cell>
          <cell r="Y4664">
            <v>301.85216599999995</v>
          </cell>
        </row>
        <row r="4665">
          <cell r="A4665">
            <v>413083</v>
          </cell>
          <cell r="B4665">
            <v>413083</v>
          </cell>
          <cell r="C4665">
            <v>0</v>
          </cell>
          <cell r="D4665">
            <v>60</v>
          </cell>
          <cell r="E4665" t="str">
            <v>NATACION</v>
          </cell>
          <cell r="F4665">
            <v>3979</v>
          </cell>
          <cell r="G4665" t="str">
            <v>Gorros</v>
          </cell>
          <cell r="H4665">
            <v>339</v>
          </cell>
          <cell r="I4665" t="str">
            <v>Sport Services S.R.L (Proyec)</v>
          </cell>
          <cell r="J4665">
            <v>255</v>
          </cell>
          <cell r="K4665" t="str">
            <v>MEDICINE BALL CAUCHO 1kg NARANJA (con pique)</v>
          </cell>
          <cell r="L4665">
            <v>6.1</v>
          </cell>
          <cell r="M4665">
            <v>650</v>
          </cell>
          <cell r="N4665">
            <v>0.03</v>
          </cell>
          <cell r="O4665">
            <v>630.5</v>
          </cell>
          <cell r="P4665">
            <v>0.21</v>
          </cell>
          <cell r="Q4665">
            <v>762.90499999999997</v>
          </cell>
          <cell r="R4665">
            <v>1.2121212121212199E-2</v>
          </cell>
          <cell r="S4665">
            <v>1040.1721515151514</v>
          </cell>
          <cell r="T4665">
            <v>1.67</v>
          </cell>
          <cell r="U4665">
            <v>1052.9349999999999</v>
          </cell>
          <cell r="X4665">
            <v>1052.9349999999999</v>
          </cell>
          <cell r="Y4665">
            <v>1274.05135</v>
          </cell>
        </row>
        <row r="4666">
          <cell r="A4666">
            <v>413084</v>
          </cell>
          <cell r="B4666">
            <v>413084</v>
          </cell>
          <cell r="C4666">
            <v>0</v>
          </cell>
          <cell r="D4666">
            <v>60</v>
          </cell>
          <cell r="E4666" t="str">
            <v>NATACION</v>
          </cell>
          <cell r="F4666">
            <v>3979</v>
          </cell>
          <cell r="G4666" t="str">
            <v>Gorros</v>
          </cell>
          <cell r="H4666">
            <v>339</v>
          </cell>
          <cell r="I4666" t="str">
            <v>Sport Services S.R.L (Proyec)</v>
          </cell>
          <cell r="J4666">
            <v>121</v>
          </cell>
          <cell r="K4666" t="str">
            <v>MEDICINE BALL CAUCHO 2kg AZUL (con pique)</v>
          </cell>
          <cell r="L4666">
            <v>6.1</v>
          </cell>
          <cell r="M4666">
            <v>783</v>
          </cell>
          <cell r="N4666">
            <v>0.03</v>
          </cell>
          <cell r="O4666">
            <v>759.51</v>
          </cell>
          <cell r="P4666">
            <v>0.21</v>
          </cell>
          <cell r="Q4666">
            <v>919.00710000000004</v>
          </cell>
          <cell r="R4666">
            <v>1.2121212121212199E-2</v>
          </cell>
          <cell r="S4666">
            <v>1253.0073763636362</v>
          </cell>
          <cell r="T4666">
            <v>1.67</v>
          </cell>
          <cell r="U4666">
            <v>1268.3816999999999</v>
          </cell>
          <cell r="X4666">
            <v>1268.3816999999999</v>
          </cell>
          <cell r="Y4666">
            <v>1534.7418569999998</v>
          </cell>
        </row>
        <row r="4667">
          <cell r="A4667">
            <v>413085</v>
          </cell>
          <cell r="B4667">
            <v>413085</v>
          </cell>
          <cell r="C4667">
            <v>0</v>
          </cell>
          <cell r="D4667">
            <v>60</v>
          </cell>
          <cell r="E4667" t="str">
            <v>NATACION</v>
          </cell>
          <cell r="F4667">
            <v>3979</v>
          </cell>
          <cell r="G4667" t="str">
            <v>Gorros</v>
          </cell>
          <cell r="H4667">
            <v>339</v>
          </cell>
          <cell r="I4667" t="str">
            <v>Sport Services S.R.L (Proyec)</v>
          </cell>
          <cell r="J4667">
            <v>127</v>
          </cell>
          <cell r="K4667" t="str">
            <v>MEDICINE BALL CAUCHO 3kg ROJO (con pique)</v>
          </cell>
          <cell r="L4667">
            <v>6.1</v>
          </cell>
          <cell r="M4667">
            <v>950</v>
          </cell>
          <cell r="N4667">
            <v>0.03</v>
          </cell>
          <cell r="O4667">
            <v>921.5</v>
          </cell>
          <cell r="P4667">
            <v>0.21</v>
          </cell>
          <cell r="Q4667">
            <v>1115.0149999999999</v>
          </cell>
          <cell r="R4667">
            <v>1.2121212121212199E-2</v>
          </cell>
          <cell r="S4667">
            <v>1520.2516060606058</v>
          </cell>
          <cell r="T4667">
            <v>1.67</v>
          </cell>
          <cell r="U4667">
            <v>1538.905</v>
          </cell>
          <cell r="X4667">
            <v>1538.905</v>
          </cell>
          <cell r="Y4667">
            <v>1862.0750499999999</v>
          </cell>
        </row>
        <row r="4668">
          <cell r="A4668">
            <v>413086</v>
          </cell>
          <cell r="B4668">
            <v>413086</v>
          </cell>
          <cell r="C4668">
            <v>0</v>
          </cell>
          <cell r="D4668">
            <v>60</v>
          </cell>
          <cell r="E4668" t="str">
            <v>NATACION</v>
          </cell>
          <cell r="F4668">
            <v>3979</v>
          </cell>
          <cell r="G4668" t="str">
            <v>Gorros</v>
          </cell>
          <cell r="H4668">
            <v>339</v>
          </cell>
          <cell r="I4668" t="str">
            <v>Sport Services S.R.L (Proyec)</v>
          </cell>
          <cell r="J4668">
            <v>193</v>
          </cell>
          <cell r="K4668" t="str">
            <v>MEDICINE BALL CAUCHO 4kg AMARILLO (con pique)</v>
          </cell>
          <cell r="L4668">
            <v>6.1</v>
          </cell>
          <cell r="M4668">
            <v>1151</v>
          </cell>
          <cell r="N4668">
            <v>0.03</v>
          </cell>
          <cell r="O4668">
            <v>1116.47</v>
          </cell>
          <cell r="P4668">
            <v>0.21</v>
          </cell>
          <cell r="Q4668">
            <v>1350.9286999999999</v>
          </cell>
          <cell r="R4668">
            <v>1.2121212121212199E-2</v>
          </cell>
          <cell r="S4668">
            <v>1841.9048406060604</v>
          </cell>
          <cell r="T4668">
            <v>1.67</v>
          </cell>
          <cell r="U4668">
            <v>1864.5048999999999</v>
          </cell>
          <cell r="X4668">
            <v>1864.5048999999999</v>
          </cell>
          <cell r="Y4668">
            <v>2256.050929</v>
          </cell>
        </row>
        <row r="4669">
          <cell r="A4669">
            <v>413087</v>
          </cell>
          <cell r="B4669">
            <v>413087</v>
          </cell>
          <cell r="C4669">
            <v>0</v>
          </cell>
          <cell r="D4669">
            <v>60</v>
          </cell>
          <cell r="E4669" t="str">
            <v>NATACION</v>
          </cell>
          <cell r="F4669">
            <v>3979</v>
          </cell>
          <cell r="G4669" t="str">
            <v>Gorros</v>
          </cell>
          <cell r="H4669">
            <v>339</v>
          </cell>
          <cell r="I4669" t="str">
            <v>Sport Services S.R.L (Proyec)</v>
          </cell>
          <cell r="J4669">
            <v>905</v>
          </cell>
          <cell r="K4669" t="str">
            <v>MEDICINE BALL CAUCHO 5kg VERDE (con pique)</v>
          </cell>
          <cell r="L4669">
            <v>6.1</v>
          </cell>
          <cell r="M4669">
            <v>1311</v>
          </cell>
          <cell r="N4669">
            <v>0.03</v>
          </cell>
          <cell r="O4669">
            <v>1271.67</v>
          </cell>
          <cell r="P4669">
            <v>0.21</v>
          </cell>
          <cell r="Q4669">
            <v>1538.7207000000001</v>
          </cell>
          <cell r="R4669">
            <v>1.2121212121212199E-2</v>
          </cell>
          <cell r="S4669">
            <v>2097.9472163636365</v>
          </cell>
          <cell r="T4669">
            <v>1.67</v>
          </cell>
          <cell r="U4669">
            <v>2123.6889000000001</v>
          </cell>
          <cell r="X4669">
            <v>2123.6889000000001</v>
          </cell>
          <cell r="Y4669">
            <v>2569.6635689999998</v>
          </cell>
        </row>
        <row r="4670">
          <cell r="A4670">
            <v>413090</v>
          </cell>
          <cell r="B4670">
            <v>413090</v>
          </cell>
          <cell r="C4670">
            <v>0</v>
          </cell>
          <cell r="D4670">
            <v>47</v>
          </cell>
          <cell r="E4670" t="str">
            <v>NATACION</v>
          </cell>
          <cell r="F4670">
            <v>3930</v>
          </cell>
          <cell r="G4670" t="str">
            <v>Gorros</v>
          </cell>
          <cell r="H4670">
            <v>339</v>
          </cell>
          <cell r="I4670" t="str">
            <v>Sport Services S.R.L (Proyec)</v>
          </cell>
          <cell r="J4670">
            <v>762</v>
          </cell>
          <cell r="K4670" t="str">
            <v>TESTIMONIO ALUMINIO PROYEC (art 762)</v>
          </cell>
          <cell r="L4670">
            <v>6.1</v>
          </cell>
          <cell r="M4670">
            <v>86</v>
          </cell>
          <cell r="N4670">
            <v>0.03</v>
          </cell>
          <cell r="O4670">
            <v>83.42</v>
          </cell>
          <cell r="P4670">
            <v>0.21</v>
          </cell>
          <cell r="Q4670">
            <v>100.93819999999999</v>
          </cell>
          <cell r="R4670">
            <v>1.2121212121212199E-2</v>
          </cell>
          <cell r="S4670">
            <v>137.62277696969696</v>
          </cell>
          <cell r="T4670">
            <v>1.67</v>
          </cell>
          <cell r="U4670">
            <v>139.31139999999999</v>
          </cell>
          <cell r="X4670">
            <v>139.31139999999999</v>
          </cell>
          <cell r="Y4670">
            <v>168.56679399999999</v>
          </cell>
        </row>
        <row r="4671">
          <cell r="A4671">
            <v>413091</v>
          </cell>
          <cell r="B4671">
            <v>413091</v>
          </cell>
          <cell r="C4671">
            <v>0</v>
          </cell>
          <cell r="D4671">
            <v>47</v>
          </cell>
          <cell r="E4671" t="str">
            <v>NATACION</v>
          </cell>
          <cell r="F4671">
            <v>3930</v>
          </cell>
          <cell r="G4671" t="str">
            <v>Gorros</v>
          </cell>
          <cell r="H4671">
            <v>339</v>
          </cell>
          <cell r="I4671" t="str">
            <v>Sport Services S.R.L (Proyec)</v>
          </cell>
          <cell r="J4671">
            <v>763</v>
          </cell>
          <cell r="K4671" t="str">
            <v>TESTIMONIO PLASTICO PROYEC (art 763)</v>
          </cell>
          <cell r="L4671">
            <v>6.1</v>
          </cell>
          <cell r="M4671">
            <v>22</v>
          </cell>
          <cell r="N4671">
            <v>0.03</v>
          </cell>
          <cell r="O4671">
            <v>21.34</v>
          </cell>
          <cell r="P4671">
            <v>0.21</v>
          </cell>
          <cell r="Q4671">
            <v>25.821400000000001</v>
          </cell>
          <cell r="R4671">
            <v>1.2121212121212199E-2</v>
          </cell>
          <cell r="S4671">
            <v>35.20582666666666</v>
          </cell>
          <cell r="T4671">
            <v>1.67</v>
          </cell>
          <cell r="U4671">
            <v>35.637799999999999</v>
          </cell>
          <cell r="X4671">
            <v>35.637799999999999</v>
          </cell>
          <cell r="Y4671">
            <v>43.121738000000001</v>
          </cell>
        </row>
        <row r="4672">
          <cell r="A4672">
            <v>413092</v>
          </cell>
          <cell r="B4672">
            <v>413092</v>
          </cell>
          <cell r="C4672">
            <v>0</v>
          </cell>
          <cell r="D4672">
            <v>47</v>
          </cell>
          <cell r="E4672" t="str">
            <v>NATACION</v>
          </cell>
          <cell r="F4672">
            <v>3930</v>
          </cell>
          <cell r="G4672" t="str">
            <v>Gorros</v>
          </cell>
          <cell r="H4672">
            <v>339</v>
          </cell>
          <cell r="I4672" t="str">
            <v>Sport Services S.R.L (Proyec)</v>
          </cell>
          <cell r="J4672">
            <v>418</v>
          </cell>
          <cell r="K4672" t="str">
            <v>DISCO 1kg (hierro) (art 418)</v>
          </cell>
          <cell r="L4672">
            <v>5.2</v>
          </cell>
          <cell r="M4672">
            <v>776</v>
          </cell>
          <cell r="N4672">
            <v>0.03</v>
          </cell>
          <cell r="O4672">
            <v>752.72</v>
          </cell>
          <cell r="P4672">
            <v>0.21</v>
          </cell>
          <cell r="Q4672">
            <v>910.7912</v>
          </cell>
          <cell r="R4672">
            <v>-9.2485549132947931E-2</v>
          </cell>
          <cell r="S4672">
            <v>1291.0670843930636</v>
          </cell>
          <cell r="T4672">
            <v>1.57</v>
          </cell>
          <cell r="U4672">
            <v>1181.7704000000001</v>
          </cell>
          <cell r="X4672">
            <v>1181.7704000000001</v>
          </cell>
          <cell r="Y4672">
            <v>1429.942184</v>
          </cell>
        </row>
        <row r="4673">
          <cell r="A4673">
            <v>413093</v>
          </cell>
          <cell r="B4673">
            <v>413093</v>
          </cell>
          <cell r="C4673">
            <v>0</v>
          </cell>
          <cell r="D4673">
            <v>47</v>
          </cell>
          <cell r="E4673" t="str">
            <v>NATACION</v>
          </cell>
          <cell r="F4673">
            <v>3930</v>
          </cell>
          <cell r="G4673" t="str">
            <v>Gorros</v>
          </cell>
          <cell r="H4673">
            <v>339</v>
          </cell>
          <cell r="I4673" t="str">
            <v>Sport Services S.R.L (Proyec)</v>
          </cell>
          <cell r="J4673">
            <v>420</v>
          </cell>
          <cell r="K4673" t="str">
            <v>DISCO 2kg (hierro) (art 420)</v>
          </cell>
          <cell r="L4673">
            <v>5.2</v>
          </cell>
          <cell r="M4673">
            <v>888</v>
          </cell>
          <cell r="N4673">
            <v>0.03</v>
          </cell>
          <cell r="O4673">
            <v>861.36</v>
          </cell>
          <cell r="P4673">
            <v>0.21</v>
          </cell>
          <cell r="Q4673">
            <v>1042.2456</v>
          </cell>
          <cell r="R4673">
            <v>-9.2485549132947931E-2</v>
          </cell>
          <cell r="S4673">
            <v>1477.4066635838149</v>
          </cell>
          <cell r="T4673">
            <v>1.57</v>
          </cell>
          <cell r="U4673">
            <v>1352.3352</v>
          </cell>
          <cell r="X4673">
            <v>1352.3352</v>
          </cell>
          <cell r="Y4673">
            <v>1636.3255919999999</v>
          </cell>
        </row>
        <row r="4674">
          <cell r="A4674">
            <v>413094</v>
          </cell>
          <cell r="B4674">
            <v>413094</v>
          </cell>
          <cell r="C4674">
            <v>0</v>
          </cell>
          <cell r="D4674">
            <v>47</v>
          </cell>
          <cell r="E4674" t="str">
            <v>NATACION</v>
          </cell>
          <cell r="F4674">
            <v>3930</v>
          </cell>
          <cell r="G4674" t="str">
            <v>Gorros</v>
          </cell>
          <cell r="H4674">
            <v>339</v>
          </cell>
          <cell r="I4674" t="str">
            <v>Sport Services S.R.L (Proyec)</v>
          </cell>
          <cell r="J4674">
            <v>875</v>
          </cell>
          <cell r="K4674" t="str">
            <v>DISCO 1kg (aluminio) (art 875)</v>
          </cell>
          <cell r="L4674">
            <v>5.2</v>
          </cell>
          <cell r="M4674">
            <v>1492</v>
          </cell>
          <cell r="N4674">
            <v>0.03</v>
          </cell>
          <cell r="O4674">
            <v>1447.24</v>
          </cell>
          <cell r="P4674">
            <v>0.21</v>
          </cell>
          <cell r="Q4674">
            <v>1751.1604</v>
          </cell>
          <cell r="R4674">
            <v>-9.2485549132947931E-2</v>
          </cell>
          <cell r="S4674">
            <v>2482.3093942196529</v>
          </cell>
          <cell r="T4674">
            <v>1.57</v>
          </cell>
          <cell r="U4674">
            <v>2272.1668</v>
          </cell>
          <cell r="X4674">
            <v>2272.1668</v>
          </cell>
          <cell r="Y4674">
            <v>2749.3218280000001</v>
          </cell>
        </row>
        <row r="4675">
          <cell r="A4675">
            <v>413095</v>
          </cell>
          <cell r="B4675">
            <v>413095</v>
          </cell>
          <cell r="C4675">
            <v>0</v>
          </cell>
          <cell r="D4675">
            <v>47</v>
          </cell>
          <cell r="E4675" t="str">
            <v>NATACION</v>
          </cell>
          <cell r="F4675">
            <v>3930</v>
          </cell>
          <cell r="G4675" t="str">
            <v>Gorros</v>
          </cell>
          <cell r="H4675">
            <v>339</v>
          </cell>
          <cell r="I4675" t="str">
            <v>Sport Services S.R.L (Proyec)</v>
          </cell>
          <cell r="J4675">
            <v>878</v>
          </cell>
          <cell r="K4675" t="str">
            <v>DISCO 2kg (aluminio) (art 878)</v>
          </cell>
          <cell r="L4675">
            <v>5.2</v>
          </cell>
          <cell r="M4675">
            <v>1901</v>
          </cell>
          <cell r="N4675">
            <v>0.03</v>
          </cell>
          <cell r="O4675">
            <v>1843.97</v>
          </cell>
          <cell r="P4675">
            <v>0.21</v>
          </cell>
          <cell r="Q4675">
            <v>2231.2037</v>
          </cell>
          <cell r="R4675">
            <v>-9.2485549132947931E-2</v>
          </cell>
          <cell r="S4675">
            <v>3162.781607514451</v>
          </cell>
          <cell r="T4675">
            <v>1.57</v>
          </cell>
          <cell r="U4675">
            <v>2895.0329000000002</v>
          </cell>
          <cell r="X4675">
            <v>2895.0329000000002</v>
          </cell>
          <cell r="Y4675">
            <v>3502.9898090000002</v>
          </cell>
        </row>
        <row r="4676">
          <cell r="A4676">
            <v>413096</v>
          </cell>
          <cell r="B4676">
            <v>413096</v>
          </cell>
          <cell r="C4676">
            <v>0</v>
          </cell>
          <cell r="D4676">
            <v>47</v>
          </cell>
          <cell r="E4676" t="str">
            <v>NATACION</v>
          </cell>
          <cell r="F4676">
            <v>3930</v>
          </cell>
          <cell r="G4676" t="str">
            <v>Gorros</v>
          </cell>
          <cell r="H4676">
            <v>339</v>
          </cell>
          <cell r="I4676" t="str">
            <v>Sport Services S.R.L (Proyec)</v>
          </cell>
          <cell r="J4676">
            <v>865</v>
          </cell>
          <cell r="K4676" t="str">
            <v>BALA 2kg (fundicion) (art 865)</v>
          </cell>
          <cell r="L4676">
            <v>5.2</v>
          </cell>
          <cell r="M4676">
            <v>330</v>
          </cell>
          <cell r="N4676">
            <v>0.03</v>
          </cell>
          <cell r="O4676">
            <v>320.10000000000002</v>
          </cell>
          <cell r="P4676">
            <v>0.21</v>
          </cell>
          <cell r="Q4676">
            <v>387.32100000000003</v>
          </cell>
          <cell r="R4676">
            <v>-9.2485549132947931E-2</v>
          </cell>
          <cell r="S4676">
            <v>549.03626011560698</v>
          </cell>
          <cell r="T4676">
            <v>1.57</v>
          </cell>
          <cell r="U4676">
            <v>502.55700000000007</v>
          </cell>
          <cell r="X4676">
            <v>502.55700000000007</v>
          </cell>
          <cell r="Y4676">
            <v>608.09397000000013</v>
          </cell>
        </row>
        <row r="4677">
          <cell r="A4677">
            <v>413097</v>
          </cell>
          <cell r="B4677">
            <v>413097</v>
          </cell>
          <cell r="C4677">
            <v>0</v>
          </cell>
          <cell r="D4677">
            <v>47</v>
          </cell>
          <cell r="E4677" t="str">
            <v>NATACION</v>
          </cell>
          <cell r="F4677">
            <v>3930</v>
          </cell>
          <cell r="G4677" t="str">
            <v>Gorros</v>
          </cell>
          <cell r="H4677">
            <v>339</v>
          </cell>
          <cell r="I4677" t="str">
            <v>Sport Services S.R.L (Proyec)</v>
          </cell>
          <cell r="J4677">
            <v>144</v>
          </cell>
          <cell r="K4677" t="str">
            <v>BALA 3kg (fundicion) (art 144)</v>
          </cell>
          <cell r="L4677">
            <v>5.2</v>
          </cell>
          <cell r="M4677">
            <v>485</v>
          </cell>
          <cell r="N4677">
            <v>0.03</v>
          </cell>
          <cell r="O4677">
            <v>470.45</v>
          </cell>
          <cell r="P4677">
            <v>0.21</v>
          </cell>
          <cell r="Q4677">
            <v>569.24450000000002</v>
          </cell>
          <cell r="R4677">
            <v>-9.2485549132947931E-2</v>
          </cell>
          <cell r="S4677">
            <v>806.91692774566468</v>
          </cell>
          <cell r="T4677">
            <v>1.57</v>
          </cell>
          <cell r="U4677">
            <v>738.60649999999998</v>
          </cell>
          <cell r="X4677">
            <v>738.60649999999998</v>
          </cell>
          <cell r="Y4677">
            <v>893.71386499999994</v>
          </cell>
        </row>
        <row r="4678">
          <cell r="A4678">
            <v>413098</v>
          </cell>
          <cell r="B4678">
            <v>413098</v>
          </cell>
          <cell r="C4678">
            <v>0</v>
          </cell>
          <cell r="D4678">
            <v>47</v>
          </cell>
          <cell r="E4678" t="str">
            <v>NATACION</v>
          </cell>
          <cell r="F4678">
            <v>3930</v>
          </cell>
          <cell r="G4678" t="str">
            <v>Gorros</v>
          </cell>
          <cell r="H4678">
            <v>339</v>
          </cell>
          <cell r="I4678" t="str">
            <v>Sport Services S.R.L (Proyec)</v>
          </cell>
          <cell r="J4678">
            <v>853</v>
          </cell>
          <cell r="K4678" t="str">
            <v>JABALINA 600grms (caña) (art 853)</v>
          </cell>
          <cell r="L4678">
            <v>5.2</v>
          </cell>
          <cell r="M4678">
            <v>441</v>
          </cell>
          <cell r="N4678">
            <v>0.03</v>
          </cell>
          <cell r="O4678">
            <v>427.77</v>
          </cell>
          <cell r="P4678">
            <v>0.21</v>
          </cell>
          <cell r="Q4678">
            <v>517.60169999999994</v>
          </cell>
          <cell r="R4678">
            <v>-9.2485549132947931E-2</v>
          </cell>
          <cell r="S4678">
            <v>733.71209306358378</v>
          </cell>
          <cell r="T4678">
            <v>1.57</v>
          </cell>
          <cell r="U4678">
            <v>671.59889999999996</v>
          </cell>
          <cell r="X4678">
            <v>671.59889999999996</v>
          </cell>
          <cell r="Y4678">
            <v>812.63466899999992</v>
          </cell>
        </row>
        <row r="4679">
          <cell r="A4679">
            <v>413099</v>
          </cell>
          <cell r="B4679">
            <v>413099</v>
          </cell>
          <cell r="C4679">
            <v>0</v>
          </cell>
          <cell r="D4679">
            <v>47</v>
          </cell>
          <cell r="E4679" t="str">
            <v>NATACION</v>
          </cell>
          <cell r="F4679">
            <v>3930</v>
          </cell>
          <cell r="G4679" t="str">
            <v>Gorros</v>
          </cell>
          <cell r="H4679">
            <v>339</v>
          </cell>
          <cell r="I4679" t="str">
            <v>Sport Services S.R.L (Proyec)</v>
          </cell>
          <cell r="J4679">
            <v>853</v>
          </cell>
          <cell r="K4679" t="str">
            <v>JABALINA 800grms (caña) (art 853)</v>
          </cell>
          <cell r="L4679">
            <v>5.2</v>
          </cell>
          <cell r="M4679">
            <v>441</v>
          </cell>
          <cell r="N4679">
            <v>0.03</v>
          </cell>
          <cell r="O4679">
            <v>427.77</v>
          </cell>
          <cell r="P4679">
            <v>0.21</v>
          </cell>
          <cell r="Q4679">
            <v>517.60169999999994</v>
          </cell>
          <cell r="R4679">
            <v>-9.2485549132947931E-2</v>
          </cell>
          <cell r="S4679">
            <v>733.71209306358378</v>
          </cell>
          <cell r="T4679">
            <v>1.57</v>
          </cell>
          <cell r="U4679">
            <v>671.59889999999996</v>
          </cell>
          <cell r="X4679">
            <v>671.59889999999996</v>
          </cell>
          <cell r="Y4679">
            <v>812.63466899999992</v>
          </cell>
        </row>
        <row r="4680">
          <cell r="A4680">
            <v>413100</v>
          </cell>
          <cell r="B4680">
            <v>413100</v>
          </cell>
          <cell r="C4680">
            <v>0</v>
          </cell>
          <cell r="D4680">
            <v>47</v>
          </cell>
          <cell r="E4680" t="str">
            <v>NATACION</v>
          </cell>
          <cell r="F4680">
            <v>3930</v>
          </cell>
          <cell r="G4680" t="str">
            <v>Gorros</v>
          </cell>
          <cell r="H4680">
            <v>339</v>
          </cell>
          <cell r="I4680" t="str">
            <v>Sport Services S.R.L (Proyec)</v>
          </cell>
          <cell r="J4680">
            <v>936</v>
          </cell>
          <cell r="K4680" t="str">
            <v>JABALINA 800grms (fibra vidrio) (art 936)</v>
          </cell>
          <cell r="L4680">
            <v>5.2</v>
          </cell>
          <cell r="M4680">
            <v>2335</v>
          </cell>
          <cell r="N4680">
            <v>0.03</v>
          </cell>
          <cell r="O4680">
            <v>2264.9499999999998</v>
          </cell>
          <cell r="P4680">
            <v>0.21</v>
          </cell>
          <cell r="Q4680">
            <v>2740.5894999999996</v>
          </cell>
          <cell r="R4680">
            <v>-9.2485549132947931E-2</v>
          </cell>
          <cell r="S4680">
            <v>3884.8474768786123</v>
          </cell>
          <cell r="T4680">
            <v>1.57</v>
          </cell>
          <cell r="U4680">
            <v>3555.9714999999997</v>
          </cell>
          <cell r="X4680">
            <v>3555.9714999999997</v>
          </cell>
          <cell r="Y4680">
            <v>4302.7255149999992</v>
          </cell>
        </row>
        <row r="4681">
          <cell r="A4681">
            <v>413101</v>
          </cell>
          <cell r="B4681">
            <v>413101</v>
          </cell>
          <cell r="C4681">
            <v>0</v>
          </cell>
          <cell r="D4681">
            <v>47</v>
          </cell>
          <cell r="E4681" t="str">
            <v>NATACION</v>
          </cell>
          <cell r="F4681">
            <v>3930</v>
          </cell>
          <cell r="G4681" t="str">
            <v>Gorros</v>
          </cell>
          <cell r="H4681">
            <v>339</v>
          </cell>
          <cell r="I4681" t="str">
            <v>Sport Services S.R.L (Proyec)</v>
          </cell>
          <cell r="J4681">
            <v>856</v>
          </cell>
          <cell r="K4681" t="str">
            <v>SALTOMETRO PROYEC (art 856)</v>
          </cell>
          <cell r="L4681">
            <v>5.2</v>
          </cell>
          <cell r="M4681">
            <v>3448</v>
          </cell>
          <cell r="N4681">
            <v>0.03</v>
          </cell>
          <cell r="O4681">
            <v>3344.56</v>
          </cell>
          <cell r="P4681">
            <v>0.21</v>
          </cell>
          <cell r="Q4681">
            <v>4046.9175999999998</v>
          </cell>
          <cell r="R4681">
            <v>-9.2485549132947931E-2</v>
          </cell>
          <cell r="S4681">
            <v>5736.5970450867053</v>
          </cell>
          <cell r="T4681">
            <v>1.57</v>
          </cell>
          <cell r="U4681">
            <v>5250.9592000000002</v>
          </cell>
          <cell r="X4681">
            <v>5250.9592000000002</v>
          </cell>
          <cell r="Y4681">
            <v>6353.6606320000001</v>
          </cell>
        </row>
        <row r="4682">
          <cell r="A4682">
            <v>413108</v>
          </cell>
          <cell r="B4682">
            <v>413108</v>
          </cell>
          <cell r="C4682">
            <v>0</v>
          </cell>
          <cell r="D4682">
            <v>50</v>
          </cell>
          <cell r="E4682" t="str">
            <v>NATACION</v>
          </cell>
          <cell r="F4682">
            <v>3940</v>
          </cell>
          <cell r="G4682" t="str">
            <v>Gorros</v>
          </cell>
          <cell r="H4682">
            <v>339</v>
          </cell>
          <cell r="I4682" t="str">
            <v>Sport Services S.R.L (Proyec)</v>
          </cell>
          <cell r="K4682" t="str">
            <v>PELOTA BASQUET Nº3 PROYEC STD</v>
          </cell>
          <cell r="L4682">
            <v>5.2</v>
          </cell>
          <cell r="M4682">
            <v>150</v>
          </cell>
          <cell r="N4682">
            <v>0.03</v>
          </cell>
          <cell r="O4682">
            <v>145.5</v>
          </cell>
          <cell r="P4682">
            <v>0.21</v>
          </cell>
          <cell r="Q4682">
            <v>176.05500000000001</v>
          </cell>
          <cell r="R4682">
            <v>-9.2485549132947931E-2</v>
          </cell>
          <cell r="S4682">
            <v>249.56193641618495</v>
          </cell>
          <cell r="T4682">
            <v>1.57</v>
          </cell>
          <cell r="U4682">
            <v>228.435</v>
          </cell>
          <cell r="X4682">
            <v>228.435</v>
          </cell>
          <cell r="Y4682">
            <v>276.40634999999997</v>
          </cell>
        </row>
        <row r="4683">
          <cell r="A4683">
            <v>413109</v>
          </cell>
          <cell r="B4683">
            <v>413109</v>
          </cell>
          <cell r="C4683">
            <v>0</v>
          </cell>
          <cell r="D4683">
            <v>50</v>
          </cell>
          <cell r="E4683" t="str">
            <v>NATACION</v>
          </cell>
          <cell r="F4683">
            <v>3940</v>
          </cell>
          <cell r="G4683" t="str">
            <v>Gorros</v>
          </cell>
          <cell r="H4683">
            <v>339</v>
          </cell>
          <cell r="I4683" t="str">
            <v>Sport Services S.R.L (Proyec)</v>
          </cell>
          <cell r="J4683" t="str">
            <v>*023</v>
          </cell>
          <cell r="K4683" t="str">
            <v>PELOTA BASQUET Nº5 PROYEC STD</v>
          </cell>
          <cell r="L4683">
            <v>5.2</v>
          </cell>
          <cell r="M4683">
            <v>211</v>
          </cell>
          <cell r="N4683">
            <v>0.03</v>
          </cell>
          <cell r="O4683">
            <v>204.67</v>
          </cell>
          <cell r="P4683">
            <v>0.21</v>
          </cell>
          <cell r="Q4683">
            <v>247.65069999999997</v>
          </cell>
          <cell r="R4683">
            <v>-9.2485549132947931E-2</v>
          </cell>
          <cell r="S4683">
            <v>351.05045722543355</v>
          </cell>
          <cell r="T4683">
            <v>1.57</v>
          </cell>
          <cell r="U4683">
            <v>321.33190000000002</v>
          </cell>
          <cell r="X4683">
            <v>321.33190000000002</v>
          </cell>
          <cell r="Y4683">
            <v>388.811599</v>
          </cell>
        </row>
        <row r="4684">
          <cell r="A4684">
            <v>413110</v>
          </cell>
          <cell r="B4684">
            <v>413110</v>
          </cell>
          <cell r="C4684">
            <v>0</v>
          </cell>
          <cell r="D4684">
            <v>50</v>
          </cell>
          <cell r="E4684" t="str">
            <v>NATACION</v>
          </cell>
          <cell r="F4684">
            <v>3940</v>
          </cell>
          <cell r="G4684" t="str">
            <v>Gorros</v>
          </cell>
          <cell r="H4684">
            <v>339</v>
          </cell>
          <cell r="I4684" t="str">
            <v>Sport Services S.R.L (Proyec)</v>
          </cell>
          <cell r="J4684" t="str">
            <v>*016</v>
          </cell>
          <cell r="K4684" t="str">
            <v>PELOTA BASQUET Nº7 PROYEC STD</v>
          </cell>
          <cell r="L4684">
            <v>5.2</v>
          </cell>
          <cell r="M4684">
            <v>190</v>
          </cell>
          <cell r="N4684">
            <v>0.03</v>
          </cell>
          <cell r="O4684">
            <v>184.3</v>
          </cell>
          <cell r="P4684">
            <v>0.21</v>
          </cell>
          <cell r="Q4684">
            <v>223.00300000000001</v>
          </cell>
          <cell r="R4684">
            <v>-9.2485549132947931E-2</v>
          </cell>
          <cell r="S4684">
            <v>316.1117861271677</v>
          </cell>
          <cell r="T4684">
            <v>1.57</v>
          </cell>
          <cell r="U4684">
            <v>289.35100000000006</v>
          </cell>
          <cell r="X4684">
            <v>289.35100000000006</v>
          </cell>
          <cell r="Y4684">
            <v>350.11471000000006</v>
          </cell>
        </row>
        <row r="4685">
          <cell r="A4685">
            <v>413111</v>
          </cell>
          <cell r="B4685">
            <v>413111</v>
          </cell>
          <cell r="C4685">
            <v>0</v>
          </cell>
          <cell r="D4685">
            <v>50</v>
          </cell>
          <cell r="E4685" t="str">
            <v>NATACION</v>
          </cell>
          <cell r="F4685">
            <v>3938</v>
          </cell>
          <cell r="G4685" t="str">
            <v>Gorros</v>
          </cell>
          <cell r="H4685">
            <v>339</v>
          </cell>
          <cell r="I4685" t="str">
            <v>Sport Services S.R.L (Proyec)</v>
          </cell>
          <cell r="J4685" t="str">
            <v>*007</v>
          </cell>
          <cell r="K4685" t="str">
            <v>ARO BASQUET PROYEC  ART 007 (sin resorte con tornillo y tarugo)</v>
          </cell>
          <cell r="L4685">
            <v>5.2</v>
          </cell>
          <cell r="M4685">
            <v>688</v>
          </cell>
          <cell r="N4685">
            <v>0.03</v>
          </cell>
          <cell r="O4685">
            <v>667.36</v>
          </cell>
          <cell r="P4685">
            <v>0.21</v>
          </cell>
          <cell r="Q4685">
            <v>807.50559999999996</v>
          </cell>
          <cell r="R4685">
            <v>-9.2485549132947931E-2</v>
          </cell>
          <cell r="S4685">
            <v>1144.6574150289018</v>
          </cell>
          <cell r="T4685">
            <v>1.57</v>
          </cell>
          <cell r="U4685">
            <v>1047.7552000000001</v>
          </cell>
          <cell r="X4685">
            <v>1047.7552000000001</v>
          </cell>
          <cell r="Y4685">
            <v>1267.7837919999999</v>
          </cell>
        </row>
        <row r="4686">
          <cell r="A4686">
            <v>413112</v>
          </cell>
          <cell r="B4686">
            <v>413112</v>
          </cell>
          <cell r="C4686">
            <v>0</v>
          </cell>
          <cell r="D4686">
            <v>50</v>
          </cell>
          <cell r="E4686" t="str">
            <v>NATACION</v>
          </cell>
          <cell r="F4686">
            <v>3938</v>
          </cell>
          <cell r="G4686" t="str">
            <v>Gorros</v>
          </cell>
          <cell r="H4686">
            <v>339</v>
          </cell>
          <cell r="I4686" t="str">
            <v>Sport Services S.R.L (Proyec)</v>
          </cell>
          <cell r="J4686">
            <v>355</v>
          </cell>
          <cell r="K4686" t="str">
            <v>ARO BASQUET PROYEC  ART 355 (2 resortes con tornillo y tarugo)</v>
          </cell>
          <cell r="L4686">
            <v>5.2</v>
          </cell>
          <cell r="M4686">
            <v>985</v>
          </cell>
          <cell r="N4686">
            <v>0.03</v>
          </cell>
          <cell r="O4686">
            <v>955.45</v>
          </cell>
          <cell r="P4686">
            <v>0.21</v>
          </cell>
          <cell r="Q4686">
            <v>1156.0945000000002</v>
          </cell>
          <cell r="R4686">
            <v>-9.2485549132947931E-2</v>
          </cell>
          <cell r="S4686">
            <v>1638.7900491329481</v>
          </cell>
          <cell r="T4686">
            <v>1.57</v>
          </cell>
          <cell r="U4686">
            <v>1500.0565000000001</v>
          </cell>
          <cell r="X4686">
            <v>1500.0565000000001</v>
          </cell>
          <cell r="Y4686">
            <v>1815.0683650000001</v>
          </cell>
        </row>
        <row r="4687">
          <cell r="A4687">
            <v>413113</v>
          </cell>
          <cell r="B4687">
            <v>413113</v>
          </cell>
          <cell r="C4687">
            <v>0</v>
          </cell>
          <cell r="D4687">
            <v>50</v>
          </cell>
          <cell r="E4687" t="str">
            <v>NATACION</v>
          </cell>
          <cell r="F4687">
            <v>3938</v>
          </cell>
          <cell r="G4687" t="str">
            <v>Gorros</v>
          </cell>
          <cell r="H4687">
            <v>339</v>
          </cell>
          <cell r="I4687" t="str">
            <v>Sport Services S.R.L (Proyec)</v>
          </cell>
          <cell r="J4687">
            <v>284</v>
          </cell>
          <cell r="K4687" t="str">
            <v>TABLERO BASQUET MICRO BASKET CON PELOTA (art 284)</v>
          </cell>
          <cell r="L4687">
            <v>5.2</v>
          </cell>
          <cell r="M4687">
            <v>351</v>
          </cell>
          <cell r="N4687">
            <v>0.03</v>
          </cell>
          <cell r="O4687">
            <v>340.47</v>
          </cell>
          <cell r="P4687">
            <v>0.21</v>
          </cell>
          <cell r="Q4687">
            <v>411.96870000000001</v>
          </cell>
          <cell r="R4687">
            <v>-9.2485549132947931E-2</v>
          </cell>
          <cell r="S4687">
            <v>583.97493121387288</v>
          </cell>
          <cell r="T4687">
            <v>1.57</v>
          </cell>
          <cell r="U4687">
            <v>534.53790000000004</v>
          </cell>
          <cell r="X4687">
            <v>534.53790000000004</v>
          </cell>
          <cell r="Y4687">
            <v>646.79085900000007</v>
          </cell>
        </row>
        <row r="4688">
          <cell r="A4688">
            <v>413114</v>
          </cell>
          <cell r="B4688">
            <v>413114</v>
          </cell>
          <cell r="C4688">
            <v>0</v>
          </cell>
          <cell r="D4688">
            <v>50</v>
          </cell>
          <cell r="E4688" t="str">
            <v>NATACION</v>
          </cell>
          <cell r="F4688">
            <v>3938</v>
          </cell>
          <cell r="G4688" t="str">
            <v>Gorros</v>
          </cell>
          <cell r="H4688">
            <v>339</v>
          </cell>
          <cell r="I4688" t="str">
            <v>Sport Services S.R.L (Proyec)</v>
          </cell>
          <cell r="J4688">
            <v>307</v>
          </cell>
          <cell r="K4688" t="str">
            <v>TABLERO BASQUET PES 0,9x0,65 ARO RED P/INTERIOR (art 307)</v>
          </cell>
          <cell r="L4688">
            <v>5.2</v>
          </cell>
          <cell r="M4688">
            <v>2500</v>
          </cell>
          <cell r="N4688">
            <v>0.03</v>
          </cell>
          <cell r="O4688">
            <v>2425</v>
          </cell>
          <cell r="P4688">
            <v>0.21</v>
          </cell>
          <cell r="Q4688">
            <v>2934.25</v>
          </cell>
          <cell r="R4688">
            <v>-9.2485549132947931E-2</v>
          </cell>
          <cell r="S4688">
            <v>4159.365606936416</v>
          </cell>
          <cell r="T4688">
            <v>1.57</v>
          </cell>
          <cell r="U4688">
            <v>3807.25</v>
          </cell>
          <cell r="X4688">
            <v>3807.25</v>
          </cell>
          <cell r="Y4688">
            <v>4606.7725</v>
          </cell>
        </row>
        <row r="4689">
          <cell r="A4689">
            <v>413115</v>
          </cell>
          <cell r="B4689">
            <v>413115</v>
          </cell>
          <cell r="C4689">
            <v>0</v>
          </cell>
          <cell r="D4689">
            <v>50</v>
          </cell>
          <cell r="E4689" t="str">
            <v>NATACION</v>
          </cell>
          <cell r="F4689">
            <v>3938</v>
          </cell>
          <cell r="G4689" t="str">
            <v>Gorros</v>
          </cell>
          <cell r="H4689">
            <v>339</v>
          </cell>
          <cell r="I4689" t="str">
            <v>Sport Services S.R.L (Proyec)</v>
          </cell>
          <cell r="J4689">
            <v>950</v>
          </cell>
          <cell r="K4689" t="str">
            <v>TABLERO BASQUET JR 55cm x 40cm x 6mm (art 950)</v>
          </cell>
          <cell r="L4689">
            <v>5.2</v>
          </cell>
          <cell r="M4689">
            <v>358</v>
          </cell>
          <cell r="N4689">
            <v>0.03</v>
          </cell>
          <cell r="O4689">
            <v>347.26</v>
          </cell>
          <cell r="P4689">
            <v>0.21</v>
          </cell>
          <cell r="Q4689">
            <v>420.18459999999999</v>
          </cell>
          <cell r="R4689">
            <v>-9.2485549132947931E-2</v>
          </cell>
          <cell r="S4689">
            <v>595.62115491329484</v>
          </cell>
          <cell r="T4689">
            <v>1.57</v>
          </cell>
          <cell r="U4689">
            <v>545.19820000000004</v>
          </cell>
          <cell r="X4689">
            <v>545.19820000000004</v>
          </cell>
          <cell r="Y4689">
            <v>659.68982200000005</v>
          </cell>
        </row>
        <row r="4690">
          <cell r="A4690">
            <v>413116</v>
          </cell>
          <cell r="B4690">
            <v>413116</v>
          </cell>
          <cell r="C4690">
            <v>0</v>
          </cell>
          <cell r="D4690">
            <v>50</v>
          </cell>
          <cell r="E4690" t="str">
            <v>NATACION</v>
          </cell>
          <cell r="F4690">
            <v>3938</v>
          </cell>
          <cell r="G4690" t="str">
            <v>Gorros</v>
          </cell>
          <cell r="H4690">
            <v>339</v>
          </cell>
          <cell r="I4690" t="str">
            <v>Sport Services S.R.L (Proyec)</v>
          </cell>
          <cell r="J4690">
            <v>177</v>
          </cell>
          <cell r="K4690" t="str">
            <v>TABLERO BASQUET STD 60cm x 45cm x 1cm (rebatible serigrafiado art 177)</v>
          </cell>
          <cell r="L4690">
            <v>5.2</v>
          </cell>
          <cell r="M4690">
            <v>557</v>
          </cell>
          <cell r="N4690">
            <v>0.03</v>
          </cell>
          <cell r="O4690">
            <v>540.29</v>
          </cell>
          <cell r="P4690">
            <v>0.21</v>
          </cell>
          <cell r="Q4690">
            <v>653.7509</v>
          </cell>
          <cell r="R4690">
            <v>-9.2485549132947931E-2</v>
          </cell>
          <cell r="S4690">
            <v>926.70665722543345</v>
          </cell>
          <cell r="T4690">
            <v>1.57</v>
          </cell>
          <cell r="U4690">
            <v>848.25529999999992</v>
          </cell>
          <cell r="X4690">
            <v>848.25529999999992</v>
          </cell>
          <cell r="Y4690">
            <v>1026.3889129999998</v>
          </cell>
        </row>
        <row r="4691">
          <cell r="A4691">
            <v>413117</v>
          </cell>
          <cell r="B4691">
            <v>413117</v>
          </cell>
          <cell r="C4691">
            <v>0</v>
          </cell>
          <cell r="D4691">
            <v>50</v>
          </cell>
          <cell r="E4691" t="str">
            <v>NATACION</v>
          </cell>
          <cell r="F4691">
            <v>3938</v>
          </cell>
          <cell r="G4691" t="str">
            <v>Gorros</v>
          </cell>
          <cell r="H4691">
            <v>339</v>
          </cell>
          <cell r="I4691" t="str">
            <v>Sport Services S.R.L (Proyec)</v>
          </cell>
          <cell r="J4691">
            <v>337</v>
          </cell>
          <cell r="K4691" t="str">
            <v>TABLERO BASQUET PRO 60cm x 45cm x 1cm (rebatible ploteado art 337)</v>
          </cell>
          <cell r="L4691">
            <v>5.2</v>
          </cell>
          <cell r="M4691">
            <v>469</v>
          </cell>
          <cell r="N4691">
            <v>0.03</v>
          </cell>
          <cell r="O4691">
            <v>454.93</v>
          </cell>
          <cell r="P4691">
            <v>0.21</v>
          </cell>
          <cell r="Q4691">
            <v>550.46529999999996</v>
          </cell>
          <cell r="R4691">
            <v>-9.2485549132947931E-2</v>
          </cell>
          <cell r="S4691">
            <v>780.29698786127165</v>
          </cell>
          <cell r="T4691">
            <v>1.57</v>
          </cell>
          <cell r="U4691">
            <v>714.24009999999998</v>
          </cell>
          <cell r="X4691">
            <v>714.24009999999998</v>
          </cell>
          <cell r="Y4691">
            <v>864.23052099999995</v>
          </cell>
        </row>
        <row r="4692">
          <cell r="A4692">
            <v>413180</v>
          </cell>
          <cell r="B4692">
            <v>413180</v>
          </cell>
          <cell r="C4692">
            <v>0</v>
          </cell>
          <cell r="D4692">
            <v>63</v>
          </cell>
          <cell r="E4692" t="str">
            <v>NATACION</v>
          </cell>
          <cell r="F4692">
            <v>3990</v>
          </cell>
          <cell r="G4692" t="str">
            <v>Gorros</v>
          </cell>
          <cell r="H4692">
            <v>339</v>
          </cell>
          <cell r="I4692" t="str">
            <v>Sport Services S.R.L (Proyec)</v>
          </cell>
          <cell r="J4692">
            <v>146</v>
          </cell>
          <cell r="K4692" t="str">
            <v>PELOTA FUTBOL Nº3 PROYEC CUERO SINTETICO (art 146)</v>
          </cell>
          <cell r="L4692">
            <v>5.2</v>
          </cell>
          <cell r="M4692">
            <v>404</v>
          </cell>
          <cell r="N4692">
            <v>0.03</v>
          </cell>
          <cell r="O4692">
            <v>391.88</v>
          </cell>
          <cell r="P4692">
            <v>0.21</v>
          </cell>
          <cell r="Q4692">
            <v>474.1748</v>
          </cell>
          <cell r="R4692">
            <v>-9.2485549132947931E-2</v>
          </cell>
          <cell r="S4692">
            <v>672.15348208092485</v>
          </cell>
          <cell r="T4692">
            <v>1.57</v>
          </cell>
          <cell r="U4692">
            <v>615.25160000000005</v>
          </cell>
          <cell r="X4692">
            <v>615.25160000000005</v>
          </cell>
          <cell r="Y4692">
            <v>744.45443599999999</v>
          </cell>
        </row>
        <row r="4693">
          <cell r="A4693">
            <v>413181</v>
          </cell>
          <cell r="B4693">
            <v>413181</v>
          </cell>
          <cell r="C4693">
            <v>0</v>
          </cell>
          <cell r="D4693">
            <v>63</v>
          </cell>
          <cell r="E4693" t="str">
            <v>NATACION</v>
          </cell>
          <cell r="F4693">
            <v>3990</v>
          </cell>
          <cell r="G4693" t="str">
            <v>Gorros</v>
          </cell>
          <cell r="H4693">
            <v>339</v>
          </cell>
          <cell r="I4693" t="str">
            <v>Sport Services S.R.L (Proyec)</v>
          </cell>
          <cell r="J4693">
            <v>146</v>
          </cell>
          <cell r="K4693" t="str">
            <v>PELOTA FUTBOL Nº4 PROYEC CUERO SINTETICO (art 146)</v>
          </cell>
          <cell r="L4693">
            <v>5.2</v>
          </cell>
          <cell r="M4693">
            <v>404</v>
          </cell>
          <cell r="N4693">
            <v>0.03</v>
          </cell>
          <cell r="O4693">
            <v>391.88</v>
          </cell>
          <cell r="P4693">
            <v>0.21</v>
          </cell>
          <cell r="Q4693">
            <v>474.1748</v>
          </cell>
          <cell r="R4693">
            <v>-9.2485549132947931E-2</v>
          </cell>
          <cell r="S4693">
            <v>672.15348208092485</v>
          </cell>
          <cell r="T4693">
            <v>1.57</v>
          </cell>
          <cell r="U4693">
            <v>615.25160000000005</v>
          </cell>
          <cell r="X4693">
            <v>615.25160000000005</v>
          </cell>
          <cell r="Y4693">
            <v>744.45443599999999</v>
          </cell>
        </row>
        <row r="4694">
          <cell r="A4694">
            <v>413182</v>
          </cell>
          <cell r="B4694">
            <v>413182</v>
          </cell>
          <cell r="C4694">
            <v>0</v>
          </cell>
          <cell r="D4694">
            <v>63</v>
          </cell>
          <cell r="E4694" t="str">
            <v>NATACION</v>
          </cell>
          <cell r="F4694">
            <v>3990</v>
          </cell>
          <cell r="G4694" t="str">
            <v>Gorros</v>
          </cell>
          <cell r="H4694">
            <v>339</v>
          </cell>
          <cell r="I4694" t="str">
            <v>Sport Services S.R.L (Proyec)</v>
          </cell>
          <cell r="J4694" t="str">
            <v>*031</v>
          </cell>
          <cell r="K4694" t="str">
            <v>PELOTA FUTBOL Nº3 PROYEC CUERO NATURAL</v>
          </cell>
          <cell r="L4694">
            <v>5.2</v>
          </cell>
          <cell r="M4694">
            <v>670</v>
          </cell>
          <cell r="N4694">
            <v>0.03</v>
          </cell>
          <cell r="O4694">
            <v>649.9</v>
          </cell>
          <cell r="P4694">
            <v>0.21</v>
          </cell>
          <cell r="Q4694">
            <v>786.37899999999991</v>
          </cell>
          <cell r="R4694">
            <v>-9.2485549132947931E-2</v>
          </cell>
          <cell r="S4694">
            <v>1114.7099826589595</v>
          </cell>
          <cell r="T4694">
            <v>1.57</v>
          </cell>
          <cell r="U4694">
            <v>1020.343</v>
          </cell>
          <cell r="X4694">
            <v>1020.343</v>
          </cell>
          <cell r="Y4694">
            <v>1234.6150299999999</v>
          </cell>
        </row>
        <row r="4695">
          <cell r="A4695">
            <v>413183</v>
          </cell>
          <cell r="B4695">
            <v>413183</v>
          </cell>
          <cell r="C4695">
            <v>0</v>
          </cell>
          <cell r="D4695">
            <v>63</v>
          </cell>
          <cell r="E4695" t="str">
            <v>NATACION</v>
          </cell>
          <cell r="F4695">
            <v>3990</v>
          </cell>
          <cell r="G4695" t="str">
            <v>Gorros</v>
          </cell>
          <cell r="H4695">
            <v>339</v>
          </cell>
          <cell r="I4695" t="str">
            <v>Sport Services S.R.L (Proyec)</v>
          </cell>
          <cell r="J4695" t="str">
            <v>*031</v>
          </cell>
          <cell r="K4695" t="str">
            <v>PELOTA FUTBOL Nº4 PROYEC CUERO NATURAL</v>
          </cell>
          <cell r="L4695">
            <v>5.2</v>
          </cell>
          <cell r="M4695">
            <v>670</v>
          </cell>
          <cell r="N4695">
            <v>0.03</v>
          </cell>
          <cell r="O4695">
            <v>649.9</v>
          </cell>
          <cell r="P4695">
            <v>0.21</v>
          </cell>
          <cell r="Q4695">
            <v>786.37899999999991</v>
          </cell>
          <cell r="R4695">
            <v>-9.2485549132947931E-2</v>
          </cell>
          <cell r="S4695">
            <v>1114.7099826589595</v>
          </cell>
          <cell r="T4695">
            <v>1.57</v>
          </cell>
          <cell r="U4695">
            <v>1020.343</v>
          </cell>
          <cell r="X4695">
            <v>1020.343</v>
          </cell>
          <cell r="Y4695">
            <v>1234.6150299999999</v>
          </cell>
        </row>
        <row r="4696">
          <cell r="A4696">
            <v>413184</v>
          </cell>
          <cell r="B4696">
            <v>413184</v>
          </cell>
          <cell r="C4696">
            <v>0</v>
          </cell>
          <cell r="D4696">
            <v>63</v>
          </cell>
          <cell r="E4696" t="str">
            <v>NATACION</v>
          </cell>
          <cell r="F4696">
            <v>3990</v>
          </cell>
          <cell r="G4696" t="str">
            <v>Gorros</v>
          </cell>
          <cell r="H4696">
            <v>339</v>
          </cell>
          <cell r="I4696" t="str">
            <v>Sport Services S.R.L (Proyec)</v>
          </cell>
          <cell r="K4696" t="str">
            <v>PELOTA FUTBOL Nº5 PROYEC SPIRIT</v>
          </cell>
          <cell r="L4696">
            <v>5.2</v>
          </cell>
          <cell r="M4696">
            <v>135.4</v>
          </cell>
          <cell r="N4696">
            <v>0.03</v>
          </cell>
          <cell r="O4696">
            <v>131.33799999999999</v>
          </cell>
          <cell r="P4696">
            <v>0.21</v>
          </cell>
          <cell r="Q4696">
            <v>158.91897999999998</v>
          </cell>
          <cell r="R4696">
            <v>-9.2485549132947931E-2</v>
          </cell>
          <cell r="S4696">
            <v>225.27124127167627</v>
          </cell>
          <cell r="T4696">
            <v>1.57</v>
          </cell>
          <cell r="U4696">
            <v>206.20066</v>
          </cell>
          <cell r="X4696">
            <v>206.20066</v>
          </cell>
          <cell r="Y4696">
            <v>249.50279860000001</v>
          </cell>
        </row>
        <row r="4697">
          <cell r="A4697">
            <v>413185</v>
          </cell>
          <cell r="B4697">
            <v>413185</v>
          </cell>
          <cell r="C4697">
            <v>0</v>
          </cell>
          <cell r="D4697">
            <v>63</v>
          </cell>
          <cell r="E4697" t="str">
            <v>NATACION</v>
          </cell>
          <cell r="F4697">
            <v>3987</v>
          </cell>
          <cell r="G4697" t="str">
            <v>Gorros</v>
          </cell>
          <cell r="H4697">
            <v>339</v>
          </cell>
          <cell r="I4697" t="str">
            <v>Sport Services S.R.L (Proyec)</v>
          </cell>
          <cell r="J4697" t="str">
            <v>*064</v>
          </cell>
          <cell r="K4697" t="str">
            <v>CANILLERA FUTBOL INFANTIL DE LUJO (art 064)</v>
          </cell>
          <cell r="L4697">
            <v>5.2</v>
          </cell>
          <cell r="M4697">
            <v>164</v>
          </cell>
          <cell r="N4697">
            <v>0.03</v>
          </cell>
          <cell r="O4697">
            <v>159.08000000000001</v>
          </cell>
          <cell r="P4697">
            <v>0.21</v>
          </cell>
          <cell r="Q4697">
            <v>192.48680000000002</v>
          </cell>
          <cell r="R4697">
            <v>-9.2485549132947931E-2</v>
          </cell>
          <cell r="S4697">
            <v>272.85438381502888</v>
          </cell>
          <cell r="T4697">
            <v>1.57</v>
          </cell>
          <cell r="U4697">
            <v>249.75560000000002</v>
          </cell>
          <cell r="X4697">
            <v>249.75560000000002</v>
          </cell>
          <cell r="Y4697">
            <v>302.20427599999999</v>
          </cell>
        </row>
        <row r="4698">
          <cell r="A4698">
            <v>413186</v>
          </cell>
          <cell r="B4698">
            <v>413186</v>
          </cell>
          <cell r="C4698">
            <v>0</v>
          </cell>
          <cell r="D4698">
            <v>63</v>
          </cell>
          <cell r="E4698" t="str">
            <v>NATACION</v>
          </cell>
          <cell r="F4698">
            <v>3987</v>
          </cell>
          <cell r="G4698" t="str">
            <v>Gorros</v>
          </cell>
          <cell r="H4698">
            <v>339</v>
          </cell>
          <cell r="I4698" t="str">
            <v>Sport Services S.R.L (Proyec)</v>
          </cell>
          <cell r="J4698">
            <v>400</v>
          </cell>
          <cell r="K4698" t="str">
            <v>CANILLERA FUTBOL INFANTIL STD PAR (art 400)</v>
          </cell>
          <cell r="L4698">
            <v>5.2</v>
          </cell>
          <cell r="M4698">
            <v>97</v>
          </cell>
          <cell r="N4698">
            <v>0.03</v>
          </cell>
          <cell r="O4698">
            <v>94.09</v>
          </cell>
          <cell r="P4698">
            <v>0.21</v>
          </cell>
          <cell r="Q4698">
            <v>113.8489</v>
          </cell>
          <cell r="R4698">
            <v>-9.2485549132947931E-2</v>
          </cell>
          <cell r="S4698">
            <v>161.38338554913295</v>
          </cell>
          <cell r="T4698">
            <v>1.57</v>
          </cell>
          <cell r="U4698">
            <v>147.72130000000001</v>
          </cell>
          <cell r="X4698">
            <v>147.72130000000001</v>
          </cell>
          <cell r="Y4698">
            <v>178.742773</v>
          </cell>
        </row>
        <row r="4699">
          <cell r="A4699">
            <v>413187</v>
          </cell>
          <cell r="B4699">
            <v>413187</v>
          </cell>
          <cell r="C4699">
            <v>0</v>
          </cell>
          <cell r="D4699">
            <v>63</v>
          </cell>
          <cell r="E4699" t="str">
            <v>NATACION</v>
          </cell>
          <cell r="F4699">
            <v>3987</v>
          </cell>
          <cell r="G4699" t="str">
            <v>Gorros</v>
          </cell>
          <cell r="H4699">
            <v>339</v>
          </cell>
          <cell r="I4699" t="str">
            <v>Sport Services S.R.L (Proyec)</v>
          </cell>
          <cell r="J4699">
            <v>382</v>
          </cell>
          <cell r="K4699" t="str">
            <v>CANILLERA FUTBOL MEDIUM CON BOLS (art 382)</v>
          </cell>
          <cell r="L4699">
            <v>5.2</v>
          </cell>
          <cell r="M4699">
            <v>176</v>
          </cell>
          <cell r="N4699">
            <v>0.03</v>
          </cell>
          <cell r="O4699">
            <v>170.72</v>
          </cell>
          <cell r="P4699">
            <v>0.21</v>
          </cell>
          <cell r="Q4699">
            <v>206.5712</v>
          </cell>
          <cell r="R4699">
            <v>-9.2485549132947931E-2</v>
          </cell>
          <cell r="S4699">
            <v>292.81933872832366</v>
          </cell>
          <cell r="T4699">
            <v>1.57</v>
          </cell>
          <cell r="U4699">
            <v>268.03039999999999</v>
          </cell>
          <cell r="X4699">
            <v>268.03039999999999</v>
          </cell>
          <cell r="Y4699">
            <v>324.31678399999998</v>
          </cell>
        </row>
        <row r="4700">
          <cell r="A4700">
            <v>413188</v>
          </cell>
          <cell r="B4700">
            <v>413188</v>
          </cell>
          <cell r="C4700">
            <v>0</v>
          </cell>
          <cell r="D4700">
            <v>63</v>
          </cell>
          <cell r="E4700" t="str">
            <v>NATACION</v>
          </cell>
          <cell r="F4700">
            <v>3987</v>
          </cell>
          <cell r="G4700" t="str">
            <v>Gorros</v>
          </cell>
          <cell r="H4700">
            <v>339</v>
          </cell>
          <cell r="I4700" t="str">
            <v>Sport Services S.R.L (Proyec)</v>
          </cell>
          <cell r="J4700">
            <v>401</v>
          </cell>
          <cell r="K4700" t="str">
            <v>CANILLERA FUTBOL MEDIUM STD PAR (art 401)</v>
          </cell>
          <cell r="L4700">
            <v>5.2</v>
          </cell>
          <cell r="M4700">
            <v>99</v>
          </cell>
          <cell r="N4700">
            <v>0.03</v>
          </cell>
          <cell r="O4700">
            <v>96.03</v>
          </cell>
          <cell r="P4700">
            <v>0.21</v>
          </cell>
          <cell r="Q4700">
            <v>116.19630000000001</v>
          </cell>
          <cell r="R4700">
            <v>-9.2485549132947931E-2</v>
          </cell>
          <cell r="S4700">
            <v>164.71087803468208</v>
          </cell>
          <cell r="T4700">
            <v>1.57</v>
          </cell>
          <cell r="U4700">
            <v>150.7671</v>
          </cell>
          <cell r="X4700">
            <v>150.7671</v>
          </cell>
          <cell r="Y4700">
            <v>182.428191</v>
          </cell>
        </row>
        <row r="4701">
          <cell r="A4701">
            <v>413189</v>
          </cell>
          <cell r="B4701">
            <v>413189</v>
          </cell>
          <cell r="C4701">
            <v>0</v>
          </cell>
          <cell r="D4701">
            <v>63</v>
          </cell>
          <cell r="E4701" t="str">
            <v>NATACION</v>
          </cell>
          <cell r="F4701">
            <v>3987</v>
          </cell>
          <cell r="G4701" t="str">
            <v>Gorros</v>
          </cell>
          <cell r="H4701">
            <v>339</v>
          </cell>
          <cell r="I4701" t="str">
            <v>Sport Services S.R.L (Proyec)</v>
          </cell>
          <cell r="J4701">
            <v>399</v>
          </cell>
          <cell r="K4701" t="str">
            <v>CANILLERA FUTBOL ADULTO C/BOLSILLO (art 399)</v>
          </cell>
          <cell r="L4701">
            <v>5.2</v>
          </cell>
          <cell r="M4701">
            <v>187</v>
          </cell>
          <cell r="N4701">
            <v>0.03</v>
          </cell>
          <cell r="O4701">
            <v>181.39</v>
          </cell>
          <cell r="P4701">
            <v>0.21</v>
          </cell>
          <cell r="Q4701">
            <v>219.4819</v>
          </cell>
          <cell r="R4701">
            <v>-9.2485549132947931E-2</v>
          </cell>
          <cell r="S4701">
            <v>311.12054739884388</v>
          </cell>
          <cell r="T4701">
            <v>1.57</v>
          </cell>
          <cell r="U4701">
            <v>284.78229999999996</v>
          </cell>
          <cell r="X4701">
            <v>284.78229999999996</v>
          </cell>
          <cell r="Y4701">
            <v>344.58658299999996</v>
          </cell>
        </row>
        <row r="4702">
          <cell r="A4702">
            <v>413190</v>
          </cell>
          <cell r="B4702">
            <v>413190</v>
          </cell>
          <cell r="C4702">
            <v>0</v>
          </cell>
          <cell r="D4702">
            <v>63</v>
          </cell>
          <cell r="E4702" t="str">
            <v>NATACION</v>
          </cell>
          <cell r="F4702">
            <v>3987</v>
          </cell>
          <cell r="G4702" t="str">
            <v>Gorros</v>
          </cell>
          <cell r="H4702">
            <v>339</v>
          </cell>
          <cell r="I4702" t="str">
            <v>Sport Services S.R.L (Proyec)</v>
          </cell>
          <cell r="J4702">
            <v>404</v>
          </cell>
          <cell r="K4702" t="str">
            <v>CANILLERA FUTBOL LARGE STD PAR (art 404)</v>
          </cell>
          <cell r="L4702">
            <v>5.2</v>
          </cell>
          <cell r="M4702">
            <v>104</v>
          </cell>
          <cell r="N4702">
            <v>0.03</v>
          </cell>
          <cell r="O4702">
            <v>100.88</v>
          </cell>
          <cell r="P4702">
            <v>0.21</v>
          </cell>
          <cell r="Q4702">
            <v>122.06479999999999</v>
          </cell>
          <cell r="R4702">
            <v>-9.2485549132947931E-2</v>
          </cell>
          <cell r="S4702">
            <v>173.02960924855489</v>
          </cell>
          <cell r="T4702">
            <v>1.57</v>
          </cell>
          <cell r="U4702">
            <v>158.38159999999999</v>
          </cell>
          <cell r="X4702">
            <v>158.38159999999999</v>
          </cell>
          <cell r="Y4702">
            <v>191.64173599999998</v>
          </cell>
        </row>
        <row r="4703">
          <cell r="A4703">
            <v>413191</v>
          </cell>
          <cell r="B4703">
            <v>413191</v>
          </cell>
          <cell r="C4703">
            <v>0</v>
          </cell>
          <cell r="D4703">
            <v>63</v>
          </cell>
          <cell r="E4703" t="str">
            <v>NATACION</v>
          </cell>
          <cell r="F4703">
            <v>3989</v>
          </cell>
          <cell r="G4703" t="str">
            <v>Gorros</v>
          </cell>
          <cell r="H4703">
            <v>339</v>
          </cell>
          <cell r="I4703" t="str">
            <v>Sport Services S.R.L (Proyec)</v>
          </cell>
          <cell r="J4703">
            <v>271</v>
          </cell>
          <cell r="K4703" t="str">
            <v>GUANTE ARQUERO FUTBOL PROYEC JR art 271 (1-2-3)</v>
          </cell>
          <cell r="L4703">
            <v>5.2</v>
          </cell>
          <cell r="M4703">
            <v>165</v>
          </cell>
          <cell r="N4703">
            <v>0.03</v>
          </cell>
          <cell r="O4703">
            <v>160.05000000000001</v>
          </cell>
          <cell r="P4703">
            <v>0.21</v>
          </cell>
          <cell r="Q4703">
            <v>193.66050000000001</v>
          </cell>
          <cell r="R4703">
            <v>-9.2485549132947931E-2</v>
          </cell>
          <cell r="S4703">
            <v>274.51813005780349</v>
          </cell>
          <cell r="T4703">
            <v>1.57</v>
          </cell>
          <cell r="U4703">
            <v>251.27850000000004</v>
          </cell>
          <cell r="X4703">
            <v>251.27850000000004</v>
          </cell>
          <cell r="Y4703">
            <v>304.04698500000006</v>
          </cell>
        </row>
        <row r="4704">
          <cell r="A4704">
            <v>413192</v>
          </cell>
          <cell r="B4704">
            <v>413192</v>
          </cell>
          <cell r="C4704">
            <v>0</v>
          </cell>
          <cell r="D4704">
            <v>63</v>
          </cell>
          <cell r="E4704" t="str">
            <v>NATACION</v>
          </cell>
          <cell r="F4704">
            <v>3989</v>
          </cell>
          <cell r="G4704" t="str">
            <v>Gorros</v>
          </cell>
          <cell r="H4704">
            <v>339</v>
          </cell>
          <cell r="I4704" t="str">
            <v>Sport Services S.R.L (Proyec)</v>
          </cell>
          <cell r="J4704">
            <v>272</v>
          </cell>
          <cell r="K4704" t="str">
            <v>GUANTE ARQUERO FUTBOL PROYEC ADULTO ART 272 (1-2-3)</v>
          </cell>
          <cell r="L4704">
            <v>5.2</v>
          </cell>
          <cell r="M4704">
            <v>193</v>
          </cell>
          <cell r="N4704">
            <v>0.03</v>
          </cell>
          <cell r="O4704">
            <v>187.21</v>
          </cell>
          <cell r="P4704">
            <v>0.21</v>
          </cell>
          <cell r="Q4704">
            <v>226.5241</v>
          </cell>
          <cell r="R4704">
            <v>-9.2485549132947931E-2</v>
          </cell>
          <cell r="S4704">
            <v>321.10302485549136</v>
          </cell>
          <cell r="T4704">
            <v>1.57</v>
          </cell>
          <cell r="U4704">
            <v>293.91970000000003</v>
          </cell>
          <cell r="X4704">
            <v>293.91970000000003</v>
          </cell>
          <cell r="Y4704">
            <v>355.64283700000004</v>
          </cell>
        </row>
        <row r="4705">
          <cell r="A4705">
            <v>413193</v>
          </cell>
          <cell r="B4705">
            <v>413193</v>
          </cell>
          <cell r="C4705">
            <v>0</v>
          </cell>
          <cell r="D4705">
            <v>63</v>
          </cell>
          <cell r="E4705" t="str">
            <v>NATACION</v>
          </cell>
          <cell r="F4705">
            <v>3989</v>
          </cell>
          <cell r="G4705" t="str">
            <v>Gorros</v>
          </cell>
          <cell r="H4705">
            <v>339</v>
          </cell>
          <cell r="I4705" t="str">
            <v>Sport Services S.R.L (Proyec)</v>
          </cell>
          <cell r="J4705">
            <v>412</v>
          </cell>
          <cell r="K4705" t="str">
            <v>GUANTE ARQUERO FUTBOL PROYEC JR art 412 (4-5-6-7)</v>
          </cell>
          <cell r="L4705">
            <v>5.2</v>
          </cell>
          <cell r="M4705">
            <v>186</v>
          </cell>
          <cell r="N4705">
            <v>0.03</v>
          </cell>
          <cell r="O4705">
            <v>180.42</v>
          </cell>
          <cell r="P4705">
            <v>0.21</v>
          </cell>
          <cell r="Q4705">
            <v>218.3082</v>
          </cell>
          <cell r="R4705">
            <v>-9.2485549132947931E-2</v>
          </cell>
          <cell r="S4705">
            <v>309.45680115606933</v>
          </cell>
          <cell r="T4705">
            <v>1.57</v>
          </cell>
          <cell r="U4705">
            <v>283.25939999999997</v>
          </cell>
          <cell r="X4705">
            <v>283.25939999999997</v>
          </cell>
          <cell r="Y4705">
            <v>342.74387399999995</v>
          </cell>
        </row>
        <row r="4706">
          <cell r="A4706">
            <v>413194</v>
          </cell>
          <cell r="B4706">
            <v>413194</v>
          </cell>
          <cell r="C4706">
            <v>0</v>
          </cell>
          <cell r="D4706">
            <v>63</v>
          </cell>
          <cell r="E4706" t="str">
            <v>NATACION</v>
          </cell>
          <cell r="F4706">
            <v>3989</v>
          </cell>
          <cell r="G4706" t="str">
            <v>Gorros</v>
          </cell>
          <cell r="H4706">
            <v>339</v>
          </cell>
          <cell r="I4706" t="str">
            <v>Sport Services S.R.L (Proyec)</v>
          </cell>
          <cell r="J4706">
            <v>429</v>
          </cell>
          <cell r="K4706" t="str">
            <v>GUANTE ARQUERO FUTBOL PROYEC ADULTO ART 429 (1-2-3)</v>
          </cell>
          <cell r="L4706">
            <v>5.2</v>
          </cell>
          <cell r="M4706">
            <v>231</v>
          </cell>
          <cell r="N4706">
            <v>0.03</v>
          </cell>
          <cell r="O4706">
            <v>224.07</v>
          </cell>
          <cell r="P4706">
            <v>0.21</v>
          </cell>
          <cell r="Q4706">
            <v>271.12469999999996</v>
          </cell>
          <cell r="R4706">
            <v>-9.2485549132947931E-2</v>
          </cell>
          <cell r="S4706">
            <v>384.32538208092484</v>
          </cell>
          <cell r="T4706">
            <v>1.57</v>
          </cell>
          <cell r="U4706">
            <v>351.78989999999999</v>
          </cell>
          <cell r="X4706">
            <v>351.78989999999999</v>
          </cell>
          <cell r="Y4706">
            <v>425.66577899999999</v>
          </cell>
        </row>
        <row r="4707">
          <cell r="A4707">
            <v>413195</v>
          </cell>
          <cell r="B4707">
            <v>413195</v>
          </cell>
          <cell r="C4707">
            <v>0</v>
          </cell>
          <cell r="D4707">
            <v>63</v>
          </cell>
          <cell r="E4707" t="str">
            <v>NATACION</v>
          </cell>
          <cell r="F4707">
            <v>3987</v>
          </cell>
          <cell r="G4707" t="str">
            <v>Gorros</v>
          </cell>
          <cell r="H4707">
            <v>339</v>
          </cell>
          <cell r="I4707" t="str">
            <v>Sport Services S.R.L (Proyec)</v>
          </cell>
          <cell r="J4707">
            <v>225</v>
          </cell>
          <cell r="K4707" t="str">
            <v>CINTA CAPITAN FUTBOL PROYEC (art 225)</v>
          </cell>
          <cell r="L4707">
            <v>6.1</v>
          </cell>
          <cell r="M4707">
            <v>77</v>
          </cell>
          <cell r="N4707">
            <v>0.03</v>
          </cell>
          <cell r="O4707">
            <v>74.69</v>
          </cell>
          <cell r="P4707">
            <v>0.21</v>
          </cell>
          <cell r="Q4707">
            <v>90.374899999999997</v>
          </cell>
          <cell r="R4707">
            <v>1.2121212121212199E-2</v>
          </cell>
          <cell r="S4707">
            <v>123.22039333333332</v>
          </cell>
          <cell r="T4707">
            <v>1.67</v>
          </cell>
          <cell r="U4707">
            <v>124.7323</v>
          </cell>
          <cell r="X4707">
            <v>124.7323</v>
          </cell>
          <cell r="Y4707">
            <v>150.92608299999998</v>
          </cell>
        </row>
        <row r="4708">
          <cell r="A4708">
            <v>413196</v>
          </cell>
          <cell r="B4708">
            <v>413196</v>
          </cell>
          <cell r="C4708">
            <v>0</v>
          </cell>
          <cell r="D4708">
            <v>63</v>
          </cell>
          <cell r="E4708" t="str">
            <v>NATACION</v>
          </cell>
          <cell r="F4708">
            <v>3987</v>
          </cell>
          <cell r="G4708" t="str">
            <v>Gorros</v>
          </cell>
          <cell r="H4708">
            <v>339</v>
          </cell>
          <cell r="I4708" t="str">
            <v>Sport Services S.R.L (Proyec)</v>
          </cell>
          <cell r="J4708">
            <v>927</v>
          </cell>
          <cell r="K4708" t="str">
            <v>SILBATO PROYEC SIMIL FOX SIN BOLILLA (art 927)</v>
          </cell>
          <cell r="L4708">
            <v>6.1</v>
          </cell>
          <cell r="M4708">
            <v>55</v>
          </cell>
          <cell r="N4708">
            <v>0.03</v>
          </cell>
          <cell r="O4708">
            <v>53.35</v>
          </cell>
          <cell r="P4708">
            <v>0.21</v>
          </cell>
          <cell r="Q4708">
            <v>64.5535</v>
          </cell>
          <cell r="R4708">
            <v>1.2121212121212199E-2</v>
          </cell>
          <cell r="S4708">
            <v>88.014566666666653</v>
          </cell>
          <cell r="T4708">
            <v>1.67</v>
          </cell>
          <cell r="U4708">
            <v>89.094499999999996</v>
          </cell>
          <cell r="X4708">
            <v>89.094499999999996</v>
          </cell>
          <cell r="Y4708">
            <v>107.804345</v>
          </cell>
        </row>
        <row r="4709">
          <cell r="A4709">
            <v>413197</v>
          </cell>
          <cell r="B4709">
            <v>413197</v>
          </cell>
          <cell r="C4709">
            <v>0</v>
          </cell>
          <cell r="D4709">
            <v>63</v>
          </cell>
          <cell r="E4709" t="str">
            <v>NATACION</v>
          </cell>
          <cell r="F4709">
            <v>3987</v>
          </cell>
          <cell r="G4709" t="str">
            <v>Gorros</v>
          </cell>
          <cell r="H4709">
            <v>339</v>
          </cell>
          <cell r="I4709" t="str">
            <v>Sport Services S.R.L (Proyec)</v>
          </cell>
          <cell r="J4709">
            <v>926</v>
          </cell>
          <cell r="K4709" t="str">
            <v>SILBATO ARBITRO TIPO PROFES  SIN BOLILLA ART 926 (PROYEC)</v>
          </cell>
          <cell r="L4709">
            <v>6.1</v>
          </cell>
          <cell r="M4709">
            <v>53</v>
          </cell>
          <cell r="N4709">
            <v>0.03</v>
          </cell>
          <cell r="O4709">
            <v>51.41</v>
          </cell>
          <cell r="P4709">
            <v>0.21</v>
          </cell>
          <cell r="Q4709">
            <v>62.206099999999992</v>
          </cell>
          <cell r="R4709">
            <v>1.2121212121212199E-2</v>
          </cell>
          <cell r="S4709">
            <v>84.814036969696957</v>
          </cell>
          <cell r="T4709">
            <v>1.67</v>
          </cell>
          <cell r="U4709">
            <v>85.854699999999994</v>
          </cell>
          <cell r="X4709">
            <v>85.854699999999994</v>
          </cell>
          <cell r="Y4709">
            <v>103.88418699999998</v>
          </cell>
        </row>
        <row r="4710">
          <cell r="A4710">
            <v>413198</v>
          </cell>
          <cell r="B4710">
            <v>413198</v>
          </cell>
          <cell r="C4710">
            <v>0</v>
          </cell>
          <cell r="D4710">
            <v>63</v>
          </cell>
          <cell r="E4710" t="str">
            <v>NATACION</v>
          </cell>
          <cell r="F4710">
            <v>3987</v>
          </cell>
          <cell r="G4710" t="str">
            <v>Gorros</v>
          </cell>
          <cell r="H4710">
            <v>339</v>
          </cell>
          <cell r="I4710" t="str">
            <v>Sport Services S.R.L (Proyec)</v>
          </cell>
          <cell r="J4710">
            <v>720</v>
          </cell>
          <cell r="K4710" t="str">
            <v>TARJETA ARBITRO FUTBOL PROYEC (art 720)</v>
          </cell>
          <cell r="L4710">
            <v>6.1</v>
          </cell>
          <cell r="M4710">
            <v>64</v>
          </cell>
          <cell r="N4710">
            <v>0.03</v>
          </cell>
          <cell r="O4710">
            <v>62.08</v>
          </cell>
          <cell r="P4710">
            <v>0.21</v>
          </cell>
          <cell r="Q4710">
            <v>75.116799999999998</v>
          </cell>
          <cell r="R4710">
            <v>1.2121212121212199E-2</v>
          </cell>
          <cell r="S4710">
            <v>102.41695030303029</v>
          </cell>
          <cell r="T4710">
            <v>1.67</v>
          </cell>
          <cell r="U4710">
            <v>103.67359999999999</v>
          </cell>
          <cell r="X4710">
            <v>103.67359999999999</v>
          </cell>
          <cell r="Y4710">
            <v>125.44505599999999</v>
          </cell>
        </row>
        <row r="4711">
          <cell r="A4711">
            <v>413199</v>
          </cell>
          <cell r="B4711">
            <v>413199</v>
          </cell>
          <cell r="C4711">
            <v>0</v>
          </cell>
          <cell r="D4711">
            <v>1</v>
          </cell>
          <cell r="E4711" t="str">
            <v>NATACION</v>
          </cell>
          <cell r="F4711">
            <v>1</v>
          </cell>
          <cell r="G4711" t="str">
            <v>Gorros</v>
          </cell>
          <cell r="H4711">
            <v>339</v>
          </cell>
          <cell r="I4711" t="str">
            <v>Sport Services S.R.L (Proyec)</v>
          </cell>
          <cell r="J4711">
            <v>715</v>
          </cell>
          <cell r="K4711" t="str">
            <v>PIZARRA PARA DEPORTES PROYEC (art 715)</v>
          </cell>
          <cell r="L4711">
            <v>5.2</v>
          </cell>
          <cell r="M4711">
            <v>219</v>
          </cell>
          <cell r="N4711">
            <v>0.03</v>
          </cell>
          <cell r="O4711">
            <v>212.43</v>
          </cell>
          <cell r="P4711">
            <v>0.21</v>
          </cell>
          <cell r="Q4711">
            <v>257.0403</v>
          </cell>
          <cell r="R4711">
            <v>-9.2485549132947931E-2</v>
          </cell>
          <cell r="S4711">
            <v>364.36042716763006</v>
          </cell>
          <cell r="T4711">
            <v>1.57</v>
          </cell>
          <cell r="U4711">
            <v>333.51510000000002</v>
          </cell>
          <cell r="X4711">
            <v>333.51510000000002</v>
          </cell>
          <cell r="Y4711">
            <v>403.553271</v>
          </cell>
        </row>
        <row r="4712">
          <cell r="A4712">
            <v>413200</v>
          </cell>
          <cell r="B4712">
            <v>413200</v>
          </cell>
          <cell r="C4712">
            <v>0</v>
          </cell>
          <cell r="D4712">
            <v>66</v>
          </cell>
          <cell r="E4712" t="str">
            <v>NATACION</v>
          </cell>
          <cell r="F4712">
            <v>3999</v>
          </cell>
          <cell r="G4712" t="str">
            <v>Gorros</v>
          </cell>
          <cell r="H4712">
            <v>339</v>
          </cell>
          <cell r="I4712" t="str">
            <v>Sport Services S.R.L (Proyec)</v>
          </cell>
          <cell r="J4712">
            <v>933</v>
          </cell>
          <cell r="K4712" t="str">
            <v>BOCHA HOCKEY PROYEC ART 933 (fluo)</v>
          </cell>
          <cell r="L4712">
            <v>6.1</v>
          </cell>
          <cell r="M4712">
            <v>102</v>
          </cell>
          <cell r="N4712">
            <v>0.03</v>
          </cell>
          <cell r="O4712">
            <v>98.94</v>
          </cell>
          <cell r="P4712">
            <v>0.21</v>
          </cell>
          <cell r="Q4712">
            <v>119.7174</v>
          </cell>
          <cell r="R4712">
            <v>1.2121212121212199E-2</v>
          </cell>
          <cell r="S4712">
            <v>163.22701454545452</v>
          </cell>
          <cell r="T4712">
            <v>1.67</v>
          </cell>
          <cell r="U4712">
            <v>165.22979999999998</v>
          </cell>
          <cell r="X4712">
            <v>165.22979999999998</v>
          </cell>
          <cell r="Y4712">
            <v>199.92805799999996</v>
          </cell>
        </row>
        <row r="4713">
          <cell r="A4713">
            <v>413201</v>
          </cell>
          <cell r="B4713">
            <v>413201</v>
          </cell>
          <cell r="C4713">
            <v>0</v>
          </cell>
          <cell r="D4713">
            <v>66</v>
          </cell>
          <cell r="E4713" t="str">
            <v>NATACION</v>
          </cell>
          <cell r="F4713">
            <v>4002</v>
          </cell>
          <cell r="G4713" t="str">
            <v>Gorros</v>
          </cell>
          <cell r="H4713">
            <v>339</v>
          </cell>
          <cell r="I4713" t="str">
            <v>Sport Services S.R.L (Proyec)</v>
          </cell>
          <cell r="J4713">
            <v>709</v>
          </cell>
          <cell r="K4713" t="str">
            <v>PALO HOCKEY PROYEC 30plg (madera)</v>
          </cell>
          <cell r="L4713">
            <v>5.2</v>
          </cell>
          <cell r="M4713">
            <v>200</v>
          </cell>
          <cell r="N4713">
            <v>0.03</v>
          </cell>
          <cell r="O4713">
            <v>194</v>
          </cell>
          <cell r="P4713">
            <v>0.21</v>
          </cell>
          <cell r="Q4713">
            <v>234.74</v>
          </cell>
          <cell r="R4713">
            <v>-9.2485549132947931E-2</v>
          </cell>
          <cell r="S4713">
            <v>332.74924855491327</v>
          </cell>
          <cell r="T4713">
            <v>1.57</v>
          </cell>
          <cell r="U4713">
            <v>304.58</v>
          </cell>
          <cell r="X4713">
            <v>304.58</v>
          </cell>
          <cell r="Y4713">
            <v>368.54179999999997</v>
          </cell>
        </row>
        <row r="4714">
          <cell r="A4714">
            <v>413202</v>
          </cell>
          <cell r="B4714">
            <v>413202</v>
          </cell>
          <cell r="C4714">
            <v>0</v>
          </cell>
          <cell r="D4714">
            <v>66</v>
          </cell>
          <cell r="E4714" t="str">
            <v>NATACION</v>
          </cell>
          <cell r="F4714">
            <v>4002</v>
          </cell>
          <cell r="G4714" t="str">
            <v>Gorros</v>
          </cell>
          <cell r="H4714">
            <v>339</v>
          </cell>
          <cell r="I4714" t="str">
            <v>Sport Services S.R.L (Proyec)</v>
          </cell>
          <cell r="J4714">
            <v>292</v>
          </cell>
          <cell r="K4714" t="str">
            <v>PALO HOCKEY PROYEC 32plg (madera)</v>
          </cell>
          <cell r="L4714">
            <v>5.2</v>
          </cell>
          <cell r="M4714">
            <v>200</v>
          </cell>
          <cell r="N4714">
            <v>0.03</v>
          </cell>
          <cell r="O4714">
            <v>194</v>
          </cell>
          <cell r="P4714">
            <v>0.21</v>
          </cell>
          <cell r="Q4714">
            <v>234.74</v>
          </cell>
          <cell r="R4714">
            <v>-9.2485549132947931E-2</v>
          </cell>
          <cell r="S4714">
            <v>332.74924855491327</v>
          </cell>
          <cell r="T4714">
            <v>1.57</v>
          </cell>
          <cell r="U4714">
            <v>304.58</v>
          </cell>
          <cell r="X4714">
            <v>304.58</v>
          </cell>
          <cell r="Y4714">
            <v>368.54179999999997</v>
          </cell>
        </row>
        <row r="4715">
          <cell r="A4715">
            <v>413203</v>
          </cell>
          <cell r="B4715">
            <v>413203</v>
          </cell>
          <cell r="C4715">
            <v>0</v>
          </cell>
          <cell r="D4715">
            <v>66</v>
          </cell>
          <cell r="E4715" t="str">
            <v>NATACION</v>
          </cell>
          <cell r="F4715">
            <v>4002</v>
          </cell>
          <cell r="G4715" t="str">
            <v>Gorros</v>
          </cell>
          <cell r="H4715">
            <v>339</v>
          </cell>
          <cell r="I4715" t="str">
            <v>Sport Services S.R.L (Proyec)</v>
          </cell>
          <cell r="K4715" t="str">
            <v>PALO HOCKEY PROYEC ALITRA KLUB 36plg (madera morera)</v>
          </cell>
          <cell r="L4715">
            <v>5.2</v>
          </cell>
          <cell r="M4715">
            <v>205</v>
          </cell>
          <cell r="N4715">
            <v>0.03</v>
          </cell>
          <cell r="O4715">
            <v>198.85</v>
          </cell>
          <cell r="P4715">
            <v>0.21</v>
          </cell>
          <cell r="Q4715">
            <v>240.60849999999999</v>
          </cell>
          <cell r="R4715">
            <v>-9.2485549132947931E-2</v>
          </cell>
          <cell r="S4715">
            <v>341.06797976878613</v>
          </cell>
          <cell r="T4715">
            <v>1.57</v>
          </cell>
          <cell r="U4715">
            <v>312.19450000000001</v>
          </cell>
          <cell r="X4715">
            <v>312.19450000000001</v>
          </cell>
          <cell r="Y4715">
            <v>377.75534499999998</v>
          </cell>
        </row>
        <row r="4716">
          <cell r="A4716">
            <v>413204</v>
          </cell>
          <cell r="B4716">
            <v>413204</v>
          </cell>
          <cell r="C4716">
            <v>0</v>
          </cell>
          <cell r="D4716">
            <v>66</v>
          </cell>
          <cell r="E4716" t="str">
            <v>NATACION</v>
          </cell>
          <cell r="F4716">
            <v>4002</v>
          </cell>
          <cell r="G4716" t="str">
            <v>Gorros</v>
          </cell>
          <cell r="H4716">
            <v>339</v>
          </cell>
          <cell r="I4716" t="str">
            <v>Sport Services S.R.L (Proyec)</v>
          </cell>
          <cell r="K4716" t="str">
            <v>PALO HOCKEY PROYEC ALITRA KLUB 37plg (madera morera)</v>
          </cell>
          <cell r="L4716">
            <v>5.2</v>
          </cell>
          <cell r="M4716">
            <v>205</v>
          </cell>
          <cell r="N4716">
            <v>0.03</v>
          </cell>
          <cell r="O4716">
            <v>198.85</v>
          </cell>
          <cell r="P4716">
            <v>0.21</v>
          </cell>
          <cell r="Q4716">
            <v>240.60849999999999</v>
          </cell>
          <cell r="R4716">
            <v>-9.2485549132947931E-2</v>
          </cell>
          <cell r="S4716">
            <v>341.06797976878613</v>
          </cell>
          <cell r="T4716">
            <v>1.57</v>
          </cell>
          <cell r="U4716">
            <v>312.19450000000001</v>
          </cell>
          <cell r="X4716">
            <v>312.19450000000001</v>
          </cell>
          <cell r="Y4716">
            <v>377.75534499999998</v>
          </cell>
        </row>
        <row r="4717">
          <cell r="A4717">
            <v>413205</v>
          </cell>
          <cell r="B4717">
            <v>413205</v>
          </cell>
          <cell r="C4717">
            <v>0</v>
          </cell>
          <cell r="D4717">
            <v>66</v>
          </cell>
          <cell r="E4717" t="str">
            <v>NATACION</v>
          </cell>
          <cell r="F4717">
            <v>4002</v>
          </cell>
          <cell r="G4717" t="str">
            <v>Gorros</v>
          </cell>
          <cell r="H4717">
            <v>339</v>
          </cell>
          <cell r="I4717" t="str">
            <v>Sport Services S.R.L (Proyec)</v>
          </cell>
          <cell r="K4717" t="str">
            <v>PALO HOCKEY PROYEC ALITRA KLUB 38plg (madera morera)</v>
          </cell>
          <cell r="L4717">
            <v>5.2</v>
          </cell>
          <cell r="M4717">
            <v>205</v>
          </cell>
          <cell r="N4717">
            <v>0.03</v>
          </cell>
          <cell r="O4717">
            <v>198.85</v>
          </cell>
          <cell r="P4717">
            <v>0.21</v>
          </cell>
          <cell r="Q4717">
            <v>240.60849999999999</v>
          </cell>
          <cell r="R4717">
            <v>-9.2485549132947931E-2</v>
          </cell>
          <cell r="S4717">
            <v>341.06797976878613</v>
          </cell>
          <cell r="T4717">
            <v>1.57</v>
          </cell>
          <cell r="U4717">
            <v>312.19450000000001</v>
          </cell>
          <cell r="X4717">
            <v>312.19450000000001</v>
          </cell>
          <cell r="Y4717">
            <v>377.75534499999998</v>
          </cell>
        </row>
        <row r="4718">
          <cell r="A4718">
            <v>413206</v>
          </cell>
          <cell r="B4718">
            <v>413206</v>
          </cell>
          <cell r="C4718">
            <v>0</v>
          </cell>
          <cell r="D4718">
            <v>66</v>
          </cell>
          <cell r="E4718" t="str">
            <v>NATACION</v>
          </cell>
          <cell r="F4718">
            <v>4002</v>
          </cell>
          <cell r="G4718" t="str">
            <v>Gorros</v>
          </cell>
          <cell r="H4718">
            <v>339</v>
          </cell>
          <cell r="I4718" t="str">
            <v>Sport Services S.R.L (Proyec)</v>
          </cell>
          <cell r="K4718" t="str">
            <v>PALO HOCKEY PROYEC ALITRA TORQUE 00 COMPOSITE 37plg (fibra vidrio / carbono art 293)</v>
          </cell>
          <cell r="L4718">
            <v>5.2</v>
          </cell>
          <cell r="M4718">
            <v>690</v>
          </cell>
          <cell r="N4718">
            <v>0.03</v>
          </cell>
          <cell r="O4718">
            <v>669.3</v>
          </cell>
          <cell r="P4718">
            <v>0.21</v>
          </cell>
          <cell r="Q4718">
            <v>809.85299999999995</v>
          </cell>
          <cell r="R4718">
            <v>-9.2485549132947931E-2</v>
          </cell>
          <cell r="S4718">
            <v>1147.9849075144507</v>
          </cell>
          <cell r="T4718">
            <v>1.57</v>
          </cell>
          <cell r="U4718">
            <v>1050.8009999999999</v>
          </cell>
          <cell r="X4718">
            <v>1050.8009999999999</v>
          </cell>
          <cell r="Y4718">
            <v>1271.46921</v>
          </cell>
        </row>
        <row r="4719">
          <cell r="A4719">
            <v>413207</v>
          </cell>
          <cell r="B4719">
            <v>413207</v>
          </cell>
          <cell r="C4719">
            <v>0</v>
          </cell>
          <cell r="D4719">
            <v>66</v>
          </cell>
          <cell r="E4719" t="str">
            <v>NATACION</v>
          </cell>
          <cell r="F4719">
            <v>4002</v>
          </cell>
          <cell r="G4719" t="str">
            <v>Gorros</v>
          </cell>
          <cell r="H4719">
            <v>339</v>
          </cell>
          <cell r="I4719" t="str">
            <v>Sport Services S.R.L (Proyec)</v>
          </cell>
          <cell r="K4719" t="str">
            <v>PALO HOCKEY PROYEC ALITRA TORQUE 00 COMPOSITE 38plg (fibra vidrio / carbono art 294)</v>
          </cell>
          <cell r="L4719">
            <v>5.2</v>
          </cell>
          <cell r="M4719">
            <v>690</v>
          </cell>
          <cell r="N4719">
            <v>0.03</v>
          </cell>
          <cell r="O4719">
            <v>669.3</v>
          </cell>
          <cell r="P4719">
            <v>0.21</v>
          </cell>
          <cell r="Q4719">
            <v>809.85299999999995</v>
          </cell>
          <cell r="R4719">
            <v>-9.2485549132947931E-2</v>
          </cell>
          <cell r="S4719">
            <v>1147.9849075144507</v>
          </cell>
          <cell r="T4719">
            <v>1.57</v>
          </cell>
          <cell r="U4719">
            <v>1050.8009999999999</v>
          </cell>
          <cell r="X4719">
            <v>1050.8009999999999</v>
          </cell>
          <cell r="Y4719">
            <v>1271.46921</v>
          </cell>
        </row>
        <row r="4720">
          <cell r="A4720">
            <v>413208</v>
          </cell>
          <cell r="B4720">
            <v>413208</v>
          </cell>
          <cell r="C4720">
            <v>0</v>
          </cell>
          <cell r="D4720">
            <v>66</v>
          </cell>
          <cell r="E4720" t="str">
            <v>NATACION</v>
          </cell>
          <cell r="F4720">
            <v>4001</v>
          </cell>
          <cell r="G4720" t="str">
            <v>Gorros</v>
          </cell>
          <cell r="H4720">
            <v>339</v>
          </cell>
          <cell r="I4720" t="str">
            <v>Sport Services S.R.L (Proyec)</v>
          </cell>
          <cell r="J4720">
            <v>731</v>
          </cell>
          <cell r="K4720" t="str">
            <v>CANILLERA HOCKEY CON TOBILLERA PROYEC JR (art 731)</v>
          </cell>
          <cell r="L4720">
            <v>6.1</v>
          </cell>
          <cell r="M4720">
            <v>110</v>
          </cell>
          <cell r="N4720">
            <v>0.03</v>
          </cell>
          <cell r="O4720">
            <v>106.7</v>
          </cell>
          <cell r="P4720">
            <v>0.21</v>
          </cell>
          <cell r="Q4720">
            <v>129.107</v>
          </cell>
          <cell r="R4720">
            <v>1.2121212121212199E-2</v>
          </cell>
          <cell r="S4720">
            <v>176.02913333333331</v>
          </cell>
          <cell r="T4720">
            <v>1.67</v>
          </cell>
          <cell r="U4720">
            <v>178.18899999999999</v>
          </cell>
          <cell r="X4720">
            <v>178.18899999999999</v>
          </cell>
          <cell r="Y4720">
            <v>215.60869</v>
          </cell>
        </row>
        <row r="4721">
          <cell r="A4721">
            <v>413209</v>
          </cell>
          <cell r="B4721">
            <v>413209</v>
          </cell>
          <cell r="C4721">
            <v>0</v>
          </cell>
          <cell r="D4721">
            <v>66</v>
          </cell>
          <cell r="E4721" t="str">
            <v>NATACION</v>
          </cell>
          <cell r="F4721">
            <v>4001</v>
          </cell>
          <cell r="G4721" t="str">
            <v>Gorros</v>
          </cell>
          <cell r="H4721">
            <v>339</v>
          </cell>
          <cell r="I4721" t="str">
            <v>Sport Services S.R.L (Proyec)</v>
          </cell>
          <cell r="J4721">
            <v>730</v>
          </cell>
          <cell r="K4721" t="str">
            <v>CANILLERA HOCKEY CON TOBILLERA PROYEC SR (art 730)</v>
          </cell>
          <cell r="L4721">
            <v>6.1</v>
          </cell>
          <cell r="M4721">
            <v>120</v>
          </cell>
          <cell r="N4721">
            <v>0.03</v>
          </cell>
          <cell r="O4721">
            <v>116.4</v>
          </cell>
          <cell r="P4721">
            <v>0.21</v>
          </cell>
          <cell r="Q4721">
            <v>140.84399999999999</v>
          </cell>
          <cell r="R4721">
            <v>1.2121212121212199E-2</v>
          </cell>
          <cell r="S4721">
            <v>192.0317818181818</v>
          </cell>
          <cell r="T4721">
            <v>1.67</v>
          </cell>
          <cell r="U4721">
            <v>194.38800000000001</v>
          </cell>
          <cell r="X4721">
            <v>194.38800000000001</v>
          </cell>
          <cell r="Y4721">
            <v>235.20948000000001</v>
          </cell>
        </row>
        <row r="4722">
          <cell r="A4722">
            <v>413210</v>
          </cell>
          <cell r="B4722">
            <v>413210</v>
          </cell>
          <cell r="C4722">
            <v>0</v>
          </cell>
          <cell r="D4722">
            <v>59</v>
          </cell>
          <cell r="E4722" t="str">
            <v>NATACION</v>
          </cell>
          <cell r="F4722">
            <v>3971</v>
          </cell>
          <cell r="G4722" t="str">
            <v>Gorros</v>
          </cell>
          <cell r="H4722">
            <v>339</v>
          </cell>
          <cell r="I4722" t="str">
            <v>Sport Services S.R.L (Proyec)</v>
          </cell>
          <cell r="J4722">
            <v>380</v>
          </cell>
          <cell r="K4722" t="str">
            <v>GORRA NATACION LYCRA PROYEC (art 380)</v>
          </cell>
          <cell r="L4722">
            <v>6.1</v>
          </cell>
          <cell r="M4722">
            <v>31</v>
          </cell>
          <cell r="N4722">
            <v>0.03</v>
          </cell>
          <cell r="O4722">
            <v>30.07</v>
          </cell>
          <cell r="P4722">
            <v>0.21</v>
          </cell>
          <cell r="Q4722">
            <v>36.384700000000002</v>
          </cell>
          <cell r="R4722">
            <v>1.2121212121212199E-2</v>
          </cell>
          <cell r="S4722">
            <v>49.608210303030297</v>
          </cell>
          <cell r="T4722">
            <v>1.67</v>
          </cell>
          <cell r="U4722">
            <v>50.216899999999995</v>
          </cell>
          <cell r="X4722">
            <v>50.216899999999995</v>
          </cell>
          <cell r="Y4722">
            <v>60.762448999999989</v>
          </cell>
        </row>
        <row r="4723">
          <cell r="A4723">
            <v>413211</v>
          </cell>
          <cell r="B4723">
            <v>413211</v>
          </cell>
          <cell r="C4723">
            <v>0</v>
          </cell>
          <cell r="D4723">
            <v>59</v>
          </cell>
          <cell r="E4723" t="str">
            <v>NATACION</v>
          </cell>
          <cell r="F4723">
            <v>3971</v>
          </cell>
          <cell r="G4723" t="str">
            <v>Gorros</v>
          </cell>
          <cell r="H4723">
            <v>339</v>
          </cell>
          <cell r="I4723" t="str">
            <v>Sport Services S.R.L (Proyec)</v>
          </cell>
          <cell r="J4723">
            <v>184</v>
          </cell>
          <cell r="K4723" t="str">
            <v>SET GORRA / ANTIPARRA SILICONA PROYEC  (art 184)</v>
          </cell>
          <cell r="L4723">
            <v>6.1</v>
          </cell>
          <cell r="M4723">
            <v>220</v>
          </cell>
          <cell r="N4723">
            <v>0.03</v>
          </cell>
          <cell r="O4723">
            <v>213.4</v>
          </cell>
          <cell r="P4723">
            <v>0.21</v>
          </cell>
          <cell r="Q4723">
            <v>258.214</v>
          </cell>
          <cell r="R4723">
            <v>1.2121212121212199E-2</v>
          </cell>
          <cell r="S4723">
            <v>352.05826666666661</v>
          </cell>
          <cell r="T4723">
            <v>1.67</v>
          </cell>
          <cell r="U4723">
            <v>356.37799999999999</v>
          </cell>
          <cell r="X4723">
            <v>356.37799999999999</v>
          </cell>
          <cell r="Y4723">
            <v>431.21737999999999</v>
          </cell>
        </row>
        <row r="4724">
          <cell r="A4724">
            <v>413212</v>
          </cell>
          <cell r="B4724">
            <v>413212</v>
          </cell>
          <cell r="C4724">
            <v>0</v>
          </cell>
          <cell r="D4724">
            <v>59</v>
          </cell>
          <cell r="E4724" t="str">
            <v>NATACION</v>
          </cell>
          <cell r="F4724">
            <v>3971</v>
          </cell>
          <cell r="G4724" t="str">
            <v>Accesorios natacion</v>
          </cell>
          <cell r="H4724">
            <v>339</v>
          </cell>
          <cell r="I4724" t="str">
            <v>Sport Services S.R.L (Proyec)</v>
          </cell>
          <cell r="J4724" t="str">
            <v>*010</v>
          </cell>
          <cell r="K4724" t="str">
            <v>ANTIPARRA SILICONA PROYEC ANTINIEBLA (puente fijo art 010)</v>
          </cell>
          <cell r="L4724">
            <v>6.1</v>
          </cell>
          <cell r="M4724">
            <v>100</v>
          </cell>
          <cell r="N4724">
            <v>0.03</v>
          </cell>
          <cell r="O4724">
            <v>97</v>
          </cell>
          <cell r="P4724">
            <v>0.21</v>
          </cell>
          <cell r="Q4724">
            <v>117.37</v>
          </cell>
          <cell r="R4724">
            <v>1.2121212121212199E-2</v>
          </cell>
          <cell r="S4724">
            <v>160.02648484848481</v>
          </cell>
          <cell r="T4724">
            <v>1.67</v>
          </cell>
          <cell r="U4724">
            <v>161.98999999999998</v>
          </cell>
          <cell r="X4724">
            <v>161.98999999999998</v>
          </cell>
          <cell r="Y4724">
            <v>196.00789999999998</v>
          </cell>
        </row>
        <row r="4725">
          <cell r="A4725">
            <v>413213</v>
          </cell>
          <cell r="B4725">
            <v>413213</v>
          </cell>
          <cell r="C4725">
            <v>0</v>
          </cell>
          <cell r="D4725">
            <v>59</v>
          </cell>
          <cell r="E4725" t="str">
            <v>NATACION</v>
          </cell>
          <cell r="F4725">
            <v>3971</v>
          </cell>
          <cell r="G4725" t="str">
            <v>Accesorios natacion</v>
          </cell>
          <cell r="H4725">
            <v>339</v>
          </cell>
          <cell r="I4725" t="str">
            <v>Sport Services S.R.L (Proyec)</v>
          </cell>
          <cell r="J4725">
            <v>161</v>
          </cell>
          <cell r="K4725" t="str">
            <v>ANTIPARRA SILICONA PROYEC ANTINIEBLA JR (puente fijo art 161)</v>
          </cell>
          <cell r="L4725">
            <v>6.1</v>
          </cell>
          <cell r="M4725">
            <v>101</v>
          </cell>
          <cell r="N4725">
            <v>0.03</v>
          </cell>
          <cell r="O4725">
            <v>97.97</v>
          </cell>
          <cell r="P4725">
            <v>0.21</v>
          </cell>
          <cell r="Q4725">
            <v>118.5437</v>
          </cell>
          <cell r="R4725">
            <v>1.2121212121212199E-2</v>
          </cell>
          <cell r="S4725">
            <v>161.62674969696965</v>
          </cell>
          <cell r="T4725">
            <v>1.67</v>
          </cell>
          <cell r="U4725">
            <v>163.60989999999998</v>
          </cell>
          <cell r="X4725">
            <v>163.60989999999998</v>
          </cell>
          <cell r="Y4725">
            <v>197.96797899999999</v>
          </cell>
        </row>
        <row r="4726">
          <cell r="A4726">
            <v>413214</v>
          </cell>
          <cell r="B4726">
            <v>413214</v>
          </cell>
          <cell r="C4726">
            <v>0</v>
          </cell>
          <cell r="D4726">
            <v>59</v>
          </cell>
          <cell r="E4726" t="str">
            <v>NATACION</v>
          </cell>
          <cell r="F4726">
            <v>3971</v>
          </cell>
          <cell r="G4726" t="str">
            <v>Accesorios natacion</v>
          </cell>
          <cell r="H4726">
            <v>339</v>
          </cell>
          <cell r="I4726" t="str">
            <v>Sport Services S.R.L (Proyec)</v>
          </cell>
          <cell r="J4726">
            <v>162</v>
          </cell>
          <cell r="K4726" t="str">
            <v>ANTIPARRA SILICONA PROYEC PANORAMICO (puente fijo art 162)</v>
          </cell>
          <cell r="L4726">
            <v>6.1</v>
          </cell>
          <cell r="M4726">
            <v>108</v>
          </cell>
          <cell r="N4726">
            <v>0.03</v>
          </cell>
          <cell r="O4726">
            <v>104.76</v>
          </cell>
          <cell r="P4726">
            <v>0.21</v>
          </cell>
          <cell r="Q4726">
            <v>126.75960000000001</v>
          </cell>
          <cell r="R4726">
            <v>1.2121212121212199E-2</v>
          </cell>
          <cell r="S4726">
            <v>172.82860363636362</v>
          </cell>
          <cell r="T4726">
            <v>1.67</v>
          </cell>
          <cell r="U4726">
            <v>174.94919999999999</v>
          </cell>
          <cell r="X4726">
            <v>174.94919999999999</v>
          </cell>
          <cell r="Y4726">
            <v>211.68853199999998</v>
          </cell>
        </row>
        <row r="4727">
          <cell r="A4727">
            <v>413215</v>
          </cell>
          <cell r="B4727">
            <v>413215</v>
          </cell>
          <cell r="C4727">
            <v>0</v>
          </cell>
          <cell r="D4727">
            <v>59</v>
          </cell>
          <cell r="E4727" t="str">
            <v>NATACION</v>
          </cell>
          <cell r="F4727">
            <v>3971</v>
          </cell>
          <cell r="G4727" t="str">
            <v>Accesorios natacion</v>
          </cell>
          <cell r="H4727">
            <v>339</v>
          </cell>
          <cell r="I4727" t="str">
            <v>Sport Services S.R.L (Proyec)</v>
          </cell>
          <cell r="J4727">
            <v>164</v>
          </cell>
          <cell r="K4727" t="str">
            <v>ANTIPARRA SILICONA PROYEC ADULTO (puente fijo art 164)</v>
          </cell>
          <cell r="L4727">
            <v>6.1</v>
          </cell>
          <cell r="M4727">
            <v>93</v>
          </cell>
          <cell r="N4727">
            <v>0.03</v>
          </cell>
          <cell r="O4727">
            <v>90.21</v>
          </cell>
          <cell r="P4727">
            <v>0.21</v>
          </cell>
          <cell r="Q4727">
            <v>109.1541</v>
          </cell>
          <cell r="R4727">
            <v>1.2121212121212199E-2</v>
          </cell>
          <cell r="S4727">
            <v>148.82463090909087</v>
          </cell>
          <cell r="T4727">
            <v>1.67</v>
          </cell>
          <cell r="U4727">
            <v>150.65069999999997</v>
          </cell>
          <cell r="X4727">
            <v>150.65069999999997</v>
          </cell>
          <cell r="Y4727">
            <v>182.28734699999995</v>
          </cell>
        </row>
        <row r="4728">
          <cell r="A4728">
            <v>413216</v>
          </cell>
          <cell r="B4728">
            <v>413216</v>
          </cell>
          <cell r="C4728">
            <v>0</v>
          </cell>
          <cell r="D4728">
            <v>59</v>
          </cell>
          <cell r="E4728" t="str">
            <v>NATACION</v>
          </cell>
          <cell r="F4728">
            <v>3971</v>
          </cell>
          <cell r="G4728" t="str">
            <v>Accesorios natacion</v>
          </cell>
          <cell r="H4728">
            <v>339</v>
          </cell>
          <cell r="I4728" t="str">
            <v>Sport Services S.R.L (Proyec)</v>
          </cell>
          <cell r="J4728">
            <v>175</v>
          </cell>
          <cell r="K4728" t="str">
            <v>ANTIPARRA SILICONA PROYEC ANTINIEBLA ESPEJADO (puente fijo art 175)</v>
          </cell>
          <cell r="L4728">
            <v>6.1</v>
          </cell>
          <cell r="M4728">
            <v>101</v>
          </cell>
          <cell r="N4728">
            <v>0.03</v>
          </cell>
          <cell r="O4728">
            <v>97.97</v>
          </cell>
          <cell r="P4728">
            <v>0.21</v>
          </cell>
          <cell r="Q4728">
            <v>118.5437</v>
          </cell>
          <cell r="R4728">
            <v>1.2121212121212199E-2</v>
          </cell>
          <cell r="S4728">
            <v>161.62674969696965</v>
          </cell>
          <cell r="T4728">
            <v>1.67</v>
          </cell>
          <cell r="U4728">
            <v>163.60989999999998</v>
          </cell>
          <cell r="X4728">
            <v>163.60989999999998</v>
          </cell>
          <cell r="Y4728">
            <v>197.96797899999999</v>
          </cell>
        </row>
        <row r="4729">
          <cell r="A4729">
            <v>413217</v>
          </cell>
          <cell r="B4729">
            <v>413217</v>
          </cell>
          <cell r="C4729">
            <v>0</v>
          </cell>
          <cell r="D4729">
            <v>59</v>
          </cell>
          <cell r="E4729" t="str">
            <v>NATACION</v>
          </cell>
          <cell r="F4729">
            <v>3971</v>
          </cell>
          <cell r="G4729" t="str">
            <v>Accesorios natacion</v>
          </cell>
          <cell r="H4729">
            <v>339</v>
          </cell>
          <cell r="I4729" t="str">
            <v>Sport Services S.R.L (Proyec)</v>
          </cell>
          <cell r="J4729">
            <v>267</v>
          </cell>
          <cell r="K4729" t="str">
            <v>ANTIPARRA SILICONA PROYEC BASICA SR (puente fijo art 267)</v>
          </cell>
          <cell r="L4729">
            <v>6.1</v>
          </cell>
          <cell r="M4729">
            <v>161</v>
          </cell>
          <cell r="N4729">
            <v>0.03</v>
          </cell>
          <cell r="O4729">
            <v>156.16999999999999</v>
          </cell>
          <cell r="P4729">
            <v>0.21</v>
          </cell>
          <cell r="Q4729">
            <v>188.96569999999997</v>
          </cell>
          <cell r="R4729">
            <v>1.2121212121212199E-2</v>
          </cell>
          <cell r="S4729">
            <v>257.64264060606052</v>
          </cell>
          <cell r="T4729">
            <v>1.67</v>
          </cell>
          <cell r="U4729">
            <v>260.80389999999994</v>
          </cell>
          <cell r="X4729">
            <v>260.80389999999994</v>
          </cell>
          <cell r="Y4729">
            <v>315.57271899999989</v>
          </cell>
        </row>
        <row r="4730">
          <cell r="A4730">
            <v>413218</v>
          </cell>
          <cell r="B4730">
            <v>413218</v>
          </cell>
          <cell r="C4730">
            <v>0</v>
          </cell>
          <cell r="D4730">
            <v>59</v>
          </cell>
          <cell r="E4730" t="str">
            <v>NATACION</v>
          </cell>
          <cell r="F4730">
            <v>3971</v>
          </cell>
          <cell r="G4730" t="str">
            <v>Accesorios natacion</v>
          </cell>
          <cell r="H4730">
            <v>339</v>
          </cell>
          <cell r="I4730" t="str">
            <v>Sport Services S.R.L (Proyec)</v>
          </cell>
          <cell r="J4730">
            <v>268</v>
          </cell>
          <cell r="K4730" t="str">
            <v>ANTIPARRA SILICONA PROYEC BASICA JR (puente fijo art 268)</v>
          </cell>
          <cell r="L4730">
            <v>6.1</v>
          </cell>
          <cell r="M4730">
            <v>107</v>
          </cell>
          <cell r="N4730">
            <v>0.03</v>
          </cell>
          <cell r="O4730">
            <v>103.79</v>
          </cell>
          <cell r="P4730">
            <v>0.21</v>
          </cell>
          <cell r="Q4730">
            <v>125.58590000000001</v>
          </cell>
          <cell r="R4730">
            <v>1.2121212121212199E-2</v>
          </cell>
          <cell r="S4730">
            <v>171.22833878787876</v>
          </cell>
          <cell r="T4730">
            <v>1.67</v>
          </cell>
          <cell r="U4730">
            <v>173.32929999999999</v>
          </cell>
          <cell r="X4730">
            <v>173.32929999999999</v>
          </cell>
          <cell r="Y4730">
            <v>209.72845299999997</v>
          </cell>
        </row>
        <row r="4731">
          <cell r="A4731">
            <v>413219</v>
          </cell>
          <cell r="B4731">
            <v>413219</v>
          </cell>
          <cell r="C4731">
            <v>0</v>
          </cell>
          <cell r="D4731">
            <v>59</v>
          </cell>
          <cell r="E4731" t="str">
            <v>NATACION</v>
          </cell>
          <cell r="F4731">
            <v>3971</v>
          </cell>
          <cell r="G4731" t="str">
            <v>Accesorios natacion</v>
          </cell>
          <cell r="H4731">
            <v>339</v>
          </cell>
          <cell r="I4731" t="str">
            <v>Sport Services S.R.L (Proyec)</v>
          </cell>
          <cell r="J4731">
            <v>277</v>
          </cell>
          <cell r="K4731" t="str">
            <v>ANTIPARRA SILICONA PROYEC ANTINIEBLA PRO (puente fijo art 277)</v>
          </cell>
          <cell r="L4731">
            <v>6.1</v>
          </cell>
          <cell r="M4731">
            <v>93</v>
          </cell>
          <cell r="N4731">
            <v>0.03</v>
          </cell>
          <cell r="O4731">
            <v>90.21</v>
          </cell>
          <cell r="P4731">
            <v>0.21</v>
          </cell>
          <cell r="Q4731">
            <v>109.1541</v>
          </cell>
          <cell r="R4731">
            <v>1.2121212121212199E-2</v>
          </cell>
          <cell r="S4731">
            <v>148.82463090909087</v>
          </cell>
          <cell r="T4731">
            <v>1.67</v>
          </cell>
          <cell r="U4731">
            <v>150.65069999999997</v>
          </cell>
          <cell r="X4731">
            <v>150.65069999999997</v>
          </cell>
          <cell r="Y4731">
            <v>182.28734699999995</v>
          </cell>
        </row>
        <row r="4732">
          <cell r="A4732">
            <v>413220</v>
          </cell>
          <cell r="B4732">
            <v>413220</v>
          </cell>
          <cell r="C4732">
            <v>0</v>
          </cell>
          <cell r="D4732">
            <v>59</v>
          </cell>
          <cell r="E4732" t="str">
            <v>NATACION</v>
          </cell>
          <cell r="F4732">
            <v>3971</v>
          </cell>
          <cell r="G4732" t="str">
            <v>Accesorios natacion</v>
          </cell>
          <cell r="H4732">
            <v>339</v>
          </cell>
          <cell r="I4732" t="str">
            <v>Sport Services S.R.L (Proyec)</v>
          </cell>
          <cell r="J4732">
            <v>567</v>
          </cell>
          <cell r="K4732" t="str">
            <v>ANTIPARRA ANTINIEBLA (art 567)</v>
          </cell>
          <cell r="L4732">
            <v>6.1</v>
          </cell>
          <cell r="M4732">
            <v>75</v>
          </cell>
          <cell r="N4732">
            <v>0.03</v>
          </cell>
          <cell r="O4732">
            <v>72.75</v>
          </cell>
          <cell r="P4732">
            <v>0.21</v>
          </cell>
          <cell r="Q4732">
            <v>88.027500000000003</v>
          </cell>
          <cell r="R4732">
            <v>1.2121212121212199E-2</v>
          </cell>
          <cell r="S4732">
            <v>120.01986363636362</v>
          </cell>
          <cell r="T4732">
            <v>1.67</v>
          </cell>
          <cell r="U4732">
            <v>121.49249999999999</v>
          </cell>
          <cell r="X4732">
            <v>121.49249999999999</v>
          </cell>
          <cell r="Y4732">
            <v>147.00592499999999</v>
          </cell>
        </row>
        <row r="4733">
          <cell r="A4733">
            <v>413221</v>
          </cell>
          <cell r="B4733">
            <v>413221</v>
          </cell>
          <cell r="C4733">
            <v>0</v>
          </cell>
          <cell r="D4733">
            <v>59</v>
          </cell>
          <cell r="E4733" t="str">
            <v>NATACION</v>
          </cell>
          <cell r="F4733">
            <v>3971</v>
          </cell>
          <cell r="G4733" t="str">
            <v>Accesorios natacion</v>
          </cell>
          <cell r="H4733">
            <v>339</v>
          </cell>
          <cell r="I4733" t="str">
            <v>Sport Services S.R.L (Proyec)</v>
          </cell>
          <cell r="J4733">
            <v>746</v>
          </cell>
          <cell r="K4733" t="str">
            <v>ANTIPARRA SILICONA PROYEC ANTINIEBLA PUNET PU (puente regulable art 746)</v>
          </cell>
          <cell r="L4733">
            <v>6.1</v>
          </cell>
          <cell r="M4733">
            <v>197</v>
          </cell>
          <cell r="N4733">
            <v>0.03</v>
          </cell>
          <cell r="O4733">
            <v>191.09</v>
          </cell>
          <cell r="P4733">
            <v>0.21</v>
          </cell>
          <cell r="Q4733">
            <v>231.21890000000002</v>
          </cell>
          <cell r="R4733">
            <v>1.2121212121212199E-2</v>
          </cell>
          <cell r="S4733">
            <v>315.25217515151513</v>
          </cell>
          <cell r="T4733">
            <v>1.67</v>
          </cell>
          <cell r="U4733">
            <v>319.12029999999999</v>
          </cell>
          <cell r="X4733">
            <v>319.12029999999999</v>
          </cell>
          <cell r="Y4733">
            <v>386.13556299999999</v>
          </cell>
        </row>
        <row r="4734">
          <cell r="A4734">
            <v>413222</v>
          </cell>
          <cell r="B4734">
            <v>413222</v>
          </cell>
          <cell r="C4734">
            <v>0</v>
          </cell>
          <cell r="D4734">
            <v>59</v>
          </cell>
          <cell r="E4734" t="str">
            <v>NATACION</v>
          </cell>
          <cell r="F4734">
            <v>3971</v>
          </cell>
          <cell r="G4734" t="str">
            <v>Accesorios natacion</v>
          </cell>
          <cell r="H4734">
            <v>339</v>
          </cell>
          <cell r="I4734" t="str">
            <v>Sport Services S.R.L (Proyec)</v>
          </cell>
          <cell r="J4734">
            <v>829</v>
          </cell>
          <cell r="K4734" t="str">
            <v>ANTIPARRA SILICONA PROYEC ANTINIEBLA JR con motivos (puente regulable art 829)</v>
          </cell>
          <cell r="L4734">
            <v>6.1</v>
          </cell>
          <cell r="M4734">
            <v>147</v>
          </cell>
          <cell r="N4734">
            <v>0.03</v>
          </cell>
          <cell r="O4734">
            <v>142.59</v>
          </cell>
          <cell r="P4734">
            <v>0.21</v>
          </cell>
          <cell r="Q4734">
            <v>172.53390000000002</v>
          </cell>
          <cell r="R4734">
            <v>1.2121212121212199E-2</v>
          </cell>
          <cell r="S4734">
            <v>235.2389327272727</v>
          </cell>
          <cell r="T4734">
            <v>1.67</v>
          </cell>
          <cell r="U4734">
            <v>238.12529999999998</v>
          </cell>
          <cell r="X4734">
            <v>238.12529999999998</v>
          </cell>
          <cell r="Y4734">
            <v>288.13161299999996</v>
          </cell>
        </row>
        <row r="4735">
          <cell r="A4735">
            <v>413225</v>
          </cell>
          <cell r="B4735">
            <v>413225</v>
          </cell>
          <cell r="C4735">
            <v>0</v>
          </cell>
          <cell r="D4735">
            <v>61</v>
          </cell>
          <cell r="E4735" t="str">
            <v>FITNESS</v>
          </cell>
          <cell r="F4735">
            <v>3980</v>
          </cell>
          <cell r="G4735" t="str">
            <v>Accesorios fitness</v>
          </cell>
          <cell r="H4735">
            <v>339</v>
          </cell>
          <cell r="I4735" t="str">
            <v>Sport Services S.R.L (Proyec)</v>
          </cell>
          <cell r="J4735">
            <v>183</v>
          </cell>
          <cell r="K4735" t="str">
            <v>COLCHONETA PILATES 1,72mts x 61cm x 3mm PYC (art 183)</v>
          </cell>
          <cell r="L4735">
            <v>6.1</v>
          </cell>
          <cell r="M4735">
            <v>221</v>
          </cell>
          <cell r="N4735">
            <v>0.03</v>
          </cell>
          <cell r="O4735">
            <v>214.37</v>
          </cell>
          <cell r="P4735">
            <v>0.21</v>
          </cell>
          <cell r="Q4735">
            <v>259.3877</v>
          </cell>
          <cell r="R4735">
            <v>1.2121212121212199E-2</v>
          </cell>
          <cell r="S4735">
            <v>353.65853151515148</v>
          </cell>
          <cell r="T4735">
            <v>1.67</v>
          </cell>
          <cell r="U4735">
            <v>357.99790000000002</v>
          </cell>
          <cell r="X4735">
            <v>357.99790000000002</v>
          </cell>
          <cell r="Y4735">
            <v>433.177459</v>
          </cell>
        </row>
        <row r="4736">
          <cell r="A4736">
            <v>413226</v>
          </cell>
          <cell r="B4736">
            <v>413226</v>
          </cell>
          <cell r="C4736">
            <v>0</v>
          </cell>
          <cell r="D4736">
            <v>61</v>
          </cell>
          <cell r="E4736" t="str">
            <v>FITNESS</v>
          </cell>
          <cell r="F4736">
            <v>3980</v>
          </cell>
          <cell r="G4736" t="str">
            <v>Accesorios fitness</v>
          </cell>
          <cell r="H4736">
            <v>339</v>
          </cell>
          <cell r="I4736" t="str">
            <v>Sport Services S.R.L (Proyec)</v>
          </cell>
          <cell r="J4736">
            <v>190</v>
          </cell>
          <cell r="K4736" t="str">
            <v xml:space="preserve">COLCHONETA PILATES 1,72mts x 61cm x 4mm PYC (art 190) </v>
          </cell>
          <cell r="L4736">
            <v>6.1</v>
          </cell>
          <cell r="M4736">
            <v>254</v>
          </cell>
          <cell r="N4736">
            <v>0.03</v>
          </cell>
          <cell r="O4736">
            <v>246.38</v>
          </cell>
          <cell r="P4736">
            <v>0.21</v>
          </cell>
          <cell r="Q4736">
            <v>298.1198</v>
          </cell>
          <cell r="R4736">
            <v>1.2121212121212199E-2</v>
          </cell>
          <cell r="S4736">
            <v>406.46727151515148</v>
          </cell>
          <cell r="T4736">
            <v>1.67</v>
          </cell>
          <cell r="U4736">
            <v>411.45459999999997</v>
          </cell>
          <cell r="X4736">
            <v>411.45459999999997</v>
          </cell>
          <cell r="Y4736">
            <v>497.86006599999996</v>
          </cell>
        </row>
        <row r="4737">
          <cell r="A4737">
            <v>413227</v>
          </cell>
          <cell r="B4737">
            <v>413227</v>
          </cell>
          <cell r="C4737">
            <v>0</v>
          </cell>
          <cell r="D4737">
            <v>61</v>
          </cell>
          <cell r="E4737" t="str">
            <v>FITNESS</v>
          </cell>
          <cell r="F4737">
            <v>3980</v>
          </cell>
          <cell r="G4737" t="str">
            <v>Accesorios fitness</v>
          </cell>
          <cell r="H4737">
            <v>339</v>
          </cell>
          <cell r="I4737" t="str">
            <v>Sport Services S.R.L (Proyec)</v>
          </cell>
          <cell r="J4737">
            <v>868</v>
          </cell>
          <cell r="K4737" t="str">
            <v>COLCHONETA PILATES 1,72mts x 61cm x 5mm PYC (art 868)</v>
          </cell>
          <cell r="L4737">
            <v>6.1</v>
          </cell>
          <cell r="M4737">
            <v>287</v>
          </cell>
          <cell r="N4737">
            <v>0.03</v>
          </cell>
          <cell r="O4737">
            <v>278.39</v>
          </cell>
          <cell r="P4737">
            <v>0.21</v>
          </cell>
          <cell r="Q4737">
            <v>336.8519</v>
          </cell>
          <cell r="R4737">
            <v>1.2121212121212199E-2</v>
          </cell>
          <cell r="S4737">
            <v>459.27601151515148</v>
          </cell>
          <cell r="T4737">
            <v>1.67</v>
          </cell>
          <cell r="U4737">
            <v>464.91129999999998</v>
          </cell>
          <cell r="X4737">
            <v>464.91129999999998</v>
          </cell>
          <cell r="Y4737">
            <v>562.54267299999992</v>
          </cell>
        </row>
        <row r="4738">
          <cell r="A4738">
            <v>413228</v>
          </cell>
          <cell r="B4738">
            <v>413228</v>
          </cell>
          <cell r="C4738">
            <v>0</v>
          </cell>
          <cell r="D4738">
            <v>61</v>
          </cell>
          <cell r="E4738" t="str">
            <v>FITNESS</v>
          </cell>
          <cell r="F4738">
            <v>3980</v>
          </cell>
          <cell r="G4738" t="str">
            <v>Accesorios fitness</v>
          </cell>
          <cell r="H4738">
            <v>339</v>
          </cell>
          <cell r="I4738" t="str">
            <v>Sport Services S.R.L (Proyec)</v>
          </cell>
          <cell r="J4738">
            <v>867</v>
          </cell>
          <cell r="K4738" t="str">
            <v>COLCHONETA PILATES 1,72mts x 61cm x 6mm PYC (art 867)</v>
          </cell>
          <cell r="L4738">
            <v>6.1</v>
          </cell>
          <cell r="M4738">
            <v>298</v>
          </cell>
          <cell r="N4738">
            <v>0.03</v>
          </cell>
          <cell r="O4738">
            <v>289.06</v>
          </cell>
          <cell r="P4738">
            <v>0.21</v>
          </cell>
          <cell r="Q4738">
            <v>349.76260000000002</v>
          </cell>
          <cell r="R4738">
            <v>1.2121212121212199E-2</v>
          </cell>
          <cell r="S4738">
            <v>476.87892484848476</v>
          </cell>
          <cell r="T4738">
            <v>1.67</v>
          </cell>
          <cell r="U4738">
            <v>482.73019999999997</v>
          </cell>
          <cell r="X4738">
            <v>482.73019999999997</v>
          </cell>
          <cell r="Y4738">
            <v>584.10354199999995</v>
          </cell>
        </row>
        <row r="4739">
          <cell r="A4739">
            <v>413229</v>
          </cell>
          <cell r="B4739">
            <v>413229</v>
          </cell>
          <cell r="C4739">
            <v>0</v>
          </cell>
          <cell r="D4739">
            <v>61</v>
          </cell>
          <cell r="E4739" t="str">
            <v>FITNESS</v>
          </cell>
          <cell r="F4739">
            <v>3980</v>
          </cell>
          <cell r="G4739" t="str">
            <v>Accesorios fitness</v>
          </cell>
          <cell r="H4739">
            <v>339</v>
          </cell>
          <cell r="I4739" t="str">
            <v>Sport Services S.R.L (Proyec)</v>
          </cell>
          <cell r="J4739">
            <v>385</v>
          </cell>
          <cell r="K4739" t="str">
            <v>COLCHONETA PILATES 1,72mts x 61cm x 6mm PYC Estampada (art 385)</v>
          </cell>
          <cell r="L4739">
            <v>6.1</v>
          </cell>
          <cell r="M4739">
            <v>362</v>
          </cell>
          <cell r="N4739">
            <v>0.03</v>
          </cell>
          <cell r="O4739">
            <v>351.14</v>
          </cell>
          <cell r="P4739">
            <v>0.21</v>
          </cell>
          <cell r="Q4739">
            <v>424.87939999999998</v>
          </cell>
          <cell r="R4739">
            <v>1.2121212121212199E-2</v>
          </cell>
          <cell r="S4739">
            <v>579.29587515151502</v>
          </cell>
          <cell r="T4739">
            <v>1.67</v>
          </cell>
          <cell r="U4739">
            <v>586.40379999999993</v>
          </cell>
          <cell r="X4739">
            <v>586.40379999999993</v>
          </cell>
          <cell r="Y4739">
            <v>709.54859799999986</v>
          </cell>
        </row>
        <row r="4740">
          <cell r="A4740">
            <v>413230</v>
          </cell>
          <cell r="B4740">
            <v>413230</v>
          </cell>
          <cell r="C4740">
            <v>0</v>
          </cell>
          <cell r="D4740">
            <v>87</v>
          </cell>
          <cell r="E4740" t="str">
            <v>TENIS de MESA</v>
          </cell>
          <cell r="F4740">
            <v>4073</v>
          </cell>
          <cell r="G4740" t="str">
            <v>Accesorios tenis de mesa</v>
          </cell>
          <cell r="H4740">
            <v>339</v>
          </cell>
          <cell r="I4740" t="str">
            <v>Sport Services S.R.L (Proyec)</v>
          </cell>
          <cell r="J4740">
            <v>159</v>
          </cell>
          <cell r="K4740" t="str">
            <v>PELOTA PING PONG PROYEC x 6Unid (en blister art 153)</v>
          </cell>
          <cell r="L4740">
            <v>6.1</v>
          </cell>
          <cell r="M4740">
            <v>56</v>
          </cell>
          <cell r="N4740">
            <v>0.03</v>
          </cell>
          <cell r="O4740">
            <v>54.32</v>
          </cell>
          <cell r="P4740">
            <v>0.21</v>
          </cell>
          <cell r="Q4740">
            <v>65.727199999999996</v>
          </cell>
          <cell r="R4740">
            <v>1.2121212121212199E-2</v>
          </cell>
          <cell r="S4740">
            <v>89.614831515151508</v>
          </cell>
          <cell r="T4740">
            <v>1.67</v>
          </cell>
          <cell r="U4740">
            <v>90.714399999999998</v>
          </cell>
          <cell r="X4740">
            <v>90.714399999999998</v>
          </cell>
          <cell r="Y4740">
            <v>109.76442399999999</v>
          </cell>
        </row>
        <row r="4741">
          <cell r="A4741">
            <v>413231</v>
          </cell>
          <cell r="B4741">
            <v>413231</v>
          </cell>
          <cell r="C4741">
            <v>0</v>
          </cell>
          <cell r="D4741">
            <v>87</v>
          </cell>
          <cell r="E4741" t="str">
            <v>TENIS de MESA</v>
          </cell>
          <cell r="F4741">
            <v>4073</v>
          </cell>
          <cell r="G4741" t="str">
            <v>Accesorios tenis de mesa</v>
          </cell>
          <cell r="H4741">
            <v>339</v>
          </cell>
          <cell r="I4741" t="str">
            <v>Sport Services S.R.L (Proyec)</v>
          </cell>
          <cell r="J4741">
            <v>276</v>
          </cell>
          <cell r="K4741" t="str">
            <v>SET 2 PALETAS + 3 PELOTAS + RED PROYEC (en blister art 276)</v>
          </cell>
          <cell r="L4741">
            <v>6.1</v>
          </cell>
          <cell r="M4741">
            <v>109</v>
          </cell>
          <cell r="N4741">
            <v>0.03</v>
          </cell>
          <cell r="O4741">
            <v>105.73</v>
          </cell>
          <cell r="P4741">
            <v>0.21</v>
          </cell>
          <cell r="Q4741">
            <v>127.9333</v>
          </cell>
          <cell r="R4741">
            <v>1.2121212121212199E-2</v>
          </cell>
          <cell r="S4741">
            <v>174.42886848484846</v>
          </cell>
          <cell r="T4741">
            <v>1.67</v>
          </cell>
          <cell r="U4741">
            <v>176.56909999999999</v>
          </cell>
          <cell r="X4741">
            <v>176.56909999999999</v>
          </cell>
          <cell r="Y4741">
            <v>213.64861099999999</v>
          </cell>
        </row>
        <row r="4742">
          <cell r="A4742">
            <v>413232</v>
          </cell>
          <cell r="B4742">
            <v>413232</v>
          </cell>
          <cell r="C4742">
            <v>0</v>
          </cell>
          <cell r="D4742">
            <v>87</v>
          </cell>
          <cell r="E4742" t="str">
            <v>TENIS de MESA</v>
          </cell>
          <cell r="F4742">
            <v>4074</v>
          </cell>
          <cell r="G4742" t="str">
            <v>Paleta tenis de mesa</v>
          </cell>
          <cell r="H4742">
            <v>339</v>
          </cell>
          <cell r="I4742" t="str">
            <v>Sport Services S.R.L (Proyec)</v>
          </cell>
          <cell r="J4742">
            <v>158</v>
          </cell>
          <cell r="K4742" t="str">
            <v>PALETA PING PONG PROYEC 1* (art 158)</v>
          </cell>
          <cell r="L4742">
            <v>6.1</v>
          </cell>
          <cell r="M4742">
            <v>62</v>
          </cell>
          <cell r="N4742">
            <v>0.03</v>
          </cell>
          <cell r="O4742">
            <v>60.14</v>
          </cell>
          <cell r="P4742">
            <v>0.21</v>
          </cell>
          <cell r="Q4742">
            <v>72.769400000000005</v>
          </cell>
          <cell r="R4742">
            <v>1.2121212121212199E-2</v>
          </cell>
          <cell r="S4742">
            <v>99.216420606060595</v>
          </cell>
          <cell r="T4742">
            <v>1.67</v>
          </cell>
          <cell r="U4742">
            <v>100.43379999999999</v>
          </cell>
          <cell r="X4742">
            <v>100.43379999999999</v>
          </cell>
          <cell r="Y4742">
            <v>121.52489799999998</v>
          </cell>
        </row>
        <row r="4743">
          <cell r="A4743">
            <v>413233</v>
          </cell>
          <cell r="B4743">
            <v>413233</v>
          </cell>
          <cell r="C4743">
            <v>0</v>
          </cell>
          <cell r="D4743">
            <v>87</v>
          </cell>
          <cell r="E4743" t="str">
            <v>TENIS de MESA</v>
          </cell>
          <cell r="F4743">
            <v>4074</v>
          </cell>
          <cell r="G4743" t="str">
            <v>Paleta tenis de mesa</v>
          </cell>
          <cell r="H4743">
            <v>339</v>
          </cell>
          <cell r="I4743" t="str">
            <v>Sport Services S.R.L (Proyec)</v>
          </cell>
          <cell r="K4743" t="str">
            <v>PALETA PING PONG PROYEC 2* (art 115)</v>
          </cell>
          <cell r="L4743">
            <v>6.1</v>
          </cell>
          <cell r="M4743">
            <v>65</v>
          </cell>
          <cell r="N4743">
            <v>0.03</v>
          </cell>
          <cell r="O4743">
            <v>63.05</v>
          </cell>
          <cell r="P4743">
            <v>0.21</v>
          </cell>
          <cell r="Q4743">
            <v>76.290499999999994</v>
          </cell>
          <cell r="R4743">
            <v>1.2121212121212199E-2</v>
          </cell>
          <cell r="S4743">
            <v>104.01721515151513</v>
          </cell>
          <cell r="T4743">
            <v>1.67</v>
          </cell>
          <cell r="U4743">
            <v>105.29349999999999</v>
          </cell>
          <cell r="X4743">
            <v>105.29349999999999</v>
          </cell>
          <cell r="Y4743">
            <v>127.40513499999999</v>
          </cell>
        </row>
        <row r="4744">
          <cell r="A4744">
            <v>413234</v>
          </cell>
          <cell r="B4744">
            <v>413234</v>
          </cell>
          <cell r="C4744">
            <v>0</v>
          </cell>
          <cell r="D4744">
            <v>87</v>
          </cell>
          <cell r="E4744" t="str">
            <v>TENIS de MESA</v>
          </cell>
          <cell r="F4744">
            <v>4074</v>
          </cell>
          <cell r="G4744" t="str">
            <v>Paleta tenis de mesa</v>
          </cell>
          <cell r="H4744">
            <v>339</v>
          </cell>
          <cell r="I4744" t="str">
            <v>Sport Services S.R.L (Proyec)</v>
          </cell>
          <cell r="J4744">
            <v>156</v>
          </cell>
          <cell r="K4744" t="str">
            <v>PALETA PING PONG PROYEC 3* (art 156)</v>
          </cell>
          <cell r="L4744">
            <v>6.1</v>
          </cell>
          <cell r="M4744">
            <v>70</v>
          </cell>
          <cell r="N4744">
            <v>0.03</v>
          </cell>
          <cell r="O4744">
            <v>67.900000000000006</v>
          </cell>
          <cell r="P4744">
            <v>0.21</v>
          </cell>
          <cell r="Q4744">
            <v>82.159000000000006</v>
          </cell>
          <cell r="R4744">
            <v>1.2121212121212199E-2</v>
          </cell>
          <cell r="S4744">
            <v>112.01853939393939</v>
          </cell>
          <cell r="T4744">
            <v>1.67</v>
          </cell>
          <cell r="U4744">
            <v>113.393</v>
          </cell>
          <cell r="X4744">
            <v>113.393</v>
          </cell>
          <cell r="Y4744">
            <v>137.20553000000001</v>
          </cell>
        </row>
        <row r="4745">
          <cell r="A4745">
            <v>413235</v>
          </cell>
          <cell r="B4745">
            <v>413235</v>
          </cell>
          <cell r="C4745">
            <v>0</v>
          </cell>
          <cell r="D4745">
            <v>64</v>
          </cell>
          <cell r="E4745" t="str">
            <v>GIMNASIA DEPORTIVA</v>
          </cell>
          <cell r="F4745">
            <v>3994</v>
          </cell>
          <cell r="G4745" t="str">
            <v>Pelota gimnasia deportiva</v>
          </cell>
          <cell r="H4745">
            <v>339</v>
          </cell>
          <cell r="I4745" t="str">
            <v>Sport Services S.R.L (Proyec)</v>
          </cell>
          <cell r="J4745">
            <v>171</v>
          </cell>
          <cell r="K4745" t="str">
            <v>PELOTA GIMNASIA RITMICA 400grms (art 171)</v>
          </cell>
          <cell r="L4745">
            <v>6.1</v>
          </cell>
          <cell r="M4745">
            <v>185</v>
          </cell>
          <cell r="N4745">
            <v>0.03</v>
          </cell>
          <cell r="O4745">
            <v>179.45</v>
          </cell>
          <cell r="P4745">
            <v>0.21</v>
          </cell>
          <cell r="Q4745">
            <v>217.13449999999997</v>
          </cell>
          <cell r="R4745">
            <v>1.2121212121212199E-2</v>
          </cell>
          <cell r="S4745">
            <v>296.04899696969693</v>
          </cell>
          <cell r="T4745">
            <v>1.67</v>
          </cell>
          <cell r="U4745">
            <v>299.68149999999997</v>
          </cell>
          <cell r="X4745">
            <v>299.68149999999997</v>
          </cell>
          <cell r="Y4745">
            <v>362.61461499999996</v>
          </cell>
        </row>
        <row r="4746">
          <cell r="A4746">
            <v>413236</v>
          </cell>
          <cell r="B4746">
            <v>413236</v>
          </cell>
          <cell r="C4746">
            <v>0</v>
          </cell>
          <cell r="D4746">
            <v>64</v>
          </cell>
          <cell r="E4746" t="str">
            <v>GIMNASIA DEPORTIVA</v>
          </cell>
          <cell r="F4746">
            <v>3991</v>
          </cell>
          <cell r="G4746" t="str">
            <v>Accesorios gimnasia deportiva</v>
          </cell>
          <cell r="H4746">
            <v>339</v>
          </cell>
          <cell r="I4746" t="str">
            <v>Sport Services S.R.L (Proyec)</v>
          </cell>
          <cell r="J4746">
            <v>760</v>
          </cell>
          <cell r="K4746" t="str">
            <v>VARILLA PLASTICA PARA GIMNASIA RITMICA PROYEC 50cm (art 760)</v>
          </cell>
          <cell r="L4746">
            <v>6.1</v>
          </cell>
          <cell r="M4746">
            <v>92</v>
          </cell>
          <cell r="N4746">
            <v>0.03</v>
          </cell>
          <cell r="O4746">
            <v>89.24</v>
          </cell>
          <cell r="P4746">
            <v>0.21</v>
          </cell>
          <cell r="Q4746">
            <v>107.98039999999999</v>
          </cell>
          <cell r="R4746">
            <v>1.2121212121212199E-2</v>
          </cell>
          <cell r="S4746">
            <v>147.22436606060606</v>
          </cell>
          <cell r="T4746">
            <v>1.67</v>
          </cell>
          <cell r="U4746">
            <v>149.0308</v>
          </cell>
          <cell r="X4746">
            <v>149.0308</v>
          </cell>
          <cell r="Y4746">
            <v>180.327268</v>
          </cell>
        </row>
        <row r="4747">
          <cell r="A4747">
            <v>413237</v>
          </cell>
          <cell r="B4747">
            <v>413237</v>
          </cell>
          <cell r="C4747">
            <v>0</v>
          </cell>
          <cell r="D4747">
            <v>64</v>
          </cell>
          <cell r="E4747" t="str">
            <v>GIMNASIA DEPORTIVA</v>
          </cell>
          <cell r="F4747">
            <v>3991</v>
          </cell>
          <cell r="G4747" t="str">
            <v>Accesorios gimnasia deportiva</v>
          </cell>
          <cell r="H4747">
            <v>339</v>
          </cell>
          <cell r="I4747" t="str">
            <v>Sport Services S.R.L (Proyec)</v>
          </cell>
          <cell r="J4747">
            <v>299</v>
          </cell>
          <cell r="K4747" t="str">
            <v>CINTA PARA GIMNASIA RITMICA PROYEC 3mts (art 299)</v>
          </cell>
          <cell r="L4747">
            <v>6.1</v>
          </cell>
          <cell r="M4747">
            <v>76</v>
          </cell>
          <cell r="N4747">
            <v>0.03</v>
          </cell>
          <cell r="O4747">
            <v>73.72</v>
          </cell>
          <cell r="P4747">
            <v>0.21</v>
          </cell>
          <cell r="Q4747">
            <v>89.2012</v>
          </cell>
          <cell r="R4747">
            <v>1.2121212121212199E-2</v>
          </cell>
          <cell r="S4747">
            <v>121.62012848484846</v>
          </cell>
          <cell r="T4747">
            <v>1.67</v>
          </cell>
          <cell r="U4747">
            <v>123.11239999999999</v>
          </cell>
          <cell r="X4747">
            <v>123.11239999999999</v>
          </cell>
          <cell r="Y4747">
            <v>148.966004</v>
          </cell>
        </row>
        <row r="4748">
          <cell r="A4748">
            <v>413238</v>
          </cell>
          <cell r="B4748">
            <v>413238</v>
          </cell>
          <cell r="C4748">
            <v>0</v>
          </cell>
          <cell r="D4748">
            <v>64</v>
          </cell>
          <cell r="E4748" t="str">
            <v>GIMNASIA DEPORTIVA</v>
          </cell>
          <cell r="F4748">
            <v>3991</v>
          </cell>
          <cell r="G4748" t="str">
            <v>Accesorios gimnasia deportiva</v>
          </cell>
          <cell r="H4748">
            <v>339</v>
          </cell>
          <cell r="I4748" t="str">
            <v>Sport Services S.R.L (Proyec)</v>
          </cell>
          <cell r="J4748">
            <v>761</v>
          </cell>
          <cell r="K4748" t="str">
            <v>CINTA PARA GIMNASIA RITMICA PROYEC 5mts (art 761)</v>
          </cell>
          <cell r="L4748">
            <v>6.1</v>
          </cell>
          <cell r="M4748">
            <v>116</v>
          </cell>
          <cell r="N4748">
            <v>0.03</v>
          </cell>
          <cell r="O4748">
            <v>112.52</v>
          </cell>
          <cell r="P4748">
            <v>0.21</v>
          </cell>
          <cell r="Q4748">
            <v>136.14920000000001</v>
          </cell>
          <cell r="R4748">
            <v>1.2121212121212199E-2</v>
          </cell>
          <cell r="S4748">
            <v>185.63072242424238</v>
          </cell>
          <cell r="T4748">
            <v>1.67</v>
          </cell>
          <cell r="U4748">
            <v>187.90839999999997</v>
          </cell>
          <cell r="X4748">
            <v>187.90839999999997</v>
          </cell>
          <cell r="Y4748">
            <v>227.36916399999996</v>
          </cell>
        </row>
        <row r="4749">
          <cell r="A4749">
            <v>413239</v>
          </cell>
          <cell r="B4749">
            <v>413239</v>
          </cell>
          <cell r="C4749">
            <v>0</v>
          </cell>
          <cell r="D4749">
            <v>64</v>
          </cell>
          <cell r="E4749" t="str">
            <v>GIMNASIA DEPORTIVA</v>
          </cell>
          <cell r="F4749">
            <v>3991</v>
          </cell>
          <cell r="G4749" t="str">
            <v>Accesorios gimnasia deportiva</v>
          </cell>
          <cell r="H4749">
            <v>339</v>
          </cell>
          <cell r="I4749" t="str">
            <v>Sport Services S.R.L (Proyec)</v>
          </cell>
          <cell r="J4749">
            <v>300</v>
          </cell>
          <cell r="K4749" t="str">
            <v>CINTA PARA GIMNASIA RITMICA PROYEC 7mts (art 300)</v>
          </cell>
          <cell r="L4749">
            <v>6.1</v>
          </cell>
          <cell r="M4749">
            <v>138</v>
          </cell>
          <cell r="N4749">
            <v>0.03</v>
          </cell>
          <cell r="O4749">
            <v>133.86000000000001</v>
          </cell>
          <cell r="P4749">
            <v>0.21</v>
          </cell>
          <cell r="Q4749">
            <v>161.97060000000002</v>
          </cell>
          <cell r="R4749">
            <v>1.2121212121212199E-2</v>
          </cell>
          <cell r="S4749">
            <v>220.8365490909091</v>
          </cell>
          <cell r="T4749">
            <v>1.67</v>
          </cell>
          <cell r="U4749">
            <v>223.54620000000003</v>
          </cell>
          <cell r="X4749">
            <v>223.54620000000003</v>
          </cell>
          <cell r="Y4749">
            <v>270.49090200000001</v>
          </cell>
        </row>
        <row r="4750">
          <cell r="A4750">
            <v>413240</v>
          </cell>
          <cell r="B4750">
            <v>413240</v>
          </cell>
          <cell r="C4750">
            <v>0</v>
          </cell>
          <cell r="D4750">
            <v>81</v>
          </cell>
          <cell r="E4750" t="str">
            <v>RUGBY y FUTBOL AMERICANO</v>
          </cell>
          <cell r="F4750">
            <v>4048</v>
          </cell>
          <cell r="G4750" t="str">
            <v>Accesorios rugby</v>
          </cell>
          <cell r="H4750">
            <v>339</v>
          </cell>
          <cell r="I4750" t="str">
            <v>Sport Services S.R.L (Proyec)</v>
          </cell>
          <cell r="J4750">
            <v>923</v>
          </cell>
          <cell r="K4750" t="str">
            <v>TEE RUGBY PROYEC (ajustable)</v>
          </cell>
          <cell r="L4750">
            <v>6.1</v>
          </cell>
          <cell r="M4750">
            <v>60</v>
          </cell>
          <cell r="N4750">
            <v>0.03</v>
          </cell>
          <cell r="O4750">
            <v>58.2</v>
          </cell>
          <cell r="P4750">
            <v>0.21</v>
          </cell>
          <cell r="Q4750">
            <v>70.421999999999997</v>
          </cell>
          <cell r="R4750">
            <v>1.2121212121212199E-2</v>
          </cell>
          <cell r="S4750">
            <v>96.015890909090899</v>
          </cell>
          <cell r="T4750">
            <v>1.67</v>
          </cell>
          <cell r="U4750">
            <v>97.194000000000003</v>
          </cell>
          <cell r="X4750">
            <v>97.194000000000003</v>
          </cell>
          <cell r="Y4750">
            <v>117.60474000000001</v>
          </cell>
        </row>
        <row r="4751">
          <cell r="A4751">
            <v>413241</v>
          </cell>
          <cell r="B4751">
            <v>413241</v>
          </cell>
          <cell r="C4751">
            <v>0</v>
          </cell>
          <cell r="D4751">
            <v>88</v>
          </cell>
          <cell r="E4751" t="str">
            <v>VOLEY</v>
          </cell>
          <cell r="F4751">
            <v>4079</v>
          </cell>
          <cell r="G4751" t="str">
            <v>Pelota voley</v>
          </cell>
          <cell r="H4751">
            <v>339</v>
          </cell>
          <cell r="I4751" t="str">
            <v>Sport Services S.R.L (Proyec)</v>
          </cell>
          <cell r="J4751" t="str">
            <v>*030</v>
          </cell>
          <cell r="K4751" t="str">
            <v>PELOTA VOLEY PROYEC BLANCA LISA (art 030)</v>
          </cell>
          <cell r="L4751">
            <v>5.2</v>
          </cell>
          <cell r="M4751">
            <v>210</v>
          </cell>
          <cell r="N4751">
            <v>0.03</v>
          </cell>
          <cell r="O4751">
            <v>203.7</v>
          </cell>
          <cell r="P4751">
            <v>0.21</v>
          </cell>
          <cell r="Q4751">
            <v>246.47699999999998</v>
          </cell>
          <cell r="R4751">
            <v>-9.2485549132947931E-2</v>
          </cell>
          <cell r="S4751">
            <v>349.38671098265888</v>
          </cell>
          <cell r="T4751">
            <v>1.57</v>
          </cell>
          <cell r="U4751">
            <v>319.80899999999997</v>
          </cell>
          <cell r="X4751">
            <v>319.80899999999997</v>
          </cell>
          <cell r="Y4751">
            <v>386.96888999999993</v>
          </cell>
        </row>
        <row r="4752">
          <cell r="A4752">
            <v>413242</v>
          </cell>
          <cell r="B4752">
            <v>413242</v>
          </cell>
          <cell r="C4752">
            <v>0</v>
          </cell>
          <cell r="D4752">
            <v>88</v>
          </cell>
          <cell r="E4752" t="str">
            <v>VOLEY</v>
          </cell>
          <cell r="F4752">
            <v>4079</v>
          </cell>
          <cell r="G4752" t="str">
            <v>Pelota voley</v>
          </cell>
          <cell r="H4752">
            <v>339</v>
          </cell>
          <cell r="I4752" t="str">
            <v>Sport Services S.R.L (Proyec)</v>
          </cell>
          <cell r="J4752" t="str">
            <v>*047</v>
          </cell>
          <cell r="K4752" t="str">
            <v>PELOTA VOLEY PROYEC BEACH CUERO SINTETICO (art 047)</v>
          </cell>
          <cell r="L4752">
            <v>5.2</v>
          </cell>
          <cell r="M4752">
            <v>282</v>
          </cell>
          <cell r="N4752">
            <v>0.03</v>
          </cell>
          <cell r="O4752">
            <v>273.54000000000002</v>
          </cell>
          <cell r="P4752">
            <v>0.21</v>
          </cell>
          <cell r="Q4752">
            <v>330.98340000000002</v>
          </cell>
          <cell r="R4752">
            <v>-9.2485549132947931E-2</v>
          </cell>
          <cell r="S4752">
            <v>469.17644046242782</v>
          </cell>
          <cell r="T4752">
            <v>1.57</v>
          </cell>
          <cell r="U4752">
            <v>429.45780000000008</v>
          </cell>
          <cell r="X4752">
            <v>429.45780000000008</v>
          </cell>
          <cell r="Y4752">
            <v>519.64393800000005</v>
          </cell>
        </row>
        <row r="4753">
          <cell r="A4753">
            <v>413243</v>
          </cell>
          <cell r="B4753">
            <v>413243</v>
          </cell>
          <cell r="C4753">
            <v>0</v>
          </cell>
          <cell r="D4753">
            <v>79</v>
          </cell>
          <cell r="E4753" t="str">
            <v>REHABILITACION</v>
          </cell>
          <cell r="F4753">
            <v>4042</v>
          </cell>
          <cell r="G4753" t="str">
            <v>Protecciones rehabilitacion</v>
          </cell>
          <cell r="H4753">
            <v>339</v>
          </cell>
          <cell r="I4753" t="str">
            <v>Sport Services S.R.L (Proyec)</v>
          </cell>
          <cell r="J4753">
            <v>246</v>
          </cell>
          <cell r="K4753" t="str">
            <v>RODILLERA ELASTIZADA PROYEC (art 246)</v>
          </cell>
          <cell r="L4753">
            <v>6.1</v>
          </cell>
          <cell r="M4753">
            <v>54</v>
          </cell>
          <cell r="N4753">
            <v>0.03</v>
          </cell>
          <cell r="O4753">
            <v>52.38</v>
          </cell>
          <cell r="P4753">
            <v>0.21</v>
          </cell>
          <cell r="Q4753">
            <v>63.379800000000003</v>
          </cell>
          <cell r="R4753">
            <v>1.2121212121212199E-2</v>
          </cell>
          <cell r="S4753">
            <v>86.414301818181812</v>
          </cell>
          <cell r="T4753">
            <v>1.67</v>
          </cell>
          <cell r="U4753">
            <v>87.474599999999995</v>
          </cell>
          <cell r="X4753">
            <v>87.474599999999995</v>
          </cell>
          <cell r="Y4753">
            <v>105.84426599999999</v>
          </cell>
        </row>
        <row r="4754">
          <cell r="A4754">
            <v>413244</v>
          </cell>
          <cell r="B4754">
            <v>413244</v>
          </cell>
          <cell r="C4754">
            <v>0</v>
          </cell>
          <cell r="D4754">
            <v>88</v>
          </cell>
          <cell r="E4754" t="str">
            <v>VOLEY</v>
          </cell>
          <cell r="F4754">
            <v>4076</v>
          </cell>
          <cell r="G4754" t="str">
            <v>Accesorios voley</v>
          </cell>
          <cell r="H4754">
            <v>339</v>
          </cell>
          <cell r="I4754" t="str">
            <v>Sport Services S.R.L (Proyec)</v>
          </cell>
          <cell r="J4754">
            <v>447</v>
          </cell>
          <cell r="K4754" t="str">
            <v>RODILLERA VOLEY PROYEC STRIKER (XS-S-M-L) (art 447)</v>
          </cell>
          <cell r="L4754">
            <v>6.1</v>
          </cell>
          <cell r="M4754">
            <v>201</v>
          </cell>
          <cell r="N4754">
            <v>0.03</v>
          </cell>
          <cell r="O4754">
            <v>194.97</v>
          </cell>
          <cell r="P4754">
            <v>0.21</v>
          </cell>
          <cell r="Q4754">
            <v>235.91370000000001</v>
          </cell>
          <cell r="R4754">
            <v>1.2121212121212199E-2</v>
          </cell>
          <cell r="S4754">
            <v>321.6532345454545</v>
          </cell>
          <cell r="T4754">
            <v>1.67</v>
          </cell>
          <cell r="U4754">
            <v>325.59989999999999</v>
          </cell>
          <cell r="X4754">
            <v>325.59989999999999</v>
          </cell>
          <cell r="Y4754">
            <v>393.97587899999996</v>
          </cell>
        </row>
        <row r="4755">
          <cell r="A4755">
            <v>413245</v>
          </cell>
          <cell r="B4755">
            <v>413245</v>
          </cell>
          <cell r="C4755">
            <v>0</v>
          </cell>
          <cell r="D4755">
            <v>88</v>
          </cell>
          <cell r="E4755" t="str">
            <v>VOLEY</v>
          </cell>
          <cell r="F4755">
            <v>4076</v>
          </cell>
          <cell r="G4755" t="str">
            <v>Accesorios voley</v>
          </cell>
          <cell r="H4755">
            <v>339</v>
          </cell>
          <cell r="I4755" t="str">
            <v>Sport Services S.R.L (Proyec)</v>
          </cell>
          <cell r="J4755">
            <v>405</v>
          </cell>
          <cell r="K4755" t="str">
            <v>RODILLERA VOLEY PROYEC OVALADA art 405 (1-2-3-4-5-6-7-8-9-10)</v>
          </cell>
          <cell r="L4755">
            <v>6.1</v>
          </cell>
          <cell r="M4755">
            <v>200</v>
          </cell>
          <cell r="N4755">
            <v>0.03</v>
          </cell>
          <cell r="O4755">
            <v>194</v>
          </cell>
          <cell r="P4755">
            <v>0.21</v>
          </cell>
          <cell r="Q4755">
            <v>234.74</v>
          </cell>
          <cell r="R4755">
            <v>1.2121212121212199E-2</v>
          </cell>
          <cell r="S4755">
            <v>320.05296969696963</v>
          </cell>
          <cell r="T4755">
            <v>1.67</v>
          </cell>
          <cell r="U4755">
            <v>323.97999999999996</v>
          </cell>
          <cell r="X4755">
            <v>323.97999999999996</v>
          </cell>
          <cell r="Y4755">
            <v>392.01579999999996</v>
          </cell>
        </row>
        <row r="4756">
          <cell r="A4756">
            <v>413246</v>
          </cell>
          <cell r="B4756">
            <v>413246</v>
          </cell>
          <cell r="C4756">
            <v>0</v>
          </cell>
          <cell r="D4756">
            <v>88</v>
          </cell>
          <cell r="E4756" t="str">
            <v>VOLEY</v>
          </cell>
          <cell r="F4756">
            <v>4079</v>
          </cell>
          <cell r="G4756" t="str">
            <v>Pelota voley</v>
          </cell>
          <cell r="H4756">
            <v>339</v>
          </cell>
          <cell r="I4756" t="str">
            <v>Sport Services S.R.L (Proyec)</v>
          </cell>
          <cell r="K4756" t="str">
            <v>PELOTA VOLEY PROYEC SOFT SIMIL PRO (art 141)</v>
          </cell>
          <cell r="L4756">
            <v>5.2</v>
          </cell>
          <cell r="M4756">
            <v>205</v>
          </cell>
          <cell r="N4756">
            <v>0.03</v>
          </cell>
          <cell r="O4756">
            <v>198.85</v>
          </cell>
          <cell r="P4756">
            <v>0.21</v>
          </cell>
          <cell r="Q4756">
            <v>240.60849999999999</v>
          </cell>
          <cell r="R4756">
            <v>-9.2485549132947931E-2</v>
          </cell>
          <cell r="S4756">
            <v>341.06797976878613</v>
          </cell>
          <cell r="T4756">
            <v>1.57</v>
          </cell>
          <cell r="U4756">
            <v>312.19450000000001</v>
          </cell>
          <cell r="X4756">
            <v>312.19450000000001</v>
          </cell>
          <cell r="Y4756">
            <v>377.75534499999998</v>
          </cell>
        </row>
        <row r="4757">
          <cell r="A4757">
            <v>413249</v>
          </cell>
          <cell r="B4757">
            <v>413249</v>
          </cell>
          <cell r="C4757">
            <v>0</v>
          </cell>
          <cell r="D4757">
            <v>52</v>
          </cell>
          <cell r="E4757" t="str">
            <v>BOXEO</v>
          </cell>
          <cell r="F4757">
            <v>3945</v>
          </cell>
          <cell r="G4757" t="str">
            <v>Accesorios boxeo</v>
          </cell>
          <cell r="H4757">
            <v>339</v>
          </cell>
          <cell r="I4757" t="str">
            <v>Sport Services S.R.L (Proyec)</v>
          </cell>
          <cell r="J4757">
            <v>182</v>
          </cell>
          <cell r="K4757" t="str">
            <v>BOLSA BOXEO PROYEC MODELO TUBO (con base)</v>
          </cell>
          <cell r="L4757">
            <v>5.2</v>
          </cell>
          <cell r="M4757">
            <v>11044</v>
          </cell>
          <cell r="N4757">
            <v>0.03</v>
          </cell>
          <cell r="O4757">
            <v>10712.68</v>
          </cell>
          <cell r="P4757">
            <v>0.21</v>
          </cell>
          <cell r="Q4757">
            <v>12962.3428</v>
          </cell>
          <cell r="R4757">
            <v>-9.2485549132947931E-2</v>
          </cell>
          <cell r="S4757">
            <v>18374.413505202312</v>
          </cell>
          <cell r="T4757">
            <v>1.57</v>
          </cell>
          <cell r="U4757">
            <v>16818.907600000002</v>
          </cell>
          <cell r="X4757">
            <v>16818.907600000002</v>
          </cell>
          <cell r="Y4757">
            <v>20350.878196000001</v>
          </cell>
        </row>
        <row r="4758">
          <cell r="A4758">
            <v>413250</v>
          </cell>
          <cell r="B4758">
            <v>413250</v>
          </cell>
          <cell r="C4758">
            <v>0</v>
          </cell>
          <cell r="D4758">
            <v>52</v>
          </cell>
          <cell r="E4758" t="str">
            <v>BOXEO</v>
          </cell>
          <cell r="F4758">
            <v>3945</v>
          </cell>
          <cell r="G4758" t="str">
            <v>Accesorios boxeo</v>
          </cell>
          <cell r="H4758">
            <v>339</v>
          </cell>
          <cell r="I4758" t="str">
            <v>Sport Services S.R.L (Proyec)</v>
          </cell>
          <cell r="J4758">
            <v>112</v>
          </cell>
          <cell r="K4758" t="str">
            <v>CADENA METALICA ESTAÑADA 4 TIRAS PROYEC ART 112 (bolsa boxeo)</v>
          </cell>
          <cell r="L4758">
            <v>5.2</v>
          </cell>
          <cell r="M4758">
            <v>199</v>
          </cell>
          <cell r="N4758">
            <v>0.03</v>
          </cell>
          <cell r="O4758">
            <v>193.03</v>
          </cell>
          <cell r="P4758">
            <v>0.21</v>
          </cell>
          <cell r="Q4758">
            <v>233.56630000000001</v>
          </cell>
          <cell r="R4758">
            <v>-9.2485549132947931E-2</v>
          </cell>
          <cell r="S4758">
            <v>331.08550231213871</v>
          </cell>
          <cell r="T4758">
            <v>1.57</v>
          </cell>
          <cell r="U4758">
            <v>303.05709999999999</v>
          </cell>
          <cell r="X4758">
            <v>303.05709999999999</v>
          </cell>
          <cell r="Y4758">
            <v>366.69909099999995</v>
          </cell>
        </row>
        <row r="4759">
          <cell r="A4759">
            <v>413251</v>
          </cell>
          <cell r="B4759">
            <v>413251</v>
          </cell>
          <cell r="C4759">
            <v>0</v>
          </cell>
          <cell r="D4759">
            <v>52</v>
          </cell>
          <cell r="E4759" t="str">
            <v>BOXEO</v>
          </cell>
          <cell r="F4759">
            <v>3945</v>
          </cell>
          <cell r="G4759" t="str">
            <v>Accesorios boxeo</v>
          </cell>
          <cell r="H4759">
            <v>339</v>
          </cell>
          <cell r="I4759" t="str">
            <v>Sport Services S.R.L (Proyec)</v>
          </cell>
          <cell r="J4759">
            <v>921</v>
          </cell>
          <cell r="K4759" t="str">
            <v>CADENA METALICA ESTAÑADA PROYEC ART 921 (bolsa boxeo)</v>
          </cell>
          <cell r="L4759">
            <v>5.2</v>
          </cell>
          <cell r="M4759">
            <v>182</v>
          </cell>
          <cell r="N4759">
            <v>0.03</v>
          </cell>
          <cell r="O4759">
            <v>176.54</v>
          </cell>
          <cell r="P4759">
            <v>0.21</v>
          </cell>
          <cell r="Q4759">
            <v>213.61339999999998</v>
          </cell>
          <cell r="R4759">
            <v>-9.2485549132947931E-2</v>
          </cell>
          <cell r="S4759">
            <v>302.80181618497107</v>
          </cell>
          <cell r="T4759">
            <v>1.57</v>
          </cell>
          <cell r="U4759">
            <v>277.1678</v>
          </cell>
          <cell r="X4759">
            <v>277.1678</v>
          </cell>
          <cell r="Y4759">
            <v>335.37303800000001</v>
          </cell>
        </row>
        <row r="4760">
          <cell r="A4760">
            <v>413252</v>
          </cell>
          <cell r="B4760">
            <v>413252</v>
          </cell>
          <cell r="C4760">
            <v>0</v>
          </cell>
          <cell r="D4760">
            <v>52</v>
          </cell>
          <cell r="E4760" t="str">
            <v>BOXEO</v>
          </cell>
          <cell r="F4760">
            <v>3945</v>
          </cell>
          <cell r="G4760" t="str">
            <v>Accesorios boxeo</v>
          </cell>
          <cell r="H4760">
            <v>339</v>
          </cell>
          <cell r="I4760" t="str">
            <v>Sport Services S.R.L (Proyec)</v>
          </cell>
          <cell r="J4760">
            <v>165</v>
          </cell>
          <cell r="K4760" t="str">
            <v>BOLSA UPPERCUT 90cm x 35cm PROYEC (art 165)</v>
          </cell>
          <cell r="L4760">
            <v>5.2</v>
          </cell>
          <cell r="M4760">
            <v>482</v>
          </cell>
          <cell r="N4760">
            <v>0.03</v>
          </cell>
          <cell r="O4760">
            <v>467.54</v>
          </cell>
          <cell r="P4760">
            <v>0.21</v>
          </cell>
          <cell r="Q4760">
            <v>565.72340000000008</v>
          </cell>
          <cell r="R4760">
            <v>-9.2485549132947931E-2</v>
          </cell>
          <cell r="S4760">
            <v>801.92568901734103</v>
          </cell>
          <cell r="T4760">
            <v>1.57</v>
          </cell>
          <cell r="U4760">
            <v>734.03780000000006</v>
          </cell>
          <cell r="X4760">
            <v>734.03780000000006</v>
          </cell>
          <cell r="Y4760">
            <v>888.18573800000001</v>
          </cell>
        </row>
        <row r="4761">
          <cell r="A4761">
            <v>413253</v>
          </cell>
          <cell r="B4761">
            <v>413253</v>
          </cell>
          <cell r="C4761">
            <v>0</v>
          </cell>
          <cell r="D4761">
            <v>52</v>
          </cell>
          <cell r="E4761" t="str">
            <v>BOXEO</v>
          </cell>
          <cell r="F4761">
            <v>4105</v>
          </cell>
          <cell r="G4761" t="str">
            <v>Bolsas de Boxeo</v>
          </cell>
          <cell r="H4761">
            <v>339</v>
          </cell>
          <cell r="I4761" t="str">
            <v>Sport Services S.R.L (Proyec)</v>
          </cell>
          <cell r="J4761" t="str">
            <v>*040</v>
          </cell>
          <cell r="K4761" t="str">
            <v>SET BOLSA BOXEO 90cm + relleno + cadena PROYEC (art 040)</v>
          </cell>
          <cell r="L4761">
            <v>5.2</v>
          </cell>
          <cell r="M4761">
            <v>751</v>
          </cell>
          <cell r="N4761">
            <v>0.03</v>
          </cell>
          <cell r="O4761">
            <v>728.47</v>
          </cell>
          <cell r="P4761">
            <v>0.21</v>
          </cell>
          <cell r="Q4761">
            <v>881.44870000000003</v>
          </cell>
          <cell r="R4761">
            <v>-9.2485549132947931E-2</v>
          </cell>
          <cell r="S4761">
            <v>1249.4734283236994</v>
          </cell>
          <cell r="T4761">
            <v>1.57</v>
          </cell>
          <cell r="U4761">
            <v>1143.6979000000001</v>
          </cell>
          <cell r="X4761">
            <v>1143.6979000000001</v>
          </cell>
          <cell r="Y4761">
            <v>1383.8744590000001</v>
          </cell>
        </row>
        <row r="4762">
          <cell r="A4762">
            <v>413254</v>
          </cell>
          <cell r="B4762">
            <v>413254</v>
          </cell>
          <cell r="C4762">
            <v>0</v>
          </cell>
          <cell r="D4762">
            <v>52</v>
          </cell>
          <cell r="E4762" t="str">
            <v>BOXEO</v>
          </cell>
          <cell r="F4762">
            <v>3945</v>
          </cell>
          <cell r="G4762" t="str">
            <v>Accesorios boxeo</v>
          </cell>
          <cell r="H4762">
            <v>339</v>
          </cell>
          <cell r="I4762" t="str">
            <v>Sport Services S.R.L (Proyec)</v>
          </cell>
          <cell r="J4762">
            <v>228</v>
          </cell>
          <cell r="K4762" t="str">
            <v>BOLSA BOXEO PROYEC MUÑECO (con base)</v>
          </cell>
          <cell r="L4762">
            <v>5.2</v>
          </cell>
          <cell r="M4762">
            <v>15360</v>
          </cell>
          <cell r="N4762">
            <v>0.03</v>
          </cell>
          <cell r="O4762">
            <v>14899.2</v>
          </cell>
          <cell r="P4762">
            <v>0.21</v>
          </cell>
          <cell r="Q4762">
            <v>18028.031999999999</v>
          </cell>
          <cell r="R4762">
            <v>-9.2485549132947931E-2</v>
          </cell>
          <cell r="S4762">
            <v>25555.142289017342</v>
          </cell>
          <cell r="T4762">
            <v>1.57</v>
          </cell>
          <cell r="U4762">
            <v>23391.744000000002</v>
          </cell>
          <cell r="X4762">
            <v>23391.744000000002</v>
          </cell>
          <cell r="Y4762">
            <v>28304.010240000003</v>
          </cell>
        </row>
        <row r="4763">
          <cell r="A4763">
            <v>413255</v>
          </cell>
          <cell r="B4763">
            <v>413255</v>
          </cell>
          <cell r="C4763">
            <v>0</v>
          </cell>
          <cell r="D4763">
            <v>52</v>
          </cell>
          <cell r="E4763" t="str">
            <v>BOXEO</v>
          </cell>
          <cell r="F4763">
            <v>3948</v>
          </cell>
          <cell r="G4763" t="str">
            <v>Guante boxeo</v>
          </cell>
          <cell r="H4763">
            <v>339</v>
          </cell>
          <cell r="I4763" t="str">
            <v>Sport Services S.R.L (Proyec)</v>
          </cell>
          <cell r="J4763">
            <v>262</v>
          </cell>
          <cell r="K4763" t="str">
            <v>GUANTE BOXEO SPEED ADIDAS ART ADISBG50 (8oz 10oz 12oz 14oz 16oz)</v>
          </cell>
          <cell r="L4763">
            <v>5.2</v>
          </cell>
          <cell r="M4763">
            <v>1021</v>
          </cell>
          <cell r="N4763">
            <v>0.03</v>
          </cell>
          <cell r="O4763">
            <v>990.37</v>
          </cell>
          <cell r="P4763">
            <v>0.21</v>
          </cell>
          <cell r="Q4763">
            <v>1198.3477</v>
          </cell>
          <cell r="R4763">
            <v>-9.2485549132947931E-2</v>
          </cell>
          <cell r="S4763">
            <v>1698.6849138728323</v>
          </cell>
          <cell r="T4763">
            <v>1.57</v>
          </cell>
          <cell r="U4763">
            <v>1554.8809000000001</v>
          </cell>
          <cell r="X4763">
            <v>1554.8809000000001</v>
          </cell>
          <cell r="Y4763">
            <v>1881.4058890000001</v>
          </cell>
        </row>
        <row r="4764">
          <cell r="A4764">
            <v>413256</v>
          </cell>
          <cell r="B4764">
            <v>413256</v>
          </cell>
          <cell r="C4764">
            <v>0</v>
          </cell>
          <cell r="D4764">
            <v>52</v>
          </cell>
          <cell r="E4764" t="str">
            <v>BOXEO</v>
          </cell>
          <cell r="F4764">
            <v>3948</v>
          </cell>
          <cell r="G4764" t="str">
            <v>Guante boxeo</v>
          </cell>
          <cell r="H4764">
            <v>339</v>
          </cell>
          <cell r="I4764" t="str">
            <v>Sport Services S.R.L (Proyec)</v>
          </cell>
          <cell r="J4764">
            <v>237</v>
          </cell>
          <cell r="K4764" t="str">
            <v>GUANTE BOXEO PROYEC JR CUERO SINTETICO ART 237 (8oz 10oz)</v>
          </cell>
          <cell r="L4764">
            <v>5.2</v>
          </cell>
          <cell r="M4764">
            <v>583</v>
          </cell>
          <cell r="N4764">
            <v>0.03</v>
          </cell>
          <cell r="O4764">
            <v>565.51</v>
          </cell>
          <cell r="P4764">
            <v>0.21</v>
          </cell>
          <cell r="Q4764">
            <v>684.26710000000003</v>
          </cell>
          <cell r="R4764">
            <v>-9.2485549132947931E-2</v>
          </cell>
          <cell r="S4764">
            <v>969.96405953757233</v>
          </cell>
          <cell r="T4764">
            <v>1.57</v>
          </cell>
          <cell r="U4764">
            <v>887.85070000000007</v>
          </cell>
          <cell r="X4764">
            <v>887.85070000000007</v>
          </cell>
          <cell r="Y4764">
            <v>1074.2993470000001</v>
          </cell>
        </row>
        <row r="4765">
          <cell r="A4765">
            <v>413257</v>
          </cell>
          <cell r="B4765">
            <v>413257</v>
          </cell>
          <cell r="C4765">
            <v>0</v>
          </cell>
          <cell r="D4765">
            <v>52</v>
          </cell>
          <cell r="E4765" t="str">
            <v>BOXEO</v>
          </cell>
          <cell r="F4765">
            <v>3949</v>
          </cell>
          <cell r="G4765" t="str">
            <v>Guantin boxeo</v>
          </cell>
          <cell r="H4765">
            <v>339</v>
          </cell>
          <cell r="I4765" t="str">
            <v>Sport Services S.R.L (Proyec)</v>
          </cell>
          <cell r="J4765">
            <v>475</v>
          </cell>
          <cell r="K4765" t="str">
            <v>GUANTIN BOXEO PROYEC CUERO SINTETICO VELCRO ART 475 (1-2-3)</v>
          </cell>
          <cell r="L4765">
            <v>5.2</v>
          </cell>
          <cell r="M4765">
            <v>453</v>
          </cell>
          <cell r="N4765">
            <v>0.05</v>
          </cell>
          <cell r="O4765">
            <v>430.35</v>
          </cell>
          <cell r="P4765">
            <v>0.21</v>
          </cell>
          <cell r="Q4765">
            <v>520.72350000000006</v>
          </cell>
          <cell r="R4765">
            <v>-9.2485549132947931E-2</v>
          </cell>
          <cell r="S4765">
            <v>738.13731502890187</v>
          </cell>
          <cell r="T4765">
            <v>1.57</v>
          </cell>
          <cell r="U4765">
            <v>675.6495000000001</v>
          </cell>
          <cell r="X4765">
            <v>675.6495000000001</v>
          </cell>
          <cell r="Y4765">
            <v>817.5358950000001</v>
          </cell>
        </row>
        <row r="4766">
          <cell r="A4766">
            <v>413258</v>
          </cell>
          <cell r="B4766">
            <v>413258</v>
          </cell>
          <cell r="C4766">
            <v>0</v>
          </cell>
          <cell r="D4766">
            <v>52</v>
          </cell>
          <cell r="E4766" t="str">
            <v>BOXEO</v>
          </cell>
          <cell r="F4766">
            <v>3948</v>
          </cell>
          <cell r="G4766" t="str">
            <v>Guante boxeo</v>
          </cell>
          <cell r="H4766">
            <v>339</v>
          </cell>
          <cell r="I4766" t="str">
            <v>Sport Services S.R.L (Proyec)</v>
          </cell>
          <cell r="J4766">
            <v>445</v>
          </cell>
          <cell r="K4766" t="str">
            <v>GUANTE BOXEO PROYEC CUERO SINTETICO ART 445 (14oz 16oz)</v>
          </cell>
          <cell r="L4766">
            <v>5.2</v>
          </cell>
          <cell r="M4766">
            <v>785</v>
          </cell>
          <cell r="N4766">
            <v>0.03</v>
          </cell>
          <cell r="O4766">
            <v>761.45</v>
          </cell>
          <cell r="P4766">
            <v>0.21</v>
          </cell>
          <cell r="Q4766">
            <v>921.35450000000003</v>
          </cell>
          <cell r="R4766">
            <v>-9.2485549132947931E-2</v>
          </cell>
          <cell r="S4766">
            <v>1306.0408005780348</v>
          </cell>
          <cell r="T4766">
            <v>1.57</v>
          </cell>
          <cell r="U4766">
            <v>1195.4765000000002</v>
          </cell>
          <cell r="X4766">
            <v>1195.4765000000002</v>
          </cell>
          <cell r="Y4766">
            <v>1446.5265650000001</v>
          </cell>
        </row>
        <row r="4767">
          <cell r="A4767">
            <v>413259</v>
          </cell>
          <cell r="B4767">
            <v>413259</v>
          </cell>
          <cell r="C4767">
            <v>0</v>
          </cell>
          <cell r="D4767">
            <v>52</v>
          </cell>
          <cell r="E4767" t="str">
            <v>BOXEO</v>
          </cell>
          <cell r="F4767">
            <v>3949</v>
          </cell>
          <cell r="G4767" t="str">
            <v>Guantin boxeo</v>
          </cell>
          <cell r="H4767">
            <v>339</v>
          </cell>
          <cell r="I4767" t="str">
            <v>Sport Services S.R.L (Proyec)</v>
          </cell>
          <cell r="J4767">
            <v>302</v>
          </cell>
          <cell r="K4767" t="str">
            <v>GUANTIN BOXEO PROYEC CUERO SINTETICO VELCRO (art 302)</v>
          </cell>
          <cell r="L4767">
            <v>5.2</v>
          </cell>
          <cell r="M4767">
            <v>475</v>
          </cell>
          <cell r="N4767">
            <v>0.03</v>
          </cell>
          <cell r="O4767">
            <v>460.75</v>
          </cell>
          <cell r="P4767">
            <v>0.21</v>
          </cell>
          <cell r="Q4767">
            <v>557.50749999999994</v>
          </cell>
          <cell r="R4767">
            <v>-9.2485549132947931E-2</v>
          </cell>
          <cell r="S4767">
            <v>790.27946531791906</v>
          </cell>
          <cell r="T4767">
            <v>1.57</v>
          </cell>
          <cell r="U4767">
            <v>723.37750000000005</v>
          </cell>
          <cell r="X4767">
            <v>723.37750000000005</v>
          </cell>
          <cell r="Y4767">
            <v>875.28677500000003</v>
          </cell>
        </row>
        <row r="4768">
          <cell r="A4768">
            <v>413260</v>
          </cell>
          <cell r="B4768">
            <v>413260</v>
          </cell>
          <cell r="C4768">
            <v>0</v>
          </cell>
          <cell r="D4768">
            <v>52</v>
          </cell>
          <cell r="E4768" t="str">
            <v>BOXEO</v>
          </cell>
          <cell r="F4768">
            <v>3948</v>
          </cell>
          <cell r="G4768" t="str">
            <v>Guante boxeo</v>
          </cell>
          <cell r="H4768">
            <v>339</v>
          </cell>
          <cell r="I4768" t="str">
            <v>Sport Services S.R.L (Proyec)</v>
          </cell>
          <cell r="J4768">
            <v>243</v>
          </cell>
          <cell r="K4768" t="str">
            <v>GUANTE BOXEO PROYEC PREMIUM ART 243 (8oz / 10oz / 12oz)</v>
          </cell>
          <cell r="L4768">
            <v>5.2</v>
          </cell>
          <cell r="M4768">
            <v>967</v>
          </cell>
          <cell r="N4768">
            <v>0.03</v>
          </cell>
          <cell r="O4768">
            <v>937.99</v>
          </cell>
          <cell r="P4768">
            <v>0.21</v>
          </cell>
          <cell r="Q4768">
            <v>1134.9679000000001</v>
          </cell>
          <cell r="R4768">
            <v>-9.2485549132947931E-2</v>
          </cell>
          <cell r="S4768">
            <v>1608.8426167630059</v>
          </cell>
          <cell r="T4768">
            <v>1.57</v>
          </cell>
          <cell r="U4768">
            <v>1472.6443000000002</v>
          </cell>
          <cell r="X4768">
            <v>1472.6443000000002</v>
          </cell>
          <cell r="Y4768">
            <v>1781.8996030000001</v>
          </cell>
        </row>
        <row r="4769">
          <cell r="A4769">
            <v>413261</v>
          </cell>
          <cell r="B4769">
            <v>413261</v>
          </cell>
          <cell r="C4769">
            <v>0</v>
          </cell>
          <cell r="D4769">
            <v>52</v>
          </cell>
          <cell r="E4769" t="str">
            <v>BOXEO</v>
          </cell>
          <cell r="F4769">
            <v>3948</v>
          </cell>
          <cell r="G4769" t="str">
            <v>Guante boxeo</v>
          </cell>
          <cell r="H4769">
            <v>339</v>
          </cell>
          <cell r="I4769" t="str">
            <v>Sport Services S.R.L (Proyec)</v>
          </cell>
          <cell r="J4769">
            <v>244</v>
          </cell>
          <cell r="K4769" t="str">
            <v>GUANTE BOXEO PROYEC PREMIUM ART 244 (14oz / 16oz)</v>
          </cell>
          <cell r="L4769">
            <v>5.2</v>
          </cell>
          <cell r="M4769">
            <v>1022</v>
          </cell>
          <cell r="N4769">
            <v>0.03</v>
          </cell>
          <cell r="O4769">
            <v>991.34</v>
          </cell>
          <cell r="P4769">
            <v>0.21</v>
          </cell>
          <cell r="Q4769">
            <v>1199.5214000000001</v>
          </cell>
          <cell r="R4769">
            <v>-9.2485549132947931E-2</v>
          </cell>
          <cell r="S4769">
            <v>1700.3486601156069</v>
          </cell>
          <cell r="T4769">
            <v>1.57</v>
          </cell>
          <cell r="U4769">
            <v>1556.4038</v>
          </cell>
          <cell r="X4769">
            <v>1556.4038</v>
          </cell>
          <cell r="Y4769">
            <v>1883.2485979999999</v>
          </cell>
        </row>
        <row r="4770">
          <cell r="A4770">
            <v>413262</v>
          </cell>
          <cell r="B4770">
            <v>413262</v>
          </cell>
          <cell r="C4770">
            <v>0</v>
          </cell>
          <cell r="D4770">
            <v>52</v>
          </cell>
          <cell r="E4770" t="str">
            <v>BOXEO</v>
          </cell>
          <cell r="F4770">
            <v>3948</v>
          </cell>
          <cell r="G4770" t="str">
            <v>Guante boxeo</v>
          </cell>
          <cell r="H4770">
            <v>339</v>
          </cell>
          <cell r="I4770" t="str">
            <v>Sport Services S.R.L (Proyec)</v>
          </cell>
          <cell r="J4770">
            <v>710</v>
          </cell>
          <cell r="K4770" t="str">
            <v>GUANTE BOXEO PROYEC CUERO CON CORDON ART 710 (14oz 16oz)</v>
          </cell>
          <cell r="L4770">
            <v>5.2</v>
          </cell>
          <cell r="M4770">
            <v>785</v>
          </cell>
          <cell r="N4770">
            <v>0.03</v>
          </cell>
          <cell r="O4770">
            <v>761.45</v>
          </cell>
          <cell r="P4770">
            <v>0.21</v>
          </cell>
          <cell r="Q4770">
            <v>921.35450000000003</v>
          </cell>
          <cell r="R4770">
            <v>-9.2485549132947931E-2</v>
          </cell>
          <cell r="S4770">
            <v>1306.0408005780348</v>
          </cell>
          <cell r="T4770">
            <v>1.57</v>
          </cell>
          <cell r="U4770">
            <v>1195.4765000000002</v>
          </cell>
          <cell r="X4770">
            <v>1195.4765000000002</v>
          </cell>
          <cell r="Y4770">
            <v>1446.5265650000001</v>
          </cell>
        </row>
        <row r="4771">
          <cell r="A4771">
            <v>413263</v>
          </cell>
          <cell r="B4771">
            <v>413263</v>
          </cell>
          <cell r="C4771">
            <v>0</v>
          </cell>
          <cell r="D4771">
            <v>52</v>
          </cell>
          <cell r="E4771" t="str">
            <v>BOXEO</v>
          </cell>
          <cell r="F4771">
            <v>3949</v>
          </cell>
          <cell r="G4771" t="str">
            <v>Guantin boxeo</v>
          </cell>
          <cell r="H4771">
            <v>339</v>
          </cell>
          <cell r="I4771" t="str">
            <v>Sport Services S.R.L (Proyec)</v>
          </cell>
          <cell r="J4771">
            <v>474</v>
          </cell>
          <cell r="K4771" t="str">
            <v>GUANTIN BOXEO PROYEC CUERO SINTETICO ELASTICO ART 474 (1-2-3)</v>
          </cell>
          <cell r="L4771">
            <v>5.2</v>
          </cell>
          <cell r="M4771">
            <v>425</v>
          </cell>
          <cell r="N4771">
            <v>0.03</v>
          </cell>
          <cell r="O4771">
            <v>412.25</v>
          </cell>
          <cell r="P4771">
            <v>0.21</v>
          </cell>
          <cell r="Q4771">
            <v>498.82249999999999</v>
          </cell>
          <cell r="R4771">
            <v>-9.2485549132947931E-2</v>
          </cell>
          <cell r="S4771">
            <v>707.09215317919075</v>
          </cell>
          <cell r="T4771">
            <v>1.57</v>
          </cell>
          <cell r="U4771">
            <v>647.23250000000007</v>
          </cell>
          <cell r="X4771">
            <v>647.23250000000007</v>
          </cell>
          <cell r="Y4771">
            <v>783.15132500000004</v>
          </cell>
        </row>
        <row r="4772">
          <cell r="A4772">
            <v>413264</v>
          </cell>
          <cell r="B4772">
            <v>413264</v>
          </cell>
          <cell r="C4772">
            <v>0</v>
          </cell>
          <cell r="D4772">
            <v>52</v>
          </cell>
          <cell r="E4772" t="str">
            <v>BOXEO</v>
          </cell>
          <cell r="F4772">
            <v>3948</v>
          </cell>
          <cell r="G4772" t="str">
            <v>Guante boxeo</v>
          </cell>
          <cell r="H4772">
            <v>339</v>
          </cell>
          <cell r="I4772" t="str">
            <v>Sport Services S.R.L (Proyec)</v>
          </cell>
          <cell r="J4772">
            <v>444</v>
          </cell>
          <cell r="K4772" t="str">
            <v>GUANTE BOXEO PROYEC CUERO SINTETICO ART 444 (8oz 10oz 12oz)</v>
          </cell>
          <cell r="L4772">
            <v>5.2</v>
          </cell>
          <cell r="M4772">
            <v>771</v>
          </cell>
          <cell r="N4772">
            <v>0.03</v>
          </cell>
          <cell r="O4772">
            <v>747.87</v>
          </cell>
          <cell r="P4772">
            <v>0.21</v>
          </cell>
          <cell r="Q4772">
            <v>904.92269999999996</v>
          </cell>
          <cell r="R4772">
            <v>-9.2485549132947931E-2</v>
          </cell>
          <cell r="S4772">
            <v>1282.7483531791906</v>
          </cell>
          <cell r="T4772">
            <v>1.57</v>
          </cell>
          <cell r="U4772">
            <v>1174.1559</v>
          </cell>
          <cell r="X4772">
            <v>1174.1559</v>
          </cell>
          <cell r="Y4772">
            <v>1420.7286389999999</v>
          </cell>
        </row>
        <row r="4773">
          <cell r="A4773">
            <v>413265</v>
          </cell>
          <cell r="B4773">
            <v>413265</v>
          </cell>
          <cell r="C4773">
            <v>0</v>
          </cell>
          <cell r="D4773">
            <v>46</v>
          </cell>
          <cell r="E4773" t="str">
            <v>ARTES MARCIALES</v>
          </cell>
          <cell r="F4773">
            <v>4089</v>
          </cell>
          <cell r="G4773" t="str">
            <v>Guante artes marciales</v>
          </cell>
          <cell r="H4773">
            <v>339</v>
          </cell>
          <cell r="I4773" t="str">
            <v>Sport Services S.R.L (Proyec)</v>
          </cell>
          <cell r="J4773">
            <v>129</v>
          </cell>
          <cell r="K4773" t="str">
            <v>GUANTE MMA PROYEC ART 129 (sparring)</v>
          </cell>
          <cell r="L4773">
            <v>5.2</v>
          </cell>
          <cell r="M4773">
            <v>748</v>
          </cell>
          <cell r="N4773">
            <v>0.03</v>
          </cell>
          <cell r="O4773">
            <v>725.56</v>
          </cell>
          <cell r="P4773">
            <v>0.21</v>
          </cell>
          <cell r="Q4773">
            <v>877.92759999999998</v>
          </cell>
          <cell r="R4773">
            <v>-9.2485549132947931E-2</v>
          </cell>
          <cell r="S4773">
            <v>1244.4821895953755</v>
          </cell>
          <cell r="T4773">
            <v>1.57</v>
          </cell>
          <cell r="U4773">
            <v>1139.1291999999999</v>
          </cell>
          <cell r="X4773">
            <v>1139.1291999999999</v>
          </cell>
          <cell r="Y4773">
            <v>1378.3463319999998</v>
          </cell>
        </row>
        <row r="4774">
          <cell r="A4774">
            <v>413266</v>
          </cell>
          <cell r="B4774">
            <v>413266</v>
          </cell>
          <cell r="C4774">
            <v>0</v>
          </cell>
          <cell r="D4774">
            <v>46</v>
          </cell>
          <cell r="E4774" t="str">
            <v>ARTES MARCIALES</v>
          </cell>
          <cell r="F4774">
            <v>4089</v>
          </cell>
          <cell r="G4774" t="str">
            <v>Guante artes marciales</v>
          </cell>
          <cell r="H4774">
            <v>339</v>
          </cell>
          <cell r="I4774" t="str">
            <v>Sport Services S.R.L (Proyec)</v>
          </cell>
          <cell r="J4774">
            <v>140</v>
          </cell>
          <cell r="K4774" t="str">
            <v>GUANTE MMA PROYEC ART 140</v>
          </cell>
          <cell r="L4774">
            <v>5.2</v>
          </cell>
          <cell r="M4774">
            <v>575</v>
          </cell>
          <cell r="N4774">
            <v>0.03</v>
          </cell>
          <cell r="O4774">
            <v>557.75</v>
          </cell>
          <cell r="P4774">
            <v>0.21</v>
          </cell>
          <cell r="Q4774">
            <v>674.87750000000005</v>
          </cell>
          <cell r="R4774">
            <v>-9.2485549132947931E-2</v>
          </cell>
          <cell r="S4774">
            <v>956.65408959537569</v>
          </cell>
          <cell r="T4774">
            <v>1.57</v>
          </cell>
          <cell r="U4774">
            <v>875.66750000000002</v>
          </cell>
          <cell r="X4774">
            <v>875.66750000000002</v>
          </cell>
          <cell r="Y4774">
            <v>1059.557675</v>
          </cell>
        </row>
        <row r="4775">
          <cell r="A4775">
            <v>413267</v>
          </cell>
          <cell r="B4775">
            <v>413267</v>
          </cell>
          <cell r="C4775">
            <v>0</v>
          </cell>
          <cell r="D4775">
            <v>46</v>
          </cell>
          <cell r="E4775" t="str">
            <v>ARTES MARCIALES</v>
          </cell>
          <cell r="F4775">
            <v>4089</v>
          </cell>
          <cell r="G4775" t="str">
            <v>Guante artes marciales</v>
          </cell>
          <cell r="H4775">
            <v>339</v>
          </cell>
          <cell r="I4775" t="str">
            <v>Sport Services S.R.L (Proyec)</v>
          </cell>
          <cell r="J4775">
            <v>707</v>
          </cell>
          <cell r="K4775" t="str">
            <v>GUANTE MMA VALE TODO PROYEC ART 707 (palma descarne)</v>
          </cell>
          <cell r="L4775">
            <v>5.2</v>
          </cell>
          <cell r="M4775">
            <v>280</v>
          </cell>
          <cell r="N4775">
            <v>0.03</v>
          </cell>
          <cell r="O4775">
            <v>271.60000000000002</v>
          </cell>
          <cell r="P4775">
            <v>0.21</v>
          </cell>
          <cell r="Q4775">
            <v>328.63600000000002</v>
          </cell>
          <cell r="R4775">
            <v>-9.2485549132947931E-2</v>
          </cell>
          <cell r="S4775">
            <v>465.84894797687866</v>
          </cell>
          <cell r="T4775">
            <v>1.57</v>
          </cell>
          <cell r="U4775">
            <v>426.41200000000003</v>
          </cell>
          <cell r="X4775">
            <v>426.41200000000003</v>
          </cell>
          <cell r="Y4775">
            <v>515.95852000000002</v>
          </cell>
        </row>
        <row r="4776">
          <cell r="A4776">
            <v>413268</v>
          </cell>
          <cell r="B4776">
            <v>413268</v>
          </cell>
          <cell r="C4776">
            <v>0</v>
          </cell>
          <cell r="D4776">
            <v>46</v>
          </cell>
          <cell r="E4776" t="str">
            <v>ARTES MARCIALES</v>
          </cell>
          <cell r="F4776">
            <v>4089</v>
          </cell>
          <cell r="G4776" t="str">
            <v>Guante artes marciales</v>
          </cell>
          <cell r="H4776">
            <v>339</v>
          </cell>
          <cell r="I4776" t="str">
            <v>Sport Services S.R.L (Proyec)</v>
          </cell>
          <cell r="J4776">
            <v>138</v>
          </cell>
          <cell r="K4776" t="str">
            <v>GUANTE MMA VALE TODO PROYEC ART 138 (cuero natural)</v>
          </cell>
          <cell r="L4776">
            <v>5.2</v>
          </cell>
          <cell r="M4776">
            <v>765</v>
          </cell>
          <cell r="N4776">
            <v>0.03</v>
          </cell>
          <cell r="O4776">
            <v>742.05</v>
          </cell>
          <cell r="P4776">
            <v>0.21</v>
          </cell>
          <cell r="Q4776">
            <v>897.88049999999998</v>
          </cell>
          <cell r="R4776">
            <v>-9.2485549132947931E-2</v>
          </cell>
          <cell r="S4776">
            <v>1272.7658757225431</v>
          </cell>
          <cell r="T4776">
            <v>1.57</v>
          </cell>
          <cell r="U4776">
            <v>1165.0184999999999</v>
          </cell>
          <cell r="X4776">
            <v>1165.0184999999999</v>
          </cell>
          <cell r="Y4776">
            <v>1409.6723849999998</v>
          </cell>
        </row>
        <row r="4777">
          <cell r="A4777">
            <v>413270</v>
          </cell>
          <cell r="B4777">
            <v>413270</v>
          </cell>
          <cell r="C4777">
            <v>0</v>
          </cell>
          <cell r="D4777">
            <v>46</v>
          </cell>
          <cell r="E4777" t="str">
            <v>ARTES MARCIALES</v>
          </cell>
          <cell r="F4777">
            <v>3929</v>
          </cell>
          <cell r="G4777" t="str">
            <v>Protecciones artes marciales</v>
          </cell>
          <cell r="H4777">
            <v>339</v>
          </cell>
          <cell r="I4777" t="str">
            <v>Sport Services S.R.L (Proyec)</v>
          </cell>
          <cell r="J4777">
            <v>892</v>
          </cell>
          <cell r="K4777" t="str">
            <v>CABEZAL CON POMULO AJUSTABLE CUERO SINTETICO (art 892)</v>
          </cell>
          <cell r="L4777">
            <v>5.2</v>
          </cell>
          <cell r="M4777">
            <v>464</v>
          </cell>
          <cell r="N4777">
            <v>0.03</v>
          </cell>
          <cell r="O4777">
            <v>450.08</v>
          </cell>
          <cell r="P4777">
            <v>0.21</v>
          </cell>
          <cell r="Q4777">
            <v>544.59680000000003</v>
          </cell>
          <cell r="R4777">
            <v>-9.2485549132947931E-2</v>
          </cell>
          <cell r="S4777">
            <v>771.97825664739878</v>
          </cell>
          <cell r="T4777">
            <v>1.57</v>
          </cell>
          <cell r="U4777">
            <v>706.62559999999996</v>
          </cell>
          <cell r="X4777">
            <v>706.62559999999996</v>
          </cell>
          <cell r="Y4777">
            <v>855.01697599999989</v>
          </cell>
        </row>
        <row r="4778">
          <cell r="A4778">
            <v>413271</v>
          </cell>
          <cell r="B4778">
            <v>413271</v>
          </cell>
          <cell r="C4778">
            <v>0</v>
          </cell>
          <cell r="D4778">
            <v>46</v>
          </cell>
          <cell r="E4778" t="str">
            <v>ARTES MARCIALES</v>
          </cell>
          <cell r="F4778">
            <v>3929</v>
          </cell>
          <cell r="G4778" t="str">
            <v>Protecciones artes marciales</v>
          </cell>
          <cell r="H4778">
            <v>339</v>
          </cell>
          <cell r="I4778" t="str">
            <v>Sport Services S.R.L (Proyec)</v>
          </cell>
          <cell r="J4778">
            <v>896</v>
          </cell>
          <cell r="K4778" t="str">
            <v>CABEZAL CON POMULO + MENTON CUERO SINTETICO (art 896)</v>
          </cell>
          <cell r="L4778">
            <v>5.2</v>
          </cell>
          <cell r="M4778">
            <v>550</v>
          </cell>
          <cell r="N4778">
            <v>0.03</v>
          </cell>
          <cell r="O4778">
            <v>533.5</v>
          </cell>
          <cell r="P4778">
            <v>0.21</v>
          </cell>
          <cell r="Q4778">
            <v>645.53499999999997</v>
          </cell>
          <cell r="R4778">
            <v>-9.2485549132947931E-2</v>
          </cell>
          <cell r="S4778">
            <v>915.06043352601159</v>
          </cell>
          <cell r="T4778">
            <v>1.57</v>
          </cell>
          <cell r="U4778">
            <v>837.59500000000003</v>
          </cell>
          <cell r="X4778">
            <v>837.59500000000003</v>
          </cell>
          <cell r="Y4778">
            <v>1013.48995</v>
          </cell>
        </row>
        <row r="4779">
          <cell r="A4779">
            <v>413272</v>
          </cell>
          <cell r="B4779">
            <v>413272</v>
          </cell>
          <cell r="C4779">
            <v>0</v>
          </cell>
          <cell r="D4779">
            <v>46</v>
          </cell>
          <cell r="E4779" t="str">
            <v>ARTES MARCIALES</v>
          </cell>
          <cell r="F4779">
            <v>3929</v>
          </cell>
          <cell r="G4779" t="str">
            <v>Protecciones artes marciales</v>
          </cell>
          <cell r="H4779">
            <v>339</v>
          </cell>
          <cell r="I4779" t="str">
            <v>Sport Services S.R.L (Proyec)</v>
          </cell>
          <cell r="J4779">
            <v>169</v>
          </cell>
          <cell r="K4779" t="str">
            <v>CABEZAL POMULO + PROTECTOR NUCA PROYEC IMPORTADO (art 169)</v>
          </cell>
          <cell r="L4779">
            <v>5.2</v>
          </cell>
          <cell r="M4779">
            <v>733</v>
          </cell>
          <cell r="N4779">
            <v>0.03</v>
          </cell>
          <cell r="O4779">
            <v>711.01</v>
          </cell>
          <cell r="P4779">
            <v>0.21</v>
          </cell>
          <cell r="Q4779">
            <v>860.32209999999998</v>
          </cell>
          <cell r="R4779">
            <v>-9.2485549132947931E-2</v>
          </cell>
          <cell r="S4779">
            <v>1219.5259959537573</v>
          </cell>
          <cell r="T4779">
            <v>1.57</v>
          </cell>
          <cell r="U4779">
            <v>1116.2857000000001</v>
          </cell>
          <cell r="X4779">
            <v>1116.2857000000001</v>
          </cell>
          <cell r="Y4779">
            <v>1350.7056970000001</v>
          </cell>
        </row>
        <row r="4780">
          <cell r="A4780">
            <v>413273</v>
          </cell>
          <cell r="B4780">
            <v>413273</v>
          </cell>
          <cell r="C4780">
            <v>0</v>
          </cell>
          <cell r="D4780">
            <v>46</v>
          </cell>
          <cell r="E4780" t="str">
            <v>ARTES MARCIALES</v>
          </cell>
          <cell r="F4780">
            <v>3929</v>
          </cell>
          <cell r="G4780" t="str">
            <v>Protecciones artes marciales</v>
          </cell>
          <cell r="H4780">
            <v>339</v>
          </cell>
          <cell r="I4780" t="str">
            <v>Sport Services S.R.L (Proyec)</v>
          </cell>
          <cell r="J4780">
            <v>944</v>
          </cell>
          <cell r="K4780" t="str">
            <v>CABEZAL CON POMULO CUERO SINTETICO (art 944)</v>
          </cell>
          <cell r="L4780">
            <v>5.2</v>
          </cell>
          <cell r="M4780">
            <v>650</v>
          </cell>
          <cell r="N4780">
            <v>0.03</v>
          </cell>
          <cell r="O4780">
            <v>630.5</v>
          </cell>
          <cell r="P4780">
            <v>0.21</v>
          </cell>
          <cell r="Q4780">
            <v>762.90499999999997</v>
          </cell>
          <cell r="R4780">
            <v>-9.2485549132947931E-2</v>
          </cell>
          <cell r="S4780">
            <v>1081.4350578034682</v>
          </cell>
          <cell r="T4780">
            <v>1.57</v>
          </cell>
          <cell r="U4780">
            <v>989.88499999999999</v>
          </cell>
          <cell r="X4780">
            <v>989.88499999999999</v>
          </cell>
          <cell r="Y4780">
            <v>1197.7608499999999</v>
          </cell>
        </row>
        <row r="4781">
          <cell r="A4781">
            <v>413275</v>
          </cell>
          <cell r="B4781">
            <v>413275</v>
          </cell>
          <cell r="C4781">
            <v>0</v>
          </cell>
          <cell r="D4781">
            <v>46</v>
          </cell>
          <cell r="E4781" t="str">
            <v>ARTES MARCIALES</v>
          </cell>
          <cell r="F4781">
            <v>3929</v>
          </cell>
          <cell r="G4781" t="str">
            <v>Protecciones artes marciales</v>
          </cell>
          <cell r="H4781">
            <v>339</v>
          </cell>
          <cell r="I4781" t="str">
            <v>Sport Services S.R.L (Proyec)</v>
          </cell>
          <cell r="J4781">
            <v>174</v>
          </cell>
          <cell r="K4781" t="str">
            <v>PROTECTOR TIBIAL + EMPEINE ELASTIZADO PROYEC IMPORTADO (art 174)</v>
          </cell>
          <cell r="L4781">
            <v>5.2</v>
          </cell>
          <cell r="M4781">
            <v>307</v>
          </cell>
          <cell r="N4781">
            <v>0.03</v>
          </cell>
          <cell r="O4781">
            <v>297.79000000000002</v>
          </cell>
          <cell r="P4781">
            <v>0.21</v>
          </cell>
          <cell r="Q4781">
            <v>360.32590000000005</v>
          </cell>
          <cell r="R4781">
            <v>-9.2485549132947931E-2</v>
          </cell>
          <cell r="S4781">
            <v>510.77009653179198</v>
          </cell>
          <cell r="T4781">
            <v>1.57</v>
          </cell>
          <cell r="U4781">
            <v>467.53030000000007</v>
          </cell>
          <cell r="X4781">
            <v>467.53030000000007</v>
          </cell>
          <cell r="Y4781">
            <v>565.71166300000004</v>
          </cell>
        </row>
        <row r="4782">
          <cell r="A4782">
            <v>413276</v>
          </cell>
          <cell r="B4782">
            <v>413276</v>
          </cell>
          <cell r="C4782">
            <v>0</v>
          </cell>
          <cell r="D4782">
            <v>46</v>
          </cell>
          <cell r="E4782" t="str">
            <v>ARTES MARCIALES</v>
          </cell>
          <cell r="F4782">
            <v>3929</v>
          </cell>
          <cell r="G4782" t="str">
            <v>Protecciones artes marciales</v>
          </cell>
          <cell r="H4782">
            <v>339</v>
          </cell>
          <cell r="I4782" t="str">
            <v>Sport Services S.R.L (Proyec)</v>
          </cell>
          <cell r="J4782">
            <v>767</v>
          </cell>
          <cell r="K4782" t="str">
            <v>PROTECTOR TIBIAL SEMIPROFESIONAL CON EMPEINE NACIONAL (art 767)</v>
          </cell>
          <cell r="L4782">
            <v>5.2</v>
          </cell>
          <cell r="M4782">
            <v>433</v>
          </cell>
          <cell r="N4782">
            <v>0.03</v>
          </cell>
          <cell r="O4782">
            <v>420.01</v>
          </cell>
          <cell r="P4782">
            <v>0.21</v>
          </cell>
          <cell r="Q4782">
            <v>508.21209999999996</v>
          </cell>
          <cell r="R4782">
            <v>-9.2485549132947931E-2</v>
          </cell>
          <cell r="S4782">
            <v>720.40212312138726</v>
          </cell>
          <cell r="T4782">
            <v>1.57</v>
          </cell>
          <cell r="U4782">
            <v>659.41570000000002</v>
          </cell>
          <cell r="X4782">
            <v>659.41570000000002</v>
          </cell>
          <cell r="Y4782">
            <v>797.89299700000004</v>
          </cell>
        </row>
        <row r="4783">
          <cell r="A4783">
            <v>413277</v>
          </cell>
          <cell r="B4783">
            <v>413277</v>
          </cell>
          <cell r="C4783">
            <v>0</v>
          </cell>
          <cell r="D4783">
            <v>46</v>
          </cell>
          <cell r="E4783" t="str">
            <v>ARTES MARCIALES</v>
          </cell>
          <cell r="F4783">
            <v>3929</v>
          </cell>
          <cell r="G4783" t="str">
            <v>Protecciones artes marciales</v>
          </cell>
          <cell r="H4783">
            <v>339</v>
          </cell>
          <cell r="I4783" t="str">
            <v>Sport Services S.R.L (Proyec)</v>
          </cell>
          <cell r="J4783">
            <v>278</v>
          </cell>
          <cell r="K4783" t="str">
            <v>PROTECTOR TIBIAL CON EMPEINE PROFESIONAL (art 278)</v>
          </cell>
          <cell r="L4783">
            <v>5.2</v>
          </cell>
          <cell r="M4783">
            <v>580</v>
          </cell>
          <cell r="N4783">
            <v>0.03</v>
          </cell>
          <cell r="O4783">
            <v>562.6</v>
          </cell>
          <cell r="P4783">
            <v>0.21</v>
          </cell>
          <cell r="Q4783">
            <v>680.74599999999998</v>
          </cell>
          <cell r="R4783">
            <v>-9.2485549132947931E-2</v>
          </cell>
          <cell r="S4783">
            <v>964.97282080924856</v>
          </cell>
          <cell r="T4783">
            <v>1.57</v>
          </cell>
          <cell r="U4783">
            <v>883.28200000000004</v>
          </cell>
          <cell r="X4783">
            <v>883.28200000000004</v>
          </cell>
          <cell r="Y4783">
            <v>1068.7712200000001</v>
          </cell>
        </row>
        <row r="4784">
          <cell r="A4784">
            <v>413280</v>
          </cell>
          <cell r="B4784">
            <v>413280</v>
          </cell>
          <cell r="C4784">
            <v>0</v>
          </cell>
          <cell r="D4784">
            <v>52</v>
          </cell>
          <cell r="E4784" t="str">
            <v>BOXEO</v>
          </cell>
          <cell r="F4784">
            <v>3945</v>
          </cell>
          <cell r="G4784" t="str">
            <v>Accesorios boxeo</v>
          </cell>
          <cell r="H4784">
            <v>339</v>
          </cell>
          <cell r="I4784" t="str">
            <v>Sport Services S.R.L (Proyec)</v>
          </cell>
          <cell r="J4784">
            <v>0</v>
          </cell>
          <cell r="K4784" t="str">
            <v>PERA PUCHINGBALL GRANDE CUERO SINT</v>
          </cell>
          <cell r="L4784">
            <v>5.2</v>
          </cell>
          <cell r="M4784">
            <v>300</v>
          </cell>
          <cell r="N4784">
            <v>0.03</v>
          </cell>
          <cell r="O4784">
            <v>291</v>
          </cell>
          <cell r="P4784">
            <v>0.21</v>
          </cell>
          <cell r="Q4784">
            <v>352.11</v>
          </cell>
          <cell r="R4784">
            <v>-9.2485549132947931E-2</v>
          </cell>
          <cell r="S4784">
            <v>499.1238728323699</v>
          </cell>
          <cell r="T4784">
            <v>1.57</v>
          </cell>
          <cell r="U4784">
            <v>456.87</v>
          </cell>
          <cell r="X4784">
            <v>456.87</v>
          </cell>
          <cell r="Y4784">
            <v>552.81269999999995</v>
          </cell>
        </row>
        <row r="4785">
          <cell r="A4785">
            <v>413281</v>
          </cell>
          <cell r="B4785">
            <v>413281</v>
          </cell>
          <cell r="C4785">
            <v>0</v>
          </cell>
          <cell r="D4785">
            <v>52</v>
          </cell>
          <cell r="E4785" t="str">
            <v>BOXEO</v>
          </cell>
          <cell r="F4785">
            <v>3945</v>
          </cell>
          <cell r="G4785" t="str">
            <v>Accesorios boxeo</v>
          </cell>
          <cell r="H4785">
            <v>339</v>
          </cell>
          <cell r="I4785" t="str">
            <v>Sport Services S.R.L (Proyec)</v>
          </cell>
          <cell r="J4785">
            <v>179</v>
          </cell>
          <cell r="K4785" t="str">
            <v>PERA PUCHINGBALL PROYEC CUERO SINTETICO REFORZADO (art 211)</v>
          </cell>
          <cell r="L4785">
            <v>5.2</v>
          </cell>
          <cell r="M4785">
            <v>607</v>
          </cell>
          <cell r="N4785">
            <v>0.03</v>
          </cell>
          <cell r="O4785">
            <v>588.79</v>
          </cell>
          <cell r="P4785">
            <v>0.21</v>
          </cell>
          <cell r="Q4785">
            <v>712.43589999999995</v>
          </cell>
          <cell r="R4785">
            <v>-9.2485549132947931E-2</v>
          </cell>
          <cell r="S4785">
            <v>1009.8939693641619</v>
          </cell>
          <cell r="T4785">
            <v>1.57</v>
          </cell>
          <cell r="U4785">
            <v>924.40030000000002</v>
          </cell>
          <cell r="X4785">
            <v>924.40030000000002</v>
          </cell>
          <cell r="Y4785">
            <v>1118.524363</v>
          </cell>
        </row>
        <row r="4786">
          <cell r="A4786">
            <v>413282</v>
          </cell>
          <cell r="B4786">
            <v>413282</v>
          </cell>
          <cell r="C4786">
            <v>0</v>
          </cell>
          <cell r="D4786">
            <v>52</v>
          </cell>
          <cell r="E4786" t="str">
            <v>BOXEO</v>
          </cell>
          <cell r="F4786">
            <v>3945</v>
          </cell>
          <cell r="G4786" t="str">
            <v>Accesorios boxeo</v>
          </cell>
          <cell r="H4786">
            <v>339</v>
          </cell>
          <cell r="I4786" t="str">
            <v>Sport Services S.R.L (Proyec)</v>
          </cell>
          <cell r="J4786">
            <v>0</v>
          </cell>
          <cell r="K4786" t="str">
            <v>PERA PUCHINGBALL BICOLOR SINTETICA IMPORTADA</v>
          </cell>
          <cell r="L4786">
            <v>5.2</v>
          </cell>
          <cell r="M4786">
            <v>291</v>
          </cell>
          <cell r="N4786">
            <v>0.03</v>
          </cell>
          <cell r="O4786">
            <v>282.27</v>
          </cell>
          <cell r="P4786">
            <v>0.21</v>
          </cell>
          <cell r="Q4786">
            <v>341.54669999999999</v>
          </cell>
          <cell r="R4786">
            <v>-9.2485549132947931E-2</v>
          </cell>
          <cell r="S4786">
            <v>484.15015664739883</v>
          </cell>
          <cell r="T4786">
            <v>1.57</v>
          </cell>
          <cell r="U4786">
            <v>443.16390000000001</v>
          </cell>
          <cell r="X4786">
            <v>443.16390000000001</v>
          </cell>
          <cell r="Y4786">
            <v>536.22831900000006</v>
          </cell>
        </row>
        <row r="4787">
          <cell r="A4787">
            <v>413285</v>
          </cell>
          <cell r="B4787">
            <v>413285</v>
          </cell>
          <cell r="C4787">
            <v>0</v>
          </cell>
          <cell r="D4787">
            <v>52</v>
          </cell>
          <cell r="E4787" t="str">
            <v>BOXEO</v>
          </cell>
          <cell r="F4787">
            <v>3945</v>
          </cell>
          <cell r="G4787" t="str">
            <v>Accesorios boxeo</v>
          </cell>
          <cell r="H4787">
            <v>339</v>
          </cell>
          <cell r="I4787" t="str">
            <v>Sport Services S.R.L (Proyec)</v>
          </cell>
          <cell r="J4787">
            <v>218</v>
          </cell>
          <cell r="K4787" t="str">
            <v>CIELO TIERRA PROYEC CUERO SINT C/TEN IMPORTADO (art 218)</v>
          </cell>
          <cell r="L4787">
            <v>5.2</v>
          </cell>
          <cell r="M4787">
            <v>630</v>
          </cell>
          <cell r="N4787">
            <v>0.03</v>
          </cell>
          <cell r="O4787">
            <v>611.1</v>
          </cell>
          <cell r="P4787">
            <v>0.21</v>
          </cell>
          <cell r="Q4787">
            <v>739.43100000000004</v>
          </cell>
          <cell r="R4787">
            <v>-9.2485549132947931E-2</v>
          </cell>
          <cell r="S4787">
            <v>1048.1601329479768</v>
          </cell>
          <cell r="T4787">
            <v>1.57</v>
          </cell>
          <cell r="U4787">
            <v>959.42700000000002</v>
          </cell>
          <cell r="X4787">
            <v>959.42700000000002</v>
          </cell>
          <cell r="Y4787">
            <v>1160.9066700000001</v>
          </cell>
        </row>
        <row r="4788">
          <cell r="A4788">
            <v>413286</v>
          </cell>
          <cell r="B4788">
            <v>413286</v>
          </cell>
          <cell r="C4788">
            <v>0</v>
          </cell>
          <cell r="D4788">
            <v>52</v>
          </cell>
          <cell r="E4788" t="str">
            <v>BOXEO</v>
          </cell>
          <cell r="F4788">
            <v>3945</v>
          </cell>
          <cell r="G4788" t="str">
            <v>Accesorios boxeo</v>
          </cell>
          <cell r="H4788">
            <v>339</v>
          </cell>
          <cell r="I4788" t="str">
            <v>Sport Services S.R.L (Proyec)</v>
          </cell>
          <cell r="J4788">
            <v>703</v>
          </cell>
          <cell r="K4788" t="str">
            <v>CIELO Y TIERRA CUERO SINTETICO ART 703 (con tensores)</v>
          </cell>
          <cell r="L4788">
            <v>5.2</v>
          </cell>
          <cell r="M4788">
            <v>651</v>
          </cell>
          <cell r="N4788">
            <v>0.03</v>
          </cell>
          <cell r="O4788">
            <v>631.47</v>
          </cell>
          <cell r="P4788">
            <v>0.21</v>
          </cell>
          <cell r="Q4788">
            <v>764.07870000000003</v>
          </cell>
          <cell r="R4788">
            <v>-9.2485549132947931E-2</v>
          </cell>
          <cell r="S4788">
            <v>1083.0988040462428</v>
          </cell>
          <cell r="T4788">
            <v>1.57</v>
          </cell>
          <cell r="U4788">
            <v>991.40790000000004</v>
          </cell>
          <cell r="X4788">
            <v>991.40790000000004</v>
          </cell>
          <cell r="Y4788">
            <v>1199.6035589999999</v>
          </cell>
        </row>
        <row r="4789">
          <cell r="A4789">
            <v>413287</v>
          </cell>
          <cell r="B4789">
            <v>413287</v>
          </cell>
          <cell r="C4789">
            <v>0</v>
          </cell>
          <cell r="D4789">
            <v>52</v>
          </cell>
          <cell r="E4789" t="str">
            <v>BOXEO</v>
          </cell>
          <cell r="F4789">
            <v>3945</v>
          </cell>
          <cell r="G4789" t="str">
            <v>Accesorios boxeo</v>
          </cell>
          <cell r="H4789">
            <v>339</v>
          </cell>
          <cell r="I4789" t="str">
            <v>Sport Services S.R.L (Proyec)</v>
          </cell>
          <cell r="J4789">
            <v>900</v>
          </cell>
          <cell r="K4789" t="str">
            <v>CIELO Y TIERRA ARTES MARCIALES (art 900)</v>
          </cell>
          <cell r="L4789">
            <v>5.2</v>
          </cell>
          <cell r="M4789">
            <v>333</v>
          </cell>
          <cell r="N4789">
            <v>0.03</v>
          </cell>
          <cell r="O4789">
            <v>323.01</v>
          </cell>
          <cell r="P4789">
            <v>0.21</v>
          </cell>
          <cell r="Q4789">
            <v>390.84209999999996</v>
          </cell>
          <cell r="R4789">
            <v>-9.2485549132947931E-2</v>
          </cell>
          <cell r="S4789">
            <v>554.02749884393063</v>
          </cell>
          <cell r="T4789">
            <v>1.57</v>
          </cell>
          <cell r="U4789">
            <v>507.12569999999999</v>
          </cell>
          <cell r="X4789">
            <v>507.12569999999999</v>
          </cell>
          <cell r="Y4789">
            <v>613.62209699999994</v>
          </cell>
        </row>
        <row r="4790">
          <cell r="A4790">
            <v>413290</v>
          </cell>
          <cell r="B4790">
            <v>413290</v>
          </cell>
          <cell r="C4790">
            <v>0</v>
          </cell>
          <cell r="D4790">
            <v>52</v>
          </cell>
          <cell r="E4790" t="str">
            <v>BOXEO</v>
          </cell>
          <cell r="F4790">
            <v>3945</v>
          </cell>
          <cell r="G4790" t="str">
            <v>Accesorios boxeo</v>
          </cell>
          <cell r="H4790">
            <v>339</v>
          </cell>
          <cell r="I4790" t="str">
            <v>Sport Services S.R.L (Proyec)</v>
          </cell>
          <cell r="J4790">
            <v>0</v>
          </cell>
          <cell r="K4790" t="str">
            <v>ROTOR PARA PUNCHINGBALL A BOLILLA PROYEC CHICO (art 213)</v>
          </cell>
          <cell r="L4790">
            <v>5.2</v>
          </cell>
          <cell r="M4790">
            <v>110</v>
          </cell>
          <cell r="N4790">
            <v>0.03</v>
          </cell>
          <cell r="O4790">
            <v>106.7</v>
          </cell>
          <cell r="P4790">
            <v>0.21</v>
          </cell>
          <cell r="Q4790">
            <v>129.107</v>
          </cell>
          <cell r="R4790">
            <v>-9.2485549132947931E-2</v>
          </cell>
          <cell r="S4790">
            <v>183.01208670520231</v>
          </cell>
          <cell r="T4790">
            <v>1.57</v>
          </cell>
          <cell r="U4790">
            <v>167.51900000000001</v>
          </cell>
          <cell r="X4790">
            <v>167.51900000000001</v>
          </cell>
          <cell r="Y4790">
            <v>202.69799</v>
          </cell>
        </row>
        <row r="4791">
          <cell r="A4791">
            <v>413291</v>
          </cell>
          <cell r="B4791">
            <v>413291</v>
          </cell>
          <cell r="C4791">
            <v>0</v>
          </cell>
          <cell r="D4791">
            <v>52</v>
          </cell>
          <cell r="E4791" t="str">
            <v>BOXEO</v>
          </cell>
          <cell r="F4791">
            <v>3945</v>
          </cell>
          <cell r="G4791" t="str">
            <v>Accesorios boxeo</v>
          </cell>
          <cell r="H4791">
            <v>339</v>
          </cell>
          <cell r="I4791" t="str">
            <v>Sport Services S.R.L (Proyec)</v>
          </cell>
          <cell r="J4791">
            <v>833</v>
          </cell>
          <cell r="K4791" t="str">
            <v>ROTOR PARA PUCHINGBALL A BOLILLA PYC GRANDE (art 833)</v>
          </cell>
          <cell r="L4791">
            <v>5.2</v>
          </cell>
          <cell r="M4791">
            <v>298</v>
          </cell>
          <cell r="N4791">
            <v>0.03</v>
          </cell>
          <cell r="O4791">
            <v>289.06</v>
          </cell>
          <cell r="P4791">
            <v>0.21</v>
          </cell>
          <cell r="Q4791">
            <v>349.76260000000002</v>
          </cell>
          <cell r="R4791">
            <v>-9.2485549132947931E-2</v>
          </cell>
          <cell r="S4791">
            <v>495.7963803468208</v>
          </cell>
          <cell r="T4791">
            <v>1.57</v>
          </cell>
          <cell r="U4791">
            <v>453.82420000000002</v>
          </cell>
          <cell r="X4791">
            <v>453.82420000000002</v>
          </cell>
          <cell r="Y4791">
            <v>549.12728200000004</v>
          </cell>
        </row>
        <row r="4792">
          <cell r="A4792">
            <v>413292</v>
          </cell>
          <cell r="B4792">
            <v>413292</v>
          </cell>
          <cell r="C4792">
            <v>0</v>
          </cell>
          <cell r="D4792">
            <v>52</v>
          </cell>
          <cell r="E4792" t="str">
            <v>BOXEO</v>
          </cell>
          <cell r="F4792">
            <v>3945</v>
          </cell>
          <cell r="G4792" t="str">
            <v>Accesorios boxeo</v>
          </cell>
          <cell r="H4792">
            <v>339</v>
          </cell>
          <cell r="I4792" t="str">
            <v>Sport Services S.R.L (Proyec)</v>
          </cell>
          <cell r="J4792">
            <v>922</v>
          </cell>
          <cell r="K4792" t="str">
            <v>ROTOR PARA PUNCHINGBALL A RULEMAN PYC GRANDE (art 922)</v>
          </cell>
          <cell r="L4792">
            <v>5.2</v>
          </cell>
          <cell r="M4792">
            <v>441</v>
          </cell>
          <cell r="N4792">
            <v>0.03</v>
          </cell>
          <cell r="O4792">
            <v>427.77</v>
          </cell>
          <cell r="P4792">
            <v>0.21</v>
          </cell>
          <cell r="Q4792">
            <v>517.60169999999994</v>
          </cell>
          <cell r="R4792">
            <v>-9.2485549132947931E-2</v>
          </cell>
          <cell r="S4792">
            <v>733.71209306358378</v>
          </cell>
          <cell r="T4792">
            <v>1.57</v>
          </cell>
          <cell r="U4792">
            <v>671.59889999999996</v>
          </cell>
          <cell r="X4792">
            <v>671.59889999999996</v>
          </cell>
          <cell r="Y4792">
            <v>812.63466899999992</v>
          </cell>
        </row>
        <row r="4793">
          <cell r="A4793">
            <v>413295</v>
          </cell>
          <cell r="B4793">
            <v>413295</v>
          </cell>
          <cell r="C4793">
            <v>0</v>
          </cell>
          <cell r="D4793">
            <v>52</v>
          </cell>
          <cell r="E4793" t="str">
            <v>BOXEO</v>
          </cell>
          <cell r="F4793">
            <v>3945</v>
          </cell>
          <cell r="G4793" t="str">
            <v>Accesorios boxeo</v>
          </cell>
          <cell r="H4793">
            <v>339</v>
          </cell>
          <cell r="I4793" t="str">
            <v>Sport Services S.R.L (Proyec)</v>
          </cell>
          <cell r="J4793">
            <v>189</v>
          </cell>
          <cell r="K4793" t="str">
            <v>FOCO CURVO PROYEC ART 189 (venta x par)</v>
          </cell>
          <cell r="L4793">
            <v>5.2</v>
          </cell>
          <cell r="M4793">
            <v>683</v>
          </cell>
          <cell r="N4793">
            <v>0.03</v>
          </cell>
          <cell r="O4793">
            <v>662.51</v>
          </cell>
          <cell r="P4793">
            <v>0.21</v>
          </cell>
          <cell r="Q4793">
            <v>801.63709999999992</v>
          </cell>
          <cell r="R4793">
            <v>-9.2485549132947931E-2</v>
          </cell>
          <cell r="S4793">
            <v>1136.3386838150288</v>
          </cell>
          <cell r="T4793">
            <v>1.57</v>
          </cell>
          <cell r="U4793">
            <v>1040.1406999999999</v>
          </cell>
          <cell r="X4793">
            <v>1040.1406999999999</v>
          </cell>
          <cell r="Y4793">
            <v>1258.5702469999999</v>
          </cell>
        </row>
        <row r="4794">
          <cell r="A4794">
            <v>413296</v>
          </cell>
          <cell r="B4794">
            <v>413296</v>
          </cell>
          <cell r="C4794">
            <v>0</v>
          </cell>
          <cell r="D4794">
            <v>52</v>
          </cell>
          <cell r="E4794" t="str">
            <v>BOXEO</v>
          </cell>
          <cell r="F4794">
            <v>3945</v>
          </cell>
          <cell r="G4794" t="str">
            <v>Accesorios boxeo</v>
          </cell>
          <cell r="H4794">
            <v>339</v>
          </cell>
          <cell r="I4794" t="str">
            <v>Sport Services S.R.L (Proyec)</v>
          </cell>
          <cell r="J4794" t="str">
            <v>513 o 451</v>
          </cell>
          <cell r="K4794" t="str">
            <v>FOCO CURVO CON MANOPLA ART 451 (venta x par)</v>
          </cell>
          <cell r="L4794">
            <v>5.2</v>
          </cell>
          <cell r="M4794">
            <v>866</v>
          </cell>
          <cell r="N4794">
            <v>0.03</v>
          </cell>
          <cell r="O4794">
            <v>840.02</v>
          </cell>
          <cell r="P4794">
            <v>0.21</v>
          </cell>
          <cell r="Q4794">
            <v>1016.4241999999999</v>
          </cell>
          <cell r="R4794">
            <v>-9.2485549132947931E-2</v>
          </cell>
          <cell r="S4794">
            <v>1440.8042462427745</v>
          </cell>
          <cell r="T4794">
            <v>1.57</v>
          </cell>
          <cell r="U4794">
            <v>1318.8314</v>
          </cell>
          <cell r="X4794">
            <v>1318.8314</v>
          </cell>
          <cell r="Y4794">
            <v>1595.7859940000001</v>
          </cell>
        </row>
        <row r="4795">
          <cell r="A4795">
            <v>413297</v>
          </cell>
          <cell r="B4795">
            <v>413297</v>
          </cell>
          <cell r="C4795">
            <v>0</v>
          </cell>
          <cell r="D4795">
            <v>52</v>
          </cell>
          <cell r="E4795" t="str">
            <v>BOXEO</v>
          </cell>
          <cell r="F4795">
            <v>3945</v>
          </cell>
          <cell r="G4795" t="str">
            <v>Accesorios boxeo</v>
          </cell>
          <cell r="H4795">
            <v>339</v>
          </cell>
          <cell r="I4795" t="str">
            <v>Sport Services S.R.L (Proyec)</v>
          </cell>
          <cell r="J4795">
            <v>458</v>
          </cell>
          <cell r="K4795" t="str">
            <v>FOCO LUJO CON MANOPLA GRANDE ART 458 (venta x unidad)</v>
          </cell>
          <cell r="L4795">
            <v>5.2</v>
          </cell>
          <cell r="M4795">
            <v>190</v>
          </cell>
          <cell r="N4795">
            <v>0.03</v>
          </cell>
          <cell r="O4795">
            <v>184.3</v>
          </cell>
          <cell r="P4795">
            <v>0.21</v>
          </cell>
          <cell r="Q4795">
            <v>223.00300000000001</v>
          </cell>
          <cell r="R4795">
            <v>-9.2485549132947931E-2</v>
          </cell>
          <cell r="S4795">
            <v>316.1117861271677</v>
          </cell>
          <cell r="T4795">
            <v>1.57</v>
          </cell>
          <cell r="U4795">
            <v>289.35100000000006</v>
          </cell>
          <cell r="X4795">
            <v>289.35100000000006</v>
          </cell>
          <cell r="Y4795">
            <v>350.11471000000006</v>
          </cell>
        </row>
        <row r="4796">
          <cell r="A4796">
            <v>413300</v>
          </cell>
          <cell r="B4796">
            <v>413300</v>
          </cell>
          <cell r="C4796">
            <v>0</v>
          </cell>
          <cell r="D4796">
            <v>52</v>
          </cell>
          <cell r="E4796" t="str">
            <v>BOXEO</v>
          </cell>
          <cell r="F4796">
            <v>3947</v>
          </cell>
          <cell r="G4796" t="str">
            <v>Protecciones boxeo</v>
          </cell>
          <cell r="H4796">
            <v>339</v>
          </cell>
          <cell r="I4796" t="str">
            <v>Sport Services S.R.L (Proyec)</v>
          </cell>
          <cell r="J4796">
            <v>522</v>
          </cell>
          <cell r="K4796" t="str">
            <v>PROTECTOR INGUINAL PROYEC (coquera art 522)</v>
          </cell>
          <cell r="L4796">
            <v>5.2</v>
          </cell>
          <cell r="M4796">
            <v>263</v>
          </cell>
          <cell r="N4796">
            <v>0.03</v>
          </cell>
          <cell r="O4796">
            <v>255.11</v>
          </cell>
          <cell r="P4796">
            <v>0.21</v>
          </cell>
          <cell r="Q4796">
            <v>308.68310000000002</v>
          </cell>
          <cell r="R4796">
            <v>-9.2485549132947931E-2</v>
          </cell>
          <cell r="S4796">
            <v>437.56526184971102</v>
          </cell>
          <cell r="T4796">
            <v>1.57</v>
          </cell>
          <cell r="U4796">
            <v>400.52270000000004</v>
          </cell>
          <cell r="X4796">
            <v>400.52270000000004</v>
          </cell>
          <cell r="Y4796">
            <v>484.63246700000002</v>
          </cell>
        </row>
        <row r="4797">
          <cell r="A4797">
            <v>413301</v>
          </cell>
          <cell r="B4797">
            <v>413301</v>
          </cell>
          <cell r="C4797">
            <v>0</v>
          </cell>
          <cell r="D4797">
            <v>52</v>
          </cell>
          <cell r="E4797" t="str">
            <v>BOXEO</v>
          </cell>
          <cell r="F4797">
            <v>3947</v>
          </cell>
          <cell r="G4797" t="str">
            <v>Protecciones boxeo</v>
          </cell>
          <cell r="H4797">
            <v>339</v>
          </cell>
          <cell r="I4797" t="str">
            <v>Sport Services S.R.L (Proyec)</v>
          </cell>
          <cell r="J4797">
            <v>523</v>
          </cell>
          <cell r="K4797" t="str">
            <v>PROTECTOR INGUINAL PROYEC REFORZADO SINT (art 523)</v>
          </cell>
          <cell r="L4797">
            <v>5.2</v>
          </cell>
          <cell r="M4797">
            <v>646</v>
          </cell>
          <cell r="N4797">
            <v>0.05</v>
          </cell>
          <cell r="O4797">
            <v>613.70000000000005</v>
          </cell>
          <cell r="P4797">
            <v>0.21</v>
          </cell>
          <cell r="Q4797">
            <v>742.577</v>
          </cell>
          <cell r="R4797">
            <v>-9.2485549132947931E-2</v>
          </cell>
          <cell r="S4797">
            <v>1052.6196589595377</v>
          </cell>
          <cell r="T4797">
            <v>1.57</v>
          </cell>
          <cell r="U4797">
            <v>963.50900000000013</v>
          </cell>
          <cell r="X4797">
            <v>963.50900000000013</v>
          </cell>
          <cell r="Y4797">
            <v>1165.8458900000001</v>
          </cell>
        </row>
        <row r="4798">
          <cell r="A4798">
            <v>413302</v>
          </cell>
          <cell r="B4798">
            <v>413302</v>
          </cell>
          <cell r="C4798">
            <v>0</v>
          </cell>
          <cell r="D4798">
            <v>52</v>
          </cell>
          <cell r="E4798" t="str">
            <v>BOXEO</v>
          </cell>
          <cell r="F4798">
            <v>3947</v>
          </cell>
          <cell r="G4798" t="str">
            <v>Protecciones boxeo</v>
          </cell>
          <cell r="H4798">
            <v>339</v>
          </cell>
          <cell r="I4798" t="str">
            <v>Sport Services S.R.L (Proyec)</v>
          </cell>
          <cell r="J4798">
            <v>186</v>
          </cell>
          <cell r="K4798" t="str">
            <v>PROTECTOR ANTEBRAZO ELASTIZADO PROYEC (art 186)</v>
          </cell>
          <cell r="L4798">
            <v>5.2</v>
          </cell>
          <cell r="M4798">
            <v>92</v>
          </cell>
          <cell r="N4798">
            <v>0.03</v>
          </cell>
          <cell r="O4798">
            <v>89.24</v>
          </cell>
          <cell r="P4798">
            <v>0.21</v>
          </cell>
          <cell r="Q4798">
            <v>107.98039999999999</v>
          </cell>
          <cell r="R4798">
            <v>-9.2485549132947931E-2</v>
          </cell>
          <cell r="S4798">
            <v>153.06465433526012</v>
          </cell>
          <cell r="T4798">
            <v>1.57</v>
          </cell>
          <cell r="U4798">
            <v>140.10679999999999</v>
          </cell>
          <cell r="X4798">
            <v>140.10679999999999</v>
          </cell>
          <cell r="Y4798">
            <v>169.52922799999999</v>
          </cell>
        </row>
        <row r="4799">
          <cell r="A4799">
            <v>413303</v>
          </cell>
          <cell r="B4799">
            <v>413303</v>
          </cell>
          <cell r="C4799">
            <v>0</v>
          </cell>
          <cell r="D4799">
            <v>46</v>
          </cell>
          <cell r="E4799" t="str">
            <v>ARTES MARCIALES</v>
          </cell>
          <cell r="F4799">
            <v>3929</v>
          </cell>
          <cell r="G4799" t="str">
            <v>Protecciones artes marciales</v>
          </cell>
          <cell r="H4799">
            <v>339</v>
          </cell>
          <cell r="I4799" t="str">
            <v>Sport Services S.R.L (Proyec)</v>
          </cell>
          <cell r="J4799">
            <v>751</v>
          </cell>
          <cell r="K4799" t="str">
            <v>ESCUDO THAI PROYEC CHICO 48cm x 24cm x 12cm (art 751)</v>
          </cell>
          <cell r="L4799">
            <v>5.2</v>
          </cell>
          <cell r="M4799">
            <v>627</v>
          </cell>
          <cell r="N4799">
            <v>0.03</v>
          </cell>
          <cell r="O4799">
            <v>608.19000000000005</v>
          </cell>
          <cell r="P4799">
            <v>0.21</v>
          </cell>
          <cell r="Q4799">
            <v>735.90990000000011</v>
          </cell>
          <cell r="R4799">
            <v>-9.2485549132947931E-2</v>
          </cell>
          <cell r="S4799">
            <v>1043.1688942196533</v>
          </cell>
          <cell r="T4799">
            <v>1.57</v>
          </cell>
          <cell r="U4799">
            <v>954.8583000000001</v>
          </cell>
          <cell r="X4799">
            <v>954.8583000000001</v>
          </cell>
          <cell r="Y4799">
            <v>1155.378543</v>
          </cell>
        </row>
        <row r="4800">
          <cell r="A4800">
            <v>413304</v>
          </cell>
          <cell r="B4800">
            <v>413304</v>
          </cell>
          <cell r="C4800">
            <v>0</v>
          </cell>
          <cell r="D4800">
            <v>46</v>
          </cell>
          <cell r="E4800" t="str">
            <v>ARTES MARCIALES</v>
          </cell>
          <cell r="F4800">
            <v>3927</v>
          </cell>
          <cell r="G4800" t="str">
            <v>Accesorios artes marciales</v>
          </cell>
          <cell r="H4800">
            <v>339</v>
          </cell>
          <cell r="I4800" t="str">
            <v>Sport Services S.R.L (Proyec)</v>
          </cell>
          <cell r="J4800">
            <v>736</v>
          </cell>
          <cell r="K4800" t="str">
            <v>ESCUDO POTENCIA PROYEC MEDIANO 50cm x 35cm (art 736)</v>
          </cell>
          <cell r="L4800">
            <v>5.2</v>
          </cell>
          <cell r="M4800">
            <v>762</v>
          </cell>
          <cell r="N4800">
            <v>0.03</v>
          </cell>
          <cell r="O4800">
            <v>739.14</v>
          </cell>
          <cell r="P4800">
            <v>0.21</v>
          </cell>
          <cell r="Q4800">
            <v>894.35939999999994</v>
          </cell>
          <cell r="R4800">
            <v>-9.2485549132947931E-2</v>
          </cell>
          <cell r="S4800">
            <v>1267.7746369942197</v>
          </cell>
          <cell r="T4800">
            <v>1.57</v>
          </cell>
          <cell r="U4800">
            <v>1160.4498000000001</v>
          </cell>
          <cell r="X4800">
            <v>1160.4498000000001</v>
          </cell>
          <cell r="Y4800">
            <v>1404.144258</v>
          </cell>
        </row>
        <row r="4801">
          <cell r="A4801">
            <v>413305</v>
          </cell>
          <cell r="B4801">
            <v>413305</v>
          </cell>
          <cell r="C4801">
            <v>0</v>
          </cell>
          <cell r="D4801">
            <v>46</v>
          </cell>
          <cell r="E4801" t="str">
            <v>ARTES MARCIALES</v>
          </cell>
          <cell r="F4801">
            <v>3927</v>
          </cell>
          <cell r="G4801" t="str">
            <v>Accesorios artes marciales</v>
          </cell>
          <cell r="H4801">
            <v>339</v>
          </cell>
          <cell r="I4801" t="str">
            <v>Sport Services S.R.L (Proyec)</v>
          </cell>
          <cell r="J4801">
            <v>735</v>
          </cell>
          <cell r="K4801" t="str">
            <v>ESCUDO POTENCIA PROYEC GRANDE 70cm x 50cm (art 735)</v>
          </cell>
          <cell r="L4801">
            <v>5.2</v>
          </cell>
          <cell r="M4801">
            <v>1366</v>
          </cell>
          <cell r="N4801">
            <v>0.03</v>
          </cell>
          <cell r="O4801">
            <v>1325.02</v>
          </cell>
          <cell r="P4801">
            <v>0.21</v>
          </cell>
          <cell r="Q4801">
            <v>1603.2741999999998</v>
          </cell>
          <cell r="R4801">
            <v>-9.2485549132947931E-2</v>
          </cell>
          <cell r="S4801">
            <v>2272.6773676300577</v>
          </cell>
          <cell r="T4801">
            <v>1.57</v>
          </cell>
          <cell r="U4801">
            <v>2080.2813999999998</v>
          </cell>
          <cell r="X4801">
            <v>2080.2813999999998</v>
          </cell>
          <cell r="Y4801">
            <v>2517.1404939999998</v>
          </cell>
        </row>
        <row r="4802">
          <cell r="A4802">
            <v>413306</v>
          </cell>
          <cell r="B4802">
            <v>413306</v>
          </cell>
          <cell r="C4802">
            <v>0</v>
          </cell>
          <cell r="D4802">
            <v>46</v>
          </cell>
          <cell r="E4802" t="str">
            <v>ARTES MARCIALES</v>
          </cell>
          <cell r="F4802">
            <v>3929</v>
          </cell>
          <cell r="G4802" t="str">
            <v>Protecciones artes marciales</v>
          </cell>
          <cell r="H4802">
            <v>339</v>
          </cell>
          <cell r="I4802" t="str">
            <v>Sport Services S.R.L (Proyec)</v>
          </cell>
          <cell r="J4802">
            <v>0</v>
          </cell>
          <cell r="K4802" t="str">
            <v>TOP PROTECTOR FEMENINO PROYEC  (M-L-XL) art 793</v>
          </cell>
          <cell r="L4802">
            <v>5.2</v>
          </cell>
          <cell r="M4802">
            <v>345</v>
          </cell>
          <cell r="N4802">
            <v>0.03</v>
          </cell>
          <cell r="O4802">
            <v>334.65</v>
          </cell>
          <cell r="P4802">
            <v>0.21</v>
          </cell>
          <cell r="Q4802">
            <v>404.92649999999998</v>
          </cell>
          <cell r="R4802">
            <v>-9.2485549132947931E-2</v>
          </cell>
          <cell r="S4802">
            <v>573.99245375722535</v>
          </cell>
          <cell r="T4802">
            <v>1.57</v>
          </cell>
          <cell r="U4802">
            <v>525.40049999999997</v>
          </cell>
          <cell r="X4802">
            <v>525.40049999999997</v>
          </cell>
          <cell r="Y4802">
            <v>635.73460499999999</v>
          </cell>
        </row>
        <row r="4803">
          <cell r="A4803">
            <v>413308</v>
          </cell>
          <cell r="B4803">
            <v>413308</v>
          </cell>
          <cell r="C4803">
            <v>0</v>
          </cell>
          <cell r="D4803">
            <v>61</v>
          </cell>
          <cell r="E4803" t="str">
            <v>FITNESS</v>
          </cell>
          <cell r="F4803">
            <v>3980</v>
          </cell>
          <cell r="G4803" t="str">
            <v>Accesorios fitness</v>
          </cell>
          <cell r="H4803">
            <v>339</v>
          </cell>
          <cell r="I4803" t="str">
            <v>Sport Services S.R.L (Proyec)</v>
          </cell>
          <cell r="K4803" t="str">
            <v>PELOTA FITBALL Ø 65cm EASY BODY PYC + INFLADOR</v>
          </cell>
          <cell r="L4803">
            <v>6.1</v>
          </cell>
          <cell r="M4803">
            <v>208</v>
          </cell>
          <cell r="N4803">
            <v>0.03</v>
          </cell>
          <cell r="O4803">
            <v>201.76</v>
          </cell>
          <cell r="P4803">
            <v>0.21</v>
          </cell>
          <cell r="Q4803">
            <v>244.12959999999998</v>
          </cell>
          <cell r="R4803">
            <v>1.2121212121212199E-2</v>
          </cell>
          <cell r="S4803">
            <v>332.85508848484841</v>
          </cell>
          <cell r="T4803">
            <v>1.67</v>
          </cell>
          <cell r="U4803">
            <v>336.93919999999997</v>
          </cell>
          <cell r="X4803">
            <v>336.93919999999997</v>
          </cell>
          <cell r="Y4803">
            <v>407.69643199999996</v>
          </cell>
        </row>
        <row r="4804">
          <cell r="A4804">
            <v>413309</v>
          </cell>
          <cell r="B4804">
            <v>413309</v>
          </cell>
          <cell r="C4804">
            <v>0</v>
          </cell>
          <cell r="D4804">
            <v>61</v>
          </cell>
          <cell r="E4804" t="str">
            <v>FITNESS</v>
          </cell>
          <cell r="F4804">
            <v>3980</v>
          </cell>
          <cell r="G4804" t="str">
            <v>Accesorios fitness</v>
          </cell>
          <cell r="H4804">
            <v>339</v>
          </cell>
          <cell r="I4804" t="str">
            <v>Sport Services S.R.L (Proyec)</v>
          </cell>
          <cell r="K4804" t="str">
            <v>PELOTA FITBALL Ø 75cm EASY BODY PYC + INFLADOR</v>
          </cell>
          <cell r="L4804">
            <v>6.1</v>
          </cell>
          <cell r="M4804">
            <v>260</v>
          </cell>
          <cell r="N4804">
            <v>0.03</v>
          </cell>
          <cell r="O4804">
            <v>252.2</v>
          </cell>
          <cell r="P4804">
            <v>0.21</v>
          </cell>
          <cell r="Q4804">
            <v>305.16199999999998</v>
          </cell>
          <cell r="R4804">
            <v>1.2121212121212199E-2</v>
          </cell>
          <cell r="S4804">
            <v>416.06886060606053</v>
          </cell>
          <cell r="T4804">
            <v>1.67</v>
          </cell>
          <cell r="U4804">
            <v>421.17399999999998</v>
          </cell>
          <cell r="X4804">
            <v>421.17399999999998</v>
          </cell>
          <cell r="Y4804">
            <v>509.62053999999995</v>
          </cell>
        </row>
        <row r="4805">
          <cell r="A4805">
            <v>413310</v>
          </cell>
          <cell r="B4805">
            <v>413310</v>
          </cell>
          <cell r="C4805">
            <v>0</v>
          </cell>
          <cell r="D4805">
            <v>61</v>
          </cell>
          <cell r="E4805" t="str">
            <v>FITNESS</v>
          </cell>
          <cell r="F4805">
            <v>3980</v>
          </cell>
          <cell r="G4805" t="str">
            <v>Accesorios fitness</v>
          </cell>
          <cell r="H4805">
            <v>339</v>
          </cell>
          <cell r="I4805" t="str">
            <v>Sport Services S.R.L (Proyec)</v>
          </cell>
          <cell r="J4805">
            <v>497</v>
          </cell>
          <cell r="K4805" t="str">
            <v>PELOTA FITBALL Ø 85cm EASY BODY PYC + INFLADOR</v>
          </cell>
          <cell r="L4805">
            <v>6.1</v>
          </cell>
          <cell r="M4805">
            <v>310</v>
          </cell>
          <cell r="N4805">
            <v>0.03</v>
          </cell>
          <cell r="O4805">
            <v>300.7</v>
          </cell>
          <cell r="P4805">
            <v>0.21</v>
          </cell>
          <cell r="Q4805">
            <v>363.84699999999998</v>
          </cell>
          <cell r="R4805">
            <v>1.2121212121212199E-2</v>
          </cell>
          <cell r="S4805">
            <v>496.08210303030296</v>
          </cell>
          <cell r="T4805">
            <v>1.67</v>
          </cell>
          <cell r="U4805">
            <v>502.16899999999998</v>
          </cell>
          <cell r="X4805">
            <v>502.16899999999998</v>
          </cell>
          <cell r="Y4805">
            <v>607.62448999999992</v>
          </cell>
        </row>
        <row r="4806">
          <cell r="A4806">
            <v>413315</v>
          </cell>
          <cell r="B4806">
            <v>413315</v>
          </cell>
          <cell r="C4806">
            <v>0</v>
          </cell>
          <cell r="D4806">
            <v>52</v>
          </cell>
          <cell r="E4806" t="str">
            <v>BOXEO</v>
          </cell>
          <cell r="F4806">
            <v>3948</v>
          </cell>
          <cell r="G4806" t="str">
            <v>Guante boxeo</v>
          </cell>
          <cell r="H4806">
            <v>339</v>
          </cell>
          <cell r="I4806" t="str">
            <v>Sport Services S.R.L (Proyec)</v>
          </cell>
          <cell r="J4806">
            <v>237</v>
          </cell>
          <cell r="K4806" t="str">
            <v>GUANTE BOXEO PROYEC JR CUERO SINTETICO ART 237 (4oz 6oz)</v>
          </cell>
          <cell r="L4806">
            <v>5.2</v>
          </cell>
          <cell r="M4806">
            <v>583</v>
          </cell>
          <cell r="N4806">
            <v>0.03</v>
          </cell>
          <cell r="O4806">
            <v>565.51</v>
          </cell>
          <cell r="P4806">
            <v>0.21</v>
          </cell>
          <cell r="Q4806">
            <v>684.26710000000003</v>
          </cell>
          <cell r="R4806">
            <v>-9.2485549132947931E-2</v>
          </cell>
          <cell r="S4806">
            <v>969.96405953757233</v>
          </cell>
          <cell r="T4806">
            <v>1.57</v>
          </cell>
          <cell r="U4806">
            <v>887.85070000000007</v>
          </cell>
          <cell r="X4806">
            <v>887.85070000000007</v>
          </cell>
          <cell r="Y4806">
            <v>1074.2993470000001</v>
          </cell>
        </row>
        <row r="4807">
          <cell r="A4807">
            <v>413316</v>
          </cell>
          <cell r="B4807">
            <v>413316</v>
          </cell>
          <cell r="C4807">
            <v>0</v>
          </cell>
          <cell r="D4807">
            <v>52</v>
          </cell>
          <cell r="E4807" t="str">
            <v>BOXEO</v>
          </cell>
          <cell r="F4807">
            <v>3948</v>
          </cell>
          <cell r="G4807" t="str">
            <v>Guante boxeo</v>
          </cell>
          <cell r="H4807">
            <v>339</v>
          </cell>
          <cell r="I4807" t="str">
            <v>Sport Services S.R.L (Proyec)</v>
          </cell>
          <cell r="J4807">
            <v>259</v>
          </cell>
          <cell r="K4807" t="str">
            <v>GUANTE BOXEO PROYEC PU ART 259 (14oz 16oz)</v>
          </cell>
          <cell r="L4807">
            <v>5.2</v>
          </cell>
          <cell r="M4807">
            <v>856</v>
          </cell>
          <cell r="N4807">
            <v>0.03</v>
          </cell>
          <cell r="O4807">
            <v>830.32</v>
          </cell>
          <cell r="P4807">
            <v>0.21</v>
          </cell>
          <cell r="Q4807">
            <v>1004.6872000000001</v>
          </cell>
          <cell r="R4807">
            <v>-9.2485549132947931E-2</v>
          </cell>
          <cell r="S4807">
            <v>1424.166783815029</v>
          </cell>
          <cell r="T4807">
            <v>1.57</v>
          </cell>
          <cell r="U4807">
            <v>1303.6024000000002</v>
          </cell>
          <cell r="X4807">
            <v>1303.6024000000002</v>
          </cell>
          <cell r="Y4807">
            <v>1577.3589040000002</v>
          </cell>
        </row>
        <row r="4808">
          <cell r="A4808">
            <v>413317</v>
          </cell>
          <cell r="B4808">
            <v>413317</v>
          </cell>
          <cell r="C4808">
            <v>0</v>
          </cell>
          <cell r="D4808">
            <v>52</v>
          </cell>
          <cell r="E4808" t="str">
            <v>BOXEO</v>
          </cell>
          <cell r="F4808">
            <v>3948</v>
          </cell>
          <cell r="G4808" t="str">
            <v>Guante boxeo</v>
          </cell>
          <cell r="H4808">
            <v>339</v>
          </cell>
          <cell r="I4808" t="str">
            <v>Sport Services S.R.L (Proyec)</v>
          </cell>
          <cell r="J4808">
            <v>107</v>
          </cell>
          <cell r="K4808" t="str">
            <v>GUANTE BOXEO PROYEC PU ART 107 (8oz 10oz 12oz)</v>
          </cell>
          <cell r="L4808">
            <v>5.2</v>
          </cell>
          <cell r="M4808">
            <v>684</v>
          </cell>
          <cell r="N4808">
            <v>0.03</v>
          </cell>
          <cell r="O4808">
            <v>663.48</v>
          </cell>
          <cell r="P4808">
            <v>0.21</v>
          </cell>
          <cell r="Q4808">
            <v>802.81079999999997</v>
          </cell>
          <cell r="R4808">
            <v>-9.2485549132947931E-2</v>
          </cell>
          <cell r="S4808">
            <v>1138.0024300578036</v>
          </cell>
          <cell r="T4808">
            <v>1.57</v>
          </cell>
          <cell r="U4808">
            <v>1041.6636000000001</v>
          </cell>
          <cell r="X4808">
            <v>1041.6636000000001</v>
          </cell>
          <cell r="Y4808">
            <v>1260.4129560000001</v>
          </cell>
        </row>
        <row r="4809">
          <cell r="A4809">
            <v>413318</v>
          </cell>
          <cell r="B4809">
            <v>413318</v>
          </cell>
          <cell r="C4809">
            <v>0</v>
          </cell>
          <cell r="D4809">
            <v>52</v>
          </cell>
          <cell r="E4809" t="str">
            <v>BOXEO</v>
          </cell>
          <cell r="F4809">
            <v>3948</v>
          </cell>
          <cell r="G4809" t="str">
            <v>Guante boxeo</v>
          </cell>
          <cell r="H4809">
            <v>339</v>
          </cell>
          <cell r="I4809" t="str">
            <v>Sport Services S.R.L (Proyec)</v>
          </cell>
          <cell r="J4809">
            <v>113</v>
          </cell>
          <cell r="K4809" t="str">
            <v>GUANTE BOXEO PROYEC PU ART 113 (14oz 16oz)</v>
          </cell>
          <cell r="L4809">
            <v>5.2</v>
          </cell>
          <cell r="M4809">
            <v>739</v>
          </cell>
          <cell r="N4809">
            <v>0.03</v>
          </cell>
          <cell r="O4809">
            <v>716.83</v>
          </cell>
          <cell r="P4809">
            <v>0.21</v>
          </cell>
          <cell r="Q4809">
            <v>867.36430000000007</v>
          </cell>
          <cell r="R4809">
            <v>-9.2485549132947931E-2</v>
          </cell>
          <cell r="S4809">
            <v>1229.5084734104048</v>
          </cell>
          <cell r="T4809">
            <v>1.57</v>
          </cell>
          <cell r="U4809">
            <v>1125.4231000000002</v>
          </cell>
          <cell r="X4809">
            <v>1125.4231000000002</v>
          </cell>
          <cell r="Y4809">
            <v>1361.7619510000002</v>
          </cell>
        </row>
        <row r="4810">
          <cell r="A4810">
            <v>413319</v>
          </cell>
          <cell r="B4810">
            <v>413319</v>
          </cell>
          <cell r="C4810">
            <v>0</v>
          </cell>
          <cell r="D4810">
            <v>52</v>
          </cell>
          <cell r="E4810" t="str">
            <v>BOXEO</v>
          </cell>
          <cell r="F4810">
            <v>3948</v>
          </cell>
          <cell r="G4810" t="str">
            <v>Guante boxeo</v>
          </cell>
          <cell r="H4810">
            <v>339</v>
          </cell>
          <cell r="I4810" t="str">
            <v>Sport Services S.R.L (Proyec)</v>
          </cell>
          <cell r="J4810">
            <v>265</v>
          </cell>
          <cell r="K4810" t="str">
            <v>GUANTE BOXEO PROYEC PU ART 265 (14oz 16oz)</v>
          </cell>
          <cell r="L4810">
            <v>5.2</v>
          </cell>
          <cell r="M4810">
            <v>895</v>
          </cell>
          <cell r="N4810">
            <v>0.03</v>
          </cell>
          <cell r="O4810">
            <v>868.15</v>
          </cell>
          <cell r="P4810">
            <v>0.21</v>
          </cell>
          <cell r="Q4810">
            <v>1050.4614999999999</v>
          </cell>
          <cell r="R4810">
            <v>-9.2485549132947931E-2</v>
          </cell>
          <cell r="S4810">
            <v>1489.0528872832369</v>
          </cell>
          <cell r="T4810">
            <v>1.57</v>
          </cell>
          <cell r="U4810">
            <v>1362.9955</v>
          </cell>
          <cell r="X4810">
            <v>1362.9955</v>
          </cell>
          <cell r="Y4810">
            <v>1649.224555</v>
          </cell>
        </row>
        <row r="4811">
          <cell r="A4811">
            <v>413320</v>
          </cell>
          <cell r="B4811">
            <v>413320</v>
          </cell>
          <cell r="C4811">
            <v>0</v>
          </cell>
          <cell r="D4811">
            <v>52</v>
          </cell>
          <cell r="E4811" t="str">
            <v>BOXEO</v>
          </cell>
          <cell r="F4811">
            <v>3948</v>
          </cell>
          <cell r="G4811" t="str">
            <v>Guante boxeo</v>
          </cell>
          <cell r="H4811">
            <v>339</v>
          </cell>
          <cell r="I4811" t="str">
            <v>Sport Services S.R.L (Proyec)</v>
          </cell>
          <cell r="J4811">
            <v>257</v>
          </cell>
          <cell r="K4811" t="str">
            <v>GUANTE BOXEO PROYEC PU ART 257 (10oz 12oz)</v>
          </cell>
          <cell r="L4811">
            <v>5.2</v>
          </cell>
          <cell r="M4811">
            <v>801</v>
          </cell>
          <cell r="N4811">
            <v>0.03</v>
          </cell>
          <cell r="O4811">
            <v>776.97</v>
          </cell>
          <cell r="P4811">
            <v>0.21</v>
          </cell>
          <cell r="Q4811">
            <v>940.13370000000009</v>
          </cell>
          <cell r="R4811">
            <v>-9.2485549132947931E-2</v>
          </cell>
          <cell r="S4811">
            <v>1332.6607404624278</v>
          </cell>
          <cell r="T4811">
            <v>1.57</v>
          </cell>
          <cell r="U4811">
            <v>1219.8429000000001</v>
          </cell>
          <cell r="X4811">
            <v>1219.8429000000001</v>
          </cell>
          <cell r="Y4811">
            <v>1476.0099090000001</v>
          </cell>
        </row>
        <row r="4812">
          <cell r="A4812">
            <v>413321</v>
          </cell>
          <cell r="B4812">
            <v>413321</v>
          </cell>
          <cell r="C4812">
            <v>0</v>
          </cell>
          <cell r="D4812">
            <v>52</v>
          </cell>
          <cell r="E4812" t="str">
            <v>BOXEO</v>
          </cell>
          <cell r="F4812">
            <v>3948</v>
          </cell>
          <cell r="G4812" t="str">
            <v>Guante boxeo</v>
          </cell>
          <cell r="H4812">
            <v>339</v>
          </cell>
          <cell r="I4812" t="str">
            <v>Sport Services S.R.L (Proyec)</v>
          </cell>
          <cell r="J4812">
            <v>264</v>
          </cell>
          <cell r="K4812" t="str">
            <v>GUANTE BOXEO PROYEC PU ART 264 (10oz 12oz)</v>
          </cell>
          <cell r="L4812">
            <v>5.2</v>
          </cell>
          <cell r="M4812">
            <v>840</v>
          </cell>
          <cell r="N4812">
            <v>0.03</v>
          </cell>
          <cell r="O4812">
            <v>814.8</v>
          </cell>
          <cell r="P4812">
            <v>0.21</v>
          </cell>
          <cell r="Q4812">
            <v>985.9079999999999</v>
          </cell>
          <cell r="R4812">
            <v>-9.2485549132947931E-2</v>
          </cell>
          <cell r="S4812">
            <v>1397.5468439306355</v>
          </cell>
          <cell r="T4812">
            <v>1.57</v>
          </cell>
          <cell r="U4812">
            <v>1279.2359999999999</v>
          </cell>
          <cell r="X4812">
            <v>1279.2359999999999</v>
          </cell>
          <cell r="Y4812">
            <v>1547.8755599999997</v>
          </cell>
        </row>
        <row r="4813">
          <cell r="A4813">
            <v>413322</v>
          </cell>
          <cell r="B4813">
            <v>413322</v>
          </cell>
          <cell r="C4813">
            <v>0</v>
          </cell>
          <cell r="D4813">
            <v>52</v>
          </cell>
          <cell r="E4813" t="str">
            <v>BOXEO</v>
          </cell>
          <cell r="F4813">
            <v>3949</v>
          </cell>
          <cell r="G4813" t="str">
            <v>Guantin boxeo</v>
          </cell>
          <cell r="H4813">
            <v>339</v>
          </cell>
          <cell r="I4813" t="str">
            <v>Sport Services S.R.L (Proyec)</v>
          </cell>
          <cell r="J4813">
            <v>137</v>
          </cell>
          <cell r="K4813" t="str">
            <v>GUANTIN BOXEO PROYEC ART 137 (M / L / XL)</v>
          </cell>
          <cell r="L4813">
            <v>5.2</v>
          </cell>
          <cell r="M4813">
            <v>464</v>
          </cell>
          <cell r="N4813">
            <v>0.03</v>
          </cell>
          <cell r="O4813">
            <v>450.08</v>
          </cell>
          <cell r="P4813">
            <v>0.21</v>
          </cell>
          <cell r="Q4813">
            <v>544.59680000000003</v>
          </cell>
          <cell r="R4813">
            <v>-9.2485549132947931E-2</v>
          </cell>
          <cell r="S4813">
            <v>771.97825664739878</v>
          </cell>
          <cell r="T4813">
            <v>1.57</v>
          </cell>
          <cell r="U4813">
            <v>706.62559999999996</v>
          </cell>
          <cell r="X4813">
            <v>706.62559999999996</v>
          </cell>
          <cell r="Y4813">
            <v>855.01697599999989</v>
          </cell>
        </row>
        <row r="4814">
          <cell r="A4814">
            <v>413323</v>
          </cell>
          <cell r="B4814">
            <v>413323</v>
          </cell>
          <cell r="C4814">
            <v>0</v>
          </cell>
          <cell r="D4814">
            <v>46</v>
          </cell>
          <cell r="E4814" t="str">
            <v>ARTES MARCIALES</v>
          </cell>
          <cell r="F4814">
            <v>3929</v>
          </cell>
          <cell r="G4814" t="str">
            <v>Protecciones artes marciales</v>
          </cell>
          <cell r="H4814">
            <v>339</v>
          </cell>
          <cell r="I4814" t="str">
            <v>Sport Services S.R.L (Proyec)</v>
          </cell>
          <cell r="J4814">
            <v>143</v>
          </cell>
          <cell r="K4814" t="str">
            <v xml:space="preserve">PROTECTOR TIBIAL PROYEC PRO ART 143 (M / L / XL) </v>
          </cell>
          <cell r="L4814">
            <v>5.2</v>
          </cell>
          <cell r="M4814">
            <v>779</v>
          </cell>
          <cell r="N4814">
            <v>0.03</v>
          </cell>
          <cell r="O4814">
            <v>755.63</v>
          </cell>
          <cell r="P4814">
            <v>0.21</v>
          </cell>
          <cell r="Q4814">
            <v>914.31230000000005</v>
          </cell>
          <cell r="R4814">
            <v>-9.2485549132947931E-2</v>
          </cell>
          <cell r="S4814">
            <v>1296.0583231213873</v>
          </cell>
          <cell r="T4814">
            <v>1.57</v>
          </cell>
          <cell r="U4814">
            <v>1186.3391000000001</v>
          </cell>
          <cell r="X4814">
            <v>1186.3391000000001</v>
          </cell>
          <cell r="Y4814">
            <v>1435.470311</v>
          </cell>
        </row>
        <row r="4815">
          <cell r="A4815">
            <v>413324</v>
          </cell>
          <cell r="B4815">
            <v>413324</v>
          </cell>
          <cell r="C4815">
            <v>0</v>
          </cell>
          <cell r="D4815">
            <v>46</v>
          </cell>
          <cell r="E4815" t="str">
            <v>ARTES MARCIALES</v>
          </cell>
          <cell r="F4815">
            <v>3929</v>
          </cell>
          <cell r="G4815" t="str">
            <v>Protecciones artes marciales</v>
          </cell>
          <cell r="H4815">
            <v>339</v>
          </cell>
          <cell r="I4815" t="str">
            <v>Sport Services S.R.L (Proyec)</v>
          </cell>
          <cell r="J4815">
            <v>173</v>
          </cell>
          <cell r="K4815" t="str">
            <v>CABEZAL POMULO y MENTON PROYEC ART 173 (M / L)</v>
          </cell>
          <cell r="L4815">
            <v>5.2</v>
          </cell>
          <cell r="M4815">
            <v>786</v>
          </cell>
          <cell r="N4815">
            <v>0.03</v>
          </cell>
          <cell r="O4815">
            <v>762.42</v>
          </cell>
          <cell r="P4815">
            <v>0.21</v>
          </cell>
          <cell r="Q4815">
            <v>922.52819999999997</v>
          </cell>
          <cell r="R4815">
            <v>-9.2485549132947931E-2</v>
          </cell>
          <cell r="S4815">
            <v>1307.7045468208091</v>
          </cell>
          <cell r="T4815">
            <v>1.57</v>
          </cell>
          <cell r="U4815">
            <v>1196.9993999999999</v>
          </cell>
          <cell r="X4815">
            <v>1196.9993999999999</v>
          </cell>
          <cell r="Y4815">
            <v>1448.3692739999999</v>
          </cell>
        </row>
        <row r="4816">
          <cell r="A4816">
            <v>413325</v>
          </cell>
          <cell r="B4816">
            <v>413325</v>
          </cell>
          <cell r="C4816">
            <v>0</v>
          </cell>
          <cell r="D4816">
            <v>89</v>
          </cell>
          <cell r="E4816" t="str">
            <v>INFLADORES</v>
          </cell>
          <cell r="F4816">
            <v>4080</v>
          </cell>
          <cell r="G4816" t="str">
            <v>Simple accion</v>
          </cell>
          <cell r="H4816">
            <v>339</v>
          </cell>
          <cell r="I4816" t="str">
            <v>Sport Services S.R.L (Proyec)</v>
          </cell>
          <cell r="J4816">
            <v>219</v>
          </cell>
          <cell r="K4816" t="str">
            <v>INFLADOR BICICLETA A GATILLO PROYEC (art 219)</v>
          </cell>
          <cell r="L4816">
            <v>5.2</v>
          </cell>
          <cell r="M4816">
            <v>108</v>
          </cell>
          <cell r="N4816">
            <v>0.03</v>
          </cell>
          <cell r="O4816">
            <v>104.76</v>
          </cell>
          <cell r="P4816">
            <v>0.21</v>
          </cell>
          <cell r="Q4816">
            <v>126.75960000000001</v>
          </cell>
          <cell r="R4816">
            <v>-9.2485549132947931E-2</v>
          </cell>
          <cell r="S4816">
            <v>179.68459421965321</v>
          </cell>
          <cell r="T4816">
            <v>1.57</v>
          </cell>
          <cell r="U4816">
            <v>164.47320000000002</v>
          </cell>
          <cell r="X4816">
            <v>164.47320000000002</v>
          </cell>
          <cell r="Y4816">
            <v>199.01257200000001</v>
          </cell>
        </row>
        <row r="4817">
          <cell r="A4817">
            <v>413326</v>
          </cell>
          <cell r="B4817">
            <v>413326</v>
          </cell>
          <cell r="C4817">
            <v>0</v>
          </cell>
          <cell r="D4817">
            <v>52</v>
          </cell>
          <cell r="E4817" t="str">
            <v>BOXEO</v>
          </cell>
          <cell r="F4817">
            <v>3948</v>
          </cell>
          <cell r="G4817" t="str">
            <v>Guante boxeo</v>
          </cell>
          <cell r="H4817">
            <v>339</v>
          </cell>
          <cell r="I4817" t="str">
            <v>Sport Services S.R.L (Proyec)</v>
          </cell>
          <cell r="J4817">
            <v>250</v>
          </cell>
          <cell r="K4817" t="str">
            <v>GUANTE BOXEO POWER ADIDAS ART 250 (12oz 14oz 16oz)</v>
          </cell>
          <cell r="L4817">
            <v>5.2</v>
          </cell>
          <cell r="M4817">
            <v>560</v>
          </cell>
          <cell r="N4817">
            <v>0.03</v>
          </cell>
          <cell r="O4817">
            <v>543.20000000000005</v>
          </cell>
          <cell r="P4817">
            <v>0.21</v>
          </cell>
          <cell r="Q4817">
            <v>657.27200000000005</v>
          </cell>
          <cell r="R4817">
            <v>-9.2485549132947931E-2</v>
          </cell>
          <cell r="S4817">
            <v>931.69789595375732</v>
          </cell>
          <cell r="T4817">
            <v>1.57</v>
          </cell>
          <cell r="U4817">
            <v>852.82400000000007</v>
          </cell>
          <cell r="X4817">
            <v>852.82400000000007</v>
          </cell>
          <cell r="Y4817">
            <v>1031.91704</v>
          </cell>
        </row>
        <row r="4818">
          <cell r="A4818">
            <v>413327</v>
          </cell>
          <cell r="B4818">
            <v>413327</v>
          </cell>
          <cell r="C4818">
            <v>0</v>
          </cell>
          <cell r="D4818">
            <v>52</v>
          </cell>
          <cell r="E4818" t="str">
            <v>BOXEO</v>
          </cell>
          <cell r="F4818">
            <v>3948</v>
          </cell>
          <cell r="G4818" t="str">
            <v>Guante boxeo</v>
          </cell>
          <cell r="H4818">
            <v>339</v>
          </cell>
          <cell r="I4818" t="str">
            <v>Sport Services S.R.L (Proyec)</v>
          </cell>
          <cell r="J4818">
            <v>187</v>
          </cell>
          <cell r="K4818" t="str">
            <v>GUANTE BOXEO ENERGY ADIDAS ART 187 (12oz 14oz)</v>
          </cell>
          <cell r="L4818">
            <v>5.2</v>
          </cell>
          <cell r="M4818">
            <v>1638</v>
          </cell>
          <cell r="N4818">
            <v>0.03</v>
          </cell>
          <cell r="O4818">
            <v>1588.86</v>
          </cell>
          <cell r="P4818">
            <v>0.21</v>
          </cell>
          <cell r="Q4818">
            <v>1922.5205999999998</v>
          </cell>
          <cell r="R4818">
            <v>-9.2485549132947931E-2</v>
          </cell>
          <cell r="S4818">
            <v>2725.2163456647399</v>
          </cell>
          <cell r="T4818">
            <v>1.57</v>
          </cell>
          <cell r="U4818">
            <v>2494.5102000000002</v>
          </cell>
          <cell r="X4818">
            <v>2494.5102000000002</v>
          </cell>
          <cell r="Y4818">
            <v>3018.3573420000002</v>
          </cell>
        </row>
        <row r="4819">
          <cell r="A4819">
            <v>413328</v>
          </cell>
          <cell r="B4819">
            <v>413328</v>
          </cell>
          <cell r="C4819">
            <v>0</v>
          </cell>
          <cell r="D4819">
            <v>52</v>
          </cell>
          <cell r="E4819" t="str">
            <v>BOXEO</v>
          </cell>
          <cell r="F4819">
            <v>3945</v>
          </cell>
          <cell r="G4819" t="str">
            <v>Accesorios boxeo</v>
          </cell>
          <cell r="H4819">
            <v>339</v>
          </cell>
          <cell r="I4819" t="str">
            <v>Sport Services S.R.L (Proyec)</v>
          </cell>
          <cell r="J4819">
            <v>167</v>
          </cell>
          <cell r="K4819" t="str">
            <v>PERA PUCHINGBALL ADIDAS 25 X 17cm (art 167)</v>
          </cell>
          <cell r="L4819">
            <v>5.2</v>
          </cell>
          <cell r="M4819">
            <v>1093</v>
          </cell>
          <cell r="N4819">
            <v>0.03</v>
          </cell>
          <cell r="O4819">
            <v>1060.21</v>
          </cell>
          <cell r="P4819">
            <v>0.21</v>
          </cell>
          <cell r="Q4819">
            <v>1282.8541</v>
          </cell>
          <cell r="R4819">
            <v>-9.2485549132947931E-2</v>
          </cell>
          <cell r="S4819">
            <v>1818.4746433526011</v>
          </cell>
          <cell r="T4819">
            <v>1.57</v>
          </cell>
          <cell r="U4819">
            <v>1664.5297</v>
          </cell>
          <cell r="X4819">
            <v>1664.5297</v>
          </cell>
          <cell r="Y4819">
            <v>2014.0809369999999</v>
          </cell>
        </row>
        <row r="4820">
          <cell r="A4820">
            <v>413329</v>
          </cell>
          <cell r="B4820">
            <v>413329</v>
          </cell>
          <cell r="C4820">
            <v>0</v>
          </cell>
          <cell r="D4820">
            <v>52</v>
          </cell>
          <cell r="E4820" t="str">
            <v>BOXEO</v>
          </cell>
          <cell r="F4820">
            <v>3945</v>
          </cell>
          <cell r="G4820" t="str">
            <v>Accesorios boxeo</v>
          </cell>
          <cell r="H4820">
            <v>339</v>
          </cell>
          <cell r="I4820" t="str">
            <v>Sport Services S.R.L (Proyec)</v>
          </cell>
          <cell r="J4820">
            <v>168</v>
          </cell>
          <cell r="K4820" t="str">
            <v>PERA PUCHINGBALL ADIDAS 30 X 20cm (art 168)</v>
          </cell>
          <cell r="L4820">
            <v>5.2</v>
          </cell>
          <cell r="M4820">
            <v>1162</v>
          </cell>
          <cell r="N4820">
            <v>0.03</v>
          </cell>
          <cell r="O4820">
            <v>1127.1400000000001</v>
          </cell>
          <cell r="P4820">
            <v>0.21</v>
          </cell>
          <cell r="Q4820">
            <v>1363.8394000000001</v>
          </cell>
          <cell r="R4820">
            <v>-9.2485549132947931E-2</v>
          </cell>
          <cell r="S4820">
            <v>1933.2731341040464</v>
          </cell>
          <cell r="T4820">
            <v>1.57</v>
          </cell>
          <cell r="U4820">
            <v>1769.6098000000002</v>
          </cell>
          <cell r="X4820">
            <v>1769.6098000000002</v>
          </cell>
          <cell r="Y4820">
            <v>2141.2278580000002</v>
          </cell>
        </row>
        <row r="4821">
          <cell r="A4821">
            <v>413330</v>
          </cell>
          <cell r="B4821">
            <v>413330</v>
          </cell>
          <cell r="C4821">
            <v>0</v>
          </cell>
          <cell r="D4821">
            <v>52</v>
          </cell>
          <cell r="E4821" t="str">
            <v>BOXEO</v>
          </cell>
          <cell r="F4821">
            <v>3949</v>
          </cell>
          <cell r="G4821" t="str">
            <v>Guantin boxeo</v>
          </cell>
          <cell r="H4821">
            <v>339</v>
          </cell>
          <cell r="I4821" t="str">
            <v>Sport Services S.R.L (Proyec)</v>
          </cell>
          <cell r="J4821">
            <v>906</v>
          </cell>
          <cell r="K4821" t="str">
            <v>GUANTIN BOXEO SPEED ADIDAS ART 906 (S / M / L / XL)</v>
          </cell>
          <cell r="L4821">
            <v>5.2</v>
          </cell>
          <cell r="M4821">
            <v>887</v>
          </cell>
          <cell r="N4821">
            <v>0.03</v>
          </cell>
          <cell r="O4821">
            <v>860.39</v>
          </cell>
          <cell r="P4821">
            <v>0.21</v>
          </cell>
          <cell r="Q4821">
            <v>1041.0718999999999</v>
          </cell>
          <cell r="R4821">
            <v>-9.2485549132947931E-2</v>
          </cell>
          <cell r="S4821">
            <v>1475.7429173410405</v>
          </cell>
          <cell r="T4821">
            <v>1.57</v>
          </cell>
          <cell r="U4821">
            <v>1350.8123000000001</v>
          </cell>
          <cell r="X4821">
            <v>1350.8123000000001</v>
          </cell>
          <cell r="Y4821">
            <v>1634.4828829999999</v>
          </cell>
        </row>
        <row r="4822">
          <cell r="A4822">
            <v>413331</v>
          </cell>
          <cell r="B4822">
            <v>413331</v>
          </cell>
          <cell r="C4822">
            <v>0</v>
          </cell>
          <cell r="D4822">
            <v>52</v>
          </cell>
          <cell r="E4822" t="str">
            <v>BOXEO</v>
          </cell>
          <cell r="F4822">
            <v>3945</v>
          </cell>
          <cell r="G4822" t="str">
            <v>Accesorios boxeo</v>
          </cell>
          <cell r="H4822">
            <v>339</v>
          </cell>
          <cell r="I4822" t="str">
            <v>Sport Services S.R.L (Proyec)</v>
          </cell>
          <cell r="J4822">
            <v>160</v>
          </cell>
          <cell r="K4822" t="str">
            <v>SOGA SALTAR PVC ADIDAS ART 160 (puño plastico)</v>
          </cell>
          <cell r="L4822">
            <v>5.2</v>
          </cell>
          <cell r="M4822">
            <v>255</v>
          </cell>
          <cell r="N4822">
            <v>0.03</v>
          </cell>
          <cell r="O4822">
            <v>247.35</v>
          </cell>
          <cell r="P4822">
            <v>0.21</v>
          </cell>
          <cell r="Q4822">
            <v>299.29349999999999</v>
          </cell>
          <cell r="R4822">
            <v>-9.2485549132947931E-2</v>
          </cell>
          <cell r="S4822">
            <v>424.25529190751445</v>
          </cell>
          <cell r="T4822">
            <v>1.57</v>
          </cell>
          <cell r="U4822">
            <v>388.33949999999999</v>
          </cell>
          <cell r="X4822">
            <v>388.33949999999999</v>
          </cell>
          <cell r="Y4822">
            <v>469.89079499999997</v>
          </cell>
        </row>
        <row r="4823">
          <cell r="A4823">
            <v>413332</v>
          </cell>
          <cell r="B4823">
            <v>413332</v>
          </cell>
          <cell r="C4823">
            <v>0</v>
          </cell>
          <cell r="D4823">
            <v>52</v>
          </cell>
          <cell r="E4823" t="str">
            <v>BOXEO</v>
          </cell>
          <cell r="F4823">
            <v>3945</v>
          </cell>
          <cell r="G4823" t="str">
            <v>Accesorios boxeo</v>
          </cell>
          <cell r="H4823">
            <v>339</v>
          </cell>
          <cell r="I4823" t="str">
            <v>Sport Services S.R.L (Proyec)</v>
          </cell>
          <cell r="J4823">
            <v>155</v>
          </cell>
          <cell r="K4823" t="str">
            <v>PROTECTOR BUCAL ADIDAS SIMPLE ADULTO / JUNIOR ART 155</v>
          </cell>
          <cell r="L4823">
            <v>5.2</v>
          </cell>
          <cell r="M4823">
            <v>190</v>
          </cell>
          <cell r="N4823">
            <v>0.05</v>
          </cell>
          <cell r="O4823">
            <v>180.5</v>
          </cell>
          <cell r="P4823">
            <v>0.21</v>
          </cell>
          <cell r="Q4823">
            <v>218.405</v>
          </cell>
          <cell r="R4823">
            <v>-9.2485549132947931E-2</v>
          </cell>
          <cell r="S4823">
            <v>309.59401734104046</v>
          </cell>
          <cell r="T4823">
            <v>1.57</v>
          </cell>
          <cell r="U4823">
            <v>283.38499999999999</v>
          </cell>
          <cell r="X4823">
            <v>283.38499999999999</v>
          </cell>
          <cell r="Y4823">
            <v>342.89585</v>
          </cell>
        </row>
        <row r="4824">
          <cell r="A4824">
            <v>413333</v>
          </cell>
          <cell r="B4824">
            <v>413333</v>
          </cell>
          <cell r="C4824">
            <v>0</v>
          </cell>
          <cell r="D4824">
            <v>52</v>
          </cell>
          <cell r="E4824" t="str">
            <v>BOXEO</v>
          </cell>
          <cell r="F4824">
            <v>3945</v>
          </cell>
          <cell r="G4824" t="str">
            <v>Accesorios boxeo</v>
          </cell>
          <cell r="H4824">
            <v>339</v>
          </cell>
          <cell r="I4824" t="str">
            <v>Sport Services S.R.L (Proyec)</v>
          </cell>
          <cell r="J4824">
            <v>157</v>
          </cell>
          <cell r="K4824" t="str">
            <v>PROTECTOR BUCAL ADIDAS DOBLE ADULTO ART 157</v>
          </cell>
          <cell r="L4824">
            <v>5.2</v>
          </cell>
          <cell r="M4824">
            <v>212</v>
          </cell>
          <cell r="N4824">
            <v>0.03</v>
          </cell>
          <cell r="O4824">
            <v>205.64</v>
          </cell>
          <cell r="P4824">
            <v>0.21</v>
          </cell>
          <cell r="Q4824">
            <v>248.82439999999997</v>
          </cell>
          <cell r="R4824">
            <v>-9.2485549132947931E-2</v>
          </cell>
          <cell r="S4824">
            <v>352.7142034682081</v>
          </cell>
          <cell r="T4824">
            <v>1.57</v>
          </cell>
          <cell r="U4824">
            <v>322.85480000000001</v>
          </cell>
          <cell r="X4824">
            <v>322.85480000000001</v>
          </cell>
          <cell r="Y4824">
            <v>390.65430800000001</v>
          </cell>
        </row>
        <row r="4825">
          <cell r="A4825">
            <v>413334</v>
          </cell>
          <cell r="B4825">
            <v>413334</v>
          </cell>
          <cell r="C4825">
            <v>0</v>
          </cell>
          <cell r="D4825">
            <v>52</v>
          </cell>
          <cell r="E4825" t="str">
            <v>BOXEO</v>
          </cell>
          <cell r="F4825">
            <v>3949</v>
          </cell>
          <cell r="G4825" t="str">
            <v>Guantin boxeo</v>
          </cell>
          <cell r="H4825">
            <v>339</v>
          </cell>
          <cell r="I4825" t="str">
            <v>Sport Services S.R.L (Proyec)</v>
          </cell>
          <cell r="J4825">
            <v>188</v>
          </cell>
          <cell r="K4825" t="str">
            <v>GUANTIN TKD ADIDAS ART 188 (S / M / L / XL)</v>
          </cell>
          <cell r="L4825">
            <v>5.2</v>
          </cell>
          <cell r="M4825">
            <v>1686</v>
          </cell>
          <cell r="N4825">
            <v>0.03</v>
          </cell>
          <cell r="O4825">
            <v>1635.42</v>
          </cell>
          <cell r="P4825">
            <v>0.21</v>
          </cell>
          <cell r="Q4825">
            <v>1978.8582000000001</v>
          </cell>
          <cell r="R4825">
            <v>-9.2485549132947931E-2</v>
          </cell>
          <cell r="S4825">
            <v>2805.0761653179193</v>
          </cell>
          <cell r="T4825">
            <v>1.57</v>
          </cell>
          <cell r="U4825">
            <v>2567.6094000000003</v>
          </cell>
          <cell r="X4825">
            <v>2567.6094000000003</v>
          </cell>
          <cell r="Y4825">
            <v>3106.8073740000004</v>
          </cell>
        </row>
        <row r="4826">
          <cell r="A4826">
            <v>413335</v>
          </cell>
          <cell r="B4826">
            <v>413335</v>
          </cell>
          <cell r="D4826">
            <v>52</v>
          </cell>
          <cell r="E4826" t="str">
            <v>BOXEO</v>
          </cell>
          <cell r="F4826">
            <v>3948</v>
          </cell>
          <cell r="G4826" t="str">
            <v>Guante boxeo</v>
          </cell>
          <cell r="H4826">
            <v>339</v>
          </cell>
          <cell r="I4826" t="str">
            <v>Sport Services S.R.L (Proyec)</v>
          </cell>
          <cell r="J4826">
            <v>101</v>
          </cell>
          <cell r="K4826" t="str">
            <v>GUANTE BOXEO ADIDAS JR ART ADIBK01 (4oz 6oz)</v>
          </cell>
          <cell r="L4826">
            <v>5.2</v>
          </cell>
          <cell r="M4826">
            <v>840</v>
          </cell>
          <cell r="N4826">
            <v>0.03</v>
          </cell>
          <cell r="O4826">
            <v>814.8</v>
          </cell>
          <cell r="P4826">
            <v>0.21</v>
          </cell>
          <cell r="Q4826">
            <v>985.9079999999999</v>
          </cell>
          <cell r="R4826">
            <v>-9.2485549132947931E-2</v>
          </cell>
          <cell r="S4826">
            <v>1397.5468439306355</v>
          </cell>
          <cell r="T4826">
            <v>1.57</v>
          </cell>
          <cell r="U4826">
            <v>1279.2359999999999</v>
          </cell>
          <cell r="X4826">
            <v>1279.2359999999999</v>
          </cell>
          <cell r="Y4826">
            <v>1547.8755599999997</v>
          </cell>
        </row>
        <row r="4827">
          <cell r="A4827">
            <v>413336</v>
          </cell>
          <cell r="B4827">
            <v>413336</v>
          </cell>
          <cell r="D4827">
            <v>52</v>
          </cell>
          <cell r="E4827" t="str">
            <v>BOXEO</v>
          </cell>
          <cell r="F4827">
            <v>3948</v>
          </cell>
          <cell r="G4827" t="str">
            <v>Guante boxeo</v>
          </cell>
          <cell r="H4827">
            <v>339</v>
          </cell>
          <cell r="I4827" t="str">
            <v>Sport Services S.R.L (Proyec)</v>
          </cell>
          <cell r="J4827">
            <v>628</v>
          </cell>
          <cell r="K4827" t="str">
            <v>GUANTE BOXEO ADIDAS AIBA ART AIBAG1 (10oz 12oz)</v>
          </cell>
          <cell r="L4827">
            <v>5.2</v>
          </cell>
          <cell r="M4827">
            <v>3342</v>
          </cell>
          <cell r="N4827">
            <v>0.03</v>
          </cell>
          <cell r="O4827">
            <v>3241.74</v>
          </cell>
          <cell r="P4827">
            <v>0.21</v>
          </cell>
          <cell r="Q4827">
            <v>3922.5053999999996</v>
          </cell>
          <cell r="R4827">
            <v>-9.2485549132947931E-2</v>
          </cell>
          <cell r="S4827">
            <v>5560.2399433526007</v>
          </cell>
          <cell r="T4827">
            <v>1.57</v>
          </cell>
          <cell r="U4827">
            <v>5089.5317999999997</v>
          </cell>
          <cell r="X4827">
            <v>5089.5317999999997</v>
          </cell>
          <cell r="Y4827">
            <v>6158.3334779999996</v>
          </cell>
        </row>
        <row r="4828">
          <cell r="A4828">
            <v>413337</v>
          </cell>
          <cell r="B4828">
            <v>413337</v>
          </cell>
          <cell r="D4828">
            <v>52</v>
          </cell>
          <cell r="E4828" t="str">
            <v>BOXEO</v>
          </cell>
          <cell r="F4828">
            <v>3948</v>
          </cell>
          <cell r="G4828" t="str">
            <v>Guante boxeo</v>
          </cell>
          <cell r="H4828">
            <v>339</v>
          </cell>
          <cell r="I4828" t="str">
            <v>Sport Services S.R.L (Proyec)</v>
          </cell>
          <cell r="J4828">
            <v>630</v>
          </cell>
          <cell r="K4828" t="str">
            <v>GUANTE BOXEO ADIDAS GLORY ART ADIBC06 (10oz)</v>
          </cell>
          <cell r="L4828">
            <v>5.2</v>
          </cell>
          <cell r="M4828">
            <v>3182</v>
          </cell>
          <cell r="N4828">
            <v>0.03</v>
          </cell>
          <cell r="O4828">
            <v>3086.54</v>
          </cell>
          <cell r="P4828">
            <v>0.21</v>
          </cell>
          <cell r="Q4828">
            <v>3734.7134000000001</v>
          </cell>
          <cell r="R4828">
            <v>-9.2485549132947931E-2</v>
          </cell>
          <cell r="S4828">
            <v>5294.0405445086699</v>
          </cell>
          <cell r="T4828">
            <v>1.57</v>
          </cell>
          <cell r="U4828">
            <v>4845.8678</v>
          </cell>
          <cell r="X4828">
            <v>4845.8678</v>
          </cell>
          <cell r="Y4828">
            <v>5863.5000380000001</v>
          </cell>
        </row>
        <row r="4829">
          <cell r="A4829">
            <v>413338</v>
          </cell>
          <cell r="B4829">
            <v>413338</v>
          </cell>
          <cell r="D4829">
            <v>46</v>
          </cell>
          <cell r="E4829" t="str">
            <v>ARTES MARCIALES</v>
          </cell>
          <cell r="F4829">
            <v>4089</v>
          </cell>
          <cell r="G4829" t="str">
            <v>Guante artes marciales</v>
          </cell>
          <cell r="H4829">
            <v>339</v>
          </cell>
          <cell r="I4829" t="str">
            <v>Sport Services S.R.L (Proyec)</v>
          </cell>
          <cell r="J4829">
            <v>151</v>
          </cell>
          <cell r="K4829" t="str">
            <v>GUANTE MMA ADIDAS ART ADICSG08 (S / M / L / XL)</v>
          </cell>
          <cell r="L4829">
            <v>5.2</v>
          </cell>
          <cell r="M4829">
            <v>1015</v>
          </cell>
          <cell r="N4829">
            <v>0.03</v>
          </cell>
          <cell r="O4829">
            <v>984.55</v>
          </cell>
          <cell r="P4829">
            <v>0.21</v>
          </cell>
          <cell r="Q4829">
            <v>1191.3054999999999</v>
          </cell>
          <cell r="R4829">
            <v>-9.2485549132947931E-2</v>
          </cell>
          <cell r="S4829">
            <v>1688.702436416185</v>
          </cell>
          <cell r="T4829">
            <v>1.57</v>
          </cell>
          <cell r="U4829">
            <v>1545.7435</v>
          </cell>
          <cell r="X4829">
            <v>1545.7435</v>
          </cell>
          <cell r="Y4829">
            <v>1870.349635</v>
          </cell>
        </row>
        <row r="4830">
          <cell r="A4830">
            <v>413339</v>
          </cell>
          <cell r="B4830">
            <v>413339</v>
          </cell>
          <cell r="D4830">
            <v>46</v>
          </cell>
          <cell r="E4830" t="str">
            <v>ARTES MARCIALES</v>
          </cell>
          <cell r="F4830">
            <v>4089</v>
          </cell>
          <cell r="G4830" t="str">
            <v>Guante artes marciales</v>
          </cell>
          <cell r="H4830">
            <v>339</v>
          </cell>
          <cell r="I4830" t="str">
            <v>Sport Services S.R.L (Proyec)</v>
          </cell>
          <cell r="J4830">
            <v>627</v>
          </cell>
          <cell r="K4830" t="str">
            <v>GUANTE MMA ADIDAS ULTIMATE ART ADICSG041 (M / L / XL)</v>
          </cell>
          <cell r="L4830">
            <v>5.2</v>
          </cell>
          <cell r="M4830">
            <v>1768</v>
          </cell>
          <cell r="N4830">
            <v>0.03</v>
          </cell>
          <cell r="O4830">
            <v>1714.96</v>
          </cell>
          <cell r="P4830">
            <v>0.21</v>
          </cell>
          <cell r="Q4830">
            <v>2075.1016</v>
          </cell>
          <cell r="R4830">
            <v>-9.2485549132947931E-2</v>
          </cell>
          <cell r="S4830">
            <v>2941.5033572254333</v>
          </cell>
          <cell r="T4830">
            <v>1.57</v>
          </cell>
          <cell r="U4830">
            <v>2692.4872</v>
          </cell>
          <cell r="X4830">
            <v>2692.4872</v>
          </cell>
          <cell r="Y4830">
            <v>3257.9095119999997</v>
          </cell>
        </row>
        <row r="4831">
          <cell r="A4831">
            <v>413340</v>
          </cell>
          <cell r="B4831">
            <v>413340</v>
          </cell>
          <cell r="D4831">
            <v>52</v>
          </cell>
          <cell r="E4831" t="str">
            <v>BOXEO</v>
          </cell>
          <cell r="F4831">
            <v>3945</v>
          </cell>
          <cell r="G4831" t="str">
            <v>Accesorios boxeo</v>
          </cell>
          <cell r="H4831">
            <v>339</v>
          </cell>
          <cell r="I4831" t="str">
            <v>Sport Services S.R.L (Proyec)</v>
          </cell>
          <cell r="J4831">
            <v>202</v>
          </cell>
          <cell r="K4831" t="str">
            <v>PERA PUCHINGBALL PROYEC N° 1 ART 202 (rojo / azul / Negro)</v>
          </cell>
          <cell r="L4831">
            <v>5.2</v>
          </cell>
          <cell r="M4831">
            <v>459</v>
          </cell>
          <cell r="N4831">
            <v>0.03</v>
          </cell>
          <cell r="O4831">
            <v>445.23</v>
          </cell>
          <cell r="P4831">
            <v>0.21</v>
          </cell>
          <cell r="Q4831">
            <v>538.72829999999999</v>
          </cell>
          <cell r="R4831">
            <v>-9.2485549132947931E-2</v>
          </cell>
          <cell r="S4831">
            <v>763.65952543352603</v>
          </cell>
          <cell r="T4831">
            <v>1.57</v>
          </cell>
          <cell r="U4831">
            <v>699.01110000000006</v>
          </cell>
          <cell r="X4831">
            <v>699.01110000000006</v>
          </cell>
          <cell r="Y4831">
            <v>845.80343100000005</v>
          </cell>
        </row>
        <row r="4832">
          <cell r="A4832">
            <v>413341</v>
          </cell>
          <cell r="B4832">
            <v>413341</v>
          </cell>
          <cell r="D4832">
            <v>52</v>
          </cell>
          <cell r="E4832" t="str">
            <v>BOXEO</v>
          </cell>
          <cell r="F4832">
            <v>3945</v>
          </cell>
          <cell r="G4832" t="str">
            <v>Accesorios boxeo</v>
          </cell>
          <cell r="H4832">
            <v>339</v>
          </cell>
          <cell r="I4832" t="str">
            <v>Sport Services S.R.L (Proyec)</v>
          </cell>
          <cell r="J4832">
            <v>210</v>
          </cell>
          <cell r="K4832" t="str">
            <v>PERA PUCHINGBALL PROYEC N° 2 ART 210 (rojo / azul)</v>
          </cell>
          <cell r="L4832">
            <v>5.2</v>
          </cell>
          <cell r="M4832">
            <v>481</v>
          </cell>
          <cell r="N4832">
            <v>0.03</v>
          </cell>
          <cell r="O4832">
            <v>466.57</v>
          </cell>
          <cell r="P4832">
            <v>0.21</v>
          </cell>
          <cell r="Q4832">
            <v>564.54970000000003</v>
          </cell>
          <cell r="R4832">
            <v>-9.2485549132947931E-2</v>
          </cell>
          <cell r="S4832">
            <v>800.26194277456648</v>
          </cell>
          <cell r="T4832">
            <v>1.57</v>
          </cell>
          <cell r="U4832">
            <v>732.51490000000001</v>
          </cell>
          <cell r="X4832">
            <v>732.51490000000001</v>
          </cell>
          <cell r="Y4832">
            <v>886.343029</v>
          </cell>
        </row>
        <row r="4833">
          <cell r="A4833">
            <v>413342</v>
          </cell>
          <cell r="B4833">
            <v>413342</v>
          </cell>
          <cell r="D4833">
            <v>52</v>
          </cell>
          <cell r="E4833" t="str">
            <v>BOXEO</v>
          </cell>
          <cell r="F4833">
            <v>3947</v>
          </cell>
          <cell r="G4833" t="str">
            <v>Protecciones boxeo</v>
          </cell>
          <cell r="H4833">
            <v>339</v>
          </cell>
          <cell r="I4833" t="str">
            <v>Sport Services S.R.L (Proyec)</v>
          </cell>
          <cell r="J4833">
            <v>623</v>
          </cell>
          <cell r="K4833" t="str">
            <v>CABEZAL ADIDAS POMULO Y MENTON ART ADIBHG023</v>
          </cell>
          <cell r="L4833">
            <v>5.2</v>
          </cell>
          <cell r="M4833">
            <v>1756</v>
          </cell>
          <cell r="N4833">
            <v>0.03</v>
          </cell>
          <cell r="O4833">
            <v>1703.32</v>
          </cell>
          <cell r="P4833">
            <v>0.21</v>
          </cell>
          <cell r="Q4833">
            <v>2061.0171999999998</v>
          </cell>
          <cell r="R4833">
            <v>-9.2485549132947931E-2</v>
          </cell>
          <cell r="S4833">
            <v>2921.5384023121387</v>
          </cell>
          <cell r="T4833">
            <v>1.57</v>
          </cell>
          <cell r="U4833">
            <v>2674.2123999999999</v>
          </cell>
          <cell r="X4833">
            <v>2674.2123999999999</v>
          </cell>
          <cell r="Y4833">
            <v>3235.7970039999996</v>
          </cell>
        </row>
        <row r="4834">
          <cell r="A4834">
            <v>413343</v>
          </cell>
          <cell r="B4834">
            <v>413343</v>
          </cell>
          <cell r="D4834">
            <v>46</v>
          </cell>
          <cell r="E4834" t="str">
            <v>ARTES MARCIALES</v>
          </cell>
          <cell r="F4834">
            <v>3929</v>
          </cell>
          <cell r="G4834" t="str">
            <v>Protecciones artes marciales</v>
          </cell>
          <cell r="H4834">
            <v>339</v>
          </cell>
          <cell r="I4834" t="str">
            <v>Sport Services S.R.L (Proyec)</v>
          </cell>
          <cell r="J4834">
            <v>621</v>
          </cell>
          <cell r="K4834" t="str">
            <v>PROTECTOR TIBIAL ADIDAS CON EMPEINE ART ADIBP08 (M / L / XL)</v>
          </cell>
          <cell r="L4834">
            <v>5.2</v>
          </cell>
          <cell r="M4834">
            <v>642</v>
          </cell>
          <cell r="N4834">
            <v>0.03</v>
          </cell>
          <cell r="O4834">
            <v>622.74</v>
          </cell>
          <cell r="P4834">
            <v>0.21</v>
          </cell>
          <cell r="Q4834">
            <v>753.5154</v>
          </cell>
          <cell r="R4834">
            <v>-9.2485549132947931E-2</v>
          </cell>
          <cell r="S4834">
            <v>1068.1250878612716</v>
          </cell>
          <cell r="T4834">
            <v>1.57</v>
          </cell>
          <cell r="U4834">
            <v>977.70180000000005</v>
          </cell>
          <cell r="X4834">
            <v>977.70180000000005</v>
          </cell>
          <cell r="Y4834">
            <v>1183.019178</v>
          </cell>
        </row>
        <row r="4835">
          <cell r="A4835">
            <v>413344</v>
          </cell>
          <cell r="B4835">
            <v>413344</v>
          </cell>
          <cell r="D4835">
            <v>46</v>
          </cell>
          <cell r="E4835" t="str">
            <v>ARTES MARCIALES</v>
          </cell>
          <cell r="F4835">
            <v>3929</v>
          </cell>
          <cell r="G4835" t="str">
            <v>Protecciones artes marciales</v>
          </cell>
          <cell r="H4835">
            <v>339</v>
          </cell>
          <cell r="I4835" t="str">
            <v>Sport Services S.R.L (Proyec)</v>
          </cell>
          <cell r="J4835">
            <v>626</v>
          </cell>
          <cell r="K4835" t="str">
            <v>PROTECTOR TIBIAL ADIDAS ART 661.25 (M / L / XL)</v>
          </cell>
          <cell r="L4835">
            <v>5.2</v>
          </cell>
          <cell r="M4835">
            <v>993</v>
          </cell>
          <cell r="N4835">
            <v>0.03</v>
          </cell>
          <cell r="O4835">
            <v>963.21</v>
          </cell>
          <cell r="P4835">
            <v>0.21</v>
          </cell>
          <cell r="Q4835">
            <v>1165.4841000000001</v>
          </cell>
          <cell r="R4835">
            <v>-9.2485549132947931E-2</v>
          </cell>
          <cell r="S4835">
            <v>1652.1000190751445</v>
          </cell>
          <cell r="T4835">
            <v>1.57</v>
          </cell>
          <cell r="U4835">
            <v>1512.2397000000001</v>
          </cell>
          <cell r="X4835">
            <v>1512.2397000000001</v>
          </cell>
          <cell r="Y4835">
            <v>1829.810037</v>
          </cell>
        </row>
        <row r="4836">
          <cell r="A4836">
            <v>413345</v>
          </cell>
          <cell r="B4836">
            <v>413345</v>
          </cell>
          <cell r="D4836">
            <v>46</v>
          </cell>
          <cell r="E4836" t="str">
            <v>ARTES MARCIALES</v>
          </cell>
          <cell r="F4836">
            <v>3929</v>
          </cell>
          <cell r="G4836" t="str">
            <v>Protecciones artes marciales</v>
          </cell>
          <cell r="H4836">
            <v>339</v>
          </cell>
          <cell r="I4836" t="str">
            <v>Sport Services S.R.L (Proyec)</v>
          </cell>
          <cell r="J4836">
            <v>622</v>
          </cell>
          <cell r="K4836" t="str">
            <v>PROTECTOR TIBIAL ADIDAS CON EMPEINE ART ADIGSS012 (M / XL)</v>
          </cell>
          <cell r="L4836">
            <v>5.2</v>
          </cell>
          <cell r="M4836">
            <v>2208</v>
          </cell>
          <cell r="N4836">
            <v>0.03</v>
          </cell>
          <cell r="O4836">
            <v>2141.7600000000002</v>
          </cell>
          <cell r="P4836">
            <v>0.21</v>
          </cell>
          <cell r="Q4836">
            <v>2591.5296000000003</v>
          </cell>
          <cell r="R4836">
            <v>-9.2485549132947931E-2</v>
          </cell>
          <cell r="S4836">
            <v>3673.5517040462432</v>
          </cell>
          <cell r="T4836">
            <v>1.57</v>
          </cell>
          <cell r="U4836">
            <v>3362.5632000000005</v>
          </cell>
          <cell r="X4836">
            <v>3362.5632000000005</v>
          </cell>
          <cell r="Y4836">
            <v>4068.7014720000006</v>
          </cell>
        </row>
        <row r="4837">
          <cell r="A4837">
            <v>413346</v>
          </cell>
          <cell r="B4837">
            <v>413346</v>
          </cell>
          <cell r="D4837">
            <v>46</v>
          </cell>
          <cell r="E4837" t="str">
            <v>ARTES MARCIALES</v>
          </cell>
          <cell r="F4837">
            <v>3929</v>
          </cell>
          <cell r="G4837" t="str">
            <v>Protecciones artes marciales</v>
          </cell>
          <cell r="H4837">
            <v>339</v>
          </cell>
          <cell r="I4837" t="str">
            <v>Sport Services S.R.L (Proyec)</v>
          </cell>
          <cell r="J4837">
            <v>624</v>
          </cell>
          <cell r="K4837" t="str">
            <v>PROTECTOR INGUINAL ADIDAS ART ADIBP06 BOLSA (M / L  / XL)</v>
          </cell>
          <cell r="L4837">
            <v>5.2</v>
          </cell>
          <cell r="M4837">
            <v>561</v>
          </cell>
          <cell r="N4837">
            <v>0.03</v>
          </cell>
          <cell r="O4837">
            <v>544.16999999999996</v>
          </cell>
          <cell r="P4837">
            <v>0.21</v>
          </cell>
          <cell r="Q4837">
            <v>658.44569999999999</v>
          </cell>
          <cell r="R4837">
            <v>-9.2485549132947931E-2</v>
          </cell>
          <cell r="S4837">
            <v>933.36164219653176</v>
          </cell>
          <cell r="T4837">
            <v>1.57</v>
          </cell>
          <cell r="U4837">
            <v>854.34690000000001</v>
          </cell>
          <cell r="X4837">
            <v>854.34690000000001</v>
          </cell>
          <cell r="Y4837">
            <v>1033.7597490000001</v>
          </cell>
        </row>
        <row r="4838">
          <cell r="A4838">
            <v>413347</v>
          </cell>
          <cell r="B4838">
            <v>413347</v>
          </cell>
          <cell r="D4838">
            <v>46</v>
          </cell>
          <cell r="E4838" t="str">
            <v>ARTES MARCIALES</v>
          </cell>
          <cell r="F4838">
            <v>3929</v>
          </cell>
          <cell r="G4838" t="str">
            <v>Protecciones artes marciales</v>
          </cell>
          <cell r="H4838">
            <v>339</v>
          </cell>
          <cell r="I4838" t="str">
            <v>Sport Services S.R.L (Proyec)</v>
          </cell>
          <cell r="J4838">
            <v>625</v>
          </cell>
          <cell r="K4838" t="str">
            <v>PROTECTOR INGUINAL ADIDAS ART ADIBP05 PACKAGING (M / L  / XL)</v>
          </cell>
          <cell r="L4838">
            <v>5.2</v>
          </cell>
          <cell r="M4838">
            <v>1160</v>
          </cell>
          <cell r="N4838">
            <v>0.03</v>
          </cell>
          <cell r="O4838">
            <v>1125.2</v>
          </cell>
          <cell r="P4838">
            <v>0.21</v>
          </cell>
          <cell r="Q4838">
            <v>1361.492</v>
          </cell>
          <cell r="R4838">
            <v>-9.2485549132947931E-2</v>
          </cell>
          <cell r="S4838">
            <v>1929.9456416184971</v>
          </cell>
          <cell r="T4838">
            <v>1.57</v>
          </cell>
          <cell r="U4838">
            <v>1766.5640000000001</v>
          </cell>
          <cell r="X4838">
            <v>1766.5640000000001</v>
          </cell>
          <cell r="Y4838">
            <v>2137.5424400000002</v>
          </cell>
        </row>
        <row r="4839">
          <cell r="A4839">
            <v>413348</v>
          </cell>
          <cell r="B4839">
            <v>413348</v>
          </cell>
          <cell r="D4839">
            <v>52</v>
          </cell>
          <cell r="E4839" t="str">
            <v>BOXEO</v>
          </cell>
          <cell r="F4839">
            <v>3945</v>
          </cell>
          <cell r="G4839" t="str">
            <v>Accesorios boxeo</v>
          </cell>
          <cell r="H4839">
            <v>339</v>
          </cell>
          <cell r="I4839" t="str">
            <v>Sport Services S.R.L (Proyec)</v>
          </cell>
          <cell r="K4839" t="str">
            <v>SET BOXEO ADIDAS GUANTE JR + BOLSA ART ADIBACJR</v>
          </cell>
          <cell r="L4839">
            <v>5.2</v>
          </cell>
          <cell r="M4839">
            <v>810</v>
          </cell>
          <cell r="N4839">
            <v>0.03</v>
          </cell>
          <cell r="O4839">
            <v>785.7</v>
          </cell>
          <cell r="P4839">
            <v>0.21</v>
          </cell>
          <cell r="Q4839">
            <v>950.69700000000012</v>
          </cell>
          <cell r="R4839">
            <v>-9.2485549132947931E-2</v>
          </cell>
          <cell r="S4839">
            <v>1347.634456647399</v>
          </cell>
          <cell r="T4839">
            <v>1.57</v>
          </cell>
          <cell r="U4839">
            <v>1233.5490000000002</v>
          </cell>
          <cell r="X4839">
            <v>1233.5490000000002</v>
          </cell>
          <cell r="Y4839">
            <v>1492.5942900000002</v>
          </cell>
        </row>
        <row r="4840">
          <cell r="A4840">
            <v>413349</v>
          </cell>
          <cell r="B4840">
            <v>413349</v>
          </cell>
          <cell r="D4840">
            <v>52</v>
          </cell>
          <cell r="E4840" t="str">
            <v>BOXEO</v>
          </cell>
          <cell r="F4840">
            <v>3945</v>
          </cell>
          <cell r="G4840" t="str">
            <v>Accesorios boxeo</v>
          </cell>
          <cell r="H4840">
            <v>339</v>
          </cell>
          <cell r="I4840" t="str">
            <v>Sport Services S.R.L (Proyec)</v>
          </cell>
          <cell r="J4840">
            <v>637</v>
          </cell>
          <cell r="K4840" t="str">
            <v>VENDA BOXEO ADIDAS 3,5mts ART ADIBP03 (varios colores)</v>
          </cell>
          <cell r="L4840">
            <v>5.2</v>
          </cell>
          <cell r="M4840">
            <v>218</v>
          </cell>
          <cell r="N4840">
            <v>0.03</v>
          </cell>
          <cell r="O4840">
            <v>211.46</v>
          </cell>
          <cell r="P4840">
            <v>0.21</v>
          </cell>
          <cell r="Q4840">
            <v>255.86660000000001</v>
          </cell>
          <cell r="R4840">
            <v>-9.2485549132947931E-2</v>
          </cell>
          <cell r="S4840">
            <v>362.69668092485551</v>
          </cell>
          <cell r="T4840">
            <v>1.57</v>
          </cell>
          <cell r="U4840">
            <v>331.99220000000003</v>
          </cell>
          <cell r="X4840">
            <v>331.99220000000003</v>
          </cell>
          <cell r="Y4840">
            <v>401.71056200000004</v>
          </cell>
        </row>
        <row r="4841">
          <cell r="A4841">
            <v>413350</v>
          </cell>
          <cell r="B4841">
            <v>413350</v>
          </cell>
          <cell r="D4841">
            <v>52</v>
          </cell>
          <cell r="E4841" t="str">
            <v>BOXEO</v>
          </cell>
          <cell r="F4841">
            <v>3945</v>
          </cell>
          <cell r="G4841" t="str">
            <v>Accesorios boxeo</v>
          </cell>
          <cell r="H4841">
            <v>339</v>
          </cell>
          <cell r="I4841" t="str">
            <v>Sport Services S.R.L (Proyec)</v>
          </cell>
          <cell r="J4841">
            <v>638</v>
          </cell>
          <cell r="K4841" t="str">
            <v>VENDA BOXEO ADIDAS 4,5mts ART ADIBP03 (varios colores)</v>
          </cell>
          <cell r="L4841">
            <v>5.2</v>
          </cell>
          <cell r="M4841">
            <v>244</v>
          </cell>
          <cell r="N4841">
            <v>0.03</v>
          </cell>
          <cell r="O4841">
            <v>236.68</v>
          </cell>
          <cell r="P4841">
            <v>0.21</v>
          </cell>
          <cell r="Q4841">
            <v>286.38279999999997</v>
          </cell>
          <cell r="R4841">
            <v>-9.2485549132947931E-2</v>
          </cell>
          <cell r="S4841">
            <v>405.95408323699422</v>
          </cell>
          <cell r="T4841">
            <v>1.57</v>
          </cell>
          <cell r="U4841">
            <v>371.58760000000001</v>
          </cell>
          <cell r="X4841">
            <v>371.58760000000001</v>
          </cell>
          <cell r="Y4841">
            <v>449.62099599999999</v>
          </cell>
        </row>
        <row r="4842">
          <cell r="A4842">
            <v>413351</v>
          </cell>
          <cell r="B4842">
            <v>413351</v>
          </cell>
          <cell r="D4842">
            <v>52</v>
          </cell>
          <cell r="E4842" t="str">
            <v>BOXEO</v>
          </cell>
          <cell r="F4842">
            <v>3946</v>
          </cell>
          <cell r="G4842" t="str">
            <v>Indumentaria boxeo</v>
          </cell>
          <cell r="H4842">
            <v>339</v>
          </cell>
          <cell r="I4842" t="str">
            <v>Sport Services S.R.L (Proyec)</v>
          </cell>
          <cell r="J4842">
            <v>645</v>
          </cell>
          <cell r="K4842" t="str">
            <v>SHORT BOXEO ADIDAS ART ADISMB01 (rojo / azul / negro)</v>
          </cell>
          <cell r="L4842">
            <v>5.2</v>
          </cell>
          <cell r="M4842">
            <v>621</v>
          </cell>
          <cell r="N4842">
            <v>0.03</v>
          </cell>
          <cell r="O4842">
            <v>602.37</v>
          </cell>
          <cell r="P4842">
            <v>0.21</v>
          </cell>
          <cell r="Q4842">
            <v>728.86770000000001</v>
          </cell>
          <cell r="R4842">
            <v>-9.2485549132947931E-2</v>
          </cell>
          <cell r="S4842">
            <v>1033.1864167630058</v>
          </cell>
          <cell r="T4842">
            <v>1.57</v>
          </cell>
          <cell r="U4842">
            <v>945.72090000000003</v>
          </cell>
          <cell r="X4842">
            <v>945.72090000000003</v>
          </cell>
          <cell r="Y4842">
            <v>1144.322289</v>
          </cell>
        </row>
        <row r="4843">
          <cell r="A4843">
            <v>413352</v>
          </cell>
          <cell r="B4843">
            <v>413352</v>
          </cell>
          <cell r="D4843">
            <v>52</v>
          </cell>
          <cell r="E4843" t="str">
            <v>BOXEO</v>
          </cell>
          <cell r="F4843">
            <v>3946</v>
          </cell>
          <cell r="G4843" t="str">
            <v>Indumentaria boxeo</v>
          </cell>
          <cell r="H4843">
            <v>339</v>
          </cell>
          <cell r="I4843" t="str">
            <v>Sport Services S.R.L (Proyec)</v>
          </cell>
          <cell r="K4843" t="str">
            <v>SHORT BOXEO ADIDAS ART ADISKB01 (blanco / naranja / azul)</v>
          </cell>
          <cell r="L4843">
            <v>5.2</v>
          </cell>
          <cell r="M4843">
            <v>718</v>
          </cell>
          <cell r="N4843">
            <v>0.03</v>
          </cell>
          <cell r="O4843">
            <v>696.46</v>
          </cell>
          <cell r="P4843">
            <v>0.21</v>
          </cell>
          <cell r="Q4843">
            <v>842.71659999999997</v>
          </cell>
          <cell r="R4843">
            <v>-9.2485549132947931E-2</v>
          </cell>
          <cell r="S4843">
            <v>1194.5698023121388</v>
          </cell>
          <cell r="T4843">
            <v>1.57</v>
          </cell>
          <cell r="U4843">
            <v>1093.4422000000002</v>
          </cell>
          <cell r="X4843">
            <v>1093.4422000000002</v>
          </cell>
          <cell r="Y4843">
            <v>1323.0650620000001</v>
          </cell>
        </row>
        <row r="4844">
          <cell r="A4844">
            <v>413353</v>
          </cell>
          <cell r="B4844">
            <v>413353</v>
          </cell>
          <cell r="D4844">
            <v>52</v>
          </cell>
          <cell r="E4844" t="str">
            <v>BOXEO</v>
          </cell>
          <cell r="F4844">
            <v>3945</v>
          </cell>
          <cell r="G4844" t="str">
            <v>Accesorios boxeo</v>
          </cell>
          <cell r="H4844">
            <v>339</v>
          </cell>
          <cell r="I4844" t="str">
            <v>Sport Services S.R.L (Proyec)</v>
          </cell>
          <cell r="J4844">
            <v>241</v>
          </cell>
          <cell r="K4844" t="str">
            <v>SOGA SALTAR ADIDAS PVC ART ADIJRW02 (puño madera)</v>
          </cell>
          <cell r="L4844">
            <v>5.2</v>
          </cell>
          <cell r="M4844">
            <v>467</v>
          </cell>
          <cell r="N4844">
            <v>0.03</v>
          </cell>
          <cell r="O4844">
            <v>452.99</v>
          </cell>
          <cell r="P4844">
            <v>0.21</v>
          </cell>
          <cell r="Q4844">
            <v>548.11789999999996</v>
          </cell>
          <cell r="R4844">
            <v>-9.2485549132947931E-2</v>
          </cell>
          <cell r="S4844">
            <v>776.96949537572254</v>
          </cell>
          <cell r="T4844">
            <v>1.57</v>
          </cell>
          <cell r="U4844">
            <v>711.1943</v>
          </cell>
          <cell r="X4844">
            <v>711.1943</v>
          </cell>
          <cell r="Y4844">
            <v>860.54510299999993</v>
          </cell>
        </row>
        <row r="4845">
          <cell r="A4845">
            <v>413354</v>
          </cell>
          <cell r="B4845">
            <v>413354</v>
          </cell>
          <cell r="D4845">
            <v>52</v>
          </cell>
          <cell r="E4845" t="str">
            <v>BOXEO</v>
          </cell>
          <cell r="F4845">
            <v>3945</v>
          </cell>
          <cell r="G4845" t="str">
            <v>Accesorios boxeo</v>
          </cell>
          <cell r="H4845">
            <v>339</v>
          </cell>
          <cell r="I4845" t="str">
            <v>Sport Services S.R.L (Proyec)</v>
          </cell>
          <cell r="J4845">
            <v>812</v>
          </cell>
          <cell r="K4845" t="str">
            <v>PROTECTOR BUCAL SIMPLE PROYEC JR ART 812 (bolsa)</v>
          </cell>
          <cell r="L4845">
            <v>6.1</v>
          </cell>
          <cell r="M4845">
            <v>340</v>
          </cell>
          <cell r="N4845">
            <v>0.03</v>
          </cell>
          <cell r="O4845">
            <v>27.483333333333334</v>
          </cell>
          <cell r="P4845">
            <v>0.21</v>
          </cell>
          <cell r="Q4845">
            <v>33.254833333333337</v>
          </cell>
          <cell r="R4845">
            <v>1.2121212121212199E-2</v>
          </cell>
          <cell r="S4845">
            <v>45.340837373737365</v>
          </cell>
          <cell r="T4845">
            <v>1.67</v>
          </cell>
          <cell r="U4845">
            <v>45.897166666666664</v>
          </cell>
          <cell r="X4845">
            <v>45.897166666666664</v>
          </cell>
          <cell r="Y4845">
            <v>55.535571666666662</v>
          </cell>
        </row>
        <row r="4846">
          <cell r="A4846">
            <v>413355</v>
          </cell>
          <cell r="B4846">
            <v>413355</v>
          </cell>
          <cell r="D4846">
            <v>87</v>
          </cell>
          <cell r="E4846" t="str">
            <v>TENIS de MESA</v>
          </cell>
          <cell r="F4846">
            <v>4073</v>
          </cell>
          <cell r="G4846" t="str">
            <v>Accesorios tenis de mesa</v>
          </cell>
          <cell r="H4846">
            <v>339</v>
          </cell>
          <cell r="I4846" t="str">
            <v>Sport Services S.R.L (Proyec)</v>
          </cell>
          <cell r="J4846">
            <v>123</v>
          </cell>
          <cell r="K4846" t="str">
            <v>SET PING PONG 2 PALETAS + 3 PELOTAS ART 123</v>
          </cell>
          <cell r="L4846">
            <v>5.2</v>
          </cell>
          <cell r="M4846">
            <v>85</v>
          </cell>
          <cell r="N4846">
            <v>0.03</v>
          </cell>
          <cell r="O4846">
            <v>82.45</v>
          </cell>
          <cell r="P4846">
            <v>0.21</v>
          </cell>
          <cell r="Q4846">
            <v>99.764499999999998</v>
          </cell>
          <cell r="R4846">
            <v>-9.2485549132947931E-2</v>
          </cell>
          <cell r="S4846">
            <v>141.41843063583815</v>
          </cell>
          <cell r="T4846">
            <v>1.57</v>
          </cell>
          <cell r="U4846">
            <v>129.44650000000001</v>
          </cell>
          <cell r="X4846">
            <v>129.44650000000001</v>
          </cell>
          <cell r="Y4846">
            <v>156.63026500000001</v>
          </cell>
        </row>
        <row r="4847">
          <cell r="A4847">
            <v>413356</v>
          </cell>
          <cell r="B4847">
            <v>413356</v>
          </cell>
          <cell r="D4847">
            <v>87</v>
          </cell>
          <cell r="E4847" t="str">
            <v>TENIS de MESA</v>
          </cell>
          <cell r="F4847">
            <v>4073</v>
          </cell>
          <cell r="G4847" t="str">
            <v>Accesorios tenis de mesa</v>
          </cell>
          <cell r="H4847">
            <v>339</v>
          </cell>
          <cell r="I4847" t="str">
            <v>Sport Services S.R.L (Proyec)</v>
          </cell>
          <cell r="J4847">
            <v>279</v>
          </cell>
          <cell r="K4847" t="str">
            <v>RED PING PONG CON SOPORTE ART 279</v>
          </cell>
          <cell r="L4847">
            <v>5.2</v>
          </cell>
          <cell r="M4847">
            <v>85</v>
          </cell>
          <cell r="N4847">
            <v>0.03</v>
          </cell>
          <cell r="O4847">
            <v>82.45</v>
          </cell>
          <cell r="P4847">
            <v>0.21</v>
          </cell>
          <cell r="Q4847">
            <v>99.764499999999998</v>
          </cell>
          <cell r="R4847">
            <v>-9.2485549132947931E-2</v>
          </cell>
          <cell r="S4847">
            <v>141.41843063583815</v>
          </cell>
          <cell r="T4847">
            <v>1.57</v>
          </cell>
          <cell r="U4847">
            <v>129.44650000000001</v>
          </cell>
          <cell r="X4847">
            <v>129.44650000000001</v>
          </cell>
          <cell r="Y4847">
            <v>156.63026500000001</v>
          </cell>
        </row>
        <row r="4848">
          <cell r="A4848">
            <v>415000</v>
          </cell>
          <cell r="B4848">
            <v>415000</v>
          </cell>
          <cell r="C4848">
            <v>0</v>
          </cell>
          <cell r="D4848">
            <v>60</v>
          </cell>
          <cell r="E4848" t="str">
            <v>ENTRENAMIENTO FUNCIONAL</v>
          </cell>
          <cell r="F4848">
            <v>3975</v>
          </cell>
          <cell r="G4848" t="str">
            <v>Accesorios entrenamiento funcional</v>
          </cell>
          <cell r="H4848">
            <v>362</v>
          </cell>
          <cell r="I4848" t="str">
            <v>Turby Toy S.A (TSP)</v>
          </cell>
          <cell r="J4848" t="str">
            <v>*000501</v>
          </cell>
          <cell r="K4848" t="str">
            <v>DISCO BALANCE TSP</v>
          </cell>
          <cell r="L4848">
            <v>6.05</v>
          </cell>
          <cell r="M4848">
            <v>479</v>
          </cell>
          <cell r="N4848">
            <v>0.3</v>
          </cell>
          <cell r="O4848">
            <v>335.3</v>
          </cell>
          <cell r="P4848">
            <v>0.21</v>
          </cell>
          <cell r="Q4848">
            <v>405.71300000000002</v>
          </cell>
          <cell r="R4848">
            <v>1.8518518518518379E-2</v>
          </cell>
          <cell r="S4848">
            <v>542.99972222222232</v>
          </cell>
          <cell r="T4848">
            <v>1.65</v>
          </cell>
          <cell r="U4848">
            <v>553.245</v>
          </cell>
          <cell r="X4848">
            <v>553.245</v>
          </cell>
          <cell r="Y4848">
            <v>669.42644999999993</v>
          </cell>
        </row>
        <row r="4849">
          <cell r="A4849">
            <v>415001</v>
          </cell>
          <cell r="B4849">
            <v>415001</v>
          </cell>
          <cell r="C4849">
            <v>0</v>
          </cell>
          <cell r="D4849">
            <v>60</v>
          </cell>
          <cell r="E4849" t="str">
            <v>ENTRENAMIENTO FUNCIONAL</v>
          </cell>
          <cell r="F4849">
            <v>3975</v>
          </cell>
          <cell r="G4849" t="str">
            <v>Accesorios entrenamiento funcional</v>
          </cell>
          <cell r="H4849">
            <v>362</v>
          </cell>
          <cell r="I4849" t="str">
            <v>Turby Toy S.A (TSP)</v>
          </cell>
          <cell r="J4849" t="str">
            <v>*000502</v>
          </cell>
          <cell r="K4849" t="str">
            <v>MINI BOSU 18cm SIN PINCHES</v>
          </cell>
          <cell r="L4849">
            <v>6.05</v>
          </cell>
          <cell r="M4849">
            <v>104</v>
          </cell>
          <cell r="N4849">
            <v>0.3</v>
          </cell>
          <cell r="O4849">
            <v>72.8</v>
          </cell>
          <cell r="P4849">
            <v>0.21</v>
          </cell>
          <cell r="Q4849">
            <v>88.087999999999994</v>
          </cell>
          <cell r="R4849">
            <v>1.8518518518518379E-2</v>
          </cell>
          <cell r="S4849">
            <v>117.89555555555556</v>
          </cell>
          <cell r="T4849">
            <v>1.65</v>
          </cell>
          <cell r="U4849">
            <v>120.11999999999999</v>
          </cell>
          <cell r="X4849">
            <v>120.11999999999999</v>
          </cell>
          <cell r="Y4849">
            <v>145.34519999999998</v>
          </cell>
        </row>
        <row r="4850">
          <cell r="A4850">
            <v>415002</v>
          </cell>
          <cell r="B4850">
            <v>415002</v>
          </cell>
          <cell r="C4850">
            <v>0</v>
          </cell>
          <cell r="D4850">
            <v>60</v>
          </cell>
          <cell r="E4850" t="str">
            <v>ENTRENAMIENTO FUNCIONAL</v>
          </cell>
          <cell r="F4850">
            <v>3975</v>
          </cell>
          <cell r="G4850" t="str">
            <v>Accesorios entrenamiento funcional</v>
          </cell>
          <cell r="H4850">
            <v>362</v>
          </cell>
          <cell r="I4850" t="str">
            <v>Turby Toy S.A (TSP)</v>
          </cell>
          <cell r="J4850" t="str">
            <v>*000504</v>
          </cell>
          <cell r="K4850" t="str">
            <v>MINI BOSU 27cm</v>
          </cell>
          <cell r="L4850">
            <v>6.05</v>
          </cell>
          <cell r="M4850">
            <v>278</v>
          </cell>
          <cell r="N4850">
            <v>0.3</v>
          </cell>
          <cell r="O4850">
            <v>194.60000000000002</v>
          </cell>
          <cell r="P4850">
            <v>0.21</v>
          </cell>
          <cell r="Q4850">
            <v>235.46600000000004</v>
          </cell>
          <cell r="R4850">
            <v>1.8518518518518379E-2</v>
          </cell>
          <cell r="S4850">
            <v>315.14388888888897</v>
          </cell>
          <cell r="T4850">
            <v>1.65</v>
          </cell>
          <cell r="U4850">
            <v>321.09000000000003</v>
          </cell>
          <cell r="X4850">
            <v>321.09000000000003</v>
          </cell>
          <cell r="Y4850">
            <v>388.51890000000003</v>
          </cell>
        </row>
        <row r="4851">
          <cell r="A4851">
            <v>415003</v>
          </cell>
          <cell r="B4851">
            <v>415003</v>
          </cell>
          <cell r="C4851">
            <v>0</v>
          </cell>
          <cell r="D4851">
            <v>60</v>
          </cell>
          <cell r="E4851" t="str">
            <v>ENTRENAMIENTO FUNCIONAL</v>
          </cell>
          <cell r="F4851">
            <v>3975</v>
          </cell>
          <cell r="G4851" t="str">
            <v>Accesorios entrenamiento funcional</v>
          </cell>
          <cell r="H4851">
            <v>362</v>
          </cell>
          <cell r="I4851" t="str">
            <v>Turby Toy S.A (TSP)</v>
          </cell>
          <cell r="J4851" t="str">
            <v>*000507</v>
          </cell>
          <cell r="K4851" t="str">
            <v>MINI BOSU 27cm (con base rigida)</v>
          </cell>
          <cell r="L4851">
            <v>6.05</v>
          </cell>
          <cell r="M4851">
            <v>688</v>
          </cell>
          <cell r="N4851">
            <v>0.3</v>
          </cell>
          <cell r="O4851">
            <v>481.6</v>
          </cell>
          <cell r="P4851">
            <v>0.21</v>
          </cell>
          <cell r="Q4851">
            <v>582.73599999999999</v>
          </cell>
          <cell r="R4851">
            <v>1.8518518518518379E-2</v>
          </cell>
          <cell r="S4851">
            <v>779.92444444444459</v>
          </cell>
          <cell r="T4851">
            <v>1.65</v>
          </cell>
          <cell r="U4851">
            <v>794.64</v>
          </cell>
          <cell r="X4851">
            <v>794.64</v>
          </cell>
          <cell r="Y4851">
            <v>961.51439999999991</v>
          </cell>
        </row>
        <row r="4852">
          <cell r="A4852">
            <v>415004</v>
          </cell>
          <cell r="B4852">
            <v>415004</v>
          </cell>
          <cell r="C4852">
            <v>0</v>
          </cell>
          <cell r="D4852">
            <v>60</v>
          </cell>
          <cell r="E4852" t="str">
            <v>ENTRENAMIENTO FUNCIONAL</v>
          </cell>
          <cell r="F4852">
            <v>3975</v>
          </cell>
          <cell r="G4852" t="str">
            <v>Accesorios entrenamiento funcional</v>
          </cell>
          <cell r="H4852">
            <v>362</v>
          </cell>
          <cell r="I4852" t="str">
            <v>Turby Toy S.A (TSP)</v>
          </cell>
          <cell r="J4852" t="str">
            <v>*000508</v>
          </cell>
          <cell r="K4852" t="str">
            <v>PELOTA DE REACCION 000508 (x unid)</v>
          </cell>
          <cell r="L4852">
            <v>6.05</v>
          </cell>
          <cell r="M4852">
            <v>271</v>
          </cell>
          <cell r="N4852">
            <v>0.3</v>
          </cell>
          <cell r="O4852">
            <v>189.7</v>
          </cell>
          <cell r="P4852">
            <v>0.21</v>
          </cell>
          <cell r="Q4852">
            <v>229.53699999999998</v>
          </cell>
          <cell r="R4852">
            <v>1.8518518518518379E-2</v>
          </cell>
          <cell r="S4852">
            <v>307.20861111111111</v>
          </cell>
          <cell r="T4852">
            <v>1.65</v>
          </cell>
          <cell r="U4852">
            <v>313.00499999999994</v>
          </cell>
          <cell r="X4852">
            <v>313.00499999999994</v>
          </cell>
          <cell r="Y4852">
            <v>378.73604999999992</v>
          </cell>
        </row>
        <row r="4853">
          <cell r="A4853">
            <v>415005</v>
          </cell>
          <cell r="B4853">
            <v>415005</v>
          </cell>
          <cell r="C4853">
            <v>0</v>
          </cell>
          <cell r="D4853">
            <v>61</v>
          </cell>
          <cell r="E4853" t="str">
            <v>FITNESS</v>
          </cell>
          <cell r="F4853">
            <v>3980</v>
          </cell>
          <cell r="G4853" t="str">
            <v>Accesorios fitness</v>
          </cell>
          <cell r="H4853">
            <v>362</v>
          </cell>
          <cell r="I4853" t="str">
            <v>Turby Toy S.A (TSP)</v>
          </cell>
          <cell r="J4853" t="str">
            <v>*0118</v>
          </cell>
          <cell r="K4853" t="str">
            <v>PELOTA CON PINCHES Ø12cm TBT (masajes)</v>
          </cell>
          <cell r="L4853">
            <v>6.05</v>
          </cell>
          <cell r="M4853">
            <v>63</v>
          </cell>
          <cell r="N4853">
            <v>0.3</v>
          </cell>
          <cell r="O4853">
            <v>44.1</v>
          </cell>
          <cell r="P4853">
            <v>0.21</v>
          </cell>
          <cell r="Q4853">
            <v>53.361000000000004</v>
          </cell>
          <cell r="R4853">
            <v>1.8518518518518379E-2</v>
          </cell>
          <cell r="S4853">
            <v>71.417500000000004</v>
          </cell>
          <cell r="T4853">
            <v>1.65</v>
          </cell>
          <cell r="U4853">
            <v>72.765000000000001</v>
          </cell>
          <cell r="X4853">
            <v>72.765000000000001</v>
          </cell>
          <cell r="Y4853">
            <v>88.045649999999995</v>
          </cell>
        </row>
        <row r="4854">
          <cell r="A4854">
            <v>415006</v>
          </cell>
          <cell r="B4854">
            <v>415006</v>
          </cell>
          <cell r="C4854">
            <v>0</v>
          </cell>
          <cell r="D4854">
            <v>60</v>
          </cell>
          <cell r="E4854" t="str">
            <v>ENTRENAMIENTO FUNCIONAL</v>
          </cell>
          <cell r="F4854">
            <v>4090</v>
          </cell>
          <cell r="G4854" t="str">
            <v>Marcacion</v>
          </cell>
          <cell r="H4854">
            <v>362</v>
          </cell>
          <cell r="I4854" t="str">
            <v>Turby Toy S.A (TSP)</v>
          </cell>
          <cell r="J4854" t="str">
            <v>*501303</v>
          </cell>
          <cell r="K4854" t="str">
            <v xml:space="preserve">CONO SEMIFLEXIBLE 50 cm </v>
          </cell>
          <cell r="L4854">
            <v>6.05</v>
          </cell>
          <cell r="M4854">
            <v>93.17</v>
          </cell>
          <cell r="N4854">
            <v>0.1</v>
          </cell>
          <cell r="O4854">
            <v>83.853000000000009</v>
          </cell>
          <cell r="P4854">
            <v>0.21</v>
          </cell>
          <cell r="Q4854">
            <v>101.46213</v>
          </cell>
          <cell r="R4854">
            <v>1.8518518518518379E-2</v>
          </cell>
          <cell r="S4854">
            <v>135.79527500000003</v>
          </cell>
          <cell r="T4854">
            <v>1.65</v>
          </cell>
          <cell r="U4854">
            <v>138.35745</v>
          </cell>
          <cell r="X4854">
            <v>138.35745</v>
          </cell>
          <cell r="Y4854">
            <v>167.41251449999999</v>
          </cell>
        </row>
        <row r="4855">
          <cell r="A4855">
            <v>415007</v>
          </cell>
          <cell r="B4855">
            <v>415007</v>
          </cell>
          <cell r="C4855">
            <v>0</v>
          </cell>
          <cell r="D4855">
            <v>47</v>
          </cell>
          <cell r="E4855" t="str">
            <v>ATLETISMO</v>
          </cell>
          <cell r="F4855">
            <v>3930</v>
          </cell>
          <cell r="G4855" t="str">
            <v>Accesorios atletismo</v>
          </cell>
          <cell r="H4855">
            <v>362</v>
          </cell>
          <cell r="I4855" t="str">
            <v>Turby Toy S.A (TSP)</v>
          </cell>
          <cell r="J4855" t="str">
            <v>*502064</v>
          </cell>
          <cell r="K4855" t="str">
            <v>DISCO LANZAMIENTO PARA INICIACION 1Kg</v>
          </cell>
          <cell r="L4855">
            <v>6.05</v>
          </cell>
          <cell r="M4855">
            <v>133.56</v>
          </cell>
          <cell r="N4855">
            <v>0.1</v>
          </cell>
          <cell r="O4855">
            <v>120.20400000000001</v>
          </cell>
          <cell r="P4855">
            <v>0.21</v>
          </cell>
          <cell r="Q4855">
            <v>145.44684000000001</v>
          </cell>
          <cell r="R4855">
            <v>1.8518518518518379E-2</v>
          </cell>
          <cell r="S4855">
            <v>194.66370000000003</v>
          </cell>
          <cell r="T4855">
            <v>1.65</v>
          </cell>
          <cell r="U4855">
            <v>198.3366</v>
          </cell>
          <cell r="X4855">
            <v>198.3366</v>
          </cell>
          <cell r="Y4855">
            <v>239.98728600000001</v>
          </cell>
        </row>
        <row r="4856">
          <cell r="A4856">
            <v>415008</v>
          </cell>
          <cell r="B4856">
            <v>415008</v>
          </cell>
          <cell r="C4856">
            <v>0</v>
          </cell>
          <cell r="D4856">
            <v>60</v>
          </cell>
          <cell r="E4856" t="str">
            <v>ENTRENAMIENTO FUNCIONAL</v>
          </cell>
          <cell r="F4856">
            <v>3979</v>
          </cell>
          <cell r="G4856" t="str">
            <v>Pelota medicinal</v>
          </cell>
          <cell r="H4856">
            <v>362</v>
          </cell>
          <cell r="I4856" t="str">
            <v>Turby Toy S.A (TSP)</v>
          </cell>
          <cell r="J4856" t="str">
            <v>*000121</v>
          </cell>
          <cell r="K4856" t="str">
            <v>MEDICINE BALL CAUCHO BASQUET 500grms (1/2 pique)</v>
          </cell>
          <cell r="L4856">
            <v>6.05</v>
          </cell>
          <cell r="M4856">
            <v>376</v>
          </cell>
          <cell r="N4856">
            <v>0.3</v>
          </cell>
          <cell r="O4856">
            <v>263.2</v>
          </cell>
          <cell r="P4856">
            <v>0.21</v>
          </cell>
          <cell r="Q4856">
            <v>318.47199999999998</v>
          </cell>
          <cell r="R4856">
            <v>1.8518518518518379E-2</v>
          </cell>
          <cell r="S4856">
            <v>426.23777777777781</v>
          </cell>
          <cell r="T4856">
            <v>1.65</v>
          </cell>
          <cell r="U4856">
            <v>434.28</v>
          </cell>
          <cell r="X4856">
            <v>434.28</v>
          </cell>
          <cell r="Y4856">
            <v>525.47879999999998</v>
          </cell>
        </row>
        <row r="4857">
          <cell r="A4857">
            <v>415009</v>
          </cell>
          <cell r="B4857">
            <v>415009</v>
          </cell>
          <cell r="C4857">
            <v>0</v>
          </cell>
          <cell r="D4857">
            <v>60</v>
          </cell>
          <cell r="E4857" t="str">
            <v>ENTRENAMIENTO FUNCIONAL</v>
          </cell>
          <cell r="F4857">
            <v>3979</v>
          </cell>
          <cell r="G4857" t="str">
            <v>Pelota medicinal</v>
          </cell>
          <cell r="H4857">
            <v>362</v>
          </cell>
          <cell r="I4857" t="str">
            <v>Turby Toy S.A (TSP)</v>
          </cell>
          <cell r="J4857" t="str">
            <v>*000122</v>
          </cell>
          <cell r="K4857" t="str">
            <v>MEDICINE BALL CAUCHO BASQUET 650grms (1/2 pique)</v>
          </cell>
          <cell r="L4857">
            <v>6.05</v>
          </cell>
          <cell r="M4857">
            <v>429</v>
          </cell>
          <cell r="N4857">
            <v>0.3</v>
          </cell>
          <cell r="O4857">
            <v>300.3</v>
          </cell>
          <cell r="P4857">
            <v>0.21</v>
          </cell>
          <cell r="Q4857">
            <v>363.363</v>
          </cell>
          <cell r="R4857">
            <v>1.8518518518518379E-2</v>
          </cell>
          <cell r="S4857">
            <v>486.31916666666672</v>
          </cell>
          <cell r="T4857">
            <v>1.65</v>
          </cell>
          <cell r="U4857">
            <v>495.495</v>
          </cell>
          <cell r="X4857">
            <v>495.495</v>
          </cell>
          <cell r="Y4857">
            <v>599.54894999999999</v>
          </cell>
        </row>
        <row r="4858">
          <cell r="A4858">
            <v>415010</v>
          </cell>
          <cell r="B4858">
            <v>415010</v>
          </cell>
          <cell r="C4858">
            <v>0</v>
          </cell>
          <cell r="D4858">
            <v>60</v>
          </cell>
          <cell r="E4858" t="str">
            <v>ENTRENAMIENTO FUNCIONAL</v>
          </cell>
          <cell r="F4858">
            <v>3979</v>
          </cell>
          <cell r="G4858" t="str">
            <v>Pelota medicinal</v>
          </cell>
          <cell r="H4858">
            <v>362</v>
          </cell>
          <cell r="I4858" t="str">
            <v>Turby Toy S.A (TSP)</v>
          </cell>
          <cell r="J4858" t="str">
            <v>*000123</v>
          </cell>
          <cell r="K4858" t="str">
            <v>MEDICINE BALL CAUCHO BASQUET 800grms (1/2 pique)</v>
          </cell>
          <cell r="L4858">
            <v>6.05</v>
          </cell>
          <cell r="M4858">
            <v>462</v>
          </cell>
          <cell r="N4858">
            <v>0.3</v>
          </cell>
          <cell r="O4858">
            <v>323.39999999999998</v>
          </cell>
          <cell r="P4858">
            <v>0.21</v>
          </cell>
          <cell r="Q4858">
            <v>391.31399999999996</v>
          </cell>
          <cell r="R4858">
            <v>1.8518518518518379E-2</v>
          </cell>
          <cell r="S4858">
            <v>523.72833333333335</v>
          </cell>
          <cell r="T4858">
            <v>1.65</v>
          </cell>
          <cell r="U4858">
            <v>533.6099999999999</v>
          </cell>
          <cell r="X4858">
            <v>533.6099999999999</v>
          </cell>
          <cell r="Y4858">
            <v>645.66809999999987</v>
          </cell>
        </row>
        <row r="4859">
          <cell r="A4859">
            <v>415011</v>
          </cell>
          <cell r="B4859">
            <v>415011</v>
          </cell>
          <cell r="C4859">
            <v>0</v>
          </cell>
          <cell r="D4859">
            <v>60</v>
          </cell>
          <cell r="E4859" t="str">
            <v>ENTRENAMIENTO FUNCIONAL</v>
          </cell>
          <cell r="F4859">
            <v>3979</v>
          </cell>
          <cell r="G4859" t="str">
            <v>Pelota medicinal</v>
          </cell>
          <cell r="H4859">
            <v>362</v>
          </cell>
          <cell r="I4859" t="str">
            <v>Turby Toy S.A (TSP)</v>
          </cell>
          <cell r="J4859" t="str">
            <v>*000124</v>
          </cell>
          <cell r="K4859" t="str">
            <v>MEDICINE BALL PVC 1kg (con pique)</v>
          </cell>
          <cell r="L4859">
            <v>6.05</v>
          </cell>
          <cell r="M4859">
            <v>637</v>
          </cell>
          <cell r="N4859">
            <v>0.3</v>
          </cell>
          <cell r="O4859">
            <v>445.9</v>
          </cell>
          <cell r="P4859">
            <v>0.21</v>
          </cell>
          <cell r="Q4859">
            <v>539.53899999999999</v>
          </cell>
          <cell r="R4859">
            <v>1.8518518518518379E-2</v>
          </cell>
          <cell r="S4859">
            <v>722.11027777777781</v>
          </cell>
          <cell r="T4859">
            <v>1.65</v>
          </cell>
          <cell r="U4859">
            <v>735.7349999999999</v>
          </cell>
          <cell r="X4859">
            <v>735.7349999999999</v>
          </cell>
          <cell r="Y4859">
            <v>890.23934999999983</v>
          </cell>
        </row>
        <row r="4860">
          <cell r="A4860">
            <v>415012</v>
          </cell>
          <cell r="B4860">
            <v>415012</v>
          </cell>
          <cell r="C4860">
            <v>0</v>
          </cell>
          <cell r="D4860">
            <v>60</v>
          </cell>
          <cell r="E4860" t="str">
            <v>ENTRENAMIENTO FUNCIONAL</v>
          </cell>
          <cell r="F4860">
            <v>3979</v>
          </cell>
          <cell r="G4860" t="str">
            <v>Pelota medicinal</v>
          </cell>
          <cell r="H4860">
            <v>362</v>
          </cell>
          <cell r="I4860" t="str">
            <v>Turby Toy S.A (TSP)</v>
          </cell>
          <cell r="J4860" t="str">
            <v>*000125</v>
          </cell>
          <cell r="K4860" t="str">
            <v>MEDICINE BALL PVC 2kg (con pique)</v>
          </cell>
          <cell r="L4860">
            <v>6.05</v>
          </cell>
          <cell r="M4860">
            <v>714</v>
          </cell>
          <cell r="N4860">
            <v>0.3</v>
          </cell>
          <cell r="O4860">
            <v>499.8</v>
          </cell>
          <cell r="P4860">
            <v>0.21</v>
          </cell>
          <cell r="Q4860">
            <v>604.75800000000004</v>
          </cell>
          <cell r="R4860">
            <v>1.8518518518518379E-2</v>
          </cell>
          <cell r="S4860">
            <v>809.39833333333343</v>
          </cell>
          <cell r="T4860">
            <v>1.65</v>
          </cell>
          <cell r="U4860">
            <v>824.67</v>
          </cell>
          <cell r="X4860">
            <v>824.67</v>
          </cell>
          <cell r="Y4860">
            <v>997.85069999999996</v>
          </cell>
        </row>
        <row r="4861">
          <cell r="A4861">
            <v>415013</v>
          </cell>
          <cell r="B4861">
            <v>415013</v>
          </cell>
          <cell r="C4861">
            <v>0</v>
          </cell>
          <cell r="D4861">
            <v>60</v>
          </cell>
          <cell r="E4861" t="str">
            <v>ENTRENAMIENTO FUNCIONAL</v>
          </cell>
          <cell r="F4861">
            <v>3979</v>
          </cell>
          <cell r="G4861" t="str">
            <v>Pelota medicinal</v>
          </cell>
          <cell r="H4861">
            <v>362</v>
          </cell>
          <cell r="I4861" t="str">
            <v>Turby Toy S.A (TSP)</v>
          </cell>
          <cell r="J4861">
            <v>0</v>
          </cell>
          <cell r="K4861" t="str">
            <v>MEDICINE BALL PVC CON PINCHES 1kg (con pique)</v>
          </cell>
          <cell r="L4861">
            <v>6.05</v>
          </cell>
          <cell r="M4861">
            <v>479</v>
          </cell>
          <cell r="N4861">
            <v>0.3</v>
          </cell>
          <cell r="O4861">
            <v>335.3</v>
          </cell>
          <cell r="P4861">
            <v>0.21</v>
          </cell>
          <cell r="Q4861">
            <v>405.71300000000002</v>
          </cell>
          <cell r="R4861">
            <v>1.8518518518518379E-2</v>
          </cell>
          <cell r="S4861">
            <v>542.99972222222232</v>
          </cell>
          <cell r="T4861">
            <v>1.65</v>
          </cell>
          <cell r="U4861">
            <v>553.245</v>
          </cell>
          <cell r="X4861">
            <v>553.245</v>
          </cell>
          <cell r="Y4861">
            <v>669.42644999999993</v>
          </cell>
        </row>
        <row r="4862">
          <cell r="A4862">
            <v>415014</v>
          </cell>
          <cell r="B4862">
            <v>415014</v>
          </cell>
          <cell r="C4862">
            <v>0</v>
          </cell>
          <cell r="D4862">
            <v>60</v>
          </cell>
          <cell r="E4862" t="str">
            <v>ENTRENAMIENTO FUNCIONAL</v>
          </cell>
          <cell r="F4862">
            <v>3979</v>
          </cell>
          <cell r="G4862" t="str">
            <v>Pelota medicinal</v>
          </cell>
          <cell r="H4862">
            <v>362</v>
          </cell>
          <cell r="I4862" t="str">
            <v>Turby Toy S.A (TSP)</v>
          </cell>
          <cell r="J4862">
            <v>0</v>
          </cell>
          <cell r="K4862" t="str">
            <v>MEDICINE BALL PVC CON PINCHES 2kg (con pique)</v>
          </cell>
          <cell r="L4862">
            <v>6.05</v>
          </cell>
          <cell r="M4862">
            <v>537</v>
          </cell>
          <cell r="N4862">
            <v>0.3</v>
          </cell>
          <cell r="O4862">
            <v>375.9</v>
          </cell>
          <cell r="P4862">
            <v>0.21</v>
          </cell>
          <cell r="Q4862">
            <v>454.83899999999994</v>
          </cell>
          <cell r="R4862">
            <v>1.8518518518518379E-2</v>
          </cell>
          <cell r="S4862">
            <v>608.74916666666661</v>
          </cell>
          <cell r="T4862">
            <v>1.65</v>
          </cell>
          <cell r="U4862">
            <v>620.2349999999999</v>
          </cell>
          <cell r="X4862">
            <v>620.2349999999999</v>
          </cell>
          <cell r="Y4862">
            <v>750.48434999999984</v>
          </cell>
        </row>
        <row r="4863">
          <cell r="A4863">
            <v>415020</v>
          </cell>
          <cell r="B4863">
            <v>415020</v>
          </cell>
          <cell r="C4863">
            <v>0</v>
          </cell>
          <cell r="D4863">
            <v>79</v>
          </cell>
          <cell r="E4863" t="str">
            <v>REHABILITACION</v>
          </cell>
          <cell r="F4863">
            <v>4041</v>
          </cell>
          <cell r="G4863" t="str">
            <v>Accesorios rehabilitacion</v>
          </cell>
          <cell r="H4863">
            <v>362</v>
          </cell>
          <cell r="I4863" t="str">
            <v>Turby Toy S.A (TSP)</v>
          </cell>
          <cell r="J4863">
            <v>502688</v>
          </cell>
          <cell r="K4863" t="str">
            <v>EJERCITADOR MANO MANO FLEX x 3 5026088</v>
          </cell>
          <cell r="L4863">
            <v>6.05</v>
          </cell>
          <cell r="M4863">
            <v>96.14</v>
          </cell>
          <cell r="N4863">
            <v>0.3</v>
          </cell>
          <cell r="O4863">
            <v>67.298000000000002</v>
          </cell>
          <cell r="P4863">
            <v>0.21</v>
          </cell>
          <cell r="Q4863">
            <v>81.430580000000006</v>
          </cell>
          <cell r="R4863">
            <v>1.8518518518518379E-2</v>
          </cell>
          <cell r="S4863">
            <v>108.98537222222222</v>
          </cell>
          <cell r="T4863">
            <v>1.65</v>
          </cell>
          <cell r="U4863">
            <v>111.04169999999999</v>
          </cell>
          <cell r="X4863">
            <v>111.04169999999999</v>
          </cell>
          <cell r="Y4863">
            <v>134.360457</v>
          </cell>
        </row>
        <row r="4864">
          <cell r="A4864">
            <v>415021</v>
          </cell>
          <cell r="B4864">
            <v>415021</v>
          </cell>
          <cell r="C4864">
            <v>0</v>
          </cell>
          <cell r="D4864">
            <v>79</v>
          </cell>
          <cell r="E4864" t="str">
            <v>REHABILITACION</v>
          </cell>
          <cell r="F4864">
            <v>4041</v>
          </cell>
          <cell r="G4864" t="str">
            <v>Accesorios rehabilitacion</v>
          </cell>
          <cell r="H4864">
            <v>362</v>
          </cell>
          <cell r="I4864" t="str">
            <v>Turby Toy S.A (TSP)</v>
          </cell>
          <cell r="J4864">
            <v>502606</v>
          </cell>
          <cell r="K4864" t="str">
            <v>BARRA TERAPEUTICA BAJA TENSION AZUL 502606 (simil flex bar)</v>
          </cell>
          <cell r="L4864">
            <v>6.05</v>
          </cell>
          <cell r="M4864">
            <v>281.63</v>
          </cell>
          <cell r="N4864">
            <v>0.3</v>
          </cell>
          <cell r="O4864">
            <v>197.14100000000002</v>
          </cell>
          <cell r="P4864">
            <v>0.21</v>
          </cell>
          <cell r="Q4864">
            <v>238.54061000000002</v>
          </cell>
          <cell r="R4864">
            <v>1.8518518518518379E-2</v>
          </cell>
          <cell r="S4864">
            <v>319.25889722222223</v>
          </cell>
          <cell r="T4864">
            <v>1.65</v>
          </cell>
          <cell r="U4864">
            <v>325.28264999999999</v>
          </cell>
          <cell r="X4864">
            <v>325.28264999999999</v>
          </cell>
          <cell r="Y4864">
            <v>393.59200649999997</v>
          </cell>
        </row>
        <row r="4865">
          <cell r="A4865">
            <v>415022</v>
          </cell>
          <cell r="B4865">
            <v>415022</v>
          </cell>
          <cell r="C4865">
            <v>0</v>
          </cell>
          <cell r="D4865">
            <v>79</v>
          </cell>
          <cell r="E4865" t="str">
            <v>REHABILITACION</v>
          </cell>
          <cell r="F4865">
            <v>4041</v>
          </cell>
          <cell r="G4865" t="str">
            <v>Accesorios rehabilitacion</v>
          </cell>
          <cell r="H4865">
            <v>362</v>
          </cell>
          <cell r="I4865" t="str">
            <v>Turby Toy S.A (TSP)</v>
          </cell>
          <cell r="J4865">
            <v>502606</v>
          </cell>
          <cell r="K4865" t="str">
            <v>BARRA TERAPEUTICA ALTA TENSION ROJO 502606 (simil flex bar)</v>
          </cell>
          <cell r="L4865">
            <v>6.05</v>
          </cell>
          <cell r="M4865">
            <v>281.63</v>
          </cell>
          <cell r="N4865">
            <v>0.3</v>
          </cell>
          <cell r="O4865">
            <v>197.14100000000002</v>
          </cell>
          <cell r="P4865">
            <v>0.21</v>
          </cell>
          <cell r="Q4865">
            <v>238.54061000000002</v>
          </cell>
          <cell r="R4865">
            <v>1.8518518518518379E-2</v>
          </cell>
          <cell r="S4865">
            <v>319.25889722222223</v>
          </cell>
          <cell r="T4865">
            <v>1.65</v>
          </cell>
          <cell r="U4865">
            <v>325.28264999999999</v>
          </cell>
          <cell r="X4865">
            <v>325.28264999999999</v>
          </cell>
          <cell r="Y4865">
            <v>393.59200649999997</v>
          </cell>
        </row>
        <row r="4866">
          <cell r="A4866">
            <v>415023</v>
          </cell>
          <cell r="B4866">
            <v>415023</v>
          </cell>
          <cell r="C4866">
            <v>0</v>
          </cell>
          <cell r="D4866">
            <v>79</v>
          </cell>
          <cell r="E4866" t="str">
            <v>REHABILITACION</v>
          </cell>
          <cell r="F4866">
            <v>4041</v>
          </cell>
          <cell r="G4866" t="str">
            <v>Accesorios rehabilitacion</v>
          </cell>
          <cell r="H4866">
            <v>362</v>
          </cell>
          <cell r="I4866" t="str">
            <v>Turby Toy S.A (TSP)</v>
          </cell>
          <cell r="J4866">
            <v>502605</v>
          </cell>
          <cell r="K4866" t="str">
            <v>MASAJEADOR FLEXIBLE ROJO 502605 (para mano)</v>
          </cell>
          <cell r="L4866">
            <v>6.05</v>
          </cell>
          <cell r="M4866">
            <v>148.04</v>
          </cell>
          <cell r="N4866">
            <v>0.3</v>
          </cell>
          <cell r="O4866">
            <v>103.62799999999999</v>
          </cell>
          <cell r="P4866">
            <v>0.21</v>
          </cell>
          <cell r="Q4866">
            <v>125.38987999999998</v>
          </cell>
          <cell r="R4866">
            <v>1.8518518518518379E-2</v>
          </cell>
          <cell r="S4866">
            <v>167.81978888888889</v>
          </cell>
          <cell r="T4866">
            <v>1.65</v>
          </cell>
          <cell r="U4866">
            <v>170.98619999999997</v>
          </cell>
          <cell r="X4866">
            <v>170.98619999999997</v>
          </cell>
          <cell r="Y4866">
            <v>206.89330199999995</v>
          </cell>
        </row>
        <row r="4867">
          <cell r="A4867">
            <v>415024</v>
          </cell>
          <cell r="B4867">
            <v>415024</v>
          </cell>
          <cell r="C4867">
            <v>0</v>
          </cell>
          <cell r="D4867">
            <v>79</v>
          </cell>
          <cell r="E4867" t="str">
            <v>REHABILITACION</v>
          </cell>
          <cell r="F4867">
            <v>4041</v>
          </cell>
          <cell r="G4867" t="str">
            <v>Accesorios rehabilitacion</v>
          </cell>
          <cell r="H4867">
            <v>362</v>
          </cell>
          <cell r="I4867" t="str">
            <v>Turby Toy S.A (TSP)</v>
          </cell>
          <cell r="J4867">
            <v>502691</v>
          </cell>
          <cell r="K4867" t="str">
            <v>MASAJEADOR FLEXIBLE VERDE 502691 (sin manijas)</v>
          </cell>
          <cell r="L4867">
            <v>6.05</v>
          </cell>
          <cell r="M4867">
            <v>281.63</v>
          </cell>
          <cell r="N4867">
            <v>0.3</v>
          </cell>
          <cell r="O4867">
            <v>197.14100000000002</v>
          </cell>
          <cell r="P4867">
            <v>0.21</v>
          </cell>
          <cell r="Q4867">
            <v>238.54061000000002</v>
          </cell>
          <cell r="R4867">
            <v>1.8518518518518379E-2</v>
          </cell>
          <cell r="S4867">
            <v>319.25889722222223</v>
          </cell>
          <cell r="T4867">
            <v>1.65</v>
          </cell>
          <cell r="U4867">
            <v>325.28264999999999</v>
          </cell>
          <cell r="X4867">
            <v>325.28264999999999</v>
          </cell>
          <cell r="Y4867">
            <v>393.59200649999997</v>
          </cell>
        </row>
        <row r="4868">
          <cell r="A4868">
            <v>415025</v>
          </cell>
          <cell r="B4868">
            <v>415025</v>
          </cell>
          <cell r="C4868">
            <v>0</v>
          </cell>
          <cell r="D4868">
            <v>79</v>
          </cell>
          <cell r="E4868" t="str">
            <v>REHABILITACION</v>
          </cell>
          <cell r="F4868">
            <v>4041</v>
          </cell>
          <cell r="G4868" t="str">
            <v>Accesorios rehabilitacion</v>
          </cell>
          <cell r="H4868">
            <v>362</v>
          </cell>
          <cell r="I4868" t="str">
            <v>Turby Toy S.A (TSP)</v>
          </cell>
          <cell r="J4868">
            <v>502603</v>
          </cell>
          <cell r="K4868" t="str">
            <v>MASAJEADOR RIGIDO AZUL 502603 (con manijas)</v>
          </cell>
          <cell r="L4868">
            <v>6.05</v>
          </cell>
          <cell r="M4868">
            <v>492.2</v>
          </cell>
          <cell r="N4868">
            <v>0.3</v>
          </cell>
          <cell r="O4868">
            <v>344.53999999999996</v>
          </cell>
          <cell r="P4868">
            <v>0.21</v>
          </cell>
          <cell r="Q4868">
            <v>416.89339999999993</v>
          </cell>
          <cell r="R4868">
            <v>1.8518518518518379E-2</v>
          </cell>
          <cell r="S4868">
            <v>557.96338888888886</v>
          </cell>
          <cell r="T4868">
            <v>1.65</v>
          </cell>
          <cell r="U4868">
            <v>568.49099999999987</v>
          </cell>
          <cell r="X4868">
            <v>568.49099999999987</v>
          </cell>
          <cell r="Y4868">
            <v>687.87410999999986</v>
          </cell>
        </row>
        <row r="4869">
          <cell r="A4869">
            <v>415026</v>
          </cell>
          <cell r="B4869">
            <v>415026</v>
          </cell>
          <cell r="C4869">
            <v>0</v>
          </cell>
          <cell r="D4869">
            <v>79</v>
          </cell>
          <cell r="E4869" t="str">
            <v>REHABILITACION</v>
          </cell>
          <cell r="F4869">
            <v>4041</v>
          </cell>
          <cell r="G4869" t="str">
            <v>Accesorios rehabilitacion</v>
          </cell>
          <cell r="H4869">
            <v>362</v>
          </cell>
          <cell r="I4869" t="str">
            <v>Turby Toy S.A (TSP)</v>
          </cell>
          <cell r="J4869">
            <v>502603</v>
          </cell>
          <cell r="K4869" t="str">
            <v>MASAJEADOR RIGIDO ROJO 502603 (con manijas)</v>
          </cell>
          <cell r="L4869">
            <v>6.05</v>
          </cell>
          <cell r="M4869">
            <v>492.2</v>
          </cell>
          <cell r="N4869">
            <v>0.3</v>
          </cell>
          <cell r="O4869">
            <v>344.53999999999996</v>
          </cell>
          <cell r="P4869">
            <v>0.21</v>
          </cell>
          <cell r="Q4869">
            <v>416.89339999999993</v>
          </cell>
          <cell r="R4869">
            <v>1.8518518518518379E-2</v>
          </cell>
          <cell r="S4869">
            <v>557.96338888888886</v>
          </cell>
          <cell r="T4869">
            <v>1.65</v>
          </cell>
          <cell r="U4869">
            <v>568.49099999999987</v>
          </cell>
          <cell r="X4869">
            <v>568.49099999999987</v>
          </cell>
          <cell r="Y4869">
            <v>687.87410999999986</v>
          </cell>
        </row>
        <row r="4870">
          <cell r="A4870">
            <v>415027</v>
          </cell>
          <cell r="B4870">
            <v>415027</v>
          </cell>
          <cell r="C4870">
            <v>0</v>
          </cell>
          <cell r="D4870">
            <v>79</v>
          </cell>
          <cell r="E4870" t="str">
            <v>REHABILITACION</v>
          </cell>
          <cell r="F4870">
            <v>4041</v>
          </cell>
          <cell r="G4870" t="str">
            <v>Accesorios rehabilitacion</v>
          </cell>
          <cell r="H4870">
            <v>362</v>
          </cell>
          <cell r="I4870" t="str">
            <v>Turby Toy S.A (TSP)</v>
          </cell>
          <cell r="J4870">
            <v>502607</v>
          </cell>
          <cell r="K4870" t="str">
            <v>MASAJEADOR ROLO DE PIE ROJO 502607</v>
          </cell>
          <cell r="L4870">
            <v>6.05</v>
          </cell>
          <cell r="M4870">
            <v>128.74</v>
          </cell>
          <cell r="N4870">
            <v>0.3</v>
          </cell>
          <cell r="O4870">
            <v>90.118000000000009</v>
          </cell>
          <cell r="P4870">
            <v>0.21</v>
          </cell>
          <cell r="Q4870">
            <v>109.04278000000001</v>
          </cell>
          <cell r="R4870">
            <v>1.8518518518518379E-2</v>
          </cell>
          <cell r="S4870">
            <v>145.94109444444447</v>
          </cell>
          <cell r="T4870">
            <v>1.65</v>
          </cell>
          <cell r="U4870">
            <v>148.69470000000001</v>
          </cell>
          <cell r="X4870">
            <v>148.69470000000001</v>
          </cell>
          <cell r="Y4870">
            <v>179.92058700000001</v>
          </cell>
        </row>
        <row r="4871">
          <cell r="A4871">
            <v>415028</v>
          </cell>
          <cell r="B4871">
            <v>415028</v>
          </cell>
          <cell r="C4871">
            <v>0</v>
          </cell>
          <cell r="D4871">
            <v>79</v>
          </cell>
          <cell r="E4871" t="str">
            <v>REHABILITACION</v>
          </cell>
          <cell r="F4871">
            <v>4041</v>
          </cell>
          <cell r="G4871" t="str">
            <v>Accesorios rehabilitacion</v>
          </cell>
          <cell r="H4871">
            <v>362</v>
          </cell>
          <cell r="I4871" t="str">
            <v>Turby Toy S.A (TSP)</v>
          </cell>
          <cell r="J4871">
            <v>502608</v>
          </cell>
          <cell r="K4871" t="str">
            <v>MASAJEADOR CAPSULA CELESTE 502608</v>
          </cell>
          <cell r="L4871">
            <v>6.05</v>
          </cell>
          <cell r="M4871">
            <v>121.12</v>
          </cell>
          <cell r="N4871">
            <v>0.3</v>
          </cell>
          <cell r="O4871">
            <v>84.784000000000006</v>
          </cell>
          <cell r="P4871">
            <v>0.21</v>
          </cell>
          <cell r="Q4871">
            <v>102.58864</v>
          </cell>
          <cell r="R4871">
            <v>1.8518518518518379E-2</v>
          </cell>
          <cell r="S4871">
            <v>137.30297777777778</v>
          </cell>
          <cell r="T4871">
            <v>1.65</v>
          </cell>
          <cell r="U4871">
            <v>139.89359999999999</v>
          </cell>
          <cell r="X4871">
            <v>139.89359999999999</v>
          </cell>
          <cell r="Y4871">
            <v>169.27125599999999</v>
          </cell>
        </row>
        <row r="4872">
          <cell r="A4872">
            <v>415029</v>
          </cell>
          <cell r="B4872">
            <v>415029</v>
          </cell>
          <cell r="C4872">
            <v>0</v>
          </cell>
          <cell r="D4872">
            <v>60</v>
          </cell>
          <cell r="E4872" t="str">
            <v>ENTRENAMIENTO FUNCIONAL</v>
          </cell>
          <cell r="F4872">
            <v>3975</v>
          </cell>
          <cell r="G4872" t="str">
            <v>Accesorios entrenamiento funcional</v>
          </cell>
          <cell r="H4872">
            <v>362</v>
          </cell>
          <cell r="I4872" t="str">
            <v>Turby Toy S.A (TSP)</v>
          </cell>
          <cell r="J4872" t="str">
            <v>*000001 / *000002 / *000003</v>
          </cell>
          <cell r="K4872" t="str">
            <v xml:space="preserve">JUGUETE INFLABLE ANIMALITO SALTARIN (conejo / dinosaurio / caballo) </v>
          </cell>
          <cell r="L4872">
            <v>6.05</v>
          </cell>
          <cell r="M4872">
            <v>358</v>
          </cell>
          <cell r="N4872">
            <v>0.3</v>
          </cell>
          <cell r="O4872">
            <v>250.60000000000002</v>
          </cell>
          <cell r="P4872">
            <v>0.21</v>
          </cell>
          <cell r="Q4872">
            <v>303.226</v>
          </cell>
          <cell r="R4872">
            <v>1.8518518518518379E-2</v>
          </cell>
          <cell r="S4872">
            <v>405.83277777777784</v>
          </cell>
          <cell r="T4872">
            <v>1.65</v>
          </cell>
          <cell r="U4872">
            <v>413.49</v>
          </cell>
          <cell r="X4872">
            <v>413.49</v>
          </cell>
          <cell r="Y4872">
            <v>500.3229</v>
          </cell>
        </row>
        <row r="4873">
          <cell r="A4873">
            <v>415030</v>
          </cell>
          <cell r="B4873">
            <v>415030</v>
          </cell>
          <cell r="C4873">
            <v>0</v>
          </cell>
          <cell r="D4873">
            <v>1</v>
          </cell>
          <cell r="E4873" t="str">
            <v>SIN CATEGORIA</v>
          </cell>
          <cell r="F4873">
            <v>1</v>
          </cell>
          <cell r="G4873" t="str">
            <v>Sin SubCategoria</v>
          </cell>
          <cell r="H4873">
            <v>362</v>
          </cell>
          <cell r="I4873" t="str">
            <v>Turby Toy S.A (TSP)</v>
          </cell>
          <cell r="J4873" t="str">
            <v>*0112</v>
          </cell>
          <cell r="K4873" t="str">
            <v>PELOTA PULPO Nº 1</v>
          </cell>
          <cell r="L4873">
            <v>6.05</v>
          </cell>
          <cell r="M4873">
            <v>70</v>
          </cell>
          <cell r="N4873">
            <v>0.3</v>
          </cell>
          <cell r="O4873">
            <v>49</v>
          </cell>
          <cell r="P4873">
            <v>0.21</v>
          </cell>
          <cell r="Q4873">
            <v>59.29</v>
          </cell>
          <cell r="R4873">
            <v>1.8518518518518379E-2</v>
          </cell>
          <cell r="S4873">
            <v>79.352777777777789</v>
          </cell>
          <cell r="T4873">
            <v>1.65</v>
          </cell>
          <cell r="U4873">
            <v>80.849999999999994</v>
          </cell>
          <cell r="X4873">
            <v>80.849999999999994</v>
          </cell>
          <cell r="Y4873">
            <v>97.828499999999991</v>
          </cell>
        </row>
        <row r="4874">
          <cell r="A4874">
            <v>415031</v>
          </cell>
          <cell r="B4874">
            <v>415031</v>
          </cell>
          <cell r="C4874">
            <v>0</v>
          </cell>
          <cell r="D4874">
            <v>1</v>
          </cell>
          <cell r="E4874" t="str">
            <v>SIN CATEGORIA</v>
          </cell>
          <cell r="F4874">
            <v>1</v>
          </cell>
          <cell r="G4874" t="str">
            <v>Sin SubCategoria</v>
          </cell>
          <cell r="H4874">
            <v>362</v>
          </cell>
          <cell r="I4874" t="str">
            <v>Turby Toy S.A (TSP)</v>
          </cell>
          <cell r="J4874" t="str">
            <v>*0112</v>
          </cell>
          <cell r="K4874" t="str">
            <v>PELOTA PULPO N º 2</v>
          </cell>
          <cell r="L4874">
            <v>6.05</v>
          </cell>
          <cell r="M4874">
            <v>70</v>
          </cell>
          <cell r="N4874">
            <v>0.3</v>
          </cell>
          <cell r="O4874">
            <v>49</v>
          </cell>
          <cell r="P4874">
            <v>0.21</v>
          </cell>
          <cell r="Q4874">
            <v>59.29</v>
          </cell>
          <cell r="R4874">
            <v>1.8518518518518379E-2</v>
          </cell>
          <cell r="S4874">
            <v>79.352777777777789</v>
          </cell>
          <cell r="T4874">
            <v>1.65</v>
          </cell>
          <cell r="U4874">
            <v>80.849999999999994</v>
          </cell>
          <cell r="X4874">
            <v>80.849999999999994</v>
          </cell>
          <cell r="Y4874">
            <v>97.828499999999991</v>
          </cell>
        </row>
        <row r="4875">
          <cell r="A4875">
            <v>415032</v>
          </cell>
          <cell r="B4875">
            <v>415032</v>
          </cell>
          <cell r="C4875">
            <v>0</v>
          </cell>
          <cell r="D4875">
            <v>64</v>
          </cell>
          <cell r="E4875" t="str">
            <v>GIMNASIA DEPORTIVA</v>
          </cell>
          <cell r="F4875">
            <v>3994</v>
          </cell>
          <cell r="G4875" t="str">
            <v>Pelota gimnasia deportiva</v>
          </cell>
          <cell r="H4875">
            <v>362</v>
          </cell>
          <cell r="I4875" t="str">
            <v>Turby Toy S.A (TSP)</v>
          </cell>
          <cell r="J4875" t="str">
            <v>*000116</v>
          </cell>
          <cell r="K4875" t="str">
            <v>PELOTA RITMICA 400grms NACIONAL</v>
          </cell>
          <cell r="L4875">
            <v>6.05</v>
          </cell>
          <cell r="M4875">
            <v>149</v>
          </cell>
          <cell r="N4875">
            <v>0.3</v>
          </cell>
          <cell r="O4875">
            <v>104.30000000000001</v>
          </cell>
          <cell r="P4875">
            <v>0.21</v>
          </cell>
          <cell r="Q4875">
            <v>126.20300000000002</v>
          </cell>
          <cell r="R4875">
            <v>1.8518518518518379E-2</v>
          </cell>
          <cell r="S4875">
            <v>168.90805555555559</v>
          </cell>
          <cell r="T4875">
            <v>1.65</v>
          </cell>
          <cell r="U4875">
            <v>172.095</v>
          </cell>
          <cell r="X4875">
            <v>172.095</v>
          </cell>
          <cell r="Y4875">
            <v>208.23495</v>
          </cell>
        </row>
        <row r="4876">
          <cell r="A4876">
            <v>415033</v>
          </cell>
          <cell r="B4876">
            <v>415033</v>
          </cell>
          <cell r="C4876">
            <v>0</v>
          </cell>
          <cell r="D4876">
            <v>50</v>
          </cell>
          <cell r="E4876" t="str">
            <v>BASQUET</v>
          </cell>
          <cell r="F4876">
            <v>3940</v>
          </cell>
          <cell r="G4876" t="str">
            <v>Pelota basquet</v>
          </cell>
          <cell r="H4876">
            <v>362</v>
          </cell>
          <cell r="I4876" t="str">
            <v>Turby Toy S.A (TSP)</v>
          </cell>
          <cell r="J4876" t="str">
            <v>*000111</v>
          </cell>
          <cell r="K4876" t="str">
            <v>PELOTA BASQUET Nº 5 COLEGIAL PESADA</v>
          </cell>
          <cell r="L4876">
            <v>6.05</v>
          </cell>
          <cell r="M4876">
            <v>140</v>
          </cell>
          <cell r="N4876">
            <v>0.3</v>
          </cell>
          <cell r="O4876">
            <v>98</v>
          </cell>
          <cell r="P4876">
            <v>0.21</v>
          </cell>
          <cell r="Q4876">
            <v>118.58</v>
          </cell>
          <cell r="R4876">
            <v>1.8518518518518379E-2</v>
          </cell>
          <cell r="S4876">
            <v>158.70555555555558</v>
          </cell>
          <cell r="T4876">
            <v>1.65</v>
          </cell>
          <cell r="U4876">
            <v>161.69999999999999</v>
          </cell>
          <cell r="X4876">
            <v>161.69999999999999</v>
          </cell>
          <cell r="Y4876">
            <v>195.65699999999998</v>
          </cell>
        </row>
        <row r="4877">
          <cell r="A4877">
            <v>415034</v>
          </cell>
          <cell r="B4877">
            <v>415034</v>
          </cell>
          <cell r="C4877">
            <v>0</v>
          </cell>
          <cell r="D4877">
            <v>63</v>
          </cell>
          <cell r="E4877" t="str">
            <v>FUTBOL</v>
          </cell>
          <cell r="F4877">
            <v>3990</v>
          </cell>
          <cell r="G4877" t="str">
            <v>Pelota futbol</v>
          </cell>
          <cell r="H4877">
            <v>362</v>
          </cell>
          <cell r="I4877" t="str">
            <v>Turby Toy S.A (TSP)</v>
          </cell>
          <cell r="J4877" t="str">
            <v>*000105</v>
          </cell>
          <cell r="K4877" t="str">
            <v>PELOTA FUTBOL Nº4 TSP SALON PESADA (goma)</v>
          </cell>
          <cell r="L4877">
            <v>6.05</v>
          </cell>
          <cell r="M4877">
            <v>147</v>
          </cell>
          <cell r="N4877">
            <v>0.3</v>
          </cell>
          <cell r="O4877">
            <v>102.9</v>
          </cell>
          <cell r="P4877">
            <v>0.21</v>
          </cell>
          <cell r="Q4877">
            <v>124.50900000000001</v>
          </cell>
          <cell r="R4877">
            <v>1.8518518518518379E-2</v>
          </cell>
          <cell r="S4877">
            <v>166.64083333333335</v>
          </cell>
          <cell r="T4877">
            <v>1.65</v>
          </cell>
          <cell r="U4877">
            <v>169.785</v>
          </cell>
          <cell r="X4877">
            <v>169.785</v>
          </cell>
          <cell r="Y4877">
            <v>205.43984999999998</v>
          </cell>
        </row>
        <row r="4878">
          <cell r="A4878">
            <v>415035</v>
          </cell>
          <cell r="B4878">
            <v>415035</v>
          </cell>
          <cell r="C4878">
            <v>0</v>
          </cell>
          <cell r="D4878">
            <v>63</v>
          </cell>
          <cell r="E4878" t="str">
            <v>FUTBOL</v>
          </cell>
          <cell r="F4878">
            <v>3990</v>
          </cell>
          <cell r="G4878" t="str">
            <v>Pelota futbol</v>
          </cell>
          <cell r="H4878">
            <v>362</v>
          </cell>
          <cell r="I4878" t="str">
            <v>Turby Toy S.A (TSP)</v>
          </cell>
          <cell r="J4878" t="str">
            <v>*000104</v>
          </cell>
          <cell r="K4878" t="str">
            <v>PELOTA FUTBOL Nº4 MILENIO</v>
          </cell>
          <cell r="L4878">
            <v>6.05</v>
          </cell>
          <cell r="M4878">
            <v>119</v>
          </cell>
          <cell r="N4878">
            <v>0.3</v>
          </cell>
          <cell r="O4878">
            <v>83.300000000000011</v>
          </cell>
          <cell r="P4878">
            <v>0.21</v>
          </cell>
          <cell r="Q4878">
            <v>100.79300000000001</v>
          </cell>
          <cell r="R4878">
            <v>1.8518518518518379E-2</v>
          </cell>
          <cell r="S4878">
            <v>134.89972222222227</v>
          </cell>
          <cell r="T4878">
            <v>1.65</v>
          </cell>
          <cell r="U4878">
            <v>137.44500000000002</v>
          </cell>
          <cell r="X4878">
            <v>137.44500000000002</v>
          </cell>
          <cell r="Y4878">
            <v>166.30845000000002</v>
          </cell>
        </row>
        <row r="4879">
          <cell r="A4879">
            <v>415036</v>
          </cell>
          <cell r="B4879">
            <v>415036</v>
          </cell>
          <cell r="C4879">
            <v>0</v>
          </cell>
          <cell r="D4879">
            <v>63</v>
          </cell>
          <cell r="E4879" t="str">
            <v>FUTBOL</v>
          </cell>
          <cell r="F4879">
            <v>3990</v>
          </cell>
          <cell r="G4879" t="str">
            <v>Pelota futbol</v>
          </cell>
          <cell r="H4879">
            <v>362</v>
          </cell>
          <cell r="I4879" t="str">
            <v>Turby Toy S.A (TSP)</v>
          </cell>
          <cell r="J4879" t="str">
            <v>*000103</v>
          </cell>
          <cell r="K4879" t="str">
            <v>PELOTA FUTBOL TODO TERRENO (varios colores)</v>
          </cell>
          <cell r="L4879">
            <v>6.05</v>
          </cell>
          <cell r="M4879">
            <v>115</v>
          </cell>
          <cell r="N4879">
            <v>0.15</v>
          </cell>
          <cell r="O4879">
            <v>97.75</v>
          </cell>
          <cell r="P4879">
            <v>0.21</v>
          </cell>
          <cell r="Q4879">
            <v>118.2775</v>
          </cell>
          <cell r="R4879">
            <v>1.8518518518518379E-2</v>
          </cell>
          <cell r="S4879">
            <v>158.30069444444447</v>
          </cell>
          <cell r="T4879">
            <v>1.65</v>
          </cell>
          <cell r="U4879">
            <v>161.28749999999999</v>
          </cell>
          <cell r="X4879">
            <v>161.28749999999999</v>
          </cell>
          <cell r="Y4879">
            <v>195.15787499999999</v>
          </cell>
        </row>
        <row r="4880">
          <cell r="A4880">
            <v>415037</v>
          </cell>
          <cell r="B4880">
            <v>415037</v>
          </cell>
          <cell r="C4880">
            <v>0</v>
          </cell>
          <cell r="D4880">
            <v>63</v>
          </cell>
          <cell r="E4880" t="str">
            <v>FUTBOL</v>
          </cell>
          <cell r="F4880">
            <v>3990</v>
          </cell>
          <cell r="G4880" t="str">
            <v>Pelota futbol</v>
          </cell>
          <cell r="H4880">
            <v>362</v>
          </cell>
          <cell r="I4880" t="str">
            <v>Turby Toy S.A (TSP)</v>
          </cell>
          <cell r="J4880" t="str">
            <v>*000102</v>
          </cell>
          <cell r="K4880" t="str">
            <v>PELOTA FUTBOL TODO TERRENO TSP REGLAMENTARIA (negra y blanca)</v>
          </cell>
          <cell r="L4880">
            <v>6.05</v>
          </cell>
          <cell r="M4880">
            <v>125</v>
          </cell>
          <cell r="N4880">
            <v>0.3</v>
          </cell>
          <cell r="O4880">
            <v>87.5</v>
          </cell>
          <cell r="P4880">
            <v>0.21</v>
          </cell>
          <cell r="Q4880">
            <v>105.875</v>
          </cell>
          <cell r="R4880">
            <v>1.8518518518518379E-2</v>
          </cell>
          <cell r="S4880">
            <v>141.70138888888891</v>
          </cell>
          <cell r="T4880">
            <v>1.65</v>
          </cell>
          <cell r="U4880">
            <v>144.375</v>
          </cell>
          <cell r="X4880">
            <v>144.375</v>
          </cell>
          <cell r="Y4880">
            <v>174.69374999999999</v>
          </cell>
        </row>
        <row r="4881">
          <cell r="A4881">
            <v>415038</v>
          </cell>
          <cell r="B4881">
            <v>415038</v>
          </cell>
          <cell r="C4881">
            <v>0</v>
          </cell>
          <cell r="D4881">
            <v>63</v>
          </cell>
          <cell r="E4881" t="str">
            <v>FUTBOL</v>
          </cell>
          <cell r="F4881">
            <v>3988</v>
          </cell>
          <cell r="G4881" t="str">
            <v>Indumentaria futbol</v>
          </cell>
          <cell r="H4881">
            <v>362</v>
          </cell>
          <cell r="I4881" t="str">
            <v>Turby Toy S.A (TSP)</v>
          </cell>
          <cell r="J4881" t="str">
            <v>*501035</v>
          </cell>
          <cell r="K4881" t="str">
            <v>PECHERA FUTBOL SENIOR ECO 10 Unid (venta por unid)</v>
          </cell>
          <cell r="L4881">
            <v>6.05</v>
          </cell>
          <cell r="M4881">
            <v>496</v>
          </cell>
          <cell r="N4881">
            <v>0.3</v>
          </cell>
          <cell r="O4881">
            <v>34.720000000000006</v>
          </cell>
          <cell r="P4881">
            <v>0.21</v>
          </cell>
          <cell r="Q4881">
            <v>42.011200000000009</v>
          </cell>
          <cell r="R4881">
            <v>1.8518518518518379E-2</v>
          </cell>
          <cell r="S4881">
            <v>56.227111111111121</v>
          </cell>
          <cell r="T4881">
            <v>1.65</v>
          </cell>
          <cell r="U4881">
            <v>57.288000000000004</v>
          </cell>
          <cell r="X4881">
            <v>57.288000000000004</v>
          </cell>
          <cell r="Y4881">
            <v>69.318480000000008</v>
          </cell>
        </row>
        <row r="4882">
          <cell r="A4882">
            <v>415039</v>
          </cell>
          <cell r="B4882">
            <v>415039</v>
          </cell>
          <cell r="C4882">
            <v>0</v>
          </cell>
          <cell r="D4882">
            <v>88</v>
          </cell>
          <cell r="E4882" t="str">
            <v>VOLEY</v>
          </cell>
          <cell r="F4882">
            <v>4079</v>
          </cell>
          <cell r="G4882" t="str">
            <v>Pelota voley</v>
          </cell>
          <cell r="H4882">
            <v>362</v>
          </cell>
          <cell r="I4882" t="str">
            <v>Turby Toy S.A (TSP)</v>
          </cell>
          <cell r="J4882" t="str">
            <v>*000106</v>
          </cell>
          <cell r="K4882" t="str">
            <v>PELOTA VOLEY CHALLENGER LIVIANA ECO</v>
          </cell>
          <cell r="L4882">
            <v>6.05</v>
          </cell>
          <cell r="M4882">
            <v>103</v>
          </cell>
          <cell r="N4882">
            <v>0.3</v>
          </cell>
          <cell r="O4882">
            <v>72.099999999999994</v>
          </cell>
          <cell r="P4882">
            <v>0.21</v>
          </cell>
          <cell r="Q4882">
            <v>87.240999999999985</v>
          </cell>
          <cell r="R4882">
            <v>1.8518518518518379E-2</v>
          </cell>
          <cell r="S4882">
            <v>116.76194444444445</v>
          </cell>
          <cell r="T4882">
            <v>1.65</v>
          </cell>
          <cell r="U4882">
            <v>118.96499999999999</v>
          </cell>
          <cell r="X4882">
            <v>118.96499999999999</v>
          </cell>
          <cell r="Y4882">
            <v>143.94764999999998</v>
          </cell>
        </row>
        <row r="4883">
          <cell r="A4883">
            <v>415040</v>
          </cell>
          <cell r="B4883">
            <v>415040</v>
          </cell>
          <cell r="C4883">
            <v>0</v>
          </cell>
          <cell r="D4883">
            <v>88</v>
          </cell>
          <cell r="E4883" t="str">
            <v>VOLEY</v>
          </cell>
          <cell r="F4883">
            <v>4079</v>
          </cell>
          <cell r="G4883" t="str">
            <v>Pelota voley</v>
          </cell>
          <cell r="H4883">
            <v>362</v>
          </cell>
          <cell r="I4883" t="str">
            <v>Turby Toy S.A (TSP)</v>
          </cell>
          <cell r="J4883" t="str">
            <v>*000107</v>
          </cell>
          <cell r="K4883" t="str">
            <v>PELOTA VOLEY CHALLENGER PESADA ECO</v>
          </cell>
          <cell r="L4883">
            <v>6.05</v>
          </cell>
          <cell r="M4883">
            <v>125</v>
          </cell>
          <cell r="N4883">
            <v>0.3</v>
          </cell>
          <cell r="O4883">
            <v>87.5</v>
          </cell>
          <cell r="P4883">
            <v>0.21</v>
          </cell>
          <cell r="Q4883">
            <v>105.875</v>
          </cell>
          <cell r="R4883">
            <v>1.8518518518518379E-2</v>
          </cell>
          <cell r="S4883">
            <v>141.70138888888891</v>
          </cell>
          <cell r="T4883">
            <v>1.65</v>
          </cell>
          <cell r="U4883">
            <v>144.375</v>
          </cell>
          <cell r="X4883">
            <v>144.375</v>
          </cell>
          <cell r="Y4883">
            <v>174.69374999999999</v>
          </cell>
        </row>
        <row r="4884">
          <cell r="A4884">
            <v>415041</v>
          </cell>
          <cell r="B4884">
            <v>415041</v>
          </cell>
          <cell r="C4884">
            <v>0</v>
          </cell>
          <cell r="D4884">
            <v>65</v>
          </cell>
          <cell r="E4884" t="str">
            <v>HANDBALL</v>
          </cell>
          <cell r="F4884">
            <v>3998</v>
          </cell>
          <cell r="G4884" t="str">
            <v>Pelota handball</v>
          </cell>
          <cell r="H4884">
            <v>362</v>
          </cell>
          <cell r="I4884" t="str">
            <v>Turby Toy S.A (TSP)</v>
          </cell>
          <cell r="J4884" t="str">
            <v>*000108</v>
          </cell>
          <cell r="K4884" t="str">
            <v xml:space="preserve">PELOTA HANDBALL Nº1 GOMA COLEGIAL </v>
          </cell>
          <cell r="L4884">
            <v>6.05</v>
          </cell>
          <cell r="M4884">
            <v>107</v>
          </cell>
          <cell r="N4884">
            <v>0.3</v>
          </cell>
          <cell r="O4884">
            <v>74.900000000000006</v>
          </cell>
          <cell r="P4884">
            <v>0.21</v>
          </cell>
          <cell r="Q4884">
            <v>90.629000000000005</v>
          </cell>
          <cell r="R4884">
            <v>1.8518518518518379E-2</v>
          </cell>
          <cell r="S4884">
            <v>121.29638888888891</v>
          </cell>
          <cell r="T4884">
            <v>1.65</v>
          </cell>
          <cell r="U4884">
            <v>123.58500000000001</v>
          </cell>
          <cell r="X4884">
            <v>123.58500000000001</v>
          </cell>
          <cell r="Y4884">
            <v>149.53784999999999</v>
          </cell>
        </row>
        <row r="4885">
          <cell r="A4885">
            <v>415042</v>
          </cell>
          <cell r="B4885">
            <v>415042</v>
          </cell>
          <cell r="C4885">
            <v>0</v>
          </cell>
          <cell r="D4885">
            <v>65</v>
          </cell>
          <cell r="E4885" t="str">
            <v>HANDBALL</v>
          </cell>
          <cell r="F4885">
            <v>3998</v>
          </cell>
          <cell r="G4885" t="str">
            <v>Pelota handball</v>
          </cell>
          <cell r="H4885">
            <v>362</v>
          </cell>
          <cell r="I4885" t="str">
            <v>Turby Toy S.A (TSP)</v>
          </cell>
          <cell r="J4885" t="str">
            <v>*000109</v>
          </cell>
          <cell r="K4885" t="str">
            <v xml:space="preserve">PELOTA HANDBALL Nº2 GOMA COLEGIAL </v>
          </cell>
          <cell r="L4885">
            <v>6.05</v>
          </cell>
          <cell r="M4885">
            <v>125</v>
          </cell>
          <cell r="N4885">
            <v>0.3</v>
          </cell>
          <cell r="O4885">
            <v>87.5</v>
          </cell>
          <cell r="P4885">
            <v>0.21</v>
          </cell>
          <cell r="Q4885">
            <v>105.875</v>
          </cell>
          <cell r="R4885">
            <v>1.8518518518518379E-2</v>
          </cell>
          <cell r="S4885">
            <v>141.70138888888891</v>
          </cell>
          <cell r="T4885">
            <v>1.65</v>
          </cell>
          <cell r="U4885">
            <v>144.375</v>
          </cell>
          <cell r="X4885">
            <v>144.375</v>
          </cell>
          <cell r="Y4885">
            <v>174.69374999999999</v>
          </cell>
        </row>
        <row r="4886">
          <cell r="A4886">
            <v>415043</v>
          </cell>
          <cell r="B4886">
            <v>415043</v>
          </cell>
          <cell r="C4886">
            <v>0</v>
          </cell>
          <cell r="D4886">
            <v>83</v>
          </cell>
          <cell r="E4886" t="str">
            <v>SOFTBALL</v>
          </cell>
          <cell r="F4886">
            <v>4056</v>
          </cell>
          <cell r="G4886" t="str">
            <v>Accesorios softball</v>
          </cell>
          <cell r="H4886">
            <v>362</v>
          </cell>
          <cell r="I4886" t="str">
            <v>Turby Toy S.A (TSP)</v>
          </cell>
          <cell r="J4886" t="str">
            <v>*000114</v>
          </cell>
          <cell r="K4886" t="str">
            <v xml:space="preserve">PELOTA SOFTBALL RECREACION PVC </v>
          </cell>
          <cell r="L4886">
            <v>6.05</v>
          </cell>
          <cell r="M4886">
            <v>70</v>
          </cell>
          <cell r="N4886">
            <v>0.3</v>
          </cell>
          <cell r="O4886">
            <v>49</v>
          </cell>
          <cell r="P4886">
            <v>0.21</v>
          </cell>
          <cell r="Q4886">
            <v>59.29</v>
          </cell>
          <cell r="R4886">
            <v>1.8518518518518379E-2</v>
          </cell>
          <cell r="S4886">
            <v>79.352777777777789</v>
          </cell>
          <cell r="T4886">
            <v>1.65</v>
          </cell>
          <cell r="U4886">
            <v>80.849999999999994</v>
          </cell>
          <cell r="X4886">
            <v>80.849999999999994</v>
          </cell>
          <cell r="Y4886">
            <v>97.828499999999991</v>
          </cell>
        </row>
        <row r="4887">
          <cell r="A4887">
            <v>415044</v>
          </cell>
          <cell r="B4887">
            <v>415044</v>
          </cell>
          <cell r="C4887">
            <v>0</v>
          </cell>
          <cell r="D4887">
            <v>1</v>
          </cell>
          <cell r="E4887" t="str">
            <v>SIN CATEGORIA</v>
          </cell>
          <cell r="F4887">
            <v>1</v>
          </cell>
          <cell r="G4887" t="str">
            <v>Sin SubCategoria</v>
          </cell>
          <cell r="H4887">
            <v>362</v>
          </cell>
          <cell r="I4887" t="str">
            <v>Turby Toy S.A (TSP)</v>
          </cell>
          <cell r="J4887">
            <v>501184</v>
          </cell>
          <cell r="K4887" t="str">
            <v>CLAVAS PROFESIONALES (venta x par)</v>
          </cell>
          <cell r="L4887">
            <v>6.05</v>
          </cell>
          <cell r="M4887">
            <v>200.2</v>
          </cell>
          <cell r="N4887">
            <v>0.1</v>
          </cell>
          <cell r="O4887">
            <v>180.17999999999998</v>
          </cell>
          <cell r="P4887">
            <v>0.21</v>
          </cell>
          <cell r="Q4887">
            <v>218.01779999999997</v>
          </cell>
          <cell r="R4887">
            <v>1.8518518518518379E-2</v>
          </cell>
          <cell r="S4887">
            <v>291.79149999999998</v>
          </cell>
          <cell r="T4887">
            <v>1.65</v>
          </cell>
          <cell r="U4887">
            <v>297.29699999999997</v>
          </cell>
          <cell r="X4887">
            <v>297.29699999999997</v>
          </cell>
          <cell r="Y4887">
            <v>359.72936999999996</v>
          </cell>
        </row>
        <row r="4888">
          <cell r="A4888">
            <v>418000</v>
          </cell>
          <cell r="B4888">
            <v>418000</v>
          </cell>
          <cell r="C4888">
            <v>0</v>
          </cell>
          <cell r="D4888">
            <v>60</v>
          </cell>
          <cell r="E4888" t="str">
            <v>ENTRENAMIENTO FUNCIONAL</v>
          </cell>
          <cell r="F4888">
            <v>3975</v>
          </cell>
          <cell r="G4888" t="str">
            <v>Accesorios entrenamiento funcional</v>
          </cell>
          <cell r="H4888">
            <v>110</v>
          </cell>
          <cell r="I4888" t="str">
            <v xml:space="preserve">Dysplast S.R.L.                              </v>
          </cell>
          <cell r="J4888" t="str">
            <v>DB</v>
          </cell>
          <cell r="K4888" t="str">
            <v>DISCO BALANCE CON PINCHES (varios colores)</v>
          </cell>
          <cell r="L4888">
            <v>6.1</v>
          </cell>
          <cell r="M4888">
            <v>480</v>
          </cell>
          <cell r="N4888">
            <v>0.25</v>
          </cell>
          <cell r="O4888">
            <v>360</v>
          </cell>
          <cell r="P4888">
            <v>0.21</v>
          </cell>
          <cell r="Q4888">
            <v>435.6</v>
          </cell>
          <cell r="R4888">
            <v>1.2121212121212199E-2</v>
          </cell>
          <cell r="S4888">
            <v>593.91272727272712</v>
          </cell>
          <cell r="T4888">
            <v>1.67</v>
          </cell>
          <cell r="U4888">
            <v>601.19999999999993</v>
          </cell>
          <cell r="X4888">
            <v>601.19999999999993</v>
          </cell>
          <cell r="Y4888">
            <v>727.45199999999988</v>
          </cell>
        </row>
        <row r="4889">
          <cell r="A4889">
            <v>418001</v>
          </cell>
          <cell r="B4889">
            <v>418001</v>
          </cell>
          <cell r="C4889">
            <v>0</v>
          </cell>
          <cell r="D4889">
            <v>60</v>
          </cell>
          <cell r="E4889" t="str">
            <v>ENTRENAMIENTO FUNCIONAL</v>
          </cell>
          <cell r="F4889">
            <v>3975</v>
          </cell>
          <cell r="G4889" t="str">
            <v>Accesorios entrenamiento funcional</v>
          </cell>
          <cell r="H4889">
            <v>110</v>
          </cell>
          <cell r="I4889" t="str">
            <v xml:space="preserve">Dysplast S.R.L.                              </v>
          </cell>
          <cell r="J4889" t="str">
            <v>18 cm</v>
          </cell>
          <cell r="K4889" t="str">
            <v>MINI BOSU 18cm</v>
          </cell>
          <cell r="L4889">
            <v>6.1</v>
          </cell>
          <cell r="M4889">
            <v>112</v>
          </cell>
          <cell r="N4889">
            <v>0.25</v>
          </cell>
          <cell r="O4889">
            <v>84</v>
          </cell>
          <cell r="P4889">
            <v>0.21</v>
          </cell>
          <cell r="Q4889">
            <v>101.64</v>
          </cell>
          <cell r="R4889">
            <v>1.2121212121212199E-2</v>
          </cell>
          <cell r="S4889">
            <v>138.57963636363635</v>
          </cell>
          <cell r="T4889">
            <v>1.67</v>
          </cell>
          <cell r="U4889">
            <v>140.28</v>
          </cell>
          <cell r="X4889">
            <v>140.28</v>
          </cell>
          <cell r="Y4889">
            <v>169.7388</v>
          </cell>
        </row>
        <row r="4890">
          <cell r="A4890">
            <v>418002</v>
          </cell>
          <cell r="B4890">
            <v>418002</v>
          </cell>
          <cell r="C4890">
            <v>0</v>
          </cell>
          <cell r="D4890">
            <v>60</v>
          </cell>
          <cell r="E4890" t="str">
            <v>ENTRENAMIENTO FUNCIONAL</v>
          </cell>
          <cell r="F4890">
            <v>3975</v>
          </cell>
          <cell r="G4890" t="str">
            <v>Accesorios entrenamiento funcional</v>
          </cell>
          <cell r="H4890">
            <v>110</v>
          </cell>
          <cell r="I4890" t="str">
            <v xml:space="preserve">Dysplast S.R.L.                              </v>
          </cell>
          <cell r="J4890" t="str">
            <v>23 cm</v>
          </cell>
          <cell r="K4890" t="str">
            <v>MINI BOSU 23cm</v>
          </cell>
          <cell r="L4890">
            <v>6.2</v>
          </cell>
          <cell r="M4890">
            <v>140</v>
          </cell>
          <cell r="N4890">
            <v>0.25</v>
          </cell>
          <cell r="O4890">
            <v>105</v>
          </cell>
          <cell r="P4890">
            <v>0.21</v>
          </cell>
          <cell r="Q4890">
            <v>127.05</v>
          </cell>
          <cell r="R4890">
            <v>1.1764705882352899E-2</v>
          </cell>
          <cell r="S4890">
            <v>178.47529411764705</v>
          </cell>
          <cell r="T4890">
            <v>1.72</v>
          </cell>
          <cell r="U4890">
            <v>180.6</v>
          </cell>
          <cell r="X4890">
            <v>180.6</v>
          </cell>
          <cell r="Y4890">
            <v>218.52599999999998</v>
          </cell>
        </row>
        <row r="4891">
          <cell r="A4891">
            <v>418003</v>
          </cell>
          <cell r="B4891">
            <v>418003</v>
          </cell>
          <cell r="C4891">
            <v>0</v>
          </cell>
          <cell r="D4891">
            <v>60</v>
          </cell>
          <cell r="E4891" t="str">
            <v>ENTRENAMIENTO FUNCIONAL</v>
          </cell>
          <cell r="F4891">
            <v>3975</v>
          </cell>
          <cell r="G4891" t="str">
            <v>Accesorios entrenamiento funcional</v>
          </cell>
          <cell r="H4891">
            <v>110</v>
          </cell>
          <cell r="I4891" t="str">
            <v xml:space="preserve">Dysplast S.R.L.                              </v>
          </cell>
          <cell r="J4891" t="str">
            <v>22 cm</v>
          </cell>
          <cell r="K4891" t="str">
            <v>MINI BOSU 22cm (con pinches)</v>
          </cell>
          <cell r="L4891">
            <v>6.1</v>
          </cell>
          <cell r="M4891">
            <v>125</v>
          </cell>
          <cell r="N4891">
            <v>0.25</v>
          </cell>
          <cell r="O4891">
            <v>93.75</v>
          </cell>
          <cell r="P4891">
            <v>0.21</v>
          </cell>
          <cell r="Q4891">
            <v>113.4375</v>
          </cell>
          <cell r="R4891">
            <v>1.2121212121212199E-2</v>
          </cell>
          <cell r="S4891">
            <v>154.66477272727272</v>
          </cell>
          <cell r="T4891">
            <v>1.67</v>
          </cell>
          <cell r="U4891">
            <v>156.5625</v>
          </cell>
          <cell r="X4891">
            <v>156.5625</v>
          </cell>
          <cell r="Y4891">
            <v>189.44062499999998</v>
          </cell>
        </row>
        <row r="4892">
          <cell r="A4892">
            <v>418004</v>
          </cell>
          <cell r="B4892">
            <v>418004</v>
          </cell>
          <cell r="C4892">
            <v>0</v>
          </cell>
          <cell r="D4892">
            <v>60</v>
          </cell>
          <cell r="E4892" t="str">
            <v>ENTRENAMIENTO FUNCIONAL</v>
          </cell>
          <cell r="F4892">
            <v>3975</v>
          </cell>
          <cell r="G4892" t="str">
            <v>Accesorios entrenamiento funcional</v>
          </cell>
          <cell r="H4892">
            <v>110</v>
          </cell>
          <cell r="I4892" t="str">
            <v xml:space="preserve">Dysplast S.R.L.                              </v>
          </cell>
          <cell r="J4892" t="str">
            <v>34 cm</v>
          </cell>
          <cell r="K4892" t="str">
            <v xml:space="preserve">BOSU 34cm </v>
          </cell>
          <cell r="L4892">
            <v>5</v>
          </cell>
          <cell r="M4892">
            <v>1170</v>
          </cell>
          <cell r="N4892">
            <v>0.25</v>
          </cell>
          <cell r="O4892">
            <v>877.5</v>
          </cell>
          <cell r="P4892">
            <v>0.21</v>
          </cell>
          <cell r="Q4892">
            <v>1061.7750000000001</v>
          </cell>
          <cell r="R4892">
            <v>-7.0175438596491113E-2</v>
          </cell>
          <cell r="S4892">
            <v>1493.1355263157895</v>
          </cell>
          <cell r="T4892">
            <v>1.59</v>
          </cell>
          <cell r="U4892">
            <v>1395.2250000000001</v>
          </cell>
          <cell r="X4892">
            <v>1395.2250000000001</v>
          </cell>
          <cell r="Y4892">
            <v>1688.22225</v>
          </cell>
        </row>
        <row r="4893">
          <cell r="A4893">
            <v>418005</v>
          </cell>
          <cell r="B4893">
            <v>418005</v>
          </cell>
          <cell r="C4893">
            <v>0</v>
          </cell>
          <cell r="D4893">
            <v>60</v>
          </cell>
          <cell r="E4893" t="str">
            <v>ENTRENAMIENTO FUNCIONAL</v>
          </cell>
          <cell r="F4893">
            <v>3975</v>
          </cell>
          <cell r="G4893" t="str">
            <v>Accesorios entrenamiento funcional</v>
          </cell>
          <cell r="H4893">
            <v>110</v>
          </cell>
          <cell r="I4893" t="str">
            <v xml:space="preserve">Dysplast S.R.L.                              </v>
          </cell>
          <cell r="J4893" t="str">
            <v>40 cm</v>
          </cell>
          <cell r="K4893" t="str">
            <v>BOSU 40cm (Con enganche para tensor)</v>
          </cell>
          <cell r="L4893">
            <v>5.2</v>
          </cell>
          <cell r="M4893">
            <v>1420</v>
          </cell>
          <cell r="N4893">
            <v>0.25</v>
          </cell>
          <cell r="O4893">
            <v>1065</v>
          </cell>
          <cell r="P4893">
            <v>0.21</v>
          </cell>
          <cell r="Q4893">
            <v>1288.6500000000001</v>
          </cell>
          <cell r="R4893">
            <v>-9.2485549132947931E-2</v>
          </cell>
          <cell r="S4893">
            <v>1826.6904624277456</v>
          </cell>
          <cell r="T4893">
            <v>1.57</v>
          </cell>
          <cell r="U4893">
            <v>1672.05</v>
          </cell>
          <cell r="X4893">
            <v>1672.05</v>
          </cell>
          <cell r="Y4893">
            <v>2023.1804999999999</v>
          </cell>
        </row>
        <row r="4894">
          <cell r="A4894">
            <v>418006</v>
          </cell>
          <cell r="B4894">
            <v>418006</v>
          </cell>
          <cell r="C4894">
            <v>0</v>
          </cell>
          <cell r="D4894">
            <v>60</v>
          </cell>
          <cell r="E4894" t="str">
            <v>ENTRENAMIENTO FUNCIONAL</v>
          </cell>
          <cell r="F4894">
            <v>3975</v>
          </cell>
          <cell r="G4894" t="str">
            <v>Accesorios entrenamiento funcional</v>
          </cell>
          <cell r="H4894">
            <v>110</v>
          </cell>
          <cell r="I4894" t="str">
            <v xml:space="preserve">Dysplast S.R.L.                              </v>
          </cell>
          <cell r="J4894" t="str">
            <v>50 cm</v>
          </cell>
          <cell r="K4894" t="str">
            <v>BOSU 50cm  (Con enganche para tensor)</v>
          </cell>
          <cell r="L4894">
            <v>5.2</v>
          </cell>
          <cell r="M4894">
            <v>1780</v>
          </cell>
          <cell r="N4894">
            <v>0.25</v>
          </cell>
          <cell r="O4894">
            <v>1335</v>
          </cell>
          <cell r="P4894">
            <v>0.21</v>
          </cell>
          <cell r="Q4894">
            <v>1615.35</v>
          </cell>
          <cell r="R4894">
            <v>-9.2485549132947931E-2</v>
          </cell>
          <cell r="S4894">
            <v>2289.7950867052027</v>
          </cell>
          <cell r="T4894">
            <v>1.57</v>
          </cell>
          <cell r="U4894">
            <v>2095.9500000000003</v>
          </cell>
          <cell r="X4894">
            <v>2095.9500000000003</v>
          </cell>
          <cell r="Y4894">
            <v>2536.0995000000003</v>
          </cell>
        </row>
        <row r="4895">
          <cell r="A4895">
            <v>418007</v>
          </cell>
          <cell r="B4895">
            <v>418007</v>
          </cell>
          <cell r="C4895">
            <v>0</v>
          </cell>
          <cell r="D4895">
            <v>60</v>
          </cell>
          <cell r="E4895" t="str">
            <v>ENTRENAMIENTO FUNCIONAL</v>
          </cell>
          <cell r="F4895">
            <v>3975</v>
          </cell>
          <cell r="G4895" t="str">
            <v>Accesorios entrenamiento funcional</v>
          </cell>
          <cell r="H4895">
            <v>110</v>
          </cell>
          <cell r="I4895" t="str">
            <v xml:space="preserve">Dysplast S.R.L.                              </v>
          </cell>
          <cell r="J4895" t="str">
            <v>20cm</v>
          </cell>
          <cell r="K4895" t="str">
            <v>SOPORTE  PARA PELOTA O BOSU C/ ADAPTADOR PARA BANDAS 20cm</v>
          </cell>
          <cell r="L4895">
            <v>5</v>
          </cell>
          <cell r="M4895">
            <v>170</v>
          </cell>
          <cell r="N4895">
            <v>0.25</v>
          </cell>
          <cell r="O4895">
            <v>127.5</v>
          </cell>
          <cell r="P4895">
            <v>0.21</v>
          </cell>
          <cell r="Q4895">
            <v>154.27500000000001</v>
          </cell>
          <cell r="R4895">
            <v>-7.0175438596491113E-2</v>
          </cell>
          <cell r="S4895">
            <v>216.95131578947368</v>
          </cell>
          <cell r="T4895">
            <v>1.59</v>
          </cell>
          <cell r="U4895">
            <v>202.72500000000002</v>
          </cell>
          <cell r="X4895">
            <v>202.72500000000002</v>
          </cell>
          <cell r="Y4895">
            <v>245.29725000000002</v>
          </cell>
        </row>
        <row r="4896">
          <cell r="A4896">
            <v>418008</v>
          </cell>
          <cell r="B4896">
            <v>418008</v>
          </cell>
          <cell r="C4896">
            <v>0</v>
          </cell>
          <cell r="D4896">
            <v>60</v>
          </cell>
          <cell r="E4896" t="str">
            <v>ENTRENAMIENTO FUNCIONAL</v>
          </cell>
          <cell r="F4896">
            <v>3975</v>
          </cell>
          <cell r="G4896" t="str">
            <v>Accesorios entrenamiento funcional</v>
          </cell>
          <cell r="H4896">
            <v>110</v>
          </cell>
          <cell r="I4896" t="str">
            <v xml:space="preserve">Dysplast S.R.L.                              </v>
          </cell>
          <cell r="J4896" t="str">
            <v>equilibrio</v>
          </cell>
          <cell r="K4896" t="str">
            <v>Tabla propiocepcion Madera con sup. Antideslizante</v>
          </cell>
          <cell r="L4896">
            <v>5.2</v>
          </cell>
          <cell r="M4896">
            <v>390</v>
          </cell>
          <cell r="N4896">
            <v>0.25</v>
          </cell>
          <cell r="O4896">
            <v>292.5</v>
          </cell>
          <cell r="P4896">
            <v>0.21</v>
          </cell>
          <cell r="Q4896">
            <v>353.92500000000001</v>
          </cell>
          <cell r="R4896">
            <v>-9.2485549132947931E-2</v>
          </cell>
          <cell r="S4896">
            <v>501.69667630057802</v>
          </cell>
          <cell r="T4896">
            <v>1.57</v>
          </cell>
          <cell r="U4896">
            <v>459.22500000000002</v>
          </cell>
          <cell r="X4896">
            <v>459.22500000000002</v>
          </cell>
          <cell r="Y4896">
            <v>555.66224999999997</v>
          </cell>
        </row>
        <row r="4897">
          <cell r="A4897">
            <v>418010</v>
          </cell>
          <cell r="B4897">
            <v>418010</v>
          </cell>
          <cell r="C4897">
            <v>0</v>
          </cell>
          <cell r="D4897">
            <v>61</v>
          </cell>
          <cell r="E4897" t="str">
            <v>FITNESS</v>
          </cell>
          <cell r="F4897">
            <v>3980</v>
          </cell>
          <cell r="G4897" t="str">
            <v>Accesorios fitness</v>
          </cell>
          <cell r="H4897">
            <v>110</v>
          </cell>
          <cell r="I4897" t="str">
            <v xml:space="preserve">Dysplast S.R.L.                              </v>
          </cell>
          <cell r="J4897" t="str">
            <v>1100 g</v>
          </cell>
          <cell r="K4897" t="str">
            <v>PELOTA FITBALL ESPECIAL 65cm DYS</v>
          </cell>
          <cell r="L4897">
            <v>5.2</v>
          </cell>
          <cell r="M4897">
            <v>525</v>
          </cell>
          <cell r="N4897">
            <v>0.25</v>
          </cell>
          <cell r="O4897">
            <v>393.75</v>
          </cell>
          <cell r="P4897">
            <v>0.21</v>
          </cell>
          <cell r="Q4897">
            <v>476.4375</v>
          </cell>
          <cell r="R4897">
            <v>-9.2485549132947931E-2</v>
          </cell>
          <cell r="S4897">
            <v>675.36091040462429</v>
          </cell>
          <cell r="T4897">
            <v>1.57</v>
          </cell>
          <cell r="U4897">
            <v>618.1875</v>
          </cell>
          <cell r="X4897">
            <v>618.1875</v>
          </cell>
          <cell r="Y4897">
            <v>748.00687499999992</v>
          </cell>
        </row>
        <row r="4898">
          <cell r="A4898">
            <v>418011</v>
          </cell>
          <cell r="B4898">
            <v>418011</v>
          </cell>
          <cell r="C4898">
            <v>0</v>
          </cell>
          <cell r="D4898">
            <v>61</v>
          </cell>
          <cell r="E4898" t="str">
            <v>FITNESS</v>
          </cell>
          <cell r="F4898">
            <v>3980</v>
          </cell>
          <cell r="G4898" t="str">
            <v>Accesorios fitness</v>
          </cell>
          <cell r="H4898">
            <v>110</v>
          </cell>
          <cell r="I4898" t="str">
            <v xml:space="preserve">Dysplast S.R.L.                              </v>
          </cell>
          <cell r="J4898" t="str">
            <v>1300 g</v>
          </cell>
          <cell r="K4898" t="str">
            <v>PELOTA FITBALL ESPECIAL 75cm DYS</v>
          </cell>
          <cell r="L4898">
            <v>5.2</v>
          </cell>
          <cell r="M4898">
            <v>540</v>
          </cell>
          <cell r="N4898">
            <v>0.25</v>
          </cell>
          <cell r="O4898">
            <v>405</v>
          </cell>
          <cell r="P4898">
            <v>0.21</v>
          </cell>
          <cell r="Q4898">
            <v>490.05</v>
          </cell>
          <cell r="R4898">
            <v>-9.2485549132947931E-2</v>
          </cell>
          <cell r="S4898">
            <v>694.65693641618498</v>
          </cell>
          <cell r="T4898">
            <v>1.57</v>
          </cell>
          <cell r="U4898">
            <v>635.85</v>
          </cell>
          <cell r="X4898">
            <v>635.85</v>
          </cell>
          <cell r="Y4898">
            <v>769.37850000000003</v>
          </cell>
        </row>
        <row r="4899">
          <cell r="A4899">
            <v>418012</v>
          </cell>
          <cell r="B4899">
            <v>418012</v>
          </cell>
          <cell r="C4899">
            <v>0</v>
          </cell>
          <cell r="D4899">
            <v>61</v>
          </cell>
          <cell r="E4899" t="str">
            <v>FITNESS</v>
          </cell>
          <cell r="F4899">
            <v>3980</v>
          </cell>
          <cell r="G4899" t="str">
            <v>Accesorios fitness</v>
          </cell>
          <cell r="H4899">
            <v>110</v>
          </cell>
          <cell r="I4899" t="str">
            <v xml:space="preserve">Dysplast S.R.L.                              </v>
          </cell>
          <cell r="J4899" t="str">
            <v>60x35</v>
          </cell>
          <cell r="K4899" t="str">
            <v>PELOTA FITBALL TIPO MANI 35cm x 65cm</v>
          </cell>
          <cell r="L4899">
            <v>5.2</v>
          </cell>
          <cell r="M4899">
            <v>410</v>
          </cell>
          <cell r="N4899">
            <v>0.25</v>
          </cell>
          <cell r="O4899">
            <v>307.5</v>
          </cell>
          <cell r="P4899">
            <v>0.21</v>
          </cell>
          <cell r="Q4899">
            <v>372.07499999999999</v>
          </cell>
          <cell r="R4899">
            <v>-9.2485549132947931E-2</v>
          </cell>
          <cell r="S4899">
            <v>527.42471098265901</v>
          </cell>
          <cell r="T4899">
            <v>1.57</v>
          </cell>
          <cell r="U4899">
            <v>482.77500000000003</v>
          </cell>
          <cell r="X4899">
            <v>482.77500000000003</v>
          </cell>
          <cell r="Y4899">
            <v>584.15775000000008</v>
          </cell>
        </row>
        <row r="4900">
          <cell r="A4900">
            <v>418015</v>
          </cell>
          <cell r="B4900">
            <v>418015</v>
          </cell>
          <cell r="C4900">
            <v>0</v>
          </cell>
          <cell r="D4900">
            <v>61</v>
          </cell>
          <cell r="E4900" t="str">
            <v>FITNESS</v>
          </cell>
          <cell r="F4900">
            <v>3980</v>
          </cell>
          <cell r="G4900" t="str">
            <v>Accesorios fitness</v>
          </cell>
          <cell r="H4900">
            <v>110</v>
          </cell>
          <cell r="I4900" t="str">
            <v xml:space="preserve">Dysplast S.R.L.                              </v>
          </cell>
          <cell r="K4900" t="str">
            <v>PELOTA PILATES BLANDA  Ø18cm x 200grms NACIONAL</v>
          </cell>
          <cell r="L4900">
            <v>5.2</v>
          </cell>
          <cell r="M4900">
            <v>85</v>
          </cell>
          <cell r="N4900">
            <v>0.25</v>
          </cell>
          <cell r="O4900">
            <v>63.75</v>
          </cell>
          <cell r="P4900">
            <v>0.21</v>
          </cell>
          <cell r="Q4900">
            <v>77.137500000000003</v>
          </cell>
          <cell r="R4900">
            <v>-9.2485549132947931E-2</v>
          </cell>
          <cell r="S4900">
            <v>109.34414739884393</v>
          </cell>
          <cell r="T4900">
            <v>1.57</v>
          </cell>
          <cell r="U4900">
            <v>100.08750000000001</v>
          </cell>
          <cell r="X4900">
            <v>100.08750000000001</v>
          </cell>
          <cell r="Y4900">
            <v>121.105875</v>
          </cell>
        </row>
        <row r="4901">
          <cell r="A4901">
            <v>418016</v>
          </cell>
          <cell r="B4901">
            <v>418016</v>
          </cell>
          <cell r="C4901">
            <v>0</v>
          </cell>
          <cell r="D4901">
            <v>61</v>
          </cell>
          <cell r="E4901" t="str">
            <v>FITNESS</v>
          </cell>
          <cell r="F4901">
            <v>3980</v>
          </cell>
          <cell r="G4901" t="str">
            <v>Accesorios fitness</v>
          </cell>
          <cell r="H4901">
            <v>110</v>
          </cell>
          <cell r="I4901" t="str">
            <v xml:space="preserve">Dysplast S.R.L.                              </v>
          </cell>
          <cell r="J4901" t="str">
            <v>21 cm</v>
          </cell>
          <cell r="K4901" t="str">
            <v>PELOTA PILATES BLANDA  Ø21cm</v>
          </cell>
          <cell r="L4901">
            <v>5.2</v>
          </cell>
          <cell r="M4901">
            <v>85</v>
          </cell>
          <cell r="N4901">
            <v>0.25</v>
          </cell>
          <cell r="O4901">
            <v>63.75</v>
          </cell>
          <cell r="P4901">
            <v>0.21</v>
          </cell>
          <cell r="Q4901">
            <v>77.137500000000003</v>
          </cell>
          <cell r="R4901">
            <v>-9.2485549132947931E-2</v>
          </cell>
          <cell r="S4901">
            <v>109.34414739884393</v>
          </cell>
          <cell r="T4901">
            <v>1.57</v>
          </cell>
          <cell r="U4901">
            <v>100.08750000000001</v>
          </cell>
          <cell r="X4901">
            <v>100.08750000000001</v>
          </cell>
          <cell r="Y4901">
            <v>121.105875</v>
          </cell>
        </row>
        <row r="4902">
          <cell r="A4902">
            <v>418017</v>
          </cell>
          <cell r="B4902">
            <v>418017</v>
          </cell>
          <cell r="C4902">
            <v>0</v>
          </cell>
          <cell r="D4902">
            <v>61</v>
          </cell>
          <cell r="E4902" t="str">
            <v>FITNESS</v>
          </cell>
          <cell r="F4902">
            <v>3980</v>
          </cell>
          <cell r="G4902" t="str">
            <v>Accesorios fitness</v>
          </cell>
          <cell r="H4902">
            <v>110</v>
          </cell>
          <cell r="I4902" t="str">
            <v xml:space="preserve">Dysplast S.R.L.                              </v>
          </cell>
          <cell r="J4902" t="str">
            <v>10 cm</v>
          </cell>
          <cell r="K4902" t="str">
            <v>PELOTA CON PINCHES Ø10cm DS (masajes)</v>
          </cell>
          <cell r="L4902">
            <v>5.2</v>
          </cell>
          <cell r="M4902">
            <v>78</v>
          </cell>
          <cell r="N4902">
            <v>0.25</v>
          </cell>
          <cell r="O4902">
            <v>58.5</v>
          </cell>
          <cell r="P4902">
            <v>0.21</v>
          </cell>
          <cell r="Q4902">
            <v>70.784999999999997</v>
          </cell>
          <cell r="R4902">
            <v>-9.2485549132947931E-2</v>
          </cell>
          <cell r="S4902">
            <v>100.3393352601156</v>
          </cell>
          <cell r="T4902">
            <v>1.57</v>
          </cell>
          <cell r="U4902">
            <v>91.844999999999999</v>
          </cell>
          <cell r="X4902">
            <v>91.844999999999999</v>
          </cell>
          <cell r="Y4902">
            <v>111.13244999999999</v>
          </cell>
        </row>
        <row r="4903">
          <cell r="A4903">
            <v>418018</v>
          </cell>
          <cell r="B4903">
            <v>418018</v>
          </cell>
          <cell r="C4903">
            <v>0</v>
          </cell>
          <cell r="D4903">
            <v>75</v>
          </cell>
          <cell r="E4903" t="str">
            <v>PRODUCTOS DIDACTICOS</v>
          </cell>
          <cell r="F4903">
            <v>4039</v>
          </cell>
          <cell r="G4903" t="str">
            <v>Juguetes</v>
          </cell>
          <cell r="H4903">
            <v>110</v>
          </cell>
          <cell r="I4903" t="str">
            <v xml:space="preserve">Dysplast S.R.L.                              </v>
          </cell>
          <cell r="J4903">
            <v>0</v>
          </cell>
          <cell r="K4903" t="str">
            <v>PELOTA PELOTERO</v>
          </cell>
          <cell r="L4903">
            <v>5.2</v>
          </cell>
          <cell r="M4903">
            <v>8</v>
          </cell>
          <cell r="N4903">
            <v>0.25</v>
          </cell>
          <cell r="O4903">
            <v>6</v>
          </cell>
          <cell r="P4903">
            <v>0.21</v>
          </cell>
          <cell r="Q4903">
            <v>7.26</v>
          </cell>
          <cell r="R4903">
            <v>-9.2485549132947931E-2</v>
          </cell>
          <cell r="S4903">
            <v>10.291213872832369</v>
          </cell>
          <cell r="T4903">
            <v>1.57</v>
          </cell>
          <cell r="U4903">
            <v>9.42</v>
          </cell>
          <cell r="X4903">
            <v>9.42</v>
          </cell>
          <cell r="Y4903">
            <v>11.398199999999999</v>
          </cell>
        </row>
        <row r="4904">
          <cell r="A4904">
            <v>418019</v>
          </cell>
          <cell r="B4904">
            <v>418019</v>
          </cell>
          <cell r="C4904">
            <v>0</v>
          </cell>
          <cell r="D4904">
            <v>61</v>
          </cell>
          <cell r="E4904" t="str">
            <v>FITNESS</v>
          </cell>
          <cell r="F4904">
            <v>3980</v>
          </cell>
          <cell r="G4904" t="str">
            <v>Accesorios fitness</v>
          </cell>
          <cell r="H4904">
            <v>110</v>
          </cell>
          <cell r="I4904" t="str">
            <v xml:space="preserve">Dysplast S.R.L.                              </v>
          </cell>
          <cell r="J4904" t="str">
            <v>vida</v>
          </cell>
          <cell r="K4904" t="str">
            <v>MEDIA ANTIDESLIZANTE PARA PILATES DYS</v>
          </cell>
          <cell r="L4904">
            <v>5.2</v>
          </cell>
          <cell r="M4904">
            <v>125</v>
          </cell>
          <cell r="N4904">
            <v>0.25</v>
          </cell>
          <cell r="O4904">
            <v>93.75</v>
          </cell>
          <cell r="P4904">
            <v>0.21</v>
          </cell>
          <cell r="Q4904">
            <v>113.4375</v>
          </cell>
          <cell r="R4904">
            <v>-9.2485549132947931E-2</v>
          </cell>
          <cell r="S4904">
            <v>160.80021676300578</v>
          </cell>
          <cell r="T4904">
            <v>1.57</v>
          </cell>
          <cell r="U4904">
            <v>147.1875</v>
          </cell>
          <cell r="X4904">
            <v>147.1875</v>
          </cell>
          <cell r="Y4904">
            <v>178.09687499999998</v>
          </cell>
        </row>
        <row r="4905">
          <cell r="A4905">
            <v>427000</v>
          </cell>
          <cell r="B4905">
            <v>427000</v>
          </cell>
          <cell r="C4905">
            <v>0</v>
          </cell>
          <cell r="D4905">
            <v>80</v>
          </cell>
          <cell r="E4905" t="str">
            <v>REPUESTOS</v>
          </cell>
          <cell r="F4905">
            <v>4045</v>
          </cell>
          <cell r="G4905" t="str">
            <v>Repuesto maquinas</v>
          </cell>
          <cell r="H4905">
            <v>51</v>
          </cell>
          <cell r="I4905" t="str">
            <v>BKM Soportes y Bujes S.R.L</v>
          </cell>
          <cell r="J4905" t="str">
            <v>50/40</v>
          </cell>
          <cell r="K4905" t="str">
            <v>BUJE REDUCTOR 50/40 PLASTICO CORTO</v>
          </cell>
          <cell r="L4905">
            <v>5.2</v>
          </cell>
          <cell r="M4905">
            <v>28.5</v>
          </cell>
          <cell r="N4905">
            <v>0</v>
          </cell>
          <cell r="O4905">
            <v>28.5</v>
          </cell>
          <cell r="P4905">
            <v>0.21</v>
          </cell>
          <cell r="Q4905">
            <v>34.484999999999999</v>
          </cell>
          <cell r="R4905">
            <v>-9.2485549132947931E-2</v>
          </cell>
          <cell r="S4905">
            <v>48.883265895953762</v>
          </cell>
          <cell r="T4905">
            <v>1.57</v>
          </cell>
          <cell r="U4905">
            <v>44.745000000000005</v>
          </cell>
          <cell r="X4905">
            <v>44.745000000000005</v>
          </cell>
          <cell r="Y4905">
            <v>54.141450000000006</v>
          </cell>
        </row>
        <row r="4906">
          <cell r="A4906">
            <v>427001</v>
          </cell>
          <cell r="B4906">
            <v>427001</v>
          </cell>
          <cell r="C4906">
            <v>0</v>
          </cell>
          <cell r="D4906">
            <v>80</v>
          </cell>
          <cell r="E4906" t="str">
            <v>REPUESTOS</v>
          </cell>
          <cell r="F4906">
            <v>4045</v>
          </cell>
          <cell r="G4906" t="str">
            <v>Repuesto maquinas</v>
          </cell>
          <cell r="H4906">
            <v>51</v>
          </cell>
          <cell r="I4906" t="str">
            <v>BKM Soportes y Bujes S.R.L</v>
          </cell>
          <cell r="J4906" t="str">
            <v>50/40</v>
          </cell>
          <cell r="K4906" t="str">
            <v>BUJE REDUCTOR 50/40 PLASTICO LARGO</v>
          </cell>
          <cell r="L4906">
            <v>5.2</v>
          </cell>
          <cell r="M4906">
            <v>36.5</v>
          </cell>
          <cell r="N4906">
            <v>0</v>
          </cell>
          <cell r="O4906">
            <v>36.5</v>
          </cell>
          <cell r="P4906">
            <v>0.21</v>
          </cell>
          <cell r="Q4906">
            <v>44.164999999999999</v>
          </cell>
          <cell r="R4906">
            <v>-9.2485549132947931E-2</v>
          </cell>
          <cell r="S4906">
            <v>62.604884393063578</v>
          </cell>
          <cell r="T4906">
            <v>1.57</v>
          </cell>
          <cell r="U4906">
            <v>57.305</v>
          </cell>
          <cell r="X4906">
            <v>57.305</v>
          </cell>
          <cell r="Y4906">
            <v>69.33905</v>
          </cell>
        </row>
        <row r="4907">
          <cell r="A4907">
            <v>427002</v>
          </cell>
          <cell r="B4907">
            <v>427002</v>
          </cell>
          <cell r="C4907">
            <v>0</v>
          </cell>
          <cell r="D4907">
            <v>80</v>
          </cell>
          <cell r="E4907" t="str">
            <v>REPUESTOS</v>
          </cell>
          <cell r="F4907">
            <v>4045</v>
          </cell>
          <cell r="G4907" t="str">
            <v>Repuesto maquinas</v>
          </cell>
          <cell r="H4907">
            <v>51</v>
          </cell>
          <cell r="I4907" t="str">
            <v>BKM Soportes y Bujes S.R.L</v>
          </cell>
          <cell r="J4907" t="str">
            <v>roseta doble accion</v>
          </cell>
          <cell r="K4907" t="str">
            <v>ROSETA PARA PERILLA REGISTRO 3/8</v>
          </cell>
          <cell r="L4907">
            <v>5.2</v>
          </cell>
          <cell r="M4907">
            <v>43.5</v>
          </cell>
          <cell r="N4907">
            <v>0</v>
          </cell>
          <cell r="O4907">
            <v>43.5</v>
          </cell>
          <cell r="P4907">
            <v>0.21</v>
          </cell>
          <cell r="Q4907">
            <v>52.634999999999998</v>
          </cell>
          <cell r="R4907">
            <v>-9.2485549132947931E-2</v>
          </cell>
          <cell r="S4907">
            <v>74.611300578034687</v>
          </cell>
          <cell r="T4907">
            <v>1.57</v>
          </cell>
          <cell r="U4907">
            <v>68.295000000000002</v>
          </cell>
          <cell r="X4907">
            <v>68.295000000000002</v>
          </cell>
          <cell r="Y4907">
            <v>82.636949999999999</v>
          </cell>
        </row>
        <row r="4908">
          <cell r="A4908">
            <v>427003</v>
          </cell>
          <cell r="B4908">
            <v>427003</v>
          </cell>
          <cell r="C4908">
            <v>0</v>
          </cell>
          <cell r="D4908">
            <v>80</v>
          </cell>
          <cell r="E4908" t="str">
            <v>REPUESTOS</v>
          </cell>
          <cell r="F4908">
            <v>4045</v>
          </cell>
          <cell r="G4908" t="str">
            <v>Repuesto maquinas</v>
          </cell>
          <cell r="H4908">
            <v>51</v>
          </cell>
          <cell r="I4908" t="str">
            <v>BKM Soportes y Bujes S.R.L</v>
          </cell>
          <cell r="J4908" t="str">
            <v>regulacion standard</v>
          </cell>
          <cell r="K4908" t="str">
            <v xml:space="preserve">REGISTRO CORTO BLM (fino o grueso)  </v>
          </cell>
          <cell r="L4908">
            <v>5.2</v>
          </cell>
          <cell r="M4908">
            <v>142.4</v>
          </cell>
          <cell r="N4908">
            <v>0</v>
          </cell>
          <cell r="O4908">
            <v>142.4</v>
          </cell>
          <cell r="P4908">
            <v>0.21</v>
          </cell>
          <cell r="Q4908">
            <v>172.304</v>
          </cell>
          <cell r="R4908">
            <v>-9.2485549132947931E-2</v>
          </cell>
          <cell r="S4908">
            <v>244.24480924855493</v>
          </cell>
          <cell r="T4908">
            <v>1.57</v>
          </cell>
          <cell r="U4908">
            <v>223.56800000000001</v>
          </cell>
          <cell r="X4908">
            <v>223.56800000000001</v>
          </cell>
          <cell r="Y4908">
            <v>270.51728000000003</v>
          </cell>
        </row>
        <row r="4909">
          <cell r="A4909">
            <v>427004</v>
          </cell>
          <cell r="B4909">
            <v>427004</v>
          </cell>
          <cell r="C4909">
            <v>0</v>
          </cell>
          <cell r="D4909">
            <v>80</v>
          </cell>
          <cell r="E4909" t="str">
            <v>REPUESTOS</v>
          </cell>
          <cell r="F4909">
            <v>4045</v>
          </cell>
          <cell r="G4909" t="str">
            <v>Repuesto maquinas</v>
          </cell>
          <cell r="H4909">
            <v>51</v>
          </cell>
          <cell r="I4909" t="str">
            <v>BKM Soportes y Bujes S.R.L</v>
          </cell>
          <cell r="J4909" t="str">
            <v>regulacion medio</v>
          </cell>
          <cell r="K4909" t="str">
            <v xml:space="preserve">REGISTRO MEDIO BLM </v>
          </cell>
          <cell r="L4909">
            <v>5.2</v>
          </cell>
          <cell r="M4909">
            <v>180.9</v>
          </cell>
          <cell r="N4909">
            <v>0</v>
          </cell>
          <cell r="O4909">
            <v>180.9</v>
          </cell>
          <cell r="P4909">
            <v>0.21</v>
          </cell>
          <cell r="Q4909">
            <v>218.88900000000001</v>
          </cell>
          <cell r="R4909">
            <v>-9.2485549132947931E-2</v>
          </cell>
          <cell r="S4909">
            <v>310.28009826589596</v>
          </cell>
          <cell r="T4909">
            <v>1.57</v>
          </cell>
          <cell r="U4909">
            <v>284.01300000000003</v>
          </cell>
          <cell r="X4909">
            <v>284.01300000000003</v>
          </cell>
          <cell r="Y4909">
            <v>343.65573000000001</v>
          </cell>
        </row>
        <row r="4910">
          <cell r="A4910">
            <v>427005</v>
          </cell>
          <cell r="B4910">
            <v>427005</v>
          </cell>
          <cell r="C4910">
            <v>0</v>
          </cell>
          <cell r="D4910">
            <v>80</v>
          </cell>
          <cell r="E4910" t="str">
            <v>REPUESTOS</v>
          </cell>
          <cell r="F4910">
            <v>4045</v>
          </cell>
          <cell r="G4910" t="str">
            <v>Repuesto maquinas</v>
          </cell>
          <cell r="H4910">
            <v>51</v>
          </cell>
          <cell r="I4910" t="str">
            <v>BKM Soportes y Bujes S.R.L</v>
          </cell>
          <cell r="J4910" t="str">
            <v>regulacion largo</v>
          </cell>
          <cell r="K4910" t="str">
            <v>REGISTRO LARGO BLM</v>
          </cell>
          <cell r="L4910">
            <v>5.2</v>
          </cell>
          <cell r="M4910">
            <v>190.8</v>
          </cell>
          <cell r="N4910">
            <v>0</v>
          </cell>
          <cell r="O4910">
            <v>190.8</v>
          </cell>
          <cell r="P4910">
            <v>0.21</v>
          </cell>
          <cell r="Q4910">
            <v>230.86799999999999</v>
          </cell>
          <cell r="R4910">
            <v>-9.2485549132947931E-2</v>
          </cell>
          <cell r="S4910">
            <v>327.26060115606941</v>
          </cell>
          <cell r="T4910">
            <v>1.57</v>
          </cell>
          <cell r="U4910">
            <v>299.55600000000004</v>
          </cell>
          <cell r="X4910">
            <v>299.55600000000004</v>
          </cell>
          <cell r="Y4910">
            <v>362.46276000000006</v>
          </cell>
        </row>
        <row r="4911">
          <cell r="A4911">
            <v>427006</v>
          </cell>
          <cell r="B4911">
            <v>427006</v>
          </cell>
          <cell r="C4911">
            <v>0</v>
          </cell>
          <cell r="D4911">
            <v>80</v>
          </cell>
          <cell r="E4911" t="str">
            <v>REPUESTOS</v>
          </cell>
          <cell r="F4911">
            <v>4045</v>
          </cell>
          <cell r="G4911" t="str">
            <v>Repuesto maquinas</v>
          </cell>
          <cell r="H4911">
            <v>51</v>
          </cell>
          <cell r="I4911" t="str">
            <v>BKM Soportes y Bujes S.R.L</v>
          </cell>
          <cell r="J4911" t="str">
            <v>doble accion</v>
          </cell>
          <cell r="K4911" t="str">
            <v xml:space="preserve">REGISTRO DOBLE ACCION BLM  </v>
          </cell>
          <cell r="L4911">
            <v>5.2</v>
          </cell>
          <cell r="M4911">
            <v>147.5</v>
          </cell>
          <cell r="N4911">
            <v>0</v>
          </cell>
          <cell r="O4911">
            <v>147.5</v>
          </cell>
          <cell r="P4911">
            <v>0.21</v>
          </cell>
          <cell r="Q4911">
            <v>178.47499999999999</v>
          </cell>
          <cell r="R4911">
            <v>-9.2485549132947931E-2</v>
          </cell>
          <cell r="S4911">
            <v>252.99234104046243</v>
          </cell>
          <cell r="T4911">
            <v>1.57</v>
          </cell>
          <cell r="U4911">
            <v>231.57500000000002</v>
          </cell>
          <cell r="X4911">
            <v>231.57500000000002</v>
          </cell>
          <cell r="Y4911">
            <v>280.20575000000002</v>
          </cell>
        </row>
        <row r="4912">
          <cell r="A4912">
            <v>427007</v>
          </cell>
          <cell r="B4912">
            <v>427007</v>
          </cell>
          <cell r="C4912">
            <v>0</v>
          </cell>
          <cell r="D4912">
            <v>52</v>
          </cell>
          <cell r="E4912" t="str">
            <v>BOXEO</v>
          </cell>
          <cell r="F4912">
            <v>3945</v>
          </cell>
          <cell r="G4912" t="str">
            <v>Accesorios boxeo</v>
          </cell>
          <cell r="H4912">
            <v>51</v>
          </cell>
          <cell r="I4912" t="str">
            <v>BKM Soportes y Bujes S.R.L</v>
          </cell>
          <cell r="J4912" t="str">
            <v>torso</v>
          </cell>
          <cell r="K4912" t="str">
            <v>BOLSA BOXEO BKM MUÑECO (con base)</v>
          </cell>
          <cell r="L4912">
            <v>5.2</v>
          </cell>
          <cell r="M4912">
            <v>15890</v>
          </cell>
          <cell r="N4912">
            <v>0</v>
          </cell>
          <cell r="O4912">
            <v>15890</v>
          </cell>
          <cell r="P4912">
            <v>0.21</v>
          </cell>
          <cell r="Q4912">
            <v>19226.900000000001</v>
          </cell>
          <cell r="R4912">
            <v>-9.2485549132947931E-2</v>
          </cell>
          <cell r="S4912">
            <v>27254.56473988439</v>
          </cell>
          <cell r="T4912">
            <v>1.57</v>
          </cell>
          <cell r="U4912">
            <v>24947.3</v>
          </cell>
          <cell r="X4912">
            <v>24947.3</v>
          </cell>
          <cell r="Y4912">
            <v>30186.232999999997</v>
          </cell>
        </row>
        <row r="4913">
          <cell r="A4913">
            <v>427008</v>
          </cell>
          <cell r="B4913">
            <v>427008</v>
          </cell>
          <cell r="C4913">
            <v>0</v>
          </cell>
          <cell r="D4913">
            <v>52</v>
          </cell>
          <cell r="E4913" t="str">
            <v>BOXEO</v>
          </cell>
          <cell r="F4913">
            <v>3945</v>
          </cell>
          <cell r="G4913" t="str">
            <v>Accesorios boxeo</v>
          </cell>
          <cell r="H4913">
            <v>51</v>
          </cell>
          <cell r="I4913" t="str">
            <v>BKM Soportes y Bujes S.R.L</v>
          </cell>
          <cell r="J4913" t="str">
            <v>rodillo reflex / rodillo profesional</v>
          </cell>
          <cell r="K4913" t="str">
            <v>BOLSA BOXEO BKM RODILLO (con base)</v>
          </cell>
          <cell r="L4913">
            <v>5.2</v>
          </cell>
          <cell r="M4913">
            <v>7900</v>
          </cell>
          <cell r="N4913">
            <v>0</v>
          </cell>
          <cell r="O4913">
            <v>7900</v>
          </cell>
          <cell r="P4913">
            <v>0.21</v>
          </cell>
          <cell r="Q4913">
            <v>9559</v>
          </cell>
          <cell r="R4913">
            <v>-9.2485549132947931E-2</v>
          </cell>
          <cell r="S4913">
            <v>13550.098265895953</v>
          </cell>
          <cell r="T4913">
            <v>1.57</v>
          </cell>
          <cell r="U4913">
            <v>12403</v>
          </cell>
          <cell r="X4913">
            <v>12403</v>
          </cell>
          <cell r="Y4913">
            <v>15007.63</v>
          </cell>
        </row>
        <row r="4914">
          <cell r="A4914">
            <v>427009</v>
          </cell>
          <cell r="B4914" t="str">
            <v>1029/5</v>
          </cell>
          <cell r="C4914">
            <v>0</v>
          </cell>
          <cell r="D4914">
            <v>80</v>
          </cell>
          <cell r="E4914" t="str">
            <v>REPUESTOS</v>
          </cell>
          <cell r="F4914">
            <v>4045</v>
          </cell>
          <cell r="G4914" t="str">
            <v>Repuesto maquinas</v>
          </cell>
          <cell r="H4914">
            <v>51</v>
          </cell>
          <cell r="I4914" t="str">
            <v>BKM Soportes y Bujes S.R.L</v>
          </cell>
          <cell r="J4914" t="str">
            <v>guardacabo / GRI100</v>
          </cell>
          <cell r="K4914" t="str">
            <v>REPUESTO GUARDA CABO 5mm y 6mm</v>
          </cell>
          <cell r="L4914">
            <v>5.2</v>
          </cell>
          <cell r="M4914">
            <v>11.9</v>
          </cell>
          <cell r="N4914">
            <v>0</v>
          </cell>
          <cell r="O4914">
            <v>11.9</v>
          </cell>
          <cell r="P4914">
            <v>0.21</v>
          </cell>
          <cell r="Q4914">
            <v>14.399000000000001</v>
          </cell>
          <cell r="R4914">
            <v>-9.2485549132947931E-2</v>
          </cell>
          <cell r="S4914">
            <v>20.410907514450866</v>
          </cell>
          <cell r="T4914">
            <v>1.57</v>
          </cell>
          <cell r="U4914">
            <v>18.683</v>
          </cell>
          <cell r="X4914">
            <v>18.683</v>
          </cell>
          <cell r="Y4914">
            <v>22.60643</v>
          </cell>
        </row>
        <row r="4915">
          <cell r="A4915">
            <v>427010</v>
          </cell>
          <cell r="B4915" t="str">
            <v>1029/4</v>
          </cell>
          <cell r="C4915">
            <v>0</v>
          </cell>
          <cell r="D4915">
            <v>1</v>
          </cell>
          <cell r="E4915" t="str">
            <v>SIN CATEGORIA</v>
          </cell>
          <cell r="F4915">
            <v>1</v>
          </cell>
          <cell r="G4915" t="str">
            <v>Sin SubCategoria</v>
          </cell>
          <cell r="H4915">
            <v>51</v>
          </cell>
          <cell r="I4915" t="str">
            <v>BKM Soportes y Bujes S.R.L</v>
          </cell>
          <cell r="K4915" t="str">
            <v>LIBRE PARA BLOCKMAN</v>
          </cell>
          <cell r="L4915">
            <v>5.2</v>
          </cell>
          <cell r="M4915">
            <v>0</v>
          </cell>
          <cell r="N4915">
            <v>0</v>
          </cell>
          <cell r="O4915">
            <v>0</v>
          </cell>
          <cell r="P4915">
            <v>0.21</v>
          </cell>
          <cell r="Q4915">
            <v>0</v>
          </cell>
          <cell r="R4915">
            <v>-9.2485549132947931E-2</v>
          </cell>
          <cell r="S4915">
            <v>0</v>
          </cell>
          <cell r="T4915">
            <v>1.57</v>
          </cell>
          <cell r="U4915">
            <v>0</v>
          </cell>
          <cell r="X4915">
            <v>0</v>
          </cell>
          <cell r="Y4915">
            <v>0</v>
          </cell>
        </row>
        <row r="4916">
          <cell r="A4916">
            <v>427011</v>
          </cell>
          <cell r="B4916" t="str">
            <v>1029/6</v>
          </cell>
          <cell r="C4916">
            <v>0</v>
          </cell>
          <cell r="D4916">
            <v>80</v>
          </cell>
          <cell r="E4916" t="str">
            <v>REPUESTOS</v>
          </cell>
          <cell r="F4916">
            <v>4045</v>
          </cell>
          <cell r="G4916" t="str">
            <v>Repuesto maquinas</v>
          </cell>
          <cell r="H4916">
            <v>51</v>
          </cell>
          <cell r="I4916" t="str">
            <v>BKM Soportes y Bujes S.R.L</v>
          </cell>
          <cell r="J4916" t="str">
            <v>nicopress /GRI101</v>
          </cell>
          <cell r="K4916" t="str">
            <v>REPUESTO CASQUILLO 6mm NICOPRESS (aluminio)</v>
          </cell>
          <cell r="L4916">
            <v>5.2</v>
          </cell>
          <cell r="M4916">
            <v>40.5</v>
          </cell>
          <cell r="N4916">
            <v>0</v>
          </cell>
          <cell r="O4916">
            <v>40.5</v>
          </cell>
          <cell r="P4916">
            <v>0.21</v>
          </cell>
          <cell r="Q4916">
            <v>49.004999999999995</v>
          </cell>
          <cell r="R4916">
            <v>-9.2485549132947931E-2</v>
          </cell>
          <cell r="S4916">
            <v>69.4656936416185</v>
          </cell>
          <cell r="T4916">
            <v>1.57</v>
          </cell>
          <cell r="U4916">
            <v>63.585000000000001</v>
          </cell>
          <cell r="X4916">
            <v>63.585000000000001</v>
          </cell>
          <cell r="Y4916">
            <v>76.937849999999997</v>
          </cell>
        </row>
        <row r="4917">
          <cell r="A4917">
            <v>427012</v>
          </cell>
          <cell r="B4917" t="str">
            <v>1028/4</v>
          </cell>
          <cell r="C4917">
            <v>0</v>
          </cell>
          <cell r="D4917">
            <v>80</v>
          </cell>
          <cell r="E4917" t="str">
            <v>REPUESTOS</v>
          </cell>
          <cell r="F4917">
            <v>4045</v>
          </cell>
          <cell r="G4917" t="str">
            <v>Repuesto maquinas</v>
          </cell>
          <cell r="H4917">
            <v>51</v>
          </cell>
          <cell r="I4917" t="str">
            <v>BKM Soportes y Bujes S.R.L</v>
          </cell>
          <cell r="J4917" t="str">
            <v>terminal gota / BLO104</v>
          </cell>
          <cell r="K4917" t="str">
            <v>REPUESTO TERMINAL GOTA 5mm</v>
          </cell>
          <cell r="L4917">
            <v>5.2</v>
          </cell>
          <cell r="M4917">
            <v>26.5</v>
          </cell>
          <cell r="N4917">
            <v>0</v>
          </cell>
          <cell r="O4917">
            <v>26.5</v>
          </cell>
          <cell r="P4917">
            <v>0.21</v>
          </cell>
          <cell r="Q4917">
            <v>32.064999999999998</v>
          </cell>
          <cell r="R4917">
            <v>-9.2485549132947931E-2</v>
          </cell>
          <cell r="S4917">
            <v>45.452861271676305</v>
          </cell>
          <cell r="T4917">
            <v>1.57</v>
          </cell>
          <cell r="U4917">
            <v>41.605000000000004</v>
          </cell>
          <cell r="X4917">
            <v>41.605000000000004</v>
          </cell>
          <cell r="Y4917">
            <v>50.34205</v>
          </cell>
        </row>
        <row r="4918">
          <cell r="A4918">
            <v>427013</v>
          </cell>
          <cell r="B4918" t="str">
            <v>1029/7</v>
          </cell>
          <cell r="C4918">
            <v>0</v>
          </cell>
          <cell r="D4918">
            <v>80</v>
          </cell>
          <cell r="E4918" t="str">
            <v>REPUESTOS</v>
          </cell>
          <cell r="F4918">
            <v>4045</v>
          </cell>
          <cell r="G4918" t="str">
            <v>Repuesto maquinas</v>
          </cell>
          <cell r="H4918">
            <v>51</v>
          </cell>
          <cell r="I4918" t="str">
            <v>BKM Soportes y Bujes S.R.L</v>
          </cell>
          <cell r="J4918" t="str">
            <v>terminal gota / BLO106</v>
          </cell>
          <cell r="K4918" t="str">
            <v>REPUESTO TERMINAL GOTA 6mm</v>
          </cell>
          <cell r="L4918">
            <v>5.2</v>
          </cell>
          <cell r="M4918">
            <v>46.5</v>
          </cell>
          <cell r="N4918">
            <v>0</v>
          </cell>
          <cell r="O4918">
            <v>46.5</v>
          </cell>
          <cell r="P4918">
            <v>0.21</v>
          </cell>
          <cell r="Q4918">
            <v>56.265000000000001</v>
          </cell>
          <cell r="R4918">
            <v>-9.2485549132947931E-2</v>
          </cell>
          <cell r="S4918">
            <v>79.756907514450873</v>
          </cell>
          <cell r="T4918">
            <v>1.57</v>
          </cell>
          <cell r="U4918">
            <v>73.00500000000001</v>
          </cell>
          <cell r="X4918">
            <v>73.00500000000001</v>
          </cell>
          <cell r="Y4918">
            <v>88.336050000000014</v>
          </cell>
        </row>
        <row r="4919">
          <cell r="A4919">
            <v>427014</v>
          </cell>
          <cell r="B4919">
            <v>427014</v>
          </cell>
          <cell r="C4919">
            <v>0</v>
          </cell>
          <cell r="D4919">
            <v>80</v>
          </cell>
          <cell r="E4919" t="str">
            <v>REPUESTOS</v>
          </cell>
          <cell r="F4919">
            <v>4045</v>
          </cell>
          <cell r="G4919" t="str">
            <v>Repuesto maquinas</v>
          </cell>
          <cell r="H4919">
            <v>51</v>
          </cell>
          <cell r="I4919" t="str">
            <v>BKM Soportes y Bujes S.R.L</v>
          </cell>
          <cell r="J4919" t="str">
            <v>prensa cable</v>
          </cell>
          <cell r="K4919" t="str">
            <v>REPUESTO PRENSA CABLE</v>
          </cell>
          <cell r="L4919">
            <v>5.2</v>
          </cell>
          <cell r="M4919">
            <v>14.9</v>
          </cell>
          <cell r="N4919">
            <v>0</v>
          </cell>
          <cell r="O4919">
            <v>14.9</v>
          </cell>
          <cell r="P4919">
            <v>0.21</v>
          </cell>
          <cell r="Q4919">
            <v>18.029</v>
          </cell>
          <cell r="R4919">
            <v>-9.2485549132947931E-2</v>
          </cell>
          <cell r="S4919">
            <v>25.556514450867052</v>
          </cell>
          <cell r="T4919">
            <v>1.57</v>
          </cell>
          <cell r="U4919">
            <v>23.393000000000001</v>
          </cell>
          <cell r="X4919">
            <v>23.393000000000001</v>
          </cell>
          <cell r="Y4919">
            <v>28.305530000000001</v>
          </cell>
        </row>
        <row r="4920">
          <cell r="A4920">
            <v>427015</v>
          </cell>
          <cell r="B4920" t="str">
            <v>1028/5</v>
          </cell>
          <cell r="C4920">
            <v>0</v>
          </cell>
          <cell r="D4920">
            <v>80</v>
          </cell>
          <cell r="E4920" t="str">
            <v>REPUESTOS</v>
          </cell>
          <cell r="F4920">
            <v>4045</v>
          </cell>
          <cell r="G4920" t="str">
            <v>Repuesto maquinas</v>
          </cell>
          <cell r="H4920">
            <v>51</v>
          </cell>
          <cell r="I4920" t="str">
            <v>BKM Soportes y Bujes S.R.L</v>
          </cell>
          <cell r="J4920" t="str">
            <v>bolita</v>
          </cell>
          <cell r="K4920" t="str">
            <v>REPUESTO TOPE BOLITA</v>
          </cell>
          <cell r="L4920">
            <v>5.2</v>
          </cell>
          <cell r="M4920">
            <v>29.5</v>
          </cell>
          <cell r="N4920">
            <v>0</v>
          </cell>
          <cell r="O4920">
            <v>29.5</v>
          </cell>
          <cell r="P4920">
            <v>0.21</v>
          </cell>
          <cell r="Q4920">
            <v>35.695</v>
          </cell>
          <cell r="R4920">
            <v>-9.2485549132947931E-2</v>
          </cell>
          <cell r="S4920">
            <v>50.598468208092491</v>
          </cell>
          <cell r="T4920">
            <v>1.57</v>
          </cell>
          <cell r="U4920">
            <v>46.315000000000005</v>
          </cell>
          <cell r="X4920">
            <v>46.315000000000005</v>
          </cell>
          <cell r="Y4920">
            <v>56.041150000000002</v>
          </cell>
        </row>
        <row r="4921">
          <cell r="A4921">
            <v>427016</v>
          </cell>
          <cell r="B4921">
            <v>427016</v>
          </cell>
          <cell r="C4921">
            <v>0</v>
          </cell>
          <cell r="D4921">
            <v>80</v>
          </cell>
          <cell r="E4921" t="str">
            <v>REPUESTOS</v>
          </cell>
          <cell r="F4921">
            <v>4045</v>
          </cell>
          <cell r="G4921" t="str">
            <v>Repuesto maquinas</v>
          </cell>
          <cell r="H4921">
            <v>51</v>
          </cell>
          <cell r="I4921" t="str">
            <v>BKM Soportes y Bujes S.R.L</v>
          </cell>
          <cell r="J4921" t="str">
            <v>mosquetone</v>
          </cell>
          <cell r="K4921" t="str">
            <v>MOSQUETON ACERO NIQUELADO Ø6mm</v>
          </cell>
          <cell r="L4921">
            <v>5.2</v>
          </cell>
          <cell r="M4921">
            <v>32.5</v>
          </cell>
          <cell r="N4921">
            <v>0</v>
          </cell>
          <cell r="O4921">
            <v>32.5</v>
          </cell>
          <cell r="P4921">
            <v>0.21</v>
          </cell>
          <cell r="Q4921">
            <v>39.325000000000003</v>
          </cell>
          <cell r="R4921">
            <v>-9.2485549132947931E-2</v>
          </cell>
          <cell r="S4921">
            <v>55.74407514450867</v>
          </cell>
          <cell r="T4921">
            <v>1.57</v>
          </cell>
          <cell r="U4921">
            <v>51.024999999999999</v>
          </cell>
          <cell r="X4921">
            <v>51.024999999999999</v>
          </cell>
          <cell r="Y4921">
            <v>61.740249999999996</v>
          </cell>
        </row>
        <row r="4922">
          <cell r="A4922">
            <v>427017</v>
          </cell>
          <cell r="B4922" t="str">
            <v>1028/3</v>
          </cell>
          <cell r="C4922">
            <v>0</v>
          </cell>
          <cell r="D4922">
            <v>80</v>
          </cell>
          <cell r="E4922" t="str">
            <v>REPUESTOS</v>
          </cell>
          <cell r="F4922">
            <v>4045</v>
          </cell>
          <cell r="G4922" t="str">
            <v>Repuesto maquinas</v>
          </cell>
          <cell r="H4922">
            <v>51</v>
          </cell>
          <cell r="I4922" t="str">
            <v>BKM Soportes y Bujes S.R.L</v>
          </cell>
          <cell r="J4922" t="str">
            <v>a-90 mm / BLO102</v>
          </cell>
          <cell r="K4922" t="str">
            <v>REPUESTO POLEA PLASTICA Ø90mm</v>
          </cell>
          <cell r="L4922">
            <v>5.2</v>
          </cell>
          <cell r="M4922">
            <v>77.900000000000006</v>
          </cell>
          <cell r="N4922">
            <v>0</v>
          </cell>
          <cell r="O4922">
            <v>77.900000000000006</v>
          </cell>
          <cell r="P4922">
            <v>0.21</v>
          </cell>
          <cell r="Q4922">
            <v>94.259000000000015</v>
          </cell>
          <cell r="R4922">
            <v>-9.2485549132947931E-2</v>
          </cell>
          <cell r="S4922">
            <v>133.61426011560695</v>
          </cell>
          <cell r="T4922">
            <v>1.57</v>
          </cell>
          <cell r="U4922">
            <v>122.30300000000001</v>
          </cell>
          <cell r="X4922">
            <v>122.30300000000001</v>
          </cell>
          <cell r="Y4922">
            <v>147.98663000000002</v>
          </cell>
        </row>
        <row r="4923">
          <cell r="A4923">
            <v>427018</v>
          </cell>
          <cell r="B4923" t="str">
            <v>1028/2</v>
          </cell>
          <cell r="C4923">
            <v>0</v>
          </cell>
          <cell r="D4923">
            <v>80</v>
          </cell>
          <cell r="E4923" t="str">
            <v>REPUESTOS</v>
          </cell>
          <cell r="F4923">
            <v>4045</v>
          </cell>
          <cell r="G4923" t="str">
            <v>Repuesto maquinas</v>
          </cell>
          <cell r="H4923">
            <v>51</v>
          </cell>
          <cell r="I4923" t="str">
            <v>BKM Soportes y Bujes S.R.L</v>
          </cell>
          <cell r="J4923" t="str">
            <v>a-96 mm / BLO101</v>
          </cell>
          <cell r="K4923" t="str">
            <v>REPUESTO POLEA PLASTICA Ø96mm</v>
          </cell>
          <cell r="L4923">
            <v>5.2</v>
          </cell>
          <cell r="M4923">
            <v>96.5</v>
          </cell>
          <cell r="N4923">
            <v>0</v>
          </cell>
          <cell r="O4923">
            <v>96.5</v>
          </cell>
          <cell r="P4923">
            <v>0.21</v>
          </cell>
          <cell r="Q4923">
            <v>116.765</v>
          </cell>
          <cell r="R4923">
            <v>-9.2485549132947931E-2</v>
          </cell>
          <cell r="S4923">
            <v>165.51702312138727</v>
          </cell>
          <cell r="T4923">
            <v>1.57</v>
          </cell>
          <cell r="U4923">
            <v>151.505</v>
          </cell>
          <cell r="X4923">
            <v>151.505</v>
          </cell>
          <cell r="Y4923">
            <v>183.32104999999999</v>
          </cell>
        </row>
        <row r="4924">
          <cell r="A4924">
            <v>427019</v>
          </cell>
          <cell r="B4924" t="str">
            <v>1028/1</v>
          </cell>
          <cell r="C4924">
            <v>0</v>
          </cell>
          <cell r="D4924">
            <v>80</v>
          </cell>
          <cell r="E4924" t="str">
            <v>REPUESTOS</v>
          </cell>
          <cell r="F4924">
            <v>4045</v>
          </cell>
          <cell r="G4924" t="str">
            <v>Repuesto maquinas</v>
          </cell>
          <cell r="H4924">
            <v>51</v>
          </cell>
          <cell r="I4924" t="str">
            <v>BKM Soportes y Bujes S.R.L</v>
          </cell>
          <cell r="J4924" t="str">
            <v>a-115 mm / BLO100</v>
          </cell>
          <cell r="K4924" t="str">
            <v xml:space="preserve">REPUESTO POLEA PLASTICA Ø115mm </v>
          </cell>
          <cell r="L4924">
            <v>5.2</v>
          </cell>
          <cell r="M4924">
            <v>104.5</v>
          </cell>
          <cell r="N4924">
            <v>0</v>
          </cell>
          <cell r="O4924">
            <v>104.5</v>
          </cell>
          <cell r="P4924">
            <v>0.21</v>
          </cell>
          <cell r="Q4924">
            <v>126.44499999999999</v>
          </cell>
          <cell r="R4924">
            <v>-9.2485549132947931E-2</v>
          </cell>
          <cell r="S4924">
            <v>179.2386416184971</v>
          </cell>
          <cell r="T4924">
            <v>1.57</v>
          </cell>
          <cell r="U4924">
            <v>164.065</v>
          </cell>
          <cell r="X4924">
            <v>164.065</v>
          </cell>
          <cell r="Y4924">
            <v>198.51864999999998</v>
          </cell>
        </row>
        <row r="4925">
          <cell r="A4925">
            <v>427020</v>
          </cell>
          <cell r="B4925">
            <v>427020</v>
          </cell>
          <cell r="C4925">
            <v>0</v>
          </cell>
          <cell r="D4925">
            <v>80</v>
          </cell>
          <cell r="E4925" t="str">
            <v>REPUESTOS</v>
          </cell>
          <cell r="F4925">
            <v>4045</v>
          </cell>
          <cell r="G4925" t="str">
            <v>Repuesto maquinas</v>
          </cell>
          <cell r="H4925">
            <v>51</v>
          </cell>
          <cell r="I4925" t="str">
            <v>BKM Soportes y Bujes S.R.L</v>
          </cell>
          <cell r="J4925" t="str">
            <v>regaton 50/50</v>
          </cell>
          <cell r="K4925" t="str">
            <v>REGATON GOMA 50mm x 50mm</v>
          </cell>
          <cell r="L4925">
            <v>5.2</v>
          </cell>
          <cell r="M4925">
            <v>34.5</v>
          </cell>
          <cell r="N4925">
            <v>0.35</v>
          </cell>
          <cell r="O4925">
            <v>22.425000000000001</v>
          </cell>
          <cell r="P4925">
            <v>0.21</v>
          </cell>
          <cell r="Q4925">
            <v>27.134250000000002</v>
          </cell>
          <cell r="R4925">
            <v>-9.2485549132947931E-2</v>
          </cell>
          <cell r="S4925">
            <v>38.46341184971098</v>
          </cell>
          <cell r="T4925">
            <v>1.57</v>
          </cell>
          <cell r="U4925">
            <v>35.207250000000002</v>
          </cell>
          <cell r="X4925">
            <v>35.207250000000002</v>
          </cell>
          <cell r="Y4925">
            <v>42.600772499999998</v>
          </cell>
        </row>
        <row r="4926">
          <cell r="A4926">
            <v>427023</v>
          </cell>
          <cell r="B4926">
            <v>427021</v>
          </cell>
          <cell r="C4926">
            <v>0</v>
          </cell>
          <cell r="D4926">
            <v>52</v>
          </cell>
          <cell r="E4926" t="str">
            <v>BOXEO</v>
          </cell>
          <cell r="F4926">
            <v>3945</v>
          </cell>
          <cell r="G4926" t="str">
            <v>Accesorios boxeo</v>
          </cell>
          <cell r="H4926">
            <v>51</v>
          </cell>
          <cell r="I4926" t="str">
            <v>BKM Soportes y Bujes S.R.L</v>
          </cell>
          <cell r="J4926" t="str">
            <v>pera reflex</v>
          </cell>
          <cell r="K4926" t="str">
            <v>PUNCHING BOXEO BKM  (pera reflex)</v>
          </cell>
          <cell r="L4926">
            <v>5.2</v>
          </cell>
          <cell r="M4926">
            <v>5150</v>
          </cell>
          <cell r="N4926">
            <v>0</v>
          </cell>
          <cell r="O4926">
            <v>5150</v>
          </cell>
          <cell r="P4926">
            <v>0.21</v>
          </cell>
          <cell r="Q4926">
            <v>6231.5</v>
          </cell>
          <cell r="R4926">
            <v>-9.2485549132947931E-2</v>
          </cell>
          <cell r="S4926">
            <v>8833.2919075144509</v>
          </cell>
          <cell r="T4926">
            <v>1.57</v>
          </cell>
          <cell r="U4926">
            <v>8085.5</v>
          </cell>
          <cell r="X4926">
            <v>8085.5</v>
          </cell>
          <cell r="Y4926">
            <v>9783.4549999999999</v>
          </cell>
        </row>
        <row r="4927">
          <cell r="A4927">
            <v>470001</v>
          </cell>
          <cell r="B4927">
            <v>470001</v>
          </cell>
          <cell r="C4927">
            <v>0</v>
          </cell>
          <cell r="D4927">
            <v>62</v>
          </cell>
          <cell r="E4927" t="str">
            <v>DISCOS</v>
          </cell>
          <cell r="F4927">
            <v>3986</v>
          </cell>
          <cell r="G4927" t="str">
            <v>Disco 50mm</v>
          </cell>
          <cell r="H4927">
            <v>581</v>
          </cell>
          <cell r="I4927" t="str">
            <v xml:space="preserve"> Ramirez Sergio Leandro kaleb</v>
          </cell>
          <cell r="J4927" t="str">
            <v>kaleb bumper</v>
          </cell>
          <cell r="K4927" t="str">
            <v>DISCO BUMPER OLIMPICO 5kg x Ø50mm</v>
          </cell>
          <cell r="L4927">
            <v>5.2</v>
          </cell>
          <cell r="M4927">
            <v>85</v>
          </cell>
          <cell r="N4927">
            <v>0</v>
          </cell>
          <cell r="O4927">
            <v>425</v>
          </cell>
          <cell r="P4927">
            <v>0.21</v>
          </cell>
          <cell r="Q4927">
            <v>514.25</v>
          </cell>
          <cell r="R4927">
            <v>-0.10173410404624274</v>
          </cell>
          <cell r="S4927">
            <v>771.88868497109831</v>
          </cell>
          <cell r="T4927">
            <v>1.6485000000000001</v>
          </cell>
          <cell r="U4927">
            <v>700.61250000000007</v>
          </cell>
          <cell r="X4927">
            <v>700.61250000000007</v>
          </cell>
          <cell r="Y4927">
            <v>847.74112500000001</v>
          </cell>
        </row>
        <row r="4928">
          <cell r="A4928">
            <v>470002</v>
          </cell>
          <cell r="B4928">
            <v>470002</v>
          </cell>
          <cell r="C4928">
            <v>0</v>
          </cell>
          <cell r="D4928">
            <v>62</v>
          </cell>
          <cell r="E4928" t="str">
            <v>DISCOS</v>
          </cell>
          <cell r="F4928">
            <v>3986</v>
          </cell>
          <cell r="G4928" t="str">
            <v>Disco 50mm</v>
          </cell>
          <cell r="H4928">
            <v>581</v>
          </cell>
          <cell r="I4928" t="str">
            <v xml:space="preserve"> Ramirez Sergio Leandro kaleb</v>
          </cell>
          <cell r="J4928" t="str">
            <v>kaleb bumper</v>
          </cell>
          <cell r="K4928" t="str">
            <v>DISCO BUMPER OLIMPICO 10kg x Ø50mm</v>
          </cell>
          <cell r="L4928">
            <v>5.2</v>
          </cell>
          <cell r="M4928">
            <v>85</v>
          </cell>
          <cell r="N4928">
            <v>0</v>
          </cell>
          <cell r="O4928">
            <v>850</v>
          </cell>
          <cell r="P4928">
            <v>0.21</v>
          </cell>
          <cell r="Q4928">
            <v>1028.5</v>
          </cell>
          <cell r="R4928">
            <v>-0.10173410404624274</v>
          </cell>
          <cell r="S4928">
            <v>1543.7773699421966</v>
          </cell>
          <cell r="T4928">
            <v>1.6485000000000001</v>
          </cell>
          <cell r="U4928">
            <v>1401.2250000000001</v>
          </cell>
          <cell r="X4928">
            <v>1401.2250000000001</v>
          </cell>
          <cell r="Y4928">
            <v>1695.48225</v>
          </cell>
        </row>
        <row r="4929">
          <cell r="A4929">
            <v>470003</v>
          </cell>
          <cell r="B4929">
            <v>470003</v>
          </cell>
          <cell r="C4929">
            <v>0</v>
          </cell>
          <cell r="D4929">
            <v>62</v>
          </cell>
          <cell r="E4929" t="str">
            <v>DISCOS</v>
          </cell>
          <cell r="F4929">
            <v>3986</v>
          </cell>
          <cell r="G4929" t="str">
            <v>Disco 50mm</v>
          </cell>
          <cell r="H4929">
            <v>581</v>
          </cell>
          <cell r="I4929" t="str">
            <v xml:space="preserve"> Ramirez Sergio Leandro kaleb</v>
          </cell>
          <cell r="J4929" t="str">
            <v>kaleb bumper</v>
          </cell>
          <cell r="K4929" t="str">
            <v>DISCO BUMPER OLIMPICO 15kg x Ø50mm</v>
          </cell>
          <cell r="L4929">
            <v>5.2</v>
          </cell>
          <cell r="M4929">
            <v>85</v>
          </cell>
          <cell r="N4929">
            <v>0</v>
          </cell>
          <cell r="O4929">
            <v>1275</v>
          </cell>
          <cell r="P4929">
            <v>0.21</v>
          </cell>
          <cell r="Q4929">
            <v>1542.75</v>
          </cell>
          <cell r="R4929">
            <v>-0.10173410404624274</v>
          </cell>
          <cell r="S4929">
            <v>2315.6660549132948</v>
          </cell>
          <cell r="T4929">
            <v>1.6485000000000001</v>
          </cell>
          <cell r="U4929">
            <v>2101.8375000000001</v>
          </cell>
          <cell r="X4929">
            <v>2101.8375000000001</v>
          </cell>
          <cell r="Y4929">
            <v>2543.223375</v>
          </cell>
        </row>
        <row r="4930">
          <cell r="A4930">
            <v>470004</v>
          </cell>
          <cell r="B4930">
            <v>470004</v>
          </cell>
          <cell r="C4930">
            <v>0</v>
          </cell>
          <cell r="D4930">
            <v>62</v>
          </cell>
          <cell r="E4930" t="str">
            <v>DISCOS</v>
          </cell>
          <cell r="F4930">
            <v>3986</v>
          </cell>
          <cell r="G4930" t="str">
            <v>Disco 50mm</v>
          </cell>
          <cell r="H4930">
            <v>581</v>
          </cell>
          <cell r="I4930" t="str">
            <v xml:space="preserve"> Ramirez Sergio Leandro kaleb</v>
          </cell>
          <cell r="J4930" t="str">
            <v>kaleb bumper</v>
          </cell>
          <cell r="K4930" t="str">
            <v>DISCO BUMPER OLIMPICO 20kg x Ø50mm</v>
          </cell>
          <cell r="L4930">
            <v>5.2</v>
          </cell>
          <cell r="M4930">
            <v>85</v>
          </cell>
          <cell r="N4930">
            <v>0</v>
          </cell>
          <cell r="O4930">
            <v>1700</v>
          </cell>
          <cell r="P4930">
            <v>0.21</v>
          </cell>
          <cell r="Q4930">
            <v>2057</v>
          </cell>
          <cell r="R4930">
            <v>-0.10173410404624274</v>
          </cell>
          <cell r="S4930">
            <v>3087.5547398843933</v>
          </cell>
          <cell r="T4930">
            <v>1.6485000000000001</v>
          </cell>
          <cell r="U4930">
            <v>2802.4500000000003</v>
          </cell>
          <cell r="X4930">
            <v>2802.4500000000003</v>
          </cell>
          <cell r="Y4930">
            <v>3390.9645</v>
          </cell>
        </row>
        <row r="4931">
          <cell r="A4931">
            <v>470005</v>
          </cell>
          <cell r="B4931">
            <v>286005</v>
          </cell>
          <cell r="C4931">
            <v>0</v>
          </cell>
          <cell r="D4931">
            <v>74</v>
          </cell>
          <cell r="E4931" t="str">
            <v>PISOS</v>
          </cell>
          <cell r="F4931">
            <v>4036</v>
          </cell>
          <cell r="G4931" t="str">
            <v>Piso 20mm</v>
          </cell>
          <cell r="H4931">
            <v>581</v>
          </cell>
          <cell r="I4931" t="str">
            <v xml:space="preserve"> Ramirez Sergio Leandro kaleb</v>
          </cell>
          <cell r="J4931" t="str">
            <v>kaleb piso</v>
          </cell>
          <cell r="K4931" t="str">
            <v>PISO CAUCHO BALDOSA 50cm x 50cm x 20mm KAL (Venta x Metro cuadrado)</v>
          </cell>
          <cell r="L4931">
            <v>3</v>
          </cell>
          <cell r="M4931">
            <v>520</v>
          </cell>
          <cell r="N4931">
            <v>0</v>
          </cell>
          <cell r="O4931">
            <v>520</v>
          </cell>
          <cell r="P4931">
            <v>0.21</v>
          </cell>
          <cell r="Q4931">
            <v>629.20000000000005</v>
          </cell>
          <cell r="R4931">
            <v>-4.8484848484848353E-2</v>
          </cell>
          <cell r="S4931">
            <v>855.9830303030302</v>
          </cell>
          <cell r="T4931">
            <v>1.57</v>
          </cell>
          <cell r="U4931">
            <v>816.4</v>
          </cell>
          <cell r="X4931">
            <v>816.4</v>
          </cell>
          <cell r="Y4931">
            <v>987.84399999999994</v>
          </cell>
        </row>
        <row r="4932">
          <cell r="A4932">
            <v>478001</v>
          </cell>
          <cell r="B4932">
            <v>478001</v>
          </cell>
          <cell r="C4932">
            <v>0</v>
          </cell>
          <cell r="D4932">
            <v>92</v>
          </cell>
          <cell r="E4932" t="str">
            <v>RUNNING</v>
          </cell>
          <cell r="F4932">
            <v>4083</v>
          </cell>
          <cell r="G4932" t="str">
            <v>Accesorios running</v>
          </cell>
          <cell r="H4932">
            <v>132</v>
          </cell>
          <cell r="I4932" t="str">
            <v>Fernandez Jose (NOAF)</v>
          </cell>
          <cell r="J4932" t="str">
            <v>N-CIN-002BOT</v>
          </cell>
          <cell r="K4932" t="str">
            <v>CINTURON HIDRATANTE NOAF 2 BOTELLAS (s / m / l)</v>
          </cell>
          <cell r="L4932">
            <v>6.2</v>
          </cell>
          <cell r="M4932">
            <v>818</v>
          </cell>
          <cell r="N4932">
            <v>0.47</v>
          </cell>
          <cell r="O4932">
            <v>433.54</v>
          </cell>
          <cell r="P4932">
            <v>0.21</v>
          </cell>
          <cell r="Q4932">
            <v>524.58339999999998</v>
          </cell>
          <cell r="R4932">
            <v>1.1764705882352899E-2</v>
          </cell>
          <cell r="S4932">
            <v>736.91599058823533</v>
          </cell>
          <cell r="T4932">
            <v>1.72</v>
          </cell>
          <cell r="U4932">
            <v>745.68880000000001</v>
          </cell>
          <cell r="X4932">
            <v>745.68880000000001</v>
          </cell>
          <cell r="Y4932">
            <v>902.28344800000002</v>
          </cell>
        </row>
        <row r="4933">
          <cell r="A4933">
            <v>478002</v>
          </cell>
          <cell r="B4933">
            <v>478002</v>
          </cell>
          <cell r="C4933">
            <v>0</v>
          </cell>
          <cell r="D4933">
            <v>92</v>
          </cell>
          <cell r="E4933" t="str">
            <v>RUNNING</v>
          </cell>
          <cell r="F4933">
            <v>4083</v>
          </cell>
          <cell r="G4933" t="str">
            <v>Accesorios running</v>
          </cell>
          <cell r="H4933">
            <v>132</v>
          </cell>
          <cell r="I4933" t="str">
            <v>Fernandez Jose (NOAF)</v>
          </cell>
          <cell r="J4933" t="str">
            <v>N-CIN-001BOT</v>
          </cell>
          <cell r="K4933" t="str">
            <v>CINTURON HIDRATANTE NOAF 1 BOTELLA (dos bolisillos)</v>
          </cell>
          <cell r="L4933">
            <v>6.2</v>
          </cell>
          <cell r="M4933">
            <v>578</v>
          </cell>
          <cell r="N4933">
            <v>0.47</v>
          </cell>
          <cell r="O4933">
            <v>306.34000000000003</v>
          </cell>
          <cell r="P4933">
            <v>0.21</v>
          </cell>
          <cell r="Q4933">
            <v>370.67140000000006</v>
          </cell>
          <cell r="R4933">
            <v>1.1764705882352899E-2</v>
          </cell>
          <cell r="S4933">
            <v>520.70591999999999</v>
          </cell>
          <cell r="T4933">
            <v>1.72</v>
          </cell>
          <cell r="U4933">
            <v>526.90480000000002</v>
          </cell>
          <cell r="X4933">
            <v>526.90480000000002</v>
          </cell>
          <cell r="Y4933">
            <v>637.55480799999998</v>
          </cell>
        </row>
        <row r="4934">
          <cell r="A4934">
            <v>478003</v>
          </cell>
          <cell r="B4934">
            <v>478003</v>
          </cell>
          <cell r="C4934">
            <v>0</v>
          </cell>
          <cell r="D4934">
            <v>92</v>
          </cell>
          <cell r="E4934" t="str">
            <v>RUNNING</v>
          </cell>
          <cell r="F4934">
            <v>4083</v>
          </cell>
          <cell r="G4934" t="str">
            <v>Accesorios running</v>
          </cell>
          <cell r="H4934">
            <v>132</v>
          </cell>
          <cell r="I4934" t="str">
            <v>Fernandez Jose (NOAF)</v>
          </cell>
          <cell r="J4934" t="str">
            <v>N-CIN-003BOT</v>
          </cell>
          <cell r="K4934" t="str">
            <v>CINTURON HIDRATANTE NOAF 3 BOTELLAS</v>
          </cell>
          <cell r="L4934">
            <v>6.2</v>
          </cell>
          <cell r="M4934">
            <v>818</v>
          </cell>
          <cell r="N4934">
            <v>0.47</v>
          </cell>
          <cell r="O4934">
            <v>433.54</v>
          </cell>
          <cell r="P4934">
            <v>0.21</v>
          </cell>
          <cell r="Q4934">
            <v>524.58339999999998</v>
          </cell>
          <cell r="R4934">
            <v>1.1764705882352899E-2</v>
          </cell>
          <cell r="S4934">
            <v>736.91599058823533</v>
          </cell>
          <cell r="T4934">
            <v>1.72</v>
          </cell>
          <cell r="U4934">
            <v>745.68880000000001</v>
          </cell>
          <cell r="X4934">
            <v>745.68880000000001</v>
          </cell>
          <cell r="Y4934">
            <v>902.28344800000002</v>
          </cell>
        </row>
        <row r="4935">
          <cell r="A4935">
            <v>478004</v>
          </cell>
          <cell r="B4935">
            <v>478004</v>
          </cell>
          <cell r="C4935">
            <v>0</v>
          </cell>
          <cell r="D4935">
            <v>92</v>
          </cell>
          <cell r="E4935" t="str">
            <v>RUNNING</v>
          </cell>
          <cell r="F4935">
            <v>4083</v>
          </cell>
          <cell r="G4935" t="str">
            <v>Accesorios running</v>
          </cell>
          <cell r="H4935">
            <v>132</v>
          </cell>
          <cell r="I4935" t="str">
            <v>Fernandez Jose (NOAF)</v>
          </cell>
          <cell r="J4935" t="str">
            <v>N-ACC-PORTAGE</v>
          </cell>
          <cell r="K4935" t="str">
            <v>PORTA GEL DE MANO NOAF</v>
          </cell>
          <cell r="L4935">
            <v>6.2</v>
          </cell>
          <cell r="M4935">
            <v>322</v>
          </cell>
          <cell r="N4935">
            <v>0.47</v>
          </cell>
          <cell r="O4935">
            <v>170.66</v>
          </cell>
          <cell r="P4935">
            <v>0.21</v>
          </cell>
          <cell r="Q4935">
            <v>206.49860000000001</v>
          </cell>
          <cell r="R4935">
            <v>1.1764705882352899E-2</v>
          </cell>
          <cell r="S4935">
            <v>290.08184470588236</v>
          </cell>
          <cell r="T4935">
            <v>1.72</v>
          </cell>
          <cell r="U4935">
            <v>293.53519999999997</v>
          </cell>
          <cell r="X4935">
            <v>293.53519999999997</v>
          </cell>
          <cell r="Y4935">
            <v>355.17759199999995</v>
          </cell>
        </row>
        <row r="4936">
          <cell r="A4936">
            <v>478005</v>
          </cell>
          <cell r="B4936">
            <v>478005</v>
          </cell>
          <cell r="C4936">
            <v>0</v>
          </cell>
          <cell r="D4936">
            <v>92</v>
          </cell>
          <cell r="E4936" t="str">
            <v>RUNNING</v>
          </cell>
          <cell r="F4936">
            <v>4083</v>
          </cell>
          <cell r="G4936" t="str">
            <v>Accesorios running</v>
          </cell>
          <cell r="H4936">
            <v>132</v>
          </cell>
          <cell r="I4936" t="str">
            <v>Fernandez Jose (NOAF)</v>
          </cell>
          <cell r="J4936" t="str">
            <v>N-ACC-BOT250</v>
          </cell>
          <cell r="K4936" t="str">
            <v>BOTELLA RUNNING NOAF 250 cm3</v>
          </cell>
          <cell r="L4936">
            <v>6.2</v>
          </cell>
          <cell r="M4936">
            <v>54</v>
          </cell>
          <cell r="N4936">
            <v>0.47</v>
          </cell>
          <cell r="O4936">
            <v>28.62</v>
          </cell>
          <cell r="P4936">
            <v>0.21</v>
          </cell>
          <cell r="Q4936">
            <v>34.630200000000002</v>
          </cell>
          <cell r="R4936">
            <v>1.1764705882352899E-2</v>
          </cell>
          <cell r="S4936">
            <v>48.64726588235294</v>
          </cell>
          <cell r="T4936">
            <v>1.72</v>
          </cell>
          <cell r="U4936">
            <v>49.226399999999998</v>
          </cell>
          <cell r="X4936">
            <v>49.226399999999998</v>
          </cell>
          <cell r="Y4936">
            <v>59.563943999999999</v>
          </cell>
        </row>
        <row r="4937">
          <cell r="A4937">
            <v>478006</v>
          </cell>
          <cell r="B4937">
            <v>478006</v>
          </cell>
          <cell r="C4937">
            <v>0</v>
          </cell>
          <cell r="D4937">
            <v>92</v>
          </cell>
          <cell r="E4937" t="str">
            <v>RUNNING</v>
          </cell>
          <cell r="F4937">
            <v>4083</v>
          </cell>
          <cell r="G4937" t="str">
            <v>Accesorios running</v>
          </cell>
          <cell r="H4937">
            <v>132</v>
          </cell>
          <cell r="I4937" t="str">
            <v>Fernandez Jose (NOAF)</v>
          </cell>
          <cell r="J4937" t="str">
            <v>N-RIÑ-001BOT</v>
          </cell>
          <cell r="K4937" t="str">
            <v>RIÑONERA PORTA BOTELLA NOAF</v>
          </cell>
          <cell r="L4937">
            <v>6.2</v>
          </cell>
          <cell r="M4937">
            <v>488</v>
          </cell>
          <cell r="N4937">
            <v>0.47</v>
          </cell>
          <cell r="O4937">
            <v>258.64</v>
          </cell>
          <cell r="P4937">
            <v>0.21</v>
          </cell>
          <cell r="Q4937">
            <v>312.95439999999996</v>
          </cell>
          <cell r="R4937">
            <v>1.1764705882352899E-2</v>
          </cell>
          <cell r="S4937">
            <v>439.62714352941174</v>
          </cell>
          <cell r="T4937">
            <v>1.72</v>
          </cell>
          <cell r="U4937">
            <v>444.86079999999998</v>
          </cell>
          <cell r="X4937">
            <v>444.86079999999998</v>
          </cell>
          <cell r="Y4937">
            <v>538.28156799999999</v>
          </cell>
        </row>
        <row r="4938">
          <cell r="A4938">
            <v>478007</v>
          </cell>
          <cell r="B4938">
            <v>478007</v>
          </cell>
          <cell r="C4938">
            <v>0</v>
          </cell>
          <cell r="D4938">
            <v>92</v>
          </cell>
          <cell r="E4938" t="str">
            <v>RUNNING</v>
          </cell>
          <cell r="F4938">
            <v>4083</v>
          </cell>
          <cell r="G4938" t="str">
            <v>Accesorios running</v>
          </cell>
          <cell r="H4938">
            <v>132</v>
          </cell>
          <cell r="I4938" t="str">
            <v>Fernandez Jose (NOAF)</v>
          </cell>
          <cell r="J4938" t="str">
            <v>N-ACC-BOLCEL-S</v>
          </cell>
          <cell r="K4938" t="str">
            <v>BOLSILLO NOAF CHICO (6cm x 6 cm)</v>
          </cell>
          <cell r="L4938">
            <v>6.2</v>
          </cell>
          <cell r="M4938">
            <v>165</v>
          </cell>
          <cell r="N4938">
            <v>0.47</v>
          </cell>
          <cell r="O4938">
            <v>87.45</v>
          </cell>
          <cell r="P4938">
            <v>0.21</v>
          </cell>
          <cell r="Q4938">
            <v>105.81450000000001</v>
          </cell>
          <cell r="R4938">
            <v>1.1764705882352899E-2</v>
          </cell>
          <cell r="S4938">
            <v>148.6444235294118</v>
          </cell>
          <cell r="T4938">
            <v>1.72</v>
          </cell>
          <cell r="U4938">
            <v>150.41400000000002</v>
          </cell>
          <cell r="X4938">
            <v>150.41400000000002</v>
          </cell>
          <cell r="Y4938">
            <v>182.00094000000001</v>
          </cell>
        </row>
        <row r="4939">
          <cell r="A4939">
            <v>478008</v>
          </cell>
          <cell r="B4939">
            <v>478008</v>
          </cell>
          <cell r="C4939">
            <v>0</v>
          </cell>
          <cell r="D4939">
            <v>92</v>
          </cell>
          <cell r="E4939" t="str">
            <v>RUNNING</v>
          </cell>
          <cell r="F4939">
            <v>4083</v>
          </cell>
          <cell r="G4939" t="str">
            <v>Accesorios running</v>
          </cell>
          <cell r="H4939">
            <v>132</v>
          </cell>
          <cell r="I4939" t="str">
            <v>Fernandez Jose (NOAF)</v>
          </cell>
          <cell r="J4939" t="str">
            <v>N-ACC-BOLCEL-M</v>
          </cell>
          <cell r="K4939" t="str">
            <v>BOLSILLO NOAF MEDIANO (7cm x 9 cm)</v>
          </cell>
          <cell r="L4939">
            <v>6.2</v>
          </cell>
          <cell r="M4939">
            <v>206</v>
          </cell>
          <cell r="N4939">
            <v>0.47</v>
          </cell>
          <cell r="O4939">
            <v>109.18</v>
          </cell>
          <cell r="P4939">
            <v>0.21</v>
          </cell>
          <cell r="Q4939">
            <v>132.1078</v>
          </cell>
          <cell r="R4939">
            <v>1.1764705882352899E-2</v>
          </cell>
          <cell r="S4939">
            <v>185.58031058823531</v>
          </cell>
          <cell r="T4939">
            <v>1.72</v>
          </cell>
          <cell r="U4939">
            <v>187.78960000000001</v>
          </cell>
          <cell r="X4939">
            <v>187.78960000000001</v>
          </cell>
          <cell r="Y4939">
            <v>227.225416</v>
          </cell>
        </row>
        <row r="4940">
          <cell r="A4940">
            <v>478009</v>
          </cell>
          <cell r="B4940">
            <v>478009</v>
          </cell>
          <cell r="C4940">
            <v>0</v>
          </cell>
          <cell r="D4940">
            <v>92</v>
          </cell>
          <cell r="E4940" t="str">
            <v>RUNNING</v>
          </cell>
          <cell r="F4940">
            <v>4083</v>
          </cell>
          <cell r="G4940" t="str">
            <v>Accesorios running</v>
          </cell>
          <cell r="H4940">
            <v>132</v>
          </cell>
          <cell r="I4940" t="str">
            <v>Fernandez Jose (NOAF)</v>
          </cell>
          <cell r="J4940" t="str">
            <v>N-ACC-BOLCEL-XL</v>
          </cell>
          <cell r="K4940" t="str">
            <v>BOLSILLO NOAF EXTRA GRANDE (8cm x 15 cm)</v>
          </cell>
          <cell r="L4940">
            <v>6.2</v>
          </cell>
          <cell r="M4940">
            <v>305</v>
          </cell>
          <cell r="N4940">
            <v>0.47</v>
          </cell>
          <cell r="O4940">
            <v>161.65</v>
          </cell>
          <cell r="P4940">
            <v>0.21</v>
          </cell>
          <cell r="Q4940">
            <v>195.59649999999999</v>
          </cell>
          <cell r="R4940">
            <v>1.1764705882352899E-2</v>
          </cell>
          <cell r="S4940">
            <v>274.7669647058824</v>
          </cell>
          <cell r="T4940">
            <v>1.72</v>
          </cell>
          <cell r="U4940">
            <v>278.03800000000001</v>
          </cell>
          <cell r="X4940">
            <v>278.03800000000001</v>
          </cell>
          <cell r="Y4940">
            <v>336.42597999999998</v>
          </cell>
        </row>
        <row r="4941">
          <cell r="A4941">
            <v>478010</v>
          </cell>
          <cell r="B4941">
            <v>478010</v>
          </cell>
          <cell r="C4941">
            <v>0</v>
          </cell>
          <cell r="D4941">
            <v>92</v>
          </cell>
          <cell r="E4941" t="str">
            <v>RUNNING</v>
          </cell>
          <cell r="F4941">
            <v>4083</v>
          </cell>
          <cell r="G4941" t="str">
            <v>Accesorios running</v>
          </cell>
          <cell r="H4941">
            <v>132</v>
          </cell>
          <cell r="I4941" t="str">
            <v>Fernandez Jose (NOAF)</v>
          </cell>
          <cell r="J4941" t="str">
            <v>N-ACC-BOLCEL-L</v>
          </cell>
          <cell r="K4941" t="str">
            <v>BOLSILLO NOAF GRANDE PORTA CELULAR (8cm x 13cm)</v>
          </cell>
          <cell r="L4941">
            <v>6.2</v>
          </cell>
          <cell r="M4941">
            <v>240</v>
          </cell>
          <cell r="N4941">
            <v>0.47</v>
          </cell>
          <cell r="O4941">
            <v>127.2</v>
          </cell>
          <cell r="P4941">
            <v>0.21</v>
          </cell>
          <cell r="Q4941">
            <v>153.91200000000001</v>
          </cell>
          <cell r="R4941">
            <v>1.1764705882352899E-2</v>
          </cell>
          <cell r="S4941">
            <v>216.21007058823528</v>
          </cell>
          <cell r="T4941">
            <v>1.72</v>
          </cell>
          <cell r="U4941">
            <v>218.78399999999999</v>
          </cell>
          <cell r="X4941">
            <v>218.78399999999999</v>
          </cell>
          <cell r="Y4941">
            <v>264.72863999999998</v>
          </cell>
        </row>
        <row r="4942">
          <cell r="A4942">
            <v>478011</v>
          </cell>
          <cell r="B4942">
            <v>478011</v>
          </cell>
          <cell r="C4942">
            <v>0</v>
          </cell>
          <cell r="D4942">
            <v>92</v>
          </cell>
          <cell r="E4942" t="str">
            <v>RUNNING</v>
          </cell>
          <cell r="F4942">
            <v>4083</v>
          </cell>
          <cell r="G4942" t="str">
            <v>Accesorios running</v>
          </cell>
          <cell r="H4942">
            <v>132</v>
          </cell>
          <cell r="I4942" t="str">
            <v>Fernandez Jose (NOAF)</v>
          </cell>
          <cell r="J4942" t="str">
            <v>N-ACC-BOLBOT-U</v>
          </cell>
          <cell r="K4942" t="str">
            <v>BOLSILLO NOAF PORTA BOTELLA (incluye botella)</v>
          </cell>
          <cell r="L4942">
            <v>6.2</v>
          </cell>
          <cell r="M4942">
            <v>326</v>
          </cell>
          <cell r="N4942">
            <v>0.47</v>
          </cell>
          <cell r="O4942">
            <v>172.78</v>
          </cell>
          <cell r="P4942">
            <v>0.21</v>
          </cell>
          <cell r="Q4942">
            <v>209.06380000000001</v>
          </cell>
          <cell r="R4942">
            <v>1.1764705882352899E-2</v>
          </cell>
          <cell r="S4942">
            <v>293.68534588235298</v>
          </cell>
          <cell r="T4942">
            <v>1.72</v>
          </cell>
          <cell r="U4942">
            <v>297.1816</v>
          </cell>
          <cell r="X4942">
            <v>297.1816</v>
          </cell>
          <cell r="Y4942">
            <v>359.58973600000002</v>
          </cell>
        </row>
        <row r="4943">
          <cell r="A4943">
            <v>478012</v>
          </cell>
          <cell r="B4943">
            <v>478012</v>
          </cell>
          <cell r="C4943">
            <v>0</v>
          </cell>
          <cell r="D4943">
            <v>92</v>
          </cell>
          <cell r="E4943" t="str">
            <v>RUNNING</v>
          </cell>
          <cell r="F4943">
            <v>4083</v>
          </cell>
          <cell r="G4943" t="str">
            <v>Accesorios running</v>
          </cell>
          <cell r="H4943">
            <v>132</v>
          </cell>
          <cell r="I4943" t="str">
            <v>Fernandez Jose (NOAF)</v>
          </cell>
          <cell r="J4943" t="str">
            <v>N-ACC-BRACEL-SML</v>
          </cell>
          <cell r="K4943" t="str">
            <v>PORTA CELULAR NOAF (s / m / l)</v>
          </cell>
          <cell r="L4943">
            <v>6.2</v>
          </cell>
          <cell r="M4943">
            <v>363</v>
          </cell>
          <cell r="N4943">
            <v>0.47</v>
          </cell>
          <cell r="O4943">
            <v>192.39000000000001</v>
          </cell>
          <cell r="P4943">
            <v>0.21</v>
          </cell>
          <cell r="Q4943">
            <v>232.79190000000003</v>
          </cell>
          <cell r="R4943">
            <v>1.1764705882352899E-2</v>
          </cell>
          <cell r="S4943">
            <v>327.0177317647059</v>
          </cell>
          <cell r="T4943">
            <v>1.72</v>
          </cell>
          <cell r="U4943">
            <v>330.91079999999999</v>
          </cell>
          <cell r="X4943">
            <v>330.91079999999999</v>
          </cell>
          <cell r="Y4943">
            <v>400.40206799999999</v>
          </cell>
        </row>
        <row r="4944">
          <cell r="A4944">
            <v>478013</v>
          </cell>
          <cell r="B4944">
            <v>478013</v>
          </cell>
          <cell r="C4944">
            <v>0</v>
          </cell>
          <cell r="D4944">
            <v>92</v>
          </cell>
          <cell r="E4944" t="str">
            <v>RUNNING</v>
          </cell>
          <cell r="F4944">
            <v>4083</v>
          </cell>
          <cell r="G4944" t="str">
            <v>Accesorios running</v>
          </cell>
          <cell r="H4944">
            <v>132</v>
          </cell>
          <cell r="I4944" t="str">
            <v>Fernandez Jose (NOAF)</v>
          </cell>
          <cell r="J4944" t="str">
            <v>N-EVO-BRACEL-U</v>
          </cell>
          <cell r="K4944" t="str">
            <v>BRAZALETE PORTA CELULAR NOAF (talle unico)</v>
          </cell>
          <cell r="L4944">
            <v>6.2</v>
          </cell>
          <cell r="M4944">
            <v>400</v>
          </cell>
          <cell r="N4944">
            <v>0.47</v>
          </cell>
          <cell r="O4944">
            <v>212</v>
          </cell>
          <cell r="P4944">
            <v>0.21</v>
          </cell>
          <cell r="Q4944">
            <v>256.52</v>
          </cell>
          <cell r="R4944">
            <v>1.1764705882352899E-2</v>
          </cell>
          <cell r="S4944">
            <v>360.35011764705882</v>
          </cell>
          <cell r="T4944">
            <v>1.72</v>
          </cell>
          <cell r="U4944">
            <v>364.64</v>
          </cell>
          <cell r="X4944">
            <v>364.64</v>
          </cell>
          <cell r="Y4944">
            <v>441.21439999999996</v>
          </cell>
        </row>
        <row r="4945">
          <cell r="A4945">
            <v>478014</v>
          </cell>
          <cell r="B4945">
            <v>478014</v>
          </cell>
          <cell r="C4945">
            <v>0</v>
          </cell>
          <cell r="D4945">
            <v>92</v>
          </cell>
          <cell r="E4945" t="str">
            <v>RUNNING</v>
          </cell>
          <cell r="F4945">
            <v>4083</v>
          </cell>
          <cell r="G4945" t="str">
            <v>Accesorios running</v>
          </cell>
          <cell r="H4945">
            <v>132</v>
          </cell>
          <cell r="I4945" t="str">
            <v>Fernandez Jose (NOAF)</v>
          </cell>
          <cell r="J4945" t="str">
            <v>N-MOC-00F22L-S00G</v>
          </cell>
          <cell r="K4945" t="str">
            <v>MOCHILA HIDRATANTE NOAF (22 litros)</v>
          </cell>
          <cell r="L4945">
            <v>6.2</v>
          </cell>
          <cell r="M4945">
            <v>2975</v>
          </cell>
          <cell r="N4945">
            <v>0.47</v>
          </cell>
          <cell r="O4945">
            <v>1576.75</v>
          </cell>
          <cell r="P4945">
            <v>0.21</v>
          </cell>
          <cell r="Q4945">
            <v>1907.8675000000001</v>
          </cell>
          <cell r="R4945">
            <v>1.1764705882352899E-2</v>
          </cell>
          <cell r="S4945">
            <v>2680.1039999999998</v>
          </cell>
          <cell r="T4945">
            <v>1.72</v>
          </cell>
          <cell r="U4945">
            <v>2712.0099999999998</v>
          </cell>
          <cell r="X4945">
            <v>2712.0099999999998</v>
          </cell>
          <cell r="Y4945">
            <v>3281.5320999999994</v>
          </cell>
        </row>
        <row r="4946">
          <cell r="A4946">
            <v>478015</v>
          </cell>
          <cell r="B4946">
            <v>478015</v>
          </cell>
          <cell r="C4946">
            <v>0</v>
          </cell>
          <cell r="D4946">
            <v>92</v>
          </cell>
          <cell r="E4946" t="str">
            <v>RUNNING</v>
          </cell>
          <cell r="F4946">
            <v>4083</v>
          </cell>
          <cell r="G4946" t="str">
            <v>Accesorios running</v>
          </cell>
          <cell r="H4946">
            <v>132</v>
          </cell>
          <cell r="I4946" t="str">
            <v>Fernandez Jose (NOAF)</v>
          </cell>
          <cell r="J4946" t="str">
            <v>N-MOC-00007L</v>
          </cell>
          <cell r="K4946" t="str">
            <v>MOCHILA HIDRATANTE NOAF 7 LITROS (vejiga 2 litros)</v>
          </cell>
          <cell r="L4946">
            <v>6.2</v>
          </cell>
          <cell r="M4946">
            <v>2785</v>
          </cell>
          <cell r="N4946">
            <v>0.47</v>
          </cell>
          <cell r="O4946">
            <v>1476.0500000000002</v>
          </cell>
          <cell r="P4946">
            <v>0.21</v>
          </cell>
          <cell r="Q4946">
            <v>1786.0205000000001</v>
          </cell>
          <cell r="R4946">
            <v>1.1764705882352899E-2</v>
          </cell>
          <cell r="S4946">
            <v>2508.9376941176479</v>
          </cell>
          <cell r="T4946">
            <v>1.72</v>
          </cell>
          <cell r="U4946">
            <v>2538.8060000000005</v>
          </cell>
          <cell r="X4946">
            <v>2538.8060000000005</v>
          </cell>
          <cell r="Y4946">
            <v>3071.9552600000006</v>
          </cell>
        </row>
        <row r="4947">
          <cell r="A4947">
            <v>478016</v>
          </cell>
          <cell r="B4947">
            <v>478016</v>
          </cell>
          <cell r="C4947">
            <v>0</v>
          </cell>
          <cell r="D4947">
            <v>92</v>
          </cell>
          <cell r="E4947" t="str">
            <v>RUNNING</v>
          </cell>
          <cell r="F4947">
            <v>4083</v>
          </cell>
          <cell r="G4947" t="str">
            <v>Accesorios running</v>
          </cell>
          <cell r="H4947">
            <v>132</v>
          </cell>
          <cell r="I4947" t="str">
            <v>Fernandez Jose (NOAF)</v>
          </cell>
          <cell r="J4947" t="str">
            <v>N-RIÑ-001BOL</v>
          </cell>
          <cell r="K4947" t="str">
            <v>RIÑONERA NOAF MARATON (1 bolsillo)</v>
          </cell>
          <cell r="L4947">
            <v>6.2</v>
          </cell>
          <cell r="M4947">
            <v>405</v>
          </cell>
          <cell r="N4947">
            <v>0.47</v>
          </cell>
          <cell r="O4947">
            <v>214.65</v>
          </cell>
          <cell r="P4947">
            <v>0.21</v>
          </cell>
          <cell r="Q4947">
            <v>259.72649999999999</v>
          </cell>
          <cell r="R4947">
            <v>1.1764705882352899E-2</v>
          </cell>
          <cell r="S4947">
            <v>364.85449411764705</v>
          </cell>
          <cell r="T4947">
            <v>1.72</v>
          </cell>
          <cell r="U4947">
            <v>369.19799999999998</v>
          </cell>
          <cell r="X4947">
            <v>369.19799999999998</v>
          </cell>
          <cell r="Y4947">
            <v>446.72957999999994</v>
          </cell>
        </row>
        <row r="4948">
          <cell r="A4948">
            <v>478017</v>
          </cell>
          <cell r="B4948">
            <v>478017</v>
          </cell>
          <cell r="C4948">
            <v>0</v>
          </cell>
          <cell r="D4948">
            <v>92</v>
          </cell>
          <cell r="E4948" t="str">
            <v>RUNNING</v>
          </cell>
          <cell r="F4948">
            <v>4083</v>
          </cell>
          <cell r="G4948" t="str">
            <v>Accesorios running</v>
          </cell>
          <cell r="H4948">
            <v>132</v>
          </cell>
          <cell r="I4948" t="str">
            <v>Fernandez Jose (NOAF)</v>
          </cell>
          <cell r="J4948" t="str">
            <v>N-RIÑ-003BOL</v>
          </cell>
          <cell r="K4948" t="str">
            <v>RIÑONERA NOAF MARATON (3 bolsillos)</v>
          </cell>
          <cell r="L4948">
            <v>6.2</v>
          </cell>
          <cell r="M4948">
            <v>520</v>
          </cell>
          <cell r="N4948">
            <v>0.47</v>
          </cell>
          <cell r="O4948">
            <v>275.60000000000002</v>
          </cell>
          <cell r="P4948">
            <v>0.21</v>
          </cell>
          <cell r="Q4948">
            <v>333.476</v>
          </cell>
          <cell r="R4948">
            <v>1.1764705882352899E-2</v>
          </cell>
          <cell r="S4948">
            <v>468.45515294117655</v>
          </cell>
          <cell r="T4948">
            <v>1.72</v>
          </cell>
          <cell r="U4948">
            <v>474.03200000000004</v>
          </cell>
          <cell r="X4948">
            <v>474.03200000000004</v>
          </cell>
          <cell r="Y4948">
            <v>573.57871999999998</v>
          </cell>
        </row>
        <row r="4949">
          <cell r="A4949">
            <v>478018</v>
          </cell>
          <cell r="B4949">
            <v>478018</v>
          </cell>
          <cell r="C4949">
            <v>0</v>
          </cell>
          <cell r="D4949">
            <v>92</v>
          </cell>
          <cell r="E4949" t="str">
            <v>RUNNING</v>
          </cell>
          <cell r="F4949">
            <v>4083</v>
          </cell>
          <cell r="G4949" t="str">
            <v>Accesorios running</v>
          </cell>
          <cell r="H4949">
            <v>132</v>
          </cell>
          <cell r="I4949" t="str">
            <v>Fernandez Jose (NOAF)</v>
          </cell>
          <cell r="J4949">
            <v>0</v>
          </cell>
          <cell r="K4949" t="str">
            <v>CINTURON RIÑONERA PRISA</v>
          </cell>
          <cell r="L4949">
            <v>6.2</v>
          </cell>
          <cell r="M4949">
            <v>480</v>
          </cell>
          <cell r="N4949">
            <v>0.47</v>
          </cell>
          <cell r="O4949">
            <v>254.4</v>
          </cell>
          <cell r="P4949">
            <v>0.21</v>
          </cell>
          <cell r="Q4949">
            <v>307.82400000000001</v>
          </cell>
          <cell r="R4949">
            <v>1.1764705882352899E-2</v>
          </cell>
          <cell r="S4949">
            <v>432.42014117647057</v>
          </cell>
          <cell r="T4949">
            <v>1.72</v>
          </cell>
          <cell r="U4949">
            <v>437.56799999999998</v>
          </cell>
          <cell r="X4949">
            <v>437.56799999999998</v>
          </cell>
          <cell r="Y4949">
            <v>529.45727999999997</v>
          </cell>
        </row>
        <row r="4950">
          <cell r="A4950">
            <v>485001</v>
          </cell>
          <cell r="B4950">
            <v>485001</v>
          </cell>
          <cell r="C4950">
            <v>0</v>
          </cell>
          <cell r="D4950">
            <v>50</v>
          </cell>
          <cell r="E4950" t="str">
            <v>BASQUET</v>
          </cell>
          <cell r="F4950">
            <v>3938</v>
          </cell>
          <cell r="G4950" t="str">
            <v>Accesorios basquet</v>
          </cell>
          <cell r="H4950">
            <v>383</v>
          </cell>
          <cell r="I4950" t="str">
            <v>DISCONTINUO</v>
          </cell>
          <cell r="J4950">
            <v>0</v>
          </cell>
          <cell r="K4950" t="str">
            <v>TABLERO PROFESIONAL DE BLINDEX REBATIBLE (con red)</v>
          </cell>
          <cell r="L4950">
            <v>6.5</v>
          </cell>
          <cell r="M4950">
            <v>9504.1299999999992</v>
          </cell>
          <cell r="N4950">
            <v>0</v>
          </cell>
          <cell r="O4950">
            <v>9504.1299999999992</v>
          </cell>
          <cell r="P4950">
            <v>0.21</v>
          </cell>
          <cell r="Q4950">
            <v>11499.997299999999</v>
          </cell>
          <cell r="R4950">
            <v>-2.7027027027027084E-2</v>
          </cell>
          <cell r="S4950">
            <v>17569.79708108108</v>
          </cell>
          <cell r="T4950">
            <v>1.8</v>
          </cell>
          <cell r="U4950">
            <v>17107.433999999997</v>
          </cell>
          <cell r="X4950">
            <v>17107.433999999997</v>
          </cell>
          <cell r="Y4950">
            <v>20699.995139999995</v>
          </cell>
        </row>
        <row r="4951">
          <cell r="A4951">
            <v>610003</v>
          </cell>
          <cell r="B4951">
            <v>286005</v>
          </cell>
          <cell r="C4951">
            <v>0</v>
          </cell>
          <cell r="D4951">
            <v>74</v>
          </cell>
          <cell r="E4951" t="str">
            <v>PISOS</v>
          </cell>
          <cell r="F4951">
            <v>4036</v>
          </cell>
          <cell r="G4951" t="str">
            <v>Piso 20mm</v>
          </cell>
          <cell r="H4951">
            <v>610</v>
          </cell>
          <cell r="I4951" t="str">
            <v>Gentem S.A. (Suelas Leal)</v>
          </cell>
          <cell r="J4951">
            <v>0</v>
          </cell>
          <cell r="K4951" t="str">
            <v>PISO CAUCHO BALDOSA 50cm x 50cm x 20mm LEAL (Venta x Metro cuadrado)</v>
          </cell>
          <cell r="L4951">
            <v>11</v>
          </cell>
          <cell r="M4951">
            <v>600</v>
          </cell>
          <cell r="N4951">
            <v>0</v>
          </cell>
          <cell r="O4951">
            <v>600</v>
          </cell>
          <cell r="P4951">
            <v>0.21</v>
          </cell>
          <cell r="Q4951">
            <v>726</v>
          </cell>
          <cell r="R4951">
            <v>-5.3333333333333344E-2</v>
          </cell>
          <cell r="S4951">
            <v>897.44</v>
          </cell>
          <cell r="T4951">
            <v>1.42</v>
          </cell>
          <cell r="U4951">
            <v>852</v>
          </cell>
          <cell r="X4951">
            <v>852</v>
          </cell>
          <cell r="Y4951">
            <v>1030.92</v>
          </cell>
        </row>
        <row r="4952">
          <cell r="A4952">
            <v>632001</v>
          </cell>
          <cell r="B4952">
            <v>632001</v>
          </cell>
          <cell r="C4952">
            <v>0</v>
          </cell>
          <cell r="D4952">
            <v>63</v>
          </cell>
          <cell r="E4952" t="str">
            <v>FUTBOL</v>
          </cell>
          <cell r="F4952">
            <v>3989</v>
          </cell>
          <cell r="G4952" t="str">
            <v>CANILLERAS Y GUANTES ARQUERO</v>
          </cell>
          <cell r="H4952">
            <v>632</v>
          </cell>
          <cell r="I4952" t="str">
            <v>Gruppo 7 S.A. (diadora)</v>
          </cell>
          <cell r="J4952">
            <v>80068</v>
          </cell>
          <cell r="K4952" t="str">
            <v>CANILLERA FUTBOL DIADORA STORMER (S-M-L) (art 80068)</v>
          </cell>
          <cell r="L4952">
            <v>6.2</v>
          </cell>
          <cell r="M4952">
            <v>295.89999999999998</v>
          </cell>
          <cell r="N4952">
            <v>0</v>
          </cell>
          <cell r="O4952">
            <v>295.89999999999998</v>
          </cell>
          <cell r="P4952">
            <v>0.21</v>
          </cell>
          <cell r="Q4952">
            <v>358.03899999999999</v>
          </cell>
          <cell r="R4952">
            <v>1.1764705882352899E-2</v>
          </cell>
          <cell r="S4952">
            <v>502.96037647058824</v>
          </cell>
          <cell r="T4952">
            <v>1.72</v>
          </cell>
          <cell r="U4952">
            <v>508.94799999999998</v>
          </cell>
          <cell r="X4952">
            <v>508.94799999999998</v>
          </cell>
          <cell r="Y4952">
            <v>615.82707999999991</v>
          </cell>
        </row>
        <row r="4953">
          <cell r="A4953">
            <v>632002</v>
          </cell>
          <cell r="B4953">
            <v>632002</v>
          </cell>
          <cell r="C4953">
            <v>0</v>
          </cell>
          <cell r="D4953">
            <v>63</v>
          </cell>
          <cell r="E4953" t="str">
            <v>FUTBOL</v>
          </cell>
          <cell r="F4953">
            <v>3988</v>
          </cell>
          <cell r="G4953" t="str">
            <v>INDUMENTARIA FUTBOL</v>
          </cell>
          <cell r="H4953">
            <v>632</v>
          </cell>
          <cell r="I4953" t="str">
            <v>Gruppo 7 S.A. (diadora)</v>
          </cell>
          <cell r="K4953" t="str">
            <v>MEDIA FUTBOL DIADORA KIDS (24 al 28) (art )</v>
          </cell>
          <cell r="L4953">
            <v>6.2</v>
          </cell>
          <cell r="M4953">
            <v>820.9</v>
          </cell>
          <cell r="N4953">
            <v>0</v>
          </cell>
          <cell r="O4953">
            <v>68.408333333333331</v>
          </cell>
          <cell r="P4953">
            <v>0.21</v>
          </cell>
          <cell r="Q4953">
            <v>993.28899999999999</v>
          </cell>
          <cell r="R4953">
            <v>1.1764705882352899E-2</v>
          </cell>
          <cell r="S4953">
            <v>116.27807058823529</v>
          </cell>
          <cell r="T4953">
            <v>1.72</v>
          </cell>
          <cell r="U4953">
            <v>117.66233333333332</v>
          </cell>
          <cell r="X4953">
            <v>117.66233333333332</v>
          </cell>
          <cell r="Y4953">
            <v>142.37142333333333</v>
          </cell>
        </row>
        <row r="4954">
          <cell r="A4954">
            <v>632003</v>
          </cell>
          <cell r="B4954">
            <v>632003</v>
          </cell>
          <cell r="C4954">
            <v>0</v>
          </cell>
          <cell r="D4954">
            <v>63</v>
          </cell>
          <cell r="E4954" t="str">
            <v>FUTBOL</v>
          </cell>
          <cell r="F4954">
            <v>3988</v>
          </cell>
          <cell r="G4954" t="str">
            <v>INDUMENTARIA FUTBOL</v>
          </cell>
          <cell r="H4954">
            <v>632</v>
          </cell>
          <cell r="I4954" t="str">
            <v>Gruppo 7 S.A. (diadora)</v>
          </cell>
          <cell r="J4954">
            <v>18015</v>
          </cell>
          <cell r="K4954" t="str">
            <v>MEDIA FUTBOL DIADORA NIÑO (29 al 33) (art 18015)</v>
          </cell>
          <cell r="L4954">
            <v>6.2</v>
          </cell>
          <cell r="M4954">
            <v>1080.9000000000001</v>
          </cell>
          <cell r="N4954">
            <v>0</v>
          </cell>
          <cell r="O4954">
            <v>90.075000000000003</v>
          </cell>
          <cell r="P4954">
            <v>0.21</v>
          </cell>
          <cell r="Q4954">
            <v>1307.8890000000001</v>
          </cell>
          <cell r="R4954">
            <v>1.1764705882352899E-2</v>
          </cell>
          <cell r="S4954">
            <v>153.10630588235296</v>
          </cell>
          <cell r="T4954">
            <v>1.72</v>
          </cell>
          <cell r="U4954">
            <v>154.929</v>
          </cell>
          <cell r="X4954">
            <v>154.929</v>
          </cell>
          <cell r="Y4954">
            <v>187.46409</v>
          </cell>
        </row>
        <row r="4955">
          <cell r="A4955">
            <v>632004</v>
          </cell>
          <cell r="B4955">
            <v>632004</v>
          </cell>
          <cell r="C4955">
            <v>0</v>
          </cell>
          <cell r="D4955">
            <v>63</v>
          </cell>
          <cell r="E4955" t="str">
            <v>FUTBOL</v>
          </cell>
          <cell r="F4955">
            <v>3988</v>
          </cell>
          <cell r="G4955" t="str">
            <v>INDUMENTARIA FUTBOL</v>
          </cell>
          <cell r="H4955">
            <v>632</v>
          </cell>
          <cell r="I4955" t="str">
            <v>Gruppo 7 S.A. (diadora)</v>
          </cell>
          <cell r="J4955">
            <v>18515</v>
          </cell>
          <cell r="K4955" t="str">
            <v>MEDIA FUTBOL DIADORA JUVENIL (34 al 38) (art 18515)</v>
          </cell>
          <cell r="L4955">
            <v>6.2</v>
          </cell>
          <cell r="M4955">
            <v>1150.9000000000001</v>
          </cell>
          <cell r="N4955">
            <v>0</v>
          </cell>
          <cell r="O4955">
            <v>95.908333333333346</v>
          </cell>
          <cell r="P4955">
            <v>0.21</v>
          </cell>
          <cell r="Q4955">
            <v>1392.5890000000002</v>
          </cell>
          <cell r="R4955">
            <v>1.1764705882352899E-2</v>
          </cell>
          <cell r="S4955">
            <v>163.02160000000003</v>
          </cell>
          <cell r="T4955">
            <v>1.72</v>
          </cell>
          <cell r="U4955">
            <v>164.96233333333336</v>
          </cell>
          <cell r="X4955">
            <v>164.96233333333336</v>
          </cell>
          <cell r="Y4955">
            <v>199.60442333333336</v>
          </cell>
        </row>
        <row r="4956">
          <cell r="A4956">
            <v>632005</v>
          </cell>
          <cell r="B4956">
            <v>632005</v>
          </cell>
          <cell r="C4956">
            <v>0</v>
          </cell>
          <cell r="D4956">
            <v>63</v>
          </cell>
          <cell r="E4956" t="str">
            <v>FUTBOL</v>
          </cell>
          <cell r="F4956">
            <v>3988</v>
          </cell>
          <cell r="G4956" t="str">
            <v>INDUMENTARIA FUTBOL</v>
          </cell>
          <cell r="H4956">
            <v>632</v>
          </cell>
          <cell r="I4956" t="str">
            <v>Gruppo 7 S.A. (diadora)</v>
          </cell>
          <cell r="J4956">
            <v>16315</v>
          </cell>
          <cell r="K4956" t="str">
            <v>MEDIA FUTBOL DIADORA ADULTO (39 al 43) (art 16315)</v>
          </cell>
          <cell r="L4956">
            <v>6.2</v>
          </cell>
          <cell r="M4956">
            <v>1296.9000000000001</v>
          </cell>
          <cell r="N4956">
            <v>0</v>
          </cell>
          <cell r="O4956">
            <v>108.075</v>
          </cell>
          <cell r="P4956">
            <v>0.21</v>
          </cell>
          <cell r="Q4956">
            <v>1569.249</v>
          </cell>
          <cell r="R4956">
            <v>1.1764705882352899E-2</v>
          </cell>
          <cell r="S4956">
            <v>183.7020705882353</v>
          </cell>
          <cell r="T4956">
            <v>1.72</v>
          </cell>
          <cell r="U4956">
            <v>185.88900000000001</v>
          </cell>
          <cell r="X4956">
            <v>185.88900000000001</v>
          </cell>
          <cell r="Y4956">
            <v>224.92569</v>
          </cell>
        </row>
        <row r="4957">
          <cell r="A4957">
            <v>632006</v>
          </cell>
          <cell r="B4957">
            <v>632006</v>
          </cell>
          <cell r="C4957">
            <v>0</v>
          </cell>
          <cell r="D4957">
            <v>63</v>
          </cell>
          <cell r="E4957" t="str">
            <v>FUTBOL</v>
          </cell>
          <cell r="F4957">
            <v>3989</v>
          </cell>
          <cell r="G4957" t="str">
            <v>CANILLERAS Y GUANTES ARQUERO</v>
          </cell>
          <cell r="H4957">
            <v>632</v>
          </cell>
          <cell r="I4957" t="str">
            <v>Gruppo 7 S.A. (diadora)</v>
          </cell>
          <cell r="J4957" t="str">
            <v>80003N / 80003F</v>
          </cell>
          <cell r="K4957" t="str">
            <v>GUANTE ARQUERO FUTBOL DIADORA  FURIA GK NIÑO (5-6-7) (art 80003)</v>
          </cell>
          <cell r="L4957">
            <v>6.2</v>
          </cell>
          <cell r="M4957">
            <v>427.9</v>
          </cell>
          <cell r="N4957">
            <v>0</v>
          </cell>
          <cell r="O4957">
            <v>427.9</v>
          </cell>
          <cell r="P4957">
            <v>0.21</v>
          </cell>
          <cell r="Q4957">
            <v>517.75900000000001</v>
          </cell>
          <cell r="R4957">
            <v>1.1764705882352899E-2</v>
          </cell>
          <cell r="S4957">
            <v>727.32931764705882</v>
          </cell>
          <cell r="T4957">
            <v>1.72</v>
          </cell>
          <cell r="U4957">
            <v>735.98799999999994</v>
          </cell>
          <cell r="X4957">
            <v>735.98799999999994</v>
          </cell>
          <cell r="Y4957">
            <v>890.54547999999988</v>
          </cell>
        </row>
        <row r="4958">
          <cell r="A4958">
            <v>632007</v>
          </cell>
          <cell r="B4958">
            <v>632007</v>
          </cell>
          <cell r="C4958">
            <v>0</v>
          </cell>
          <cell r="D4958">
            <v>63</v>
          </cell>
          <cell r="E4958" t="str">
            <v>FUTBOL</v>
          </cell>
          <cell r="F4958">
            <v>3989</v>
          </cell>
          <cell r="G4958" t="str">
            <v>CANILLERAS Y GUANTES ARQUERO</v>
          </cell>
          <cell r="H4958">
            <v>632</v>
          </cell>
          <cell r="I4958" t="str">
            <v>Gruppo 7 S.A. (diadora)</v>
          </cell>
          <cell r="J4958" t="str">
            <v>80008N / 80008F</v>
          </cell>
          <cell r="K4958" t="str">
            <v>GUANTE ARQUERO FUTBOL DIADORA  FURIA GK ADULTO (8-9-10) (art 80008)</v>
          </cell>
          <cell r="L4958">
            <v>6.2</v>
          </cell>
          <cell r="M4958">
            <v>524.9</v>
          </cell>
          <cell r="N4958">
            <v>0</v>
          </cell>
          <cell r="O4958">
            <v>524.9</v>
          </cell>
          <cell r="P4958">
            <v>0.21</v>
          </cell>
          <cell r="Q4958">
            <v>635.12899999999991</v>
          </cell>
          <cell r="R4958">
            <v>1.1764705882352899E-2</v>
          </cell>
          <cell r="S4958">
            <v>892.20649411764703</v>
          </cell>
          <cell r="T4958">
            <v>1.72</v>
          </cell>
          <cell r="U4958">
            <v>902.82799999999997</v>
          </cell>
          <cell r="X4958">
            <v>902.82799999999997</v>
          </cell>
          <cell r="Y4958">
            <v>1092.4218799999999</v>
          </cell>
        </row>
        <row r="4959">
          <cell r="A4959">
            <v>632008</v>
          </cell>
          <cell r="B4959">
            <v>632008</v>
          </cell>
          <cell r="C4959">
            <v>0</v>
          </cell>
          <cell r="D4959">
            <v>63</v>
          </cell>
          <cell r="E4959" t="str">
            <v>FUTBOL</v>
          </cell>
          <cell r="F4959">
            <v>3989</v>
          </cell>
          <cell r="G4959" t="str">
            <v>CANILLERAS Y GUANTES ARQUERO</v>
          </cell>
          <cell r="H4959">
            <v>632</v>
          </cell>
          <cell r="I4959" t="str">
            <v>Gruppo 7 S.A. (diadora)</v>
          </cell>
          <cell r="J4959">
            <v>80082</v>
          </cell>
          <cell r="K4959" t="str">
            <v>GUANTE ARQUERO FUTBOL DIADORA  EURO GK ADULTO (8-9-10) (art 80082)</v>
          </cell>
          <cell r="L4959">
            <v>6.2</v>
          </cell>
          <cell r="M4959">
            <v>899.9</v>
          </cell>
          <cell r="N4959">
            <v>0</v>
          </cell>
          <cell r="O4959">
            <v>899.9</v>
          </cell>
          <cell r="P4959">
            <v>0.21</v>
          </cell>
          <cell r="Q4959">
            <v>1088.8789999999999</v>
          </cell>
          <cell r="R4959">
            <v>1.1764705882352899E-2</v>
          </cell>
          <cell r="S4959">
            <v>1529.6182588235295</v>
          </cell>
          <cell r="T4959">
            <v>1.72</v>
          </cell>
          <cell r="U4959">
            <v>1547.828</v>
          </cell>
          <cell r="X4959">
            <v>1547.828</v>
          </cell>
          <cell r="Y4959">
            <v>1872.8718799999999</v>
          </cell>
        </row>
        <row r="4960">
          <cell r="A4960">
            <v>2658531</v>
          </cell>
          <cell r="B4960">
            <v>265853</v>
          </cell>
          <cell r="C4960">
            <v>0</v>
          </cell>
          <cell r="D4960">
            <v>61</v>
          </cell>
          <cell r="E4960" t="str">
            <v>FITNESS</v>
          </cell>
          <cell r="F4960">
            <v>3980</v>
          </cell>
          <cell r="G4960" t="str">
            <v>Accesorios fitness</v>
          </cell>
          <cell r="H4960">
            <v>138</v>
          </cell>
          <cell r="I4960" t="str">
            <v xml:space="preserve">Fitness Beat S.R.L. </v>
          </cell>
          <cell r="J4960" t="str">
            <v>FB2025N</v>
          </cell>
          <cell r="K4960" t="str">
            <v>STEP PROFESIONAL SONNOS (SIN GOMA)</v>
          </cell>
          <cell r="L4960">
            <v>5.2</v>
          </cell>
          <cell r="M4960">
            <v>630</v>
          </cell>
          <cell r="N4960">
            <v>0</v>
          </cell>
          <cell r="O4960">
            <v>630</v>
          </cell>
          <cell r="P4960">
            <v>0.21</v>
          </cell>
          <cell r="Q4960">
            <v>762.3</v>
          </cell>
          <cell r="R4960">
            <v>-9.2485549132947931E-2</v>
          </cell>
          <cell r="S4960">
            <v>1080.5774566473988</v>
          </cell>
          <cell r="T4960">
            <v>1.57</v>
          </cell>
          <cell r="U4960">
            <v>989.1</v>
          </cell>
          <cell r="X4960">
            <v>989.1</v>
          </cell>
          <cell r="Y4960">
            <v>1196.8109999999999</v>
          </cell>
        </row>
      </sheetData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"/>
    </sheetNames>
    <sheetDataSet>
      <sheetData sheetId="0">
        <row r="1">
          <cell r="A1" t="str">
            <v>item_code</v>
          </cell>
          <cell r="B1" t="str">
            <v>item_desc</v>
          </cell>
        </row>
        <row r="2">
          <cell r="A2">
            <v>181014</v>
          </cell>
          <cell r="B2" t="str">
            <v xml:space="preserve"> Faja abdominal de 24 cm. Neoprene SONNOS (Talle 2 al 4)</v>
          </cell>
        </row>
        <row r="3">
          <cell r="A3">
            <v>412039</v>
          </cell>
          <cell r="B3" t="str">
            <v xml:space="preserve"> FUNDA SONNOS COLCHONETA 1mt x 50cm x 4cm (50kg y alta densidad)</v>
          </cell>
        </row>
        <row r="4">
          <cell r="A4" t="str">
            <v>PLATIMET104</v>
          </cell>
          <cell r="B4" t="str">
            <v>11401600002500 RECYLON AA20  16MM </v>
          </cell>
        </row>
        <row r="5">
          <cell r="A5" t="str">
            <v>PLATIMET103</v>
          </cell>
          <cell r="B5" t="str">
            <v>12501300005000 BLUE PRESS 13MM 5 BAR</v>
          </cell>
        </row>
        <row r="6">
          <cell r="A6" t="str">
            <v>ROD103</v>
          </cell>
          <cell r="B6" t="str">
            <v>6301 (PRENSA 45º)</v>
          </cell>
        </row>
        <row r="7">
          <cell r="A7" t="str">
            <v>ROD105</v>
          </cell>
          <cell r="B7" t="str">
            <v>68062RS (SMITH GRAVEDAD 0)</v>
          </cell>
        </row>
        <row r="8">
          <cell r="A8" t="str">
            <v>ROD104</v>
          </cell>
          <cell r="B8" t="str">
            <v>6905ZZ (SILLON Y CAMILLA PECK DECK + FLYDECK)</v>
          </cell>
        </row>
        <row r="9">
          <cell r="A9">
            <v>78109</v>
          </cell>
          <cell r="B9" t="str">
            <v>ABDUCTOR SEMIKON E4021A 64kg (abductor)</v>
          </cell>
        </row>
        <row r="10">
          <cell r="A10">
            <v>402008</v>
          </cell>
          <cell r="B10" t="str">
            <v>ABMAT QUZZ FB (almohadilla para crossfit)</v>
          </cell>
        </row>
        <row r="11">
          <cell r="A11" t="str">
            <v>PER101</v>
          </cell>
          <cell r="B11" t="str">
            <v>abraZADERA PERFECTO 7mm 10-16</v>
          </cell>
        </row>
        <row r="12">
          <cell r="A12" t="str">
            <v>PER100</v>
          </cell>
          <cell r="B12" t="str">
            <v>ABRAZADERA PERFECTO 7mm 12-22</v>
          </cell>
        </row>
        <row r="13">
          <cell r="A13" t="str">
            <v>ABR106</v>
          </cell>
          <cell r="B13" t="str">
            <v>ABROJO GANCHO "HOOK" 25mm BLANCO VELOK x mts</v>
          </cell>
        </row>
        <row r="14">
          <cell r="A14" t="str">
            <v>ABR107</v>
          </cell>
          <cell r="B14" t="str">
            <v>ABROJO GANCHO "HOOK" 25mm NEGRO VELOK x mts</v>
          </cell>
        </row>
        <row r="15">
          <cell r="A15" t="str">
            <v>ABR105</v>
          </cell>
          <cell r="B15" t="str">
            <v>ABROJO GANCHO "HOOK" 50mm NEGRO TWINLOK x mts</v>
          </cell>
        </row>
        <row r="16">
          <cell r="A16" t="str">
            <v>ABR102</v>
          </cell>
          <cell r="B16" t="str">
            <v>ABROJO GANCHO "HOOK" 50mm NEGRO VELOK x mts</v>
          </cell>
        </row>
        <row r="17">
          <cell r="A17" t="str">
            <v>ABR101</v>
          </cell>
          <cell r="B17" t="str">
            <v>ABROJO LAZO "LOOP" 25mm BLANCO VELOK x mts</v>
          </cell>
        </row>
        <row r="18">
          <cell r="A18" t="str">
            <v>ABR103</v>
          </cell>
          <cell r="B18" t="str">
            <v>ABROJO LAZO "LOOP" 25mm NEGRO VELOK x mts</v>
          </cell>
        </row>
        <row r="19">
          <cell r="A19" t="str">
            <v>ABR104</v>
          </cell>
          <cell r="B19" t="str">
            <v>ABROJO LAZO "LOOP" 50mm NEGRO TWINLOK x mts</v>
          </cell>
        </row>
        <row r="20">
          <cell r="A20" t="str">
            <v>ABR100</v>
          </cell>
          <cell r="B20" t="str">
            <v>ABROJO LAZO "LOOP" 50mm NEGRO VELOK x mts</v>
          </cell>
        </row>
        <row r="21">
          <cell r="A21">
            <v>265291</v>
          </cell>
          <cell r="B21" t="str">
            <v>ACCESORIO BARRA SONNOS SUPER CORE DOS MANOS Ø30</v>
          </cell>
        </row>
        <row r="22">
          <cell r="A22">
            <v>265295</v>
          </cell>
          <cell r="B22" t="str">
            <v>ACCESORIO BARRA SONNOS SUPER CORE DOS MANOS Ø50</v>
          </cell>
        </row>
        <row r="23">
          <cell r="A23">
            <v>265292</v>
          </cell>
          <cell r="B23" t="str">
            <v>ACCESORIO BARRA SONNOS SUPER CORE PIERNAS  Y HOMBROS Ø30</v>
          </cell>
        </row>
        <row r="24">
          <cell r="A24">
            <v>265296</v>
          </cell>
          <cell r="B24" t="str">
            <v>ACCESORIO BARRA SONNOS SUPER CORE PIERNAS  Y HOMBROS Ø50</v>
          </cell>
        </row>
        <row r="25">
          <cell r="A25">
            <v>265289</v>
          </cell>
          <cell r="B25" t="str">
            <v>ACCESORIO BARRA SONNOS SUPER CORE TRAINER Ø30</v>
          </cell>
        </row>
        <row r="26">
          <cell r="A26">
            <v>265293</v>
          </cell>
          <cell r="B26" t="str">
            <v>ACCESORIO BARRA SONNOS SUPER CORE TRAINER Ø50</v>
          </cell>
        </row>
        <row r="27">
          <cell r="A27">
            <v>265290</v>
          </cell>
          <cell r="B27" t="str">
            <v>ACCESORIO BARRA SONNOS SUPER CORE UNA MANO Ø30</v>
          </cell>
        </row>
        <row r="28">
          <cell r="A28">
            <v>265294</v>
          </cell>
          <cell r="B28" t="str">
            <v>ACCESORIO BARRA SONNOS SUPER CORE UNA MANO Ø50</v>
          </cell>
        </row>
        <row r="29">
          <cell r="A29" t="str">
            <v>COMBOX5-361007</v>
          </cell>
          <cell r="B29" t="str">
            <v>ACCESORIO M PARA SUJECION DE RESORTES (para minitramp)</v>
          </cell>
        </row>
        <row r="30">
          <cell r="A30">
            <v>361007</v>
          </cell>
          <cell r="B30" t="str">
            <v>ACCESORIO M PARA SUJECION DE RESORTES (para minitramp)</v>
          </cell>
        </row>
        <row r="31">
          <cell r="A31">
            <v>265284</v>
          </cell>
          <cell r="B31" t="str">
            <v>ACCESORIO POLEA SONNOS AGARRE CASITA (hueca)</v>
          </cell>
        </row>
        <row r="32">
          <cell r="A32">
            <v>265286</v>
          </cell>
          <cell r="B32" t="str">
            <v>ACCESORIO POLEA SONNOS AGARRE CASITA AMPLIA (maciza)</v>
          </cell>
        </row>
        <row r="33">
          <cell r="A33">
            <v>265285</v>
          </cell>
          <cell r="B33" t="str">
            <v>ACCESORIO POLEA SONNOS AGARRE CASITA CERRADA (maciza)</v>
          </cell>
        </row>
        <row r="34">
          <cell r="A34">
            <v>265278</v>
          </cell>
          <cell r="B34" t="str">
            <v>ACCESORIO POLEA SONNOS AGARRE V AMPLIA (hueca)</v>
          </cell>
        </row>
        <row r="35">
          <cell r="A35">
            <v>265280</v>
          </cell>
          <cell r="B35" t="str">
            <v>ACCESORIO POLEA SONNOS AGARRE V AMPLIA (maciza)</v>
          </cell>
        </row>
        <row r="36">
          <cell r="A36">
            <v>265277</v>
          </cell>
          <cell r="B36" t="str">
            <v>ACCESORIO POLEA SONNOS AGARRE V CERRADA (hueca)</v>
          </cell>
        </row>
        <row r="37">
          <cell r="A37">
            <v>265279</v>
          </cell>
          <cell r="B37" t="str">
            <v>ACCESORIO POLEA SONNOS AGARRE V CERRADA (maciza)</v>
          </cell>
        </row>
        <row r="38">
          <cell r="A38">
            <v>265281</v>
          </cell>
          <cell r="B38" t="str">
            <v>ACCESORIO POLEA SONNOS AGARRE V CON MOVIMIENTO</v>
          </cell>
        </row>
        <row r="39">
          <cell r="A39">
            <v>265283</v>
          </cell>
          <cell r="B39" t="str">
            <v>ACCESORIO POLEA SONNOS AGARRE V ESTRIBOS AMPLIA</v>
          </cell>
        </row>
        <row r="40">
          <cell r="A40">
            <v>265282</v>
          </cell>
          <cell r="B40" t="str">
            <v>ACCESORIO POLEA SONNOS AGARRE V ESTRIBOS CERRADA</v>
          </cell>
        </row>
        <row r="41">
          <cell r="A41">
            <v>265271</v>
          </cell>
          <cell r="B41" t="str">
            <v>ACCESORIO POLEA SONNOS BARRA EZ (hueca)</v>
          </cell>
        </row>
        <row r="42">
          <cell r="A42">
            <v>265270</v>
          </cell>
          <cell r="B42" t="str">
            <v xml:space="preserve">ACCESORIO POLEA SONNOS BARRA RECTA 180º (hueca) </v>
          </cell>
        </row>
        <row r="43">
          <cell r="A43">
            <v>265273</v>
          </cell>
          <cell r="B43" t="str">
            <v xml:space="preserve">ACCESORIO POLEA SONNOS BARRA RECTA 180º (maciza) </v>
          </cell>
        </row>
        <row r="44">
          <cell r="A44">
            <v>265276</v>
          </cell>
          <cell r="B44" t="str">
            <v>ACCESORIO POLEA SONNOS BARRA ROMANA</v>
          </cell>
        </row>
        <row r="45">
          <cell r="A45">
            <v>265272</v>
          </cell>
          <cell r="B45" t="str">
            <v>ACCESORIO POLEA SONNOS DORSALES (hueca)</v>
          </cell>
        </row>
        <row r="46">
          <cell r="A46">
            <v>265274</v>
          </cell>
          <cell r="B46" t="str">
            <v>ACCESORIO POLEA SONNOS DORSALES (maciza)</v>
          </cell>
        </row>
        <row r="47">
          <cell r="A47">
            <v>265275</v>
          </cell>
          <cell r="B47" t="str">
            <v>ACCESORIO POLEA SONNOS DORSALES CON ESTRIBOS (maciza)</v>
          </cell>
        </row>
        <row r="48">
          <cell r="A48">
            <v>265287</v>
          </cell>
          <cell r="B48" t="str">
            <v>ACCESORIO POLEA SONNOS MANIJA (hueca)</v>
          </cell>
        </row>
        <row r="49">
          <cell r="A49">
            <v>265288</v>
          </cell>
          <cell r="B49" t="str">
            <v>ACCESORIO POLEA SONNOS MANIJA ESTRIBO POWER</v>
          </cell>
        </row>
        <row r="50">
          <cell r="A50">
            <v>412160</v>
          </cell>
          <cell r="B50" t="str">
            <v xml:space="preserve">ACCESORIO POLEA SONNOS TOBILLERA (goma eva)  </v>
          </cell>
        </row>
        <row r="51">
          <cell r="A51">
            <v>265297</v>
          </cell>
          <cell r="B51" t="str">
            <v>ACCESORIO SONNOS TERMINAL SOGA TREPAR Ø40mm</v>
          </cell>
        </row>
        <row r="52">
          <cell r="A52">
            <v>79104</v>
          </cell>
          <cell r="B52" t="str">
            <v>ACCESORIOS - ARANDELAS TRANSP P/CABLE POTE X 200 Unid ALLIGATOR</v>
          </cell>
        </row>
        <row r="53">
          <cell r="A53">
            <v>79105</v>
          </cell>
          <cell r="B53" t="str">
            <v>ACCESORIOS - REGULADOR P/ MANIJA FRENO ALUM</v>
          </cell>
        </row>
        <row r="54">
          <cell r="A54" t="str">
            <v>CAL102</v>
          </cell>
          <cell r="B54" t="str">
            <v>ACELERANTE DE FRAGUE</v>
          </cell>
        </row>
        <row r="55">
          <cell r="A55">
            <v>366016</v>
          </cell>
          <cell r="B55" t="str">
            <v>ADAPTADORES PARA CONOS VERTICAL</v>
          </cell>
        </row>
        <row r="56">
          <cell r="A56">
            <v>366064</v>
          </cell>
          <cell r="B56" t="str">
            <v>ADAPTADORES PARA VARILLA MARCACION x 12unid</v>
          </cell>
        </row>
        <row r="57">
          <cell r="A57" t="str">
            <v>SER121</v>
          </cell>
          <cell r="B57" t="str">
            <v>ADHESIVO NACIONAL</v>
          </cell>
        </row>
        <row r="58">
          <cell r="A58">
            <v>78110</v>
          </cell>
          <cell r="B58" t="str">
            <v>ADUCTOR SEMIKON E4022A 64kg (adductor)</v>
          </cell>
        </row>
        <row r="59">
          <cell r="A59" t="str">
            <v>PRE105</v>
          </cell>
          <cell r="B59" t="str">
            <v>AEROSOL EPOXY ROST OLEUM Amarillo</v>
          </cell>
        </row>
        <row r="60">
          <cell r="A60" t="str">
            <v>PRE103</v>
          </cell>
          <cell r="B60" t="str">
            <v>AEROSOL EPOXY ROST OLEUM Blanco</v>
          </cell>
        </row>
        <row r="61">
          <cell r="A61" t="str">
            <v>PRE106</v>
          </cell>
          <cell r="B61" t="str">
            <v>AEROSOL EPOXY ROST OLEUM NEGRO (OPACO)</v>
          </cell>
        </row>
        <row r="62">
          <cell r="A62">
            <v>52072</v>
          </cell>
          <cell r="B62" t="str">
            <v>AEROSOL SEÑALADOR ARBTIRO FUTBOL</v>
          </cell>
        </row>
        <row r="63">
          <cell r="A63">
            <v>63074</v>
          </cell>
          <cell r="B63" t="str">
            <v>AGARRE POTENCIA RECTO CORTO</v>
          </cell>
        </row>
        <row r="64">
          <cell r="A64">
            <v>412195</v>
          </cell>
          <cell r="B64" t="str">
            <v>AGARRE SONNOS CINTA DE PODER (venta por par)</v>
          </cell>
        </row>
        <row r="65">
          <cell r="A65">
            <v>412196</v>
          </cell>
          <cell r="B65" t="str">
            <v>AGARRE SONNOS CINTA DE PODER con MUÑEQUERA (venta por par)</v>
          </cell>
        </row>
        <row r="66">
          <cell r="A66" t="str">
            <v>ITA100</v>
          </cell>
          <cell r="B66" t="str">
            <v>AGUJAS MAQUINA DE COSER 135 x 17 (pack x 10 unidades)</v>
          </cell>
        </row>
        <row r="67">
          <cell r="A67" t="str">
            <v>ITA101</v>
          </cell>
          <cell r="B67" t="str">
            <v>AGUJAS MAQUINA DE COSER 16 x 231 (pack x 10 unidades)</v>
          </cell>
        </row>
        <row r="68">
          <cell r="A68" t="str">
            <v>FANA283</v>
          </cell>
          <cell r="B68" t="str">
            <v>AHDESIVO POLIURETANICO X 1 Kg</v>
          </cell>
        </row>
        <row r="69">
          <cell r="A69" t="str">
            <v>INF110</v>
          </cell>
          <cell r="B69" t="str">
            <v>AIRE ACONDICIONADO SPLIT 4500 FRIGORÍAS F/C</v>
          </cell>
        </row>
        <row r="70">
          <cell r="A70" t="str">
            <v>INF109</v>
          </cell>
          <cell r="B70" t="str">
            <v>AIRE ACONDICIONADO SPLIT 8000 FRIGORÍAS F/C</v>
          </cell>
        </row>
        <row r="71">
          <cell r="A71" t="str">
            <v>aci607</v>
          </cell>
          <cell r="B71" t="str">
            <v>ALAMBRE TEJIDO 2,00-2"-12,1/2 X METRO</v>
          </cell>
        </row>
        <row r="72">
          <cell r="A72">
            <v>63075</v>
          </cell>
          <cell r="B72" t="str">
            <v>ALARGUE PARA MANUBRIO TRIATLON C/APOYABRAZOS</v>
          </cell>
        </row>
        <row r="73">
          <cell r="A73">
            <v>383018</v>
          </cell>
          <cell r="B73" t="str">
            <v>ALFOMBRA ANTIDESLIZANTE PARA REFORMER VARIOS COLORES X U.</v>
          </cell>
        </row>
        <row r="74">
          <cell r="A74" t="str">
            <v>MAU106</v>
          </cell>
          <cell r="B74" t="str">
            <v>Alfombrita de goma 30 x 10cm antideslizante</v>
          </cell>
        </row>
        <row r="75">
          <cell r="A75">
            <v>79046</v>
          </cell>
          <cell r="B75" t="str">
            <v>ALFORJA BICICLETA AL PORTAPAQUETE SARS NEG/ROJ/AZUL</v>
          </cell>
        </row>
        <row r="76">
          <cell r="A76">
            <v>406122</v>
          </cell>
          <cell r="B76" t="str">
            <v>ALMOHADILLA ABMAT CROSSFIT ATS</v>
          </cell>
        </row>
        <row r="77">
          <cell r="A77">
            <v>160011</v>
          </cell>
          <cell r="B77" t="str">
            <v>Almohadilla Catcher Baseball / Softball (Adultos) SOUTH</v>
          </cell>
        </row>
        <row r="78">
          <cell r="A78">
            <v>160010</v>
          </cell>
          <cell r="B78" t="str">
            <v>Almohadilla Catcher Baseball / Softball (Juvenil) SOUTH</v>
          </cell>
        </row>
        <row r="79">
          <cell r="A79">
            <v>224001</v>
          </cell>
          <cell r="B79" t="str">
            <v>ALMOHADILLA SONNOS ABMAT CROSSFIT</v>
          </cell>
        </row>
        <row r="80">
          <cell r="A80">
            <v>30</v>
          </cell>
          <cell r="B80" t="str">
            <v>Alquier Mensual</v>
          </cell>
        </row>
        <row r="81">
          <cell r="A81">
            <v>87014</v>
          </cell>
          <cell r="B81" t="str">
            <v>AMINOACIDOS GENTECH AMINO 1900 x 150tabs</v>
          </cell>
        </row>
        <row r="82">
          <cell r="A82">
            <v>87015</v>
          </cell>
          <cell r="B82" t="str">
            <v>AMINOACIDOS GENTECH AMINO 1900 x 325tabs</v>
          </cell>
        </row>
        <row r="83">
          <cell r="A83" t="str">
            <v>87016-1-96</v>
          </cell>
          <cell r="B83" t="str">
            <v>AMINOACIDOS GENTECH AMINO 3000 x 160tabs (masticable) Sin color Dulce de Leche</v>
          </cell>
        </row>
        <row r="84">
          <cell r="A84" t="str">
            <v>87016-1-72</v>
          </cell>
          <cell r="B84" t="str">
            <v>AMINOACIDOS GENTECH AMINO 3000 x 160tabs (masticable) Sin color Frutilla</v>
          </cell>
        </row>
        <row r="85">
          <cell r="A85">
            <v>87028</v>
          </cell>
          <cell r="B85" t="str">
            <v>AMINOACIDOS GENTECH AMINO 7600 x 150tabs</v>
          </cell>
        </row>
        <row r="86">
          <cell r="A86">
            <v>87029</v>
          </cell>
          <cell r="B86" t="str">
            <v>AMINOACIDOS GENTECH AMINO 7600 x 325tabs</v>
          </cell>
        </row>
        <row r="87">
          <cell r="A87" t="str">
            <v>87030-1-96</v>
          </cell>
          <cell r="B87" t="str">
            <v>AMINOACIDOS GENTECH AMINO 9000 x 160tabs Sin color Dulce de Leche</v>
          </cell>
        </row>
        <row r="88">
          <cell r="A88" t="str">
            <v>87030-1-72</v>
          </cell>
          <cell r="B88" t="str">
            <v>AMINOACIDOS GENTECH AMINO 9000 x 160tabs Sin color Frutilla</v>
          </cell>
        </row>
        <row r="89">
          <cell r="A89">
            <v>87017</v>
          </cell>
          <cell r="B89" t="str">
            <v>AMINOACIDOS GENTECH BCAA 2000 x 120tabs</v>
          </cell>
        </row>
        <row r="90">
          <cell r="A90">
            <v>87027</v>
          </cell>
          <cell r="B90" t="str">
            <v>AMINOACIDOS GENTECH BCAA 4000 x 120tabs</v>
          </cell>
        </row>
        <row r="91">
          <cell r="A91">
            <v>75026</v>
          </cell>
          <cell r="B91" t="str">
            <v>AMINOACIDOS HTN BCAA 8.0 POWDER x 30serv</v>
          </cell>
        </row>
        <row r="92">
          <cell r="A92">
            <v>75017</v>
          </cell>
          <cell r="B92" t="str">
            <v>AMINOACIDOS HTN BCAA PACK MICRONIZED x 120tabs</v>
          </cell>
        </row>
        <row r="93">
          <cell r="A93">
            <v>75013</v>
          </cell>
          <cell r="B93" t="str">
            <v>AMINOACIDOS HTN USA AMINO PACK x 160tabs</v>
          </cell>
        </row>
        <row r="94">
          <cell r="A94">
            <v>75014</v>
          </cell>
          <cell r="B94" t="str">
            <v>AMINOACIDOS HTN USA AMINO PACK x 325tabs</v>
          </cell>
        </row>
        <row r="95">
          <cell r="A95">
            <v>57010</v>
          </cell>
          <cell r="B95" t="str">
            <v>AMINOACIDOS MERVICK AMINO 1900 x 120caps</v>
          </cell>
        </row>
        <row r="96">
          <cell r="A96">
            <v>57009</v>
          </cell>
          <cell r="B96" t="str">
            <v>AMINOACIDOS MERVICK BCAA x 120caps</v>
          </cell>
        </row>
        <row r="97">
          <cell r="A97">
            <v>95001</v>
          </cell>
          <cell r="B97" t="str">
            <v>AMINOACIDOS MUSCLEPHARM AMINO 1MP 459grms</v>
          </cell>
        </row>
        <row r="98">
          <cell r="A98">
            <v>233021</v>
          </cell>
          <cell r="B98" t="str">
            <v>AMINOACIDOS STAR NUTRITION BCAA 2000 x 120caps</v>
          </cell>
        </row>
        <row r="99">
          <cell r="A99">
            <v>233001</v>
          </cell>
          <cell r="B99" t="str">
            <v>AMINOACIDOS STAR NUTRITION MTOR BCAA POWDER x 200grms</v>
          </cell>
        </row>
        <row r="100">
          <cell r="A100">
            <v>283016</v>
          </cell>
          <cell r="B100" t="str">
            <v>AMINOACIDOS ULTRATECH AMINO 2500 x 150tabs</v>
          </cell>
        </row>
        <row r="101">
          <cell r="A101">
            <v>283017</v>
          </cell>
          <cell r="B101" t="str">
            <v>AMINOACIDOS ULTRATECH AMINO 2500 x 300tabs</v>
          </cell>
        </row>
        <row r="102">
          <cell r="A102">
            <v>66015</v>
          </cell>
          <cell r="B102" t="str">
            <v>AMINOACIDOS UNIVERSAL AMINO 1900 x 110tabs</v>
          </cell>
        </row>
        <row r="103">
          <cell r="A103">
            <v>66016</v>
          </cell>
          <cell r="B103" t="str">
            <v>AMINOACIDOS UNIVERSAL AMINO 2700 x 120tabs</v>
          </cell>
        </row>
        <row r="104">
          <cell r="A104">
            <v>66017</v>
          </cell>
          <cell r="B104" t="str">
            <v>AMINOACIDOS UNIVERSAL BCAA 2000 x 120caps</v>
          </cell>
        </row>
        <row r="105">
          <cell r="A105">
            <v>66019</v>
          </cell>
          <cell r="B105" t="str">
            <v>AMINOACIDOS UNIVERSAL BCAA PRO x 100tabs</v>
          </cell>
        </row>
        <row r="106">
          <cell r="A106">
            <v>66018</v>
          </cell>
          <cell r="B106" t="str">
            <v>AMINOACIDOS UNIVERSAL BCAA STACK x 250grms</v>
          </cell>
        </row>
        <row r="107">
          <cell r="A107">
            <v>35001</v>
          </cell>
          <cell r="B107" t="str">
            <v>ANCLAJE SONNOS PITON (para pared o techo)</v>
          </cell>
        </row>
        <row r="108">
          <cell r="A108">
            <v>265298</v>
          </cell>
          <cell r="B108" t="str">
            <v>ANCLAJE SONNOS TECHO SOGA TREPAR</v>
          </cell>
        </row>
        <row r="109">
          <cell r="A109">
            <v>412085</v>
          </cell>
          <cell r="B109" t="str">
            <v>ANCLAJE SONNOS TNT ECO o TNT PRO (para puerta)</v>
          </cell>
        </row>
        <row r="110">
          <cell r="A110" t="str">
            <v>PIT101</v>
          </cell>
          <cell r="B110" t="str">
            <v>ANCLAJE TNT TIPO AMACA PARAGUAYA</v>
          </cell>
        </row>
        <row r="111">
          <cell r="A111">
            <v>92002</v>
          </cell>
          <cell r="B111" t="str">
            <v>Andador Buggy c/ cuerpo soplado</v>
          </cell>
        </row>
        <row r="112">
          <cell r="A112">
            <v>92001</v>
          </cell>
          <cell r="B112" t="str">
            <v>Andador Zapatilla c/ cuerpo soplado</v>
          </cell>
        </row>
        <row r="113">
          <cell r="A113" t="str">
            <v>aci300</v>
          </cell>
          <cell r="B113" t="str">
            <v>ANGULO 38,10 x 3,2mm</v>
          </cell>
        </row>
        <row r="114">
          <cell r="A114" t="str">
            <v>aci301</v>
          </cell>
          <cell r="B114" t="str">
            <v>ANGULO 44,5 X 3,2 mm</v>
          </cell>
        </row>
        <row r="115">
          <cell r="A115" t="str">
            <v>aci302</v>
          </cell>
          <cell r="B115" t="str">
            <v>ANGULO 50,8 X 3,2 mm</v>
          </cell>
        </row>
        <row r="116">
          <cell r="A116" t="str">
            <v>aci303</v>
          </cell>
          <cell r="B116" t="str">
            <v>ANGULO 50,8 X 5mm</v>
          </cell>
        </row>
        <row r="117">
          <cell r="A117" t="str">
            <v>aci305</v>
          </cell>
          <cell r="B117" t="str">
            <v>ANGULOS  25.40  X  3.2  MM               (1 x 1/8)</v>
          </cell>
        </row>
        <row r="118">
          <cell r="A118" t="str">
            <v>aci304</v>
          </cell>
          <cell r="B118" t="str">
            <v>ANGULOS  31.80  X  3.2  MM            (11/4 x 1/8)</v>
          </cell>
        </row>
        <row r="119">
          <cell r="A119">
            <v>412083</v>
          </cell>
          <cell r="B119" t="str">
            <v>ANILLA ENTRENAMIENTO SONNOS MADERA (crossfit)</v>
          </cell>
        </row>
        <row r="120">
          <cell r="A120">
            <v>412084</v>
          </cell>
          <cell r="B120" t="str">
            <v>ANILLA ENTRENAMIENTO SONNOS METAL</v>
          </cell>
        </row>
        <row r="121">
          <cell r="A121" t="str">
            <v>FAB387</v>
          </cell>
          <cell r="B121" t="str">
            <v>ANILLA IMPERMEABILIZADA DE MADERA</v>
          </cell>
        </row>
        <row r="122">
          <cell r="A122" t="str">
            <v>FAB207</v>
          </cell>
          <cell r="B122" t="str">
            <v>ANILLAS DE HIERRO</v>
          </cell>
        </row>
        <row r="123">
          <cell r="A123" t="str">
            <v>COS101</v>
          </cell>
          <cell r="B123" t="str">
            <v>ANILLAS DE MADERA X U. SERVICIO DE ARMADO</v>
          </cell>
        </row>
        <row r="124">
          <cell r="A124" t="str">
            <v>COS1124/9991</v>
          </cell>
          <cell r="B124" t="str">
            <v>Anillas de Metal Para trabajo de suspension (Kit completo)</v>
          </cell>
        </row>
        <row r="125">
          <cell r="A125" t="str">
            <v>COS100</v>
          </cell>
          <cell r="B125" t="str">
            <v>ANILLAS PINTADAS</v>
          </cell>
        </row>
        <row r="126">
          <cell r="A126">
            <v>366070</v>
          </cell>
          <cell r="B126" t="str">
            <v>ANIMALITOS SUMERGIBLE PARA AGUA 65 Grm.</v>
          </cell>
        </row>
        <row r="127">
          <cell r="A127">
            <v>53057</v>
          </cell>
          <cell r="B127" t="str">
            <v>ANTIDESLIZANTE PARA SKATE</v>
          </cell>
        </row>
        <row r="128">
          <cell r="A128">
            <v>139029</v>
          </cell>
          <cell r="B128" t="str">
            <v>ANTIPARRA AMAZONAS</v>
          </cell>
        </row>
        <row r="129">
          <cell r="A129">
            <v>413220</v>
          </cell>
          <cell r="B129" t="str">
            <v>ANTIPARRA ANTINIEBLA (art 567)</v>
          </cell>
        </row>
        <row r="130">
          <cell r="A130">
            <v>139033</v>
          </cell>
          <cell r="B130" t="str">
            <v>ANTIPARRA ARENA</v>
          </cell>
        </row>
        <row r="131">
          <cell r="A131">
            <v>139023</v>
          </cell>
          <cell r="B131" t="str">
            <v>ANTIPARRA ARTICO</v>
          </cell>
        </row>
        <row r="132">
          <cell r="A132">
            <v>53152</v>
          </cell>
          <cell r="B132" t="str">
            <v>ANTIPARRA ATHLETA JR (art 21050)</v>
          </cell>
        </row>
        <row r="133">
          <cell r="A133">
            <v>139038</v>
          </cell>
          <cell r="B133" t="str">
            <v>ANTIPARRA ATLANTICO</v>
          </cell>
        </row>
        <row r="134">
          <cell r="A134">
            <v>139022</v>
          </cell>
          <cell r="B134" t="str">
            <v>ANTIPARRA BALTICO</v>
          </cell>
        </row>
        <row r="135">
          <cell r="A135">
            <v>139031</v>
          </cell>
          <cell r="B135" t="str">
            <v>ANTIPARRA CARIBE</v>
          </cell>
        </row>
        <row r="136">
          <cell r="A136">
            <v>139041</v>
          </cell>
          <cell r="B136" t="str">
            <v>ANTIPARRA CASPIO</v>
          </cell>
        </row>
        <row r="137">
          <cell r="A137">
            <v>139030</v>
          </cell>
          <cell r="B137" t="str">
            <v>ANTIPARRA FASTER</v>
          </cell>
        </row>
        <row r="138">
          <cell r="A138">
            <v>139027</v>
          </cell>
          <cell r="B138" t="str">
            <v>ANTIPARRA FEDE</v>
          </cell>
        </row>
        <row r="139">
          <cell r="A139">
            <v>139017</v>
          </cell>
          <cell r="B139" t="str">
            <v>ANTIPARRA HURON MARFED</v>
          </cell>
        </row>
        <row r="140">
          <cell r="A140" t="str">
            <v>52335-8-1</v>
          </cell>
          <cell r="B140" t="str">
            <v>ANTIPARRA HYDRO ADULTO ACUATIC GOLD (azul / rojo / amarillo) Amarillo .</v>
          </cell>
        </row>
        <row r="141">
          <cell r="A141" t="str">
            <v>52335-2-1</v>
          </cell>
          <cell r="B141" t="str">
            <v>ANTIPARRA HYDRO ADULTO ACUATIC GOLD (azul / rojo / amarillo) Azul .</v>
          </cell>
        </row>
        <row r="142">
          <cell r="A142" t="str">
            <v>52335-13-1</v>
          </cell>
          <cell r="B142" t="str">
            <v>ANTIPARRA HYDRO ADULTO ACUATIC GOLD (azul / rojo / amarillo) Rojo .</v>
          </cell>
        </row>
        <row r="143">
          <cell r="A143" t="str">
            <v>52331-2-1</v>
          </cell>
          <cell r="B143" t="str">
            <v>ANTIPARRA HYDRO ADULTO GENERATION (azul / celeste / negro) Azul .</v>
          </cell>
        </row>
        <row r="144">
          <cell r="A144" t="str">
            <v>52331-16-1</v>
          </cell>
          <cell r="B144" t="str">
            <v>ANTIPARRA HYDRO ADULTO GENERATION (azul / celeste / negro) Celeste .</v>
          </cell>
        </row>
        <row r="145">
          <cell r="A145" t="str">
            <v>52331-3-1</v>
          </cell>
          <cell r="B145" t="str">
            <v>ANTIPARRA HYDRO ADULTO GENERATION (azul / celeste / negro) Negro .</v>
          </cell>
        </row>
        <row r="146">
          <cell r="A146" t="str">
            <v>52334-2-1</v>
          </cell>
          <cell r="B146" t="str">
            <v>ANTIPARRA HYDRO ADULTO MIRROR (azul / gris / negro) Azul .</v>
          </cell>
        </row>
        <row r="147">
          <cell r="A147" t="str">
            <v>52334-10-1</v>
          </cell>
          <cell r="B147" t="str">
            <v>ANTIPARRA HYDRO ADULTO MIRROR (azul / gris / negro) Gris .</v>
          </cell>
        </row>
        <row r="148">
          <cell r="A148" t="str">
            <v>52334-3-1</v>
          </cell>
          <cell r="B148" t="str">
            <v>ANTIPARRA HYDRO ADULTO MIRROR (azul / gris / negro) Negro .</v>
          </cell>
        </row>
        <row r="149">
          <cell r="A149">
            <v>52177</v>
          </cell>
          <cell r="B149" t="str">
            <v>ANTIPARRA HYDRO CHAMP ADULTO</v>
          </cell>
        </row>
        <row r="150">
          <cell r="A150">
            <v>52180</v>
          </cell>
          <cell r="B150" t="str">
            <v>ANTIPARRA HYDRO ISUS JR</v>
          </cell>
        </row>
        <row r="151">
          <cell r="A151">
            <v>52179</v>
          </cell>
          <cell r="B151" t="str">
            <v>ANTIPARRA HYDRO ISUS SR</v>
          </cell>
        </row>
        <row r="152">
          <cell r="A152" t="str">
            <v>52333-2-1</v>
          </cell>
          <cell r="B152" t="str">
            <v>ANTIPARRA HYDRO JUNIOR  CHAMP (azul / celeste) Azul .</v>
          </cell>
        </row>
        <row r="153">
          <cell r="A153" t="str">
            <v>52333-16-1</v>
          </cell>
          <cell r="B153" t="str">
            <v>ANTIPARRA HYDRO JUNIOR  CHAMP (azul / celeste) Celeste .</v>
          </cell>
        </row>
        <row r="154">
          <cell r="A154" t="str">
            <v>52332-2-1</v>
          </cell>
          <cell r="B154" t="str">
            <v>ANTIPARRA HYDRO JUNIOR GENERATION (azul / rosa) Azul .</v>
          </cell>
        </row>
        <row r="155">
          <cell r="A155" t="str">
            <v>52332-6-1</v>
          </cell>
          <cell r="B155" t="str">
            <v>ANTIPARRA HYDRO JUNIOR GENERATION (azul / rosa) Rosa .</v>
          </cell>
        </row>
        <row r="156">
          <cell r="A156">
            <v>52178</v>
          </cell>
          <cell r="B156" t="str">
            <v>ANTIPARRA HYDRO MIRROR</v>
          </cell>
        </row>
        <row r="157">
          <cell r="A157">
            <v>139044</v>
          </cell>
          <cell r="B157" t="str">
            <v>ANTIPARRA INDICO</v>
          </cell>
        </row>
        <row r="158">
          <cell r="A158">
            <v>139035</v>
          </cell>
          <cell r="B158" t="str">
            <v>ANTIPARRA KATRINA</v>
          </cell>
        </row>
        <row r="159">
          <cell r="A159">
            <v>139034</v>
          </cell>
          <cell r="B159" t="str">
            <v>ANTIPARRA MAGALLANES</v>
          </cell>
        </row>
        <row r="160">
          <cell r="A160">
            <v>139046</v>
          </cell>
          <cell r="B160" t="str">
            <v>ANTIPARRA MANHATAN</v>
          </cell>
        </row>
        <row r="161">
          <cell r="A161">
            <v>139037</v>
          </cell>
          <cell r="B161" t="str">
            <v>ANTIPARRA MARLIN</v>
          </cell>
        </row>
        <row r="162">
          <cell r="A162">
            <v>139042</v>
          </cell>
          <cell r="B162" t="str">
            <v>ANTIPARRA MEOLANS (Sueco espejado)</v>
          </cell>
        </row>
        <row r="163">
          <cell r="A163">
            <v>139043</v>
          </cell>
          <cell r="B163" t="str">
            <v>ANTIPARRA MERO</v>
          </cell>
        </row>
        <row r="164">
          <cell r="A164">
            <v>84060</v>
          </cell>
          <cell r="B164" t="str">
            <v>ANTIPARRA NA 110 STRIKER</v>
          </cell>
        </row>
        <row r="165">
          <cell r="A165">
            <v>84062</v>
          </cell>
          <cell r="B165" t="str">
            <v>ANTIPARRA NA 153 STRIKER</v>
          </cell>
        </row>
        <row r="166">
          <cell r="A166">
            <v>84063</v>
          </cell>
          <cell r="B166" t="str">
            <v>ANTIPARRA NA 300 STRIKER</v>
          </cell>
        </row>
        <row r="167">
          <cell r="A167">
            <v>84064</v>
          </cell>
          <cell r="B167" t="str">
            <v>ANTIPARRA NA 310 STRIKER</v>
          </cell>
        </row>
        <row r="168">
          <cell r="A168">
            <v>84065</v>
          </cell>
          <cell r="B168" t="str">
            <v>ANTIPARRA NA 320 STRIKER</v>
          </cell>
        </row>
        <row r="169">
          <cell r="A169">
            <v>84066</v>
          </cell>
          <cell r="B169" t="str">
            <v>ANTIPARRA NA 330 STRIKER</v>
          </cell>
        </row>
        <row r="170">
          <cell r="A170">
            <v>84061</v>
          </cell>
          <cell r="B170" t="str">
            <v>ANTIPARRA NA 511 STRIKER</v>
          </cell>
        </row>
        <row r="171">
          <cell r="A171">
            <v>84067</v>
          </cell>
          <cell r="B171" t="str">
            <v>ANTIPARRA NA 559 STRIKER</v>
          </cell>
        </row>
        <row r="172">
          <cell r="A172">
            <v>139045</v>
          </cell>
          <cell r="B172" t="str">
            <v>ANTIPARRA PACIFICO</v>
          </cell>
        </row>
        <row r="173">
          <cell r="A173">
            <v>139020</v>
          </cell>
          <cell r="B173" t="str">
            <v>ANTIPARRA RIN</v>
          </cell>
        </row>
        <row r="174">
          <cell r="A174">
            <v>413215</v>
          </cell>
          <cell r="B174" t="str">
            <v>ANTIPARRA SILICONA PROYEC ADULTO (puente fijo art 164)</v>
          </cell>
        </row>
        <row r="175">
          <cell r="A175">
            <v>413212</v>
          </cell>
          <cell r="B175" t="str">
            <v>ANTIPARRA SILICONA PROYEC ANTINIEBLA (puente fijo art 010)</v>
          </cell>
        </row>
        <row r="176">
          <cell r="A176">
            <v>413216</v>
          </cell>
          <cell r="B176" t="str">
            <v>ANTIPARRA SILICONA PROYEC ANTINIEBLA ESPEJADO (puente fijo art 175)</v>
          </cell>
        </row>
        <row r="177">
          <cell r="A177">
            <v>413213</v>
          </cell>
          <cell r="B177" t="str">
            <v>ANTIPARRA SILICONA PROYEC ANTINIEBLA JR (puente fijo art 161)</v>
          </cell>
        </row>
        <row r="178">
          <cell r="A178">
            <v>413222</v>
          </cell>
          <cell r="B178" t="str">
            <v>ANTIPARRA SILICONA PROYEC ANTINIEBLA JR con motivos (puente regulable art 829)</v>
          </cell>
        </row>
        <row r="179">
          <cell r="A179">
            <v>413219</v>
          </cell>
          <cell r="B179" t="str">
            <v>ANTIPARRA SILICONA PROYEC ANTINIEBLA PRO (puente fijo art 277)</v>
          </cell>
        </row>
        <row r="180">
          <cell r="A180">
            <v>413221</v>
          </cell>
          <cell r="B180" t="str">
            <v>ANTIPARRA SILICONA PROYEC ANTINIEBLA PUNET PU (puente regulable art 746)</v>
          </cell>
        </row>
        <row r="181">
          <cell r="A181">
            <v>413218</v>
          </cell>
          <cell r="B181" t="str">
            <v>ANTIPARRA SILICONA PROYEC BASICA JR (puente fijo art 268)</v>
          </cell>
        </row>
        <row r="182">
          <cell r="A182">
            <v>413217</v>
          </cell>
          <cell r="B182" t="str">
            <v>ANTIPARRA SILICONA PROYEC BASICA SR (puente fijo art 267)</v>
          </cell>
        </row>
        <row r="183">
          <cell r="A183">
            <v>413214</v>
          </cell>
          <cell r="B183" t="str">
            <v>ANTIPARRA SILICONA PROYEC PANORAMICO (puente fijo art 162)</v>
          </cell>
        </row>
        <row r="184">
          <cell r="A184">
            <v>139028</v>
          </cell>
          <cell r="B184" t="str">
            <v>ANTIPARRA SOL</v>
          </cell>
        </row>
        <row r="185">
          <cell r="A185">
            <v>139021</v>
          </cell>
          <cell r="B185" t="str">
            <v>ANTIPARRA SOLICONA MODELO CARS</v>
          </cell>
        </row>
        <row r="186">
          <cell r="A186">
            <v>228029</v>
          </cell>
          <cell r="B186" t="str">
            <v>Antiparra Speed Bio Shock (artr 759)</v>
          </cell>
        </row>
        <row r="187">
          <cell r="A187">
            <v>228027</v>
          </cell>
          <cell r="B187" t="str">
            <v>Antiparra Speed Deep Ocean (art 753)</v>
          </cell>
        </row>
        <row r="188">
          <cell r="A188">
            <v>228028</v>
          </cell>
          <cell r="B188" t="str">
            <v>Antiparra Speed Iron Man (art 757)</v>
          </cell>
        </row>
        <row r="189">
          <cell r="A189">
            <v>228026</v>
          </cell>
          <cell r="B189" t="str">
            <v>Antiparra Speed New Classic (art 752)</v>
          </cell>
        </row>
        <row r="190">
          <cell r="A190">
            <v>228025</v>
          </cell>
          <cell r="B190" t="str">
            <v>Antiparra Speed Nitro Junior (art 721)</v>
          </cell>
        </row>
        <row r="191">
          <cell r="A191">
            <v>228015</v>
          </cell>
          <cell r="B191" t="str">
            <v>Antiparra Speed The One (puente fijo art 754)</v>
          </cell>
        </row>
        <row r="192">
          <cell r="A192">
            <v>53151</v>
          </cell>
          <cell r="B192" t="str">
            <v>ANTIPARRA SPLASH JR (art 21009)</v>
          </cell>
        </row>
        <row r="193">
          <cell r="A193">
            <v>139024</v>
          </cell>
          <cell r="B193" t="str">
            <v>ANTIPARRA SUECO</v>
          </cell>
        </row>
        <row r="194">
          <cell r="A194">
            <v>139039</v>
          </cell>
          <cell r="B194" t="str">
            <v>ANTIPARRA TAJO</v>
          </cell>
        </row>
        <row r="195">
          <cell r="A195">
            <v>139026</v>
          </cell>
          <cell r="B195" t="str">
            <v>ANTIPARRA TASMANIA</v>
          </cell>
        </row>
        <row r="196">
          <cell r="A196">
            <v>139040</v>
          </cell>
          <cell r="B196" t="str">
            <v>ANTIPARRA TIBER</v>
          </cell>
        </row>
        <row r="197">
          <cell r="A197">
            <v>139036</v>
          </cell>
          <cell r="B197" t="str">
            <v>ANTIPARRA TIBURON</v>
          </cell>
        </row>
        <row r="198">
          <cell r="A198">
            <v>139032</v>
          </cell>
          <cell r="B198" t="str">
            <v>ANTIPARRA TRUENO</v>
          </cell>
        </row>
        <row r="199">
          <cell r="A199">
            <v>139025</v>
          </cell>
          <cell r="B199" t="str">
            <v>ANTIPARRA ZURICH</v>
          </cell>
        </row>
        <row r="200">
          <cell r="A200">
            <v>52017</v>
          </cell>
          <cell r="B200" t="str">
            <v>ANTIVIBRADOR TENIS DAMPNER x 2 Unid</v>
          </cell>
        </row>
        <row r="201">
          <cell r="A201">
            <v>52015</v>
          </cell>
          <cell r="B201" t="str">
            <v>ANTIVIBRADOR TENIS SHOCK LEESER x 3Unid</v>
          </cell>
        </row>
        <row r="202">
          <cell r="A202">
            <v>52018</v>
          </cell>
          <cell r="B202" t="str">
            <v>ANTIVIBRADROR TENIS SHOCK LEESER x 50</v>
          </cell>
        </row>
        <row r="203">
          <cell r="A203" t="str">
            <v>MAU108</v>
          </cell>
          <cell r="B203" t="str">
            <v>apoya pie de aluminio</v>
          </cell>
        </row>
        <row r="204">
          <cell r="A204">
            <v>366032</v>
          </cell>
          <cell r="B204" t="str">
            <v>APOYO P/ PROPIOCEPCION Y BALANCEO 14cm x 14cm x Unid</v>
          </cell>
        </row>
        <row r="205">
          <cell r="A205">
            <v>366033</v>
          </cell>
          <cell r="B205" t="str">
            <v>APOYO P/ PROPIOCEPCION Y BALANCEO 19cm x 19cm x Unid</v>
          </cell>
        </row>
        <row r="206">
          <cell r="A206">
            <v>139080</v>
          </cell>
          <cell r="B206" t="str">
            <v>AQUA SHOES (sandalia)</v>
          </cell>
        </row>
        <row r="207">
          <cell r="A207" t="str">
            <v>TAO128</v>
          </cell>
          <cell r="B207" t="str">
            <v>arandela 1/2 ZINCADO</v>
          </cell>
        </row>
        <row r="208">
          <cell r="A208" t="str">
            <v>JOS103</v>
          </cell>
          <cell r="B208" t="str">
            <v>ARANDELA 10,2X24,5X1,5</v>
          </cell>
        </row>
        <row r="209">
          <cell r="A209" t="str">
            <v>JOS109</v>
          </cell>
          <cell r="B209" t="str">
            <v>ARANDELA 16x52x3.5 PARA MANCUERNA CALIFORNIANA</v>
          </cell>
        </row>
        <row r="210">
          <cell r="A210" t="str">
            <v>JOS105</v>
          </cell>
          <cell r="B210" t="str">
            <v>ARANDELA 26x52x3.5 PARA MANCUERNA CALIFORNIANA</v>
          </cell>
        </row>
        <row r="211">
          <cell r="A211" t="str">
            <v>JOS104</v>
          </cell>
          <cell r="B211" t="str">
            <v>ARANDELA 27X55X2 PARA BARRA Y MANCUERNA HUECA</v>
          </cell>
        </row>
        <row r="212">
          <cell r="A212" t="str">
            <v>TAO129</v>
          </cell>
          <cell r="B212" t="str">
            <v>arandela 3/4 ZINCADO</v>
          </cell>
        </row>
        <row r="213">
          <cell r="A213" t="str">
            <v>TAO125</v>
          </cell>
          <cell r="B213" t="str">
            <v>arandela 3/8 NATURAL</v>
          </cell>
        </row>
        <row r="214">
          <cell r="A214" t="str">
            <v>TAO152</v>
          </cell>
          <cell r="B214" t="str">
            <v>arandela 5/16" ZINC AZUL</v>
          </cell>
        </row>
        <row r="215">
          <cell r="A215" t="str">
            <v>TAO127</v>
          </cell>
          <cell r="B215" t="str">
            <v>arandela chapista 1/2 ZINCADO</v>
          </cell>
        </row>
        <row r="216">
          <cell r="A216" t="str">
            <v>TAO126</v>
          </cell>
          <cell r="B216" t="str">
            <v>arandela chapista 3/8 ZINCADO</v>
          </cell>
        </row>
        <row r="217">
          <cell r="A217" t="str">
            <v>JOS108</v>
          </cell>
          <cell r="B217" t="str">
            <v>ARANDELA DE 1/2 ZINCADA AZUL (PARA RUEDAS DE ABS)</v>
          </cell>
        </row>
        <row r="218">
          <cell r="A218" t="str">
            <v>MAU104</v>
          </cell>
          <cell r="B218" t="str">
            <v>Arandela de impacto para Guia de 1 Pulgada</v>
          </cell>
        </row>
        <row r="219">
          <cell r="A219" t="str">
            <v>TAO124</v>
          </cell>
          <cell r="B219" t="str">
            <v>arandela ZINC AZUL 3/8</v>
          </cell>
        </row>
        <row r="220">
          <cell r="A220" t="str">
            <v>FAB391</v>
          </cell>
          <cell r="B220" t="str">
            <v>Arcal 5 11,7mts</v>
          </cell>
        </row>
        <row r="221">
          <cell r="A221">
            <v>76003</v>
          </cell>
          <cell r="B221" t="str">
            <v>ARCO FUTBOL FIX GOAL AMATEUR 1,40mts x 90cm</v>
          </cell>
        </row>
        <row r="222">
          <cell r="A222">
            <v>76004</v>
          </cell>
          <cell r="B222" t="str">
            <v>ARCO FUTBOL FIX GOAL PRO 1,80mt x 1,70mt</v>
          </cell>
        </row>
        <row r="223">
          <cell r="A223">
            <v>76002</v>
          </cell>
          <cell r="B223" t="str">
            <v>ARCO FUTBOL STREET GOL 1,40mts x 90cm (Plegable y Portatil)</v>
          </cell>
        </row>
        <row r="224">
          <cell r="A224">
            <v>76001</v>
          </cell>
          <cell r="B224" t="str">
            <v>ARCO FUTBOL STREET GOL AMARILLO (Plegable y Portatil)</v>
          </cell>
        </row>
        <row r="225">
          <cell r="A225">
            <v>22001</v>
          </cell>
          <cell r="B225" t="str">
            <v>ARCO HOCKEY JUNIOR (venta x par)</v>
          </cell>
        </row>
        <row r="226">
          <cell r="A226">
            <v>22002</v>
          </cell>
          <cell r="B226" t="str">
            <v>ARCO HOCKEY SENIOR (venta x par)</v>
          </cell>
        </row>
        <row r="227">
          <cell r="A227" t="str">
            <v>CEM100</v>
          </cell>
          <cell r="B227" t="str">
            <v>ARENA GRANITICA x kg (m3)</v>
          </cell>
        </row>
        <row r="228">
          <cell r="A228">
            <v>197086</v>
          </cell>
          <cell r="B228" t="str">
            <v>ARG-130 BANCO DE PESAS CON INCLINACION + REGALO</v>
          </cell>
        </row>
        <row r="229">
          <cell r="A229" t="str">
            <v>FAB392</v>
          </cell>
          <cell r="B229" t="str">
            <v>Argon 10,6 mts</v>
          </cell>
        </row>
        <row r="230">
          <cell r="A230">
            <v>412190</v>
          </cell>
          <cell r="B230" t="str">
            <v>ARNES SONNOS MULTIPROPOSITO (1 gancho)</v>
          </cell>
        </row>
        <row r="231">
          <cell r="A231">
            <v>412191</v>
          </cell>
          <cell r="B231" t="str">
            <v>ARNES SONNOS MULTIPROPOSITO (8 gancho)</v>
          </cell>
        </row>
        <row r="232">
          <cell r="A232">
            <v>52112</v>
          </cell>
          <cell r="B232" t="str">
            <v>ARO BASQUET Nº5 DRB (sin resorte)</v>
          </cell>
        </row>
        <row r="233">
          <cell r="A233">
            <v>89001</v>
          </cell>
          <cell r="B233" t="str">
            <v>ARO BASQUET Nº7 Con Resorte MARCA NASSAU</v>
          </cell>
        </row>
        <row r="234">
          <cell r="A234">
            <v>52114</v>
          </cell>
          <cell r="B234" t="str">
            <v>ARO BASQUET Nº7 DRB (con resorte)</v>
          </cell>
        </row>
        <row r="235">
          <cell r="A235">
            <v>52113</v>
          </cell>
          <cell r="B235" t="str">
            <v>ARO BASQUET Nº7 DRB (sin resorte)</v>
          </cell>
        </row>
        <row r="236">
          <cell r="A236">
            <v>89002</v>
          </cell>
          <cell r="B236" t="str">
            <v>ARO BASQUET Nº7 Sin Resorte MARCA NASSAU</v>
          </cell>
        </row>
        <row r="237">
          <cell r="A237">
            <v>413111</v>
          </cell>
          <cell r="B237" t="str">
            <v>ARO BASQUET PROYEC  ART 007 (sin resorte con tornillo y tarugo)</v>
          </cell>
        </row>
        <row r="238">
          <cell r="A238">
            <v>413112</v>
          </cell>
          <cell r="B238" t="str">
            <v>ARO BASQUET PROYEC  ART 355 (2 resortes con tornillo y tarugo)</v>
          </cell>
        </row>
        <row r="239">
          <cell r="A239">
            <v>366071</v>
          </cell>
          <cell r="B239" t="str">
            <v>ARO SUMERGIBLE 140 GRS.</v>
          </cell>
        </row>
        <row r="240">
          <cell r="A240">
            <v>366024</v>
          </cell>
          <cell r="B240" t="str">
            <v>AROS 1mt</v>
          </cell>
        </row>
        <row r="241">
          <cell r="A241">
            <v>366019</v>
          </cell>
          <cell r="B241" t="str">
            <v>AROS 50cm</v>
          </cell>
        </row>
        <row r="242">
          <cell r="A242">
            <v>366027</v>
          </cell>
          <cell r="B242" t="str">
            <v>AROS 50cm Irrompible</v>
          </cell>
        </row>
        <row r="243">
          <cell r="A243">
            <v>366020</v>
          </cell>
          <cell r="B243" t="str">
            <v>AROS 60cm</v>
          </cell>
        </row>
        <row r="244">
          <cell r="A244">
            <v>366028</v>
          </cell>
          <cell r="B244" t="str">
            <v>AROS 60cm Irrompible</v>
          </cell>
        </row>
        <row r="245">
          <cell r="A245">
            <v>366021</v>
          </cell>
          <cell r="B245" t="str">
            <v>AROS 70cm</v>
          </cell>
        </row>
        <row r="246">
          <cell r="A246">
            <v>366029</v>
          </cell>
          <cell r="B246" t="str">
            <v>AROS 70cm Irrompible</v>
          </cell>
        </row>
        <row r="247">
          <cell r="A247">
            <v>366022</v>
          </cell>
          <cell r="B247" t="str">
            <v>AROS 80cm</v>
          </cell>
        </row>
        <row r="248">
          <cell r="A248">
            <v>366023</v>
          </cell>
          <cell r="B248" t="str">
            <v>AROS 90cm</v>
          </cell>
        </row>
        <row r="249">
          <cell r="A249">
            <v>366025</v>
          </cell>
          <cell r="B249" t="str">
            <v>AROS PARA MALABARES</v>
          </cell>
        </row>
        <row r="250">
          <cell r="A250" t="str">
            <v>SHA101</v>
          </cell>
          <cell r="B250" t="str">
            <v>ART-101 RUEDA.</v>
          </cell>
        </row>
        <row r="251">
          <cell r="A251" t="str">
            <v>CASEM109</v>
          </cell>
          <cell r="B251" t="str">
            <v>art306/1 triangulo p/30 en polipropileno</v>
          </cell>
        </row>
        <row r="252">
          <cell r="A252">
            <v>79001</v>
          </cell>
          <cell r="B252" t="str">
            <v>ASIENTO BICICLETA BMX (rojo / azul / amarillo / rosa / fucsia)</v>
          </cell>
        </row>
        <row r="253">
          <cell r="A253">
            <v>79049</v>
          </cell>
          <cell r="B253" t="str">
            <v>ASIENTO BICICLETA MTB / RUTA ANGOSTO C/GRAMPA BLANCO C/APLIC PP</v>
          </cell>
        </row>
        <row r="254">
          <cell r="A254">
            <v>79050</v>
          </cell>
          <cell r="B254" t="str">
            <v>ASIENTO BICICLETA MTB CALADO ANTIPROSTÁTICO GRAMPA CORR</v>
          </cell>
        </row>
        <row r="255">
          <cell r="A255">
            <v>79051</v>
          </cell>
          <cell r="B255" t="str">
            <v>ASIENTO BICICLETA MTB CALADO ANTIPROSTATICO S/ANCHO ECO</v>
          </cell>
        </row>
        <row r="256">
          <cell r="A256">
            <v>79053</v>
          </cell>
          <cell r="B256" t="str">
            <v>ASIENTO BICICLETA MTB GR.CORR.ACOL. IGUAL VUELTA C/LOG Y DIB RO O NEG</v>
          </cell>
        </row>
        <row r="257">
          <cell r="A257">
            <v>79003</v>
          </cell>
          <cell r="B257" t="str">
            <v>ASIENTO BICICLETA MTB Y CARRERA COMUNES - GRAMPA CORREDIZA BLANCO (C/DIB O X GAMES) O NEGROS (MONSTE</v>
          </cell>
        </row>
        <row r="258">
          <cell r="A258">
            <v>79002</v>
          </cell>
          <cell r="B258" t="str">
            <v>ASIENTO BICICLETA MTB Y CARRERA COMUNES - MTB ANGOSTO PU SMP</v>
          </cell>
        </row>
        <row r="259">
          <cell r="A259">
            <v>79016</v>
          </cell>
          <cell r="B259" t="str">
            <v>ASIENTO BICICLETA PLASTICO MTB O BMX  BI-COLOR BRASIL (rojo / azul / amarillo / rosa)</v>
          </cell>
        </row>
        <row r="260">
          <cell r="A260">
            <v>79004</v>
          </cell>
          <cell r="B260" t="str">
            <v>ASIENTO BICICLETA PLAYERO COMUN CON RESORTE P/NIÑO EASTMAN</v>
          </cell>
        </row>
        <row r="261">
          <cell r="A261">
            <v>79052</v>
          </cell>
          <cell r="B261" t="str">
            <v>ASIENTO BICICLETA PLAYERO ESPECIAL ANCHO BI COLOR SUPER ACLOCH C/ELASTOMEROS</v>
          </cell>
        </row>
        <row r="262">
          <cell r="A262">
            <v>79094</v>
          </cell>
          <cell r="B262" t="str">
            <v>ASIENTO BICICLETA SPORT BICOLOR EASTMAN</v>
          </cell>
        </row>
        <row r="263">
          <cell r="A263">
            <v>79124</v>
          </cell>
          <cell r="B263" t="str">
            <v>ASIENTO BICICLETA SUPER ACOLCHADO  CON RESORTE</v>
          </cell>
        </row>
        <row r="264">
          <cell r="A264">
            <v>79123</v>
          </cell>
          <cell r="B264" t="str">
            <v>ASIENTO BICICLETA SUPER ACOLCHADO  SARS CITY</v>
          </cell>
        </row>
        <row r="265">
          <cell r="A265">
            <v>63119</v>
          </cell>
          <cell r="B265" t="str">
            <v>ASIENTO MTB ANTIPROSTATICO</v>
          </cell>
        </row>
        <row r="266">
          <cell r="A266">
            <v>63132</v>
          </cell>
          <cell r="B266" t="str">
            <v>ASIENTO MTB ANTIPROSTATICO GEL</v>
          </cell>
        </row>
        <row r="267">
          <cell r="A267">
            <v>63002</v>
          </cell>
          <cell r="B267" t="str">
            <v>ASIENTO PLAYERA ANTIPROSTATICO CON GEL</v>
          </cell>
        </row>
        <row r="268">
          <cell r="A268">
            <v>79039</v>
          </cell>
          <cell r="B268" t="str">
            <v>ASIENTO PLAYERO COMUN CON RESORTES BASE COLOR</v>
          </cell>
        </row>
        <row r="269">
          <cell r="A269">
            <v>92006</v>
          </cell>
          <cell r="B269" t="str">
            <v>Auto Buggy carrozado 4x4 todo terreno</v>
          </cell>
        </row>
        <row r="270">
          <cell r="A270">
            <v>79056</v>
          </cell>
          <cell r="B270" t="str">
            <v>AUTOPOLISH BICICLETA AEROSOL ALLIGATOR 150cm3</v>
          </cell>
        </row>
        <row r="271">
          <cell r="A271">
            <v>59011</v>
          </cell>
          <cell r="B271" t="str">
            <v>BABY SILLA 67cm HASTA 11kg (Sillita inflable para agua con salvavidas incluido)</v>
          </cell>
        </row>
        <row r="272">
          <cell r="A272">
            <v>53025</v>
          </cell>
          <cell r="B272" t="str">
            <v>BADANA BAILE (25 al 41)</v>
          </cell>
        </row>
        <row r="273">
          <cell r="A273" t="str">
            <v>MUN100</v>
          </cell>
          <cell r="B273" t="str">
            <v>BAGUN azul francia</v>
          </cell>
        </row>
        <row r="274">
          <cell r="A274" t="str">
            <v>MUN205</v>
          </cell>
          <cell r="B274" t="str">
            <v>Bagun Blanco x mts</v>
          </cell>
        </row>
        <row r="275">
          <cell r="A275" t="str">
            <v>MUN104</v>
          </cell>
          <cell r="B275" t="str">
            <v>BAGUN GRIS</v>
          </cell>
        </row>
        <row r="276">
          <cell r="A276" t="str">
            <v>MUN101</v>
          </cell>
          <cell r="B276" t="str">
            <v>BAGUN negro</v>
          </cell>
        </row>
        <row r="277">
          <cell r="A277" t="str">
            <v>MUN102</v>
          </cell>
          <cell r="B277" t="str">
            <v>BAGUN rojo</v>
          </cell>
        </row>
        <row r="278">
          <cell r="A278" t="str">
            <v>MUN103</v>
          </cell>
          <cell r="B278" t="str">
            <v>BAGUN VERDE</v>
          </cell>
        </row>
        <row r="279">
          <cell r="A279">
            <v>413096</v>
          </cell>
          <cell r="B279" t="str">
            <v>BALA 2kg (fundicion) (art 865)</v>
          </cell>
        </row>
        <row r="280">
          <cell r="A280">
            <v>413097</v>
          </cell>
          <cell r="B280" t="str">
            <v>BALA 3kg (fundicion) (art 144)</v>
          </cell>
        </row>
        <row r="281">
          <cell r="A281">
            <v>52016</v>
          </cell>
          <cell r="B281" t="str">
            <v>BALANCER TENIS PLOMITOS x Unid</v>
          </cell>
        </row>
        <row r="282">
          <cell r="A282" t="str">
            <v>PIT100</v>
          </cell>
          <cell r="B282" t="str">
            <v>BALANCIN O M /PITON M (accesorio M para minitramp)</v>
          </cell>
        </row>
        <row r="283">
          <cell r="A283">
            <v>72003</v>
          </cell>
          <cell r="B283" t="str">
            <v>BALANZA ADULTO ELECTRONICA MODELO PP1004 (con altimetro)</v>
          </cell>
        </row>
        <row r="284">
          <cell r="A284">
            <v>72002</v>
          </cell>
          <cell r="B284" t="str">
            <v>BALANZA ADULTO ELECTRONICA MODELO PP1004 (sin altimetro)</v>
          </cell>
        </row>
        <row r="285">
          <cell r="A285">
            <v>72001</v>
          </cell>
          <cell r="B285" t="str">
            <v>BALANZA ADULTO MODELO P1003 (con altimetro)</v>
          </cell>
        </row>
        <row r="286">
          <cell r="A286">
            <v>72000</v>
          </cell>
          <cell r="B286" t="str">
            <v>BALANZA ADULTO MODELO P1003 (sin altimetro)</v>
          </cell>
        </row>
        <row r="287">
          <cell r="A287">
            <v>64000</v>
          </cell>
          <cell r="B287" t="str">
            <v>BALANZA DIGITAL CON ANALIZADOR FITNESS MOD HBF-514</v>
          </cell>
        </row>
        <row r="288">
          <cell r="A288" t="str">
            <v>MAU107</v>
          </cell>
          <cell r="B288" t="str">
            <v>Bananita para mancuernero</v>
          </cell>
        </row>
        <row r="289">
          <cell r="A289">
            <v>78065</v>
          </cell>
          <cell r="B289" t="str">
            <v>BANCO 4 POSICIONES SEMIKON TE-595A</v>
          </cell>
        </row>
        <row r="290">
          <cell r="A290">
            <v>389534</v>
          </cell>
          <cell r="B290" t="str">
            <v>BANCO 40º HIPEREXTENSIONES BH L805PB (regulable)</v>
          </cell>
        </row>
        <row r="291">
          <cell r="A291">
            <v>78125</v>
          </cell>
          <cell r="B291" t="str">
            <v>BANCO 45º HIPEREXTENSION SEMIKON E3045 (back extension)</v>
          </cell>
        </row>
        <row r="292">
          <cell r="A292">
            <v>78077</v>
          </cell>
          <cell r="B292" t="str">
            <v>BANCO 5 POSICIONES SEMIKON TE-607 (dorsalera / scott / 2 cajas)</v>
          </cell>
        </row>
        <row r="293">
          <cell r="A293">
            <v>78123</v>
          </cell>
          <cell r="B293" t="str">
            <v>BANCO 90º SEMIKON E3038 (multi-purpose bench)</v>
          </cell>
        </row>
        <row r="294">
          <cell r="A294">
            <v>389002</v>
          </cell>
          <cell r="B294" t="str">
            <v>BANCO ABDOMINALES ARG-200</v>
          </cell>
        </row>
        <row r="295">
          <cell r="A295">
            <v>389005</v>
          </cell>
          <cell r="B295" t="str">
            <v>BANCO ABDOMINALES ATH-2935</v>
          </cell>
        </row>
        <row r="296">
          <cell r="A296">
            <v>389540</v>
          </cell>
          <cell r="B296" t="str">
            <v>BANCO ABDOMINALES BH L835PB (crunch)</v>
          </cell>
        </row>
        <row r="297">
          <cell r="A297">
            <v>389541</v>
          </cell>
          <cell r="B297" t="str">
            <v>BANCO ABDOMINALES CORTO BH L840PB (silla romana)</v>
          </cell>
        </row>
        <row r="298">
          <cell r="A298">
            <v>389006</v>
          </cell>
          <cell r="B298" t="str">
            <v>BANCO ABDOMINALES CURVO ATH-2936</v>
          </cell>
        </row>
        <row r="299">
          <cell r="A299">
            <v>401002</v>
          </cell>
          <cell r="B299" t="str">
            <v>BANCO ABDOMINALES REGULABLE WEIDER 255 (con respaldo)</v>
          </cell>
        </row>
        <row r="300">
          <cell r="A300">
            <v>78122</v>
          </cell>
          <cell r="B300" t="str">
            <v>BANCO ABDOMINALES SEMIKON REGULABLE E3037 (decline bench)</v>
          </cell>
        </row>
        <row r="301">
          <cell r="A301">
            <v>265402</v>
          </cell>
          <cell r="B301" t="str">
            <v xml:space="preserve">BANCO ABDOMINALES SONNOS DESARMABLE ADAPTABLE BANCO PLANO </v>
          </cell>
        </row>
        <row r="302">
          <cell r="A302">
            <v>265400</v>
          </cell>
          <cell r="B302" t="str">
            <v>BANCO ABDOMINALES SONNOS FIJO ECO 75cm</v>
          </cell>
        </row>
        <row r="303">
          <cell r="A303">
            <v>265403</v>
          </cell>
          <cell r="B303" t="str">
            <v>BANCO ABDOMINALES SONNOS LINEA PRO</v>
          </cell>
        </row>
        <row r="304">
          <cell r="A304">
            <v>389544</v>
          </cell>
          <cell r="B304" t="str">
            <v>BANCO DECLINADO BH L855PB CON PARANTES (press declinado)</v>
          </cell>
        </row>
        <row r="305">
          <cell r="A305">
            <v>265423</v>
          </cell>
          <cell r="B305" t="str">
            <v>BANCO DECLINADO SONNOS CON PARANTES LINEA PRO</v>
          </cell>
        </row>
        <row r="306">
          <cell r="A306">
            <v>265421</v>
          </cell>
          <cell r="B306" t="str">
            <v>BANCO DECLINADO SONNOS CON PARANTES LINEA STD</v>
          </cell>
        </row>
        <row r="307">
          <cell r="A307">
            <v>265422</v>
          </cell>
          <cell r="B307" t="str">
            <v>BANCO DECLINADO SONNOS CON PARANTES OLIMPICO LINEA ECO</v>
          </cell>
        </row>
        <row r="308">
          <cell r="A308">
            <v>265424</v>
          </cell>
          <cell r="B308" t="str">
            <v>BANCO DECLINADO SONNOS CON PARANTES OLIMPICO LINEA PRO</v>
          </cell>
        </row>
        <row r="309">
          <cell r="A309">
            <v>389547</v>
          </cell>
          <cell r="B309" t="str">
            <v>BANCO ESTIRAMIENTO BH ARG-070 (strechtrainer)</v>
          </cell>
        </row>
        <row r="310">
          <cell r="A310">
            <v>265404</v>
          </cell>
          <cell r="B310" t="str">
            <v>BANCO HIPEREXTENSIONES SONNOS LINEA PRO</v>
          </cell>
        </row>
        <row r="311">
          <cell r="A311">
            <v>389543</v>
          </cell>
          <cell r="B311" t="str">
            <v>BANCO HOMBROS BH L850PB CON PARANTES (press hombros)</v>
          </cell>
        </row>
        <row r="312">
          <cell r="A312">
            <v>78127</v>
          </cell>
          <cell r="B312" t="str">
            <v>BANCO HOMBROS CON PARANTES SEMIKON E4006A OLIMPICO (olympic seated bench)</v>
          </cell>
        </row>
        <row r="313">
          <cell r="A313">
            <v>78104</v>
          </cell>
          <cell r="B313" t="str">
            <v>BANCO HOMBROS SEMIKON E4006A 109kg (shoulder press)</v>
          </cell>
        </row>
        <row r="314">
          <cell r="A314">
            <v>265419</v>
          </cell>
          <cell r="B314" t="str">
            <v>BANCO HOMBROS SONNOS CON PARANTES LINEA PRO</v>
          </cell>
        </row>
        <row r="315">
          <cell r="A315">
            <v>265417</v>
          </cell>
          <cell r="B315" t="str">
            <v>BANCO HOMBROS SONNOS CON PARANTES LINEA STD</v>
          </cell>
        </row>
        <row r="316">
          <cell r="A316">
            <v>265420</v>
          </cell>
          <cell r="B316" t="str">
            <v>BANCO HOMBROS SONNOS CON PARANTES OLIMPICO LINEA PRO</v>
          </cell>
        </row>
        <row r="317">
          <cell r="A317">
            <v>265418</v>
          </cell>
          <cell r="B317" t="str">
            <v>BANCO HOMBROS SONNOS CON PARANTES OLIMPICO LINEA STD</v>
          </cell>
        </row>
        <row r="318">
          <cell r="A318">
            <v>389537</v>
          </cell>
          <cell r="B318" t="str">
            <v>BANCO INCLINADO BH L820PB CON PARANTES (press inclinado)</v>
          </cell>
        </row>
        <row r="319">
          <cell r="A319">
            <v>265416</v>
          </cell>
          <cell r="B319" t="str">
            <v>BANCO INCLINADO SONNOS CON PARANTES LINEA PRO</v>
          </cell>
        </row>
        <row r="320">
          <cell r="A320">
            <v>265414</v>
          </cell>
          <cell r="B320" t="str">
            <v>BANCO INCLINADO SONNOS CON PARANTES LINEA STD</v>
          </cell>
        </row>
        <row r="321">
          <cell r="A321">
            <v>265415</v>
          </cell>
          <cell r="B321" t="str">
            <v>BANCO INCLINADO SONNOS CON PARANTES OLIMPICO LINEA PRO</v>
          </cell>
        </row>
        <row r="322">
          <cell r="A322">
            <v>265413</v>
          </cell>
          <cell r="B322" t="str">
            <v>BANCO INCLINADO SONNOS CON PARANTES OLIMPICO LINEA STD</v>
          </cell>
        </row>
        <row r="323">
          <cell r="A323">
            <v>389538</v>
          </cell>
          <cell r="B323" t="str">
            <v>BANCO MULTIANGULAR BH L825PB (multiposicion)</v>
          </cell>
        </row>
        <row r="324">
          <cell r="A324">
            <v>78124</v>
          </cell>
          <cell r="B324" t="str">
            <v>BANCO MULTIANGULAR SEMIKON E3039 (super bench)</v>
          </cell>
        </row>
        <row r="325">
          <cell r="A325">
            <v>265425</v>
          </cell>
          <cell r="B325" t="str">
            <v>BANCO MULTIANGULAR SONNOS CON PARANTES DECLINADO 0º 45 90º LINEA PRO</v>
          </cell>
        </row>
        <row r="326">
          <cell r="A326">
            <v>265426</v>
          </cell>
          <cell r="B326" t="str">
            <v>BANCO MULTIANGULAR SONNOS CON PARANTES OLIMPICO DECLINADO 0º 45 90º LINEA PRO</v>
          </cell>
        </row>
        <row r="327">
          <cell r="A327">
            <v>265405</v>
          </cell>
          <cell r="B327" t="str">
            <v>BANCO MULTIANGULAR SONNOS LINEA ECO (7 posiciones)</v>
          </cell>
        </row>
        <row r="328">
          <cell r="A328">
            <v>265406</v>
          </cell>
          <cell r="B328" t="str">
            <v>BANCO MULTIANGULAR SONNOS LINEA PRO (con rulemanes / reemplazo modelo bananita)</v>
          </cell>
        </row>
        <row r="329">
          <cell r="A329">
            <v>389001</v>
          </cell>
          <cell r="B329" t="str">
            <v>BANCO MULTIGYM ARG-225 (incluye bandas)</v>
          </cell>
        </row>
        <row r="330">
          <cell r="A330">
            <v>401003</v>
          </cell>
          <cell r="B330" t="str">
            <v>BANCO PECHO REGULABLE ULTRAFIT PRE OLIMPICO (scott / piernas / polea dorsales)</v>
          </cell>
        </row>
        <row r="331">
          <cell r="A331">
            <v>389535</v>
          </cell>
          <cell r="B331" t="str">
            <v>BANCO PLANO BH L810PB</v>
          </cell>
        </row>
        <row r="332">
          <cell r="A332">
            <v>389536</v>
          </cell>
          <cell r="B332" t="str">
            <v>BANCO PLANO BH L815PB CON PARANTES OLIMPICO (horizontal)</v>
          </cell>
        </row>
        <row r="333">
          <cell r="A333">
            <v>78121</v>
          </cell>
          <cell r="B333" t="str">
            <v>BANCO PLANO SEMIKON E3036 (flat bench)</v>
          </cell>
        </row>
        <row r="334">
          <cell r="A334">
            <v>265409</v>
          </cell>
          <cell r="B334" t="str">
            <v>BANCO PLANO SONNOS CON  PARANTES LINEA STD</v>
          </cell>
        </row>
        <row r="335">
          <cell r="A335">
            <v>265410</v>
          </cell>
          <cell r="B335" t="str">
            <v>BANCO PLANO SONNOS CON  PARANTES OLIMPICO LINEA STD</v>
          </cell>
        </row>
        <row r="336">
          <cell r="A336">
            <v>265408</v>
          </cell>
          <cell r="B336" t="str">
            <v>BANCO PLANO SONNOS CON PARANTES LINEA ECO</v>
          </cell>
        </row>
        <row r="337">
          <cell r="A337">
            <v>265411</v>
          </cell>
          <cell r="B337" t="str">
            <v>BANCO PLANO SONNOS CON PARANTES LINEA PRO</v>
          </cell>
        </row>
        <row r="338">
          <cell r="A338">
            <v>265412</v>
          </cell>
          <cell r="B338" t="str">
            <v>BANCO PLANO SONNOS CON PARANTES OLIMPICO LINEA PRO</v>
          </cell>
        </row>
        <row r="339">
          <cell r="A339">
            <v>265407</v>
          </cell>
          <cell r="B339" t="str">
            <v>BANCO PLANO SONNOS SIN PARANTES LINEA STD</v>
          </cell>
        </row>
        <row r="340">
          <cell r="A340">
            <v>401001</v>
          </cell>
          <cell r="B340" t="str">
            <v>BANCO PLEGABLE 3 NIVELES ALTURA REGULABLE CON ACCESORIO PIERNAS</v>
          </cell>
        </row>
        <row r="341">
          <cell r="A341">
            <v>389003</v>
          </cell>
          <cell r="B341" t="str">
            <v>BANCO PLEGABLE 4 NIVELES ALTURA REGULABLE ARG-130</v>
          </cell>
        </row>
        <row r="342">
          <cell r="A342">
            <v>389004</v>
          </cell>
          <cell r="B342" t="str">
            <v>BANCO PLEGABLE 4 NIVELES ALTURA REGULABLE CON APERTURA ARG-140</v>
          </cell>
        </row>
        <row r="343">
          <cell r="A343">
            <v>389539</v>
          </cell>
          <cell r="B343" t="str">
            <v>BANCO SCOTT SENTADO BH L830PB</v>
          </cell>
        </row>
        <row r="344">
          <cell r="A344">
            <v>265427</v>
          </cell>
          <cell r="B344" t="str">
            <v>BANCO SCOTT SENTADO SONNOS LINEA PRO</v>
          </cell>
        </row>
        <row r="345">
          <cell r="A345">
            <v>265486</v>
          </cell>
          <cell r="B345" t="str">
            <v xml:space="preserve">BANCO SENTADILLAS SONNOS SISSY </v>
          </cell>
        </row>
        <row r="346">
          <cell r="A346">
            <v>402011</v>
          </cell>
          <cell r="B346" t="str">
            <v>BANDA ASISTENCIA DOMINADA QUUZ AZUL FB (7,5cm ANCHO)</v>
          </cell>
        </row>
        <row r="347">
          <cell r="A347">
            <v>402010</v>
          </cell>
          <cell r="B347" t="str">
            <v>BANDA ASISTENCIA DOMINADA QUUZ VERDE o NEGRA FB (5cm ANCHO)</v>
          </cell>
        </row>
        <row r="348">
          <cell r="A348">
            <v>402009</v>
          </cell>
          <cell r="B348" t="str">
            <v>BANDA ASISTENCIA DOMINADA QUUZ VIOLETA FB (2,5cm ANCHO)</v>
          </cell>
        </row>
        <row r="349">
          <cell r="A349" t="str">
            <v>LAT103</v>
          </cell>
          <cell r="B349" t="str">
            <v>BANDA BEIGE FUNCIONAL 5 X 11</v>
          </cell>
        </row>
        <row r="350">
          <cell r="A350">
            <v>407068</v>
          </cell>
          <cell r="B350" t="str">
            <v>BANDA CIRCULAR  THERA BAND AZUL 30cm</v>
          </cell>
        </row>
        <row r="351">
          <cell r="A351">
            <v>407043</v>
          </cell>
          <cell r="B351" t="str">
            <v>BANDA CIRCULAR  THERA BAND AZUL 46cm</v>
          </cell>
        </row>
        <row r="352">
          <cell r="A352">
            <v>406161</v>
          </cell>
          <cell r="B352" t="str">
            <v>BANDA CIRCULAR ATS AMARILLO tension baja</v>
          </cell>
        </row>
        <row r="353">
          <cell r="A353">
            <v>406163</v>
          </cell>
          <cell r="B353" t="str">
            <v>BANDA CIRCULAR ATS AZUL tension alta</v>
          </cell>
        </row>
        <row r="354">
          <cell r="A354">
            <v>406162</v>
          </cell>
          <cell r="B354" t="str">
            <v>BANDA CIRCULAR ATS ROJO tension media</v>
          </cell>
        </row>
        <row r="355">
          <cell r="A355">
            <v>407065</v>
          </cell>
          <cell r="B355" t="str">
            <v>BANDA CIRCULAR THERA BAND AMARILLO 30cm</v>
          </cell>
        </row>
        <row r="356">
          <cell r="A356">
            <v>407040</v>
          </cell>
          <cell r="B356" t="str">
            <v>BANDA CIRCULAR THERA BAND AMARILLO 46cm</v>
          </cell>
        </row>
        <row r="357">
          <cell r="A357">
            <v>407066</v>
          </cell>
          <cell r="B357" t="str">
            <v>BANDA CIRCULAR THERA BAND ROJO 30cm</v>
          </cell>
        </row>
        <row r="358">
          <cell r="A358">
            <v>407041</v>
          </cell>
          <cell r="B358" t="str">
            <v>BANDA CIRCULAR THERA BAND ROJO 46cm</v>
          </cell>
        </row>
        <row r="359">
          <cell r="A359">
            <v>407067</v>
          </cell>
          <cell r="B359" t="str">
            <v>BANDA CIRCULAR THERA BAND VERDE 30cm</v>
          </cell>
        </row>
        <row r="360">
          <cell r="A360">
            <v>407042</v>
          </cell>
          <cell r="B360" t="str">
            <v>BANDA CIRCULAR THERA BAND VERDE 46cm</v>
          </cell>
        </row>
        <row r="361">
          <cell r="A361">
            <v>78074</v>
          </cell>
          <cell r="B361" t="str">
            <v>BANDA DE ESTIRAMIENTO 0,4mm SMK (naranja)</v>
          </cell>
        </row>
        <row r="362">
          <cell r="A362">
            <v>78075</v>
          </cell>
          <cell r="B362" t="str">
            <v>BANDA DE ESTIRAMIENTO 0,6mm SMK (verde)</v>
          </cell>
        </row>
        <row r="363">
          <cell r="A363">
            <v>78076</v>
          </cell>
          <cell r="B363" t="str">
            <v>BANDA DE ESTIRAMIENTO 0,8mm SMK (negro)</v>
          </cell>
        </row>
        <row r="364">
          <cell r="A364" t="str">
            <v>LAT115</v>
          </cell>
          <cell r="B364" t="str">
            <v>BANDA DE LATEX RESISTENCIA ALTA</v>
          </cell>
        </row>
        <row r="365">
          <cell r="A365" t="str">
            <v>LAT113</v>
          </cell>
          <cell r="B365" t="str">
            <v>BANDA DE LATEX RESISTENCIA BAJA</v>
          </cell>
        </row>
        <row r="366">
          <cell r="A366" t="str">
            <v>LAT114</v>
          </cell>
          <cell r="B366" t="str">
            <v>BANDA DE LATEX RESISTENCIA MEDIA</v>
          </cell>
        </row>
        <row r="367">
          <cell r="A367" t="str">
            <v>COS1124/991</v>
          </cell>
          <cell r="B367" t="str">
            <v>BANDA DE POTENCIA CAUCHO MULTIFILAMENTO LINEA ECO</v>
          </cell>
        </row>
        <row r="368">
          <cell r="A368" t="str">
            <v>COS1124/99999991</v>
          </cell>
          <cell r="B368" t="str">
            <v>BANDA DE SUSPENSION MODELO ECO HASTA 100KG TNT SONNOS VERDE MILITAR///NUEVO///</v>
          </cell>
        </row>
        <row r="369">
          <cell r="A369" t="str">
            <v>COS1124/997</v>
          </cell>
          <cell r="B369" t="str">
            <v>Banda de Suspension TNT SONNOS ( SIMIL TRX ) MODELO PRO HASTA 150KG</v>
          </cell>
        </row>
        <row r="370">
          <cell r="A370">
            <v>52292</v>
          </cell>
          <cell r="B370" t="str">
            <v>BANDA ELASTICA EN OCHO CON MANIJA DRB</v>
          </cell>
        </row>
        <row r="371">
          <cell r="A371">
            <v>52290</v>
          </cell>
          <cell r="B371" t="str">
            <v>BANDA ELASTICA LARGA CON MANIJA DRB</v>
          </cell>
        </row>
        <row r="372">
          <cell r="A372">
            <v>389303</v>
          </cell>
          <cell r="B372" t="str">
            <v>BANDA ELASTICA LARGA HUECA EXTRA FORTE ZIVA (90lbs aprox.)</v>
          </cell>
        </row>
        <row r="373">
          <cell r="A373">
            <v>389302</v>
          </cell>
          <cell r="B373" t="str">
            <v>BANDA ELASTICA LARGA HUECA HEAVY ZIVA (60lbs aprox.)</v>
          </cell>
        </row>
        <row r="374">
          <cell r="A374">
            <v>389300</v>
          </cell>
          <cell r="B374" t="str">
            <v>BANDA ELASTICA LARGA HUECA LIGHT ZIVA (30lbs aprox.)</v>
          </cell>
        </row>
        <row r="375">
          <cell r="A375">
            <v>389301</v>
          </cell>
          <cell r="B375" t="str">
            <v>BANDA ELASTICA LARGA HUECA MEDIUM ZIVA (45lbs aprox.)</v>
          </cell>
        </row>
        <row r="376">
          <cell r="A376">
            <v>52324</v>
          </cell>
          <cell r="B376" t="str">
            <v>BANDA ELASTICA MULTIFUERZA FORMA "X" DRB (4 manijas)</v>
          </cell>
        </row>
        <row r="377">
          <cell r="A377" t="str">
            <v>COS1124/6</v>
          </cell>
          <cell r="B377" t="str">
            <v>BANDA ELASTICA POTENCIA TENSION ALTA (manija negra)</v>
          </cell>
        </row>
        <row r="378">
          <cell r="A378" t="str">
            <v>COS1124/5</v>
          </cell>
          <cell r="B378" t="str">
            <v>BANDA ELASTICA POTENCIA TENSION MEDIA (manija roja)</v>
          </cell>
        </row>
        <row r="379">
          <cell r="A379">
            <v>52291</v>
          </cell>
          <cell r="B379" t="str">
            <v>BANDA ELASTICA REDONDA CON MANIJA DRB</v>
          </cell>
        </row>
        <row r="380">
          <cell r="A380" t="str">
            <v>BAT104</v>
          </cell>
          <cell r="B380" t="str">
            <v>Banda elastica reforzada x kg</v>
          </cell>
        </row>
        <row r="381">
          <cell r="A381">
            <v>412062</v>
          </cell>
          <cell r="B381" t="str">
            <v>BANDA ELASTICA SONNOS CON TOBILLERA (con abrojo)</v>
          </cell>
        </row>
        <row r="382">
          <cell r="A382">
            <v>412065</v>
          </cell>
          <cell r="B382" t="str">
            <v>BANDA ELASTICA SONNOS CX WORX 30lbs (latex roja)</v>
          </cell>
        </row>
        <row r="383">
          <cell r="A383">
            <v>412066</v>
          </cell>
          <cell r="B383" t="str">
            <v>BANDA ELASTICA SONNOS CX WORX 45lbs (latex beige)</v>
          </cell>
        </row>
        <row r="384">
          <cell r="A384">
            <v>412067</v>
          </cell>
          <cell r="B384" t="str">
            <v>BANDA ELASTICA SONNOS CX WORX 60lbs (latex negra)</v>
          </cell>
        </row>
        <row r="385">
          <cell r="A385">
            <v>412061</v>
          </cell>
          <cell r="B385" t="str">
            <v>BANDA ELASTICA SONNOS FORMA 8 (con manija)</v>
          </cell>
        </row>
        <row r="386">
          <cell r="A386">
            <v>412075</v>
          </cell>
          <cell r="B386" t="str">
            <v>BANDA ELASTICA SONNOS FUNCIONAL CON ANCLAJE 120lbs (anclaje negro)</v>
          </cell>
        </row>
        <row r="387">
          <cell r="A387">
            <v>412071</v>
          </cell>
          <cell r="B387" t="str">
            <v>BANDA ELASTICA SONNOS FUNCIONAL CON ANCLAJE 30lbs (roja)</v>
          </cell>
        </row>
        <row r="388">
          <cell r="A388">
            <v>412072</v>
          </cell>
          <cell r="B388" t="str">
            <v>BANDA ELASTICA SONNOS FUNCIONAL CON ANCLAJE 45lbs (beige)</v>
          </cell>
        </row>
        <row r="389">
          <cell r="A389">
            <v>412073</v>
          </cell>
          <cell r="B389" t="str">
            <v>BANDA ELASTICA SONNOS FUNCIONAL CON ANCLAJE 60lbs (negra)</v>
          </cell>
        </row>
        <row r="390">
          <cell r="A390">
            <v>412074</v>
          </cell>
          <cell r="B390" t="str">
            <v>BANDA ELASTICA SONNOS FUNCIONAL CON ANCLAJE 90lbs (anclaje rojo)</v>
          </cell>
        </row>
        <row r="391">
          <cell r="A391">
            <v>412064</v>
          </cell>
          <cell r="B391" t="str">
            <v>BANDA ELASTICA SONNOS LARGA CON REFUERZO (con manija / ex maciza)</v>
          </cell>
        </row>
        <row r="392">
          <cell r="A392">
            <v>412063</v>
          </cell>
          <cell r="B392" t="str">
            <v>BANDA ELASTICA SONNOS LARGA HUECA (con manija)</v>
          </cell>
        </row>
        <row r="393">
          <cell r="A393">
            <v>412068</v>
          </cell>
          <cell r="B393" t="str">
            <v>BANDA ELASTICA SONNOS POTENCIA ECO (caucho multifilamento)</v>
          </cell>
        </row>
        <row r="394">
          <cell r="A394">
            <v>412070</v>
          </cell>
          <cell r="B394" t="str">
            <v>BANDA ELASTICA SONNOS POTENCIA PRO TENSION ALTA (manija negra)</v>
          </cell>
        </row>
        <row r="395">
          <cell r="A395">
            <v>412069</v>
          </cell>
          <cell r="B395" t="str">
            <v>BANDA ELASTICA SONNOS POTENCIA PRO TENSION MEDIA (manija roja)</v>
          </cell>
        </row>
        <row r="396">
          <cell r="A396">
            <v>412060</v>
          </cell>
          <cell r="B396" t="str">
            <v>BANDA ELASTICA SONNOS REDONDA (con manija)</v>
          </cell>
        </row>
        <row r="397">
          <cell r="A397">
            <v>412076</v>
          </cell>
          <cell r="B397" t="str">
            <v>BANDA ELASTICA SONNOS TNT FLEX 30lbs (Roja)</v>
          </cell>
        </row>
        <row r="398">
          <cell r="A398">
            <v>412077</v>
          </cell>
          <cell r="B398" t="str">
            <v>BANDA ELASTICA SONNOS TNT FLEX 45lbs (Beige)</v>
          </cell>
        </row>
        <row r="399">
          <cell r="A399">
            <v>412078</v>
          </cell>
          <cell r="B399" t="str">
            <v>BANDA ELASTICA SONNOS TNT FLEX 60lbs (Negra)</v>
          </cell>
        </row>
        <row r="400">
          <cell r="A400" t="str">
            <v>COS1124/999998</v>
          </cell>
          <cell r="B400" t="str">
            <v>BANDA ELASTICA TNT FLEX 30lbs (Roja) (extension 5mts)</v>
          </cell>
        </row>
        <row r="401">
          <cell r="A401" t="str">
            <v>COS1124/999999</v>
          </cell>
          <cell r="B401" t="str">
            <v>BANDA ELASTICA TNT FLEX 45lbs (Beige) (extension 5mts)</v>
          </cell>
        </row>
        <row r="402">
          <cell r="A402" t="str">
            <v>COS1124/9999991</v>
          </cell>
          <cell r="B402" t="str">
            <v>BANDA ELASTICA TNT FLEX 60lbs (Negra) (extension 5mts)</v>
          </cell>
        </row>
        <row r="403">
          <cell r="A403">
            <v>197559</v>
          </cell>
          <cell r="B403" t="str">
            <v xml:space="preserve">BANDA ELASTICA x 10 Unidades SONNOS LARGA HUECA (con manija) </v>
          </cell>
        </row>
        <row r="404">
          <cell r="A404">
            <v>407020</v>
          </cell>
          <cell r="B404" t="str">
            <v>BANDA ELONGACION THERABAND CLX (azul)</v>
          </cell>
        </row>
        <row r="405">
          <cell r="A405">
            <v>407021</v>
          </cell>
          <cell r="B405" t="str">
            <v>BANDA ELONGACION THERABAND CLX (negro)</v>
          </cell>
        </row>
        <row r="406">
          <cell r="A406">
            <v>407019</v>
          </cell>
          <cell r="B406" t="str">
            <v>BANDA ELONGACION THERABAND CLX (verde)</v>
          </cell>
        </row>
        <row r="407">
          <cell r="A407">
            <v>60107</v>
          </cell>
          <cell r="B407" t="str">
            <v>BANDA OJALILLADA RED PADDLE</v>
          </cell>
        </row>
        <row r="408">
          <cell r="A408">
            <v>60103</v>
          </cell>
          <cell r="B408" t="str">
            <v>Banda Ojalillada Red Tenis</v>
          </cell>
        </row>
        <row r="409">
          <cell r="A409">
            <v>412079</v>
          </cell>
          <cell r="B409" t="str">
            <v>BANDA SUSPENSION SONNOS TNT BROOKLYN (simil trx)</v>
          </cell>
        </row>
        <row r="410">
          <cell r="A410">
            <v>412080</v>
          </cell>
          <cell r="B410" t="str">
            <v>BANDA SUSPENSION SONNOS TNT ECO (verde)</v>
          </cell>
        </row>
        <row r="411">
          <cell r="A411">
            <v>412082</v>
          </cell>
          <cell r="B411" t="str">
            <v>BANDA SUSPENSION SONNOS TNT MOVING</v>
          </cell>
        </row>
        <row r="412">
          <cell r="A412">
            <v>412086</v>
          </cell>
          <cell r="B412" t="str">
            <v>BANDA SUSPENSION SONNOS TNT OPTIMUS (azul)</v>
          </cell>
        </row>
        <row r="413">
          <cell r="A413">
            <v>197631</v>
          </cell>
          <cell r="B413" t="str">
            <v>BANDA SUSPENSION SONNOS TNT OPTIMUS (azul) + Mercado envio</v>
          </cell>
        </row>
        <row r="414">
          <cell r="A414">
            <v>412081</v>
          </cell>
          <cell r="B414" t="str">
            <v>BANDA SUSPENSION SONNOS TNT PRO (simil trx)</v>
          </cell>
        </row>
        <row r="415">
          <cell r="A415">
            <v>197555</v>
          </cell>
          <cell r="B415" t="str">
            <v>BANDA SUSPENSION SONNOS TNT PRO (simil trx) + Mercado envío</v>
          </cell>
        </row>
        <row r="416">
          <cell r="A416">
            <v>52065</v>
          </cell>
          <cell r="B416" t="str">
            <v>BANDERA ARBITRO FUTBOL DRB (venta x par)</v>
          </cell>
        </row>
        <row r="417">
          <cell r="A417">
            <v>207007</v>
          </cell>
          <cell r="B417" t="str">
            <v>BANNER BOXEO 1 2 X 1 MTS</v>
          </cell>
        </row>
        <row r="418">
          <cell r="A418">
            <v>207008</v>
          </cell>
          <cell r="B418" t="str">
            <v>BANNER BOXEO 2 2 X 1 MTS</v>
          </cell>
        </row>
        <row r="419">
          <cell r="A419">
            <v>207009</v>
          </cell>
          <cell r="B419" t="str">
            <v>BANNER BOXEO 3 2 X 1 MTS</v>
          </cell>
        </row>
        <row r="420">
          <cell r="A420">
            <v>207001</v>
          </cell>
          <cell r="B420" t="str">
            <v>BANNER CROSS-FITNESS 1 2 X 1 MTS</v>
          </cell>
        </row>
        <row r="421">
          <cell r="A421">
            <v>207002</v>
          </cell>
          <cell r="B421" t="str">
            <v>BANNER CROSS-FITNESS 2 2 X 1 MTS</v>
          </cell>
        </row>
        <row r="422">
          <cell r="A422">
            <v>207003</v>
          </cell>
          <cell r="B422" t="str">
            <v>BANNER CROSS-FITNESS 3 2 X 1 MTS</v>
          </cell>
        </row>
        <row r="423">
          <cell r="A423">
            <v>207004</v>
          </cell>
          <cell r="B423" t="str">
            <v>BANNER FITNESS 1 2 X 1 MTS</v>
          </cell>
        </row>
        <row r="424">
          <cell r="A424">
            <v>207005</v>
          </cell>
          <cell r="B424" t="str">
            <v>BANNER FITNESS 2 2 X 1 MTS</v>
          </cell>
        </row>
        <row r="425">
          <cell r="A425">
            <v>207006</v>
          </cell>
          <cell r="B425" t="str">
            <v>BANNER FITNESS 3 2 X 1 MTS</v>
          </cell>
        </row>
        <row r="426">
          <cell r="A426" t="str">
            <v>CALC108</v>
          </cell>
          <cell r="B426" t="str">
            <v>BANNER SONNOS FIGHT</v>
          </cell>
        </row>
        <row r="427">
          <cell r="A427" t="str">
            <v>SER134</v>
          </cell>
          <cell r="B427" t="str">
            <v>BARNIZ MULTISOL MT14 (para serigrafia)</v>
          </cell>
        </row>
        <row r="428">
          <cell r="A428">
            <v>197288</v>
          </cell>
          <cell r="B428" t="str">
            <v>Barra 1.10 Ø25 mm. + topes + 2 discos pvc 5 Kg. PVC NEGRO SIN MANIJA</v>
          </cell>
        </row>
        <row r="429">
          <cell r="A429">
            <v>406044</v>
          </cell>
          <cell r="B429" t="str">
            <v>BARRA DOMINADA MULTIFUNCION ATS (iron bar)</v>
          </cell>
        </row>
        <row r="430">
          <cell r="A430">
            <v>265485</v>
          </cell>
          <cell r="B430" t="str">
            <v>BARRA DOMINADAS CON RACK SENTADILLAS SONNOS ALTURA REGULABLE (1,25mts dist. entre parantes)</v>
          </cell>
        </row>
        <row r="431">
          <cell r="A431">
            <v>406043</v>
          </cell>
          <cell r="B431" t="str">
            <v>BARRA DOMINADAS MARCO PUERTA ATS (cromado)</v>
          </cell>
        </row>
        <row r="432">
          <cell r="A432">
            <v>406042</v>
          </cell>
          <cell r="B432" t="str">
            <v>BARRA DOMINADAS MARCO PUERTA ATS (pintado negro)</v>
          </cell>
        </row>
        <row r="433">
          <cell r="A433">
            <v>54628</v>
          </cell>
          <cell r="B433" t="str">
            <v>Barra Dominadas Marco Puerta Everlast (pintada)</v>
          </cell>
        </row>
        <row r="434">
          <cell r="A434">
            <v>413052</v>
          </cell>
          <cell r="B434" t="str">
            <v>BARRA DOMINADAS MARCO PUERTA PROYEC (cromada) art 732</v>
          </cell>
        </row>
        <row r="435">
          <cell r="A435">
            <v>413051</v>
          </cell>
          <cell r="B435" t="str">
            <v>BARRA DOMINADAS MARCO PUERTA PROYEC (pintada) art 604</v>
          </cell>
        </row>
        <row r="436">
          <cell r="A436">
            <v>413053</v>
          </cell>
          <cell r="B436" t="str">
            <v>BARRA DOMINADAS MULTIFUNCION PROYEC (iron bar)</v>
          </cell>
        </row>
        <row r="437">
          <cell r="A437">
            <v>265483</v>
          </cell>
          <cell r="B437" t="str">
            <v>BARRA DOMINADAS SONNOS 90cm de vuelo (para crossfit)</v>
          </cell>
        </row>
        <row r="438">
          <cell r="A438">
            <v>197592</v>
          </cell>
          <cell r="B438" t="str">
            <v>BARRA DOMINADAS SONNOS 90cm de vuelo (para crossfit) + mercado envios</v>
          </cell>
        </row>
        <row r="439">
          <cell r="A439">
            <v>265378</v>
          </cell>
          <cell r="B439" t="str">
            <v>BARRA DOMINADAS SONNOS AMURABLE</v>
          </cell>
        </row>
        <row r="440">
          <cell r="A440">
            <v>265484</v>
          </cell>
          <cell r="B440" t="str">
            <v>BARRA DOMINADAS SONNOS con ESCALADA (para crossfit)</v>
          </cell>
        </row>
        <row r="441">
          <cell r="A441">
            <v>197591</v>
          </cell>
          <cell r="B441" t="str">
            <v>BARRA DOMINADAS SONNOS con ESCALADA (para crossfit) + mercado envio</v>
          </cell>
        </row>
        <row r="442">
          <cell r="A442">
            <v>265379</v>
          </cell>
          <cell r="B442" t="str">
            <v>BARRA DOMINADAS SONNOS DESARMABLE</v>
          </cell>
        </row>
        <row r="443">
          <cell r="A443">
            <v>265381</v>
          </cell>
          <cell r="B443" t="str">
            <v>BARRA DOMINADAS SONNOS DESLIZANTE BIDIRECCIONAL</v>
          </cell>
        </row>
        <row r="444">
          <cell r="A444">
            <v>265380</v>
          </cell>
          <cell r="B444" t="str">
            <v>BARRA DOMINADAS SONNOS MULTIFUNCION (con ganchos de anclaje)</v>
          </cell>
        </row>
        <row r="445">
          <cell r="A445">
            <v>197590</v>
          </cell>
          <cell r="B445" t="str">
            <v>BARRA DOMINADAS SONNOS MULTIFUNCION (con ganchos de anclaje) + mercado envios</v>
          </cell>
        </row>
        <row r="446">
          <cell r="A446">
            <v>406012</v>
          </cell>
          <cell r="B446" t="str">
            <v>BARRA EZ CROMADA A ROSCA Ø30mm IMPORTADA ATS (con topes)</v>
          </cell>
        </row>
        <row r="447">
          <cell r="A447">
            <v>406011</v>
          </cell>
          <cell r="B447" t="str">
            <v>BARRA EZ CROMADA Ø30mm IMPORTADA ATS (con topes)</v>
          </cell>
        </row>
        <row r="448">
          <cell r="A448">
            <v>265265</v>
          </cell>
          <cell r="B448" t="str">
            <v>BARRA EZ OLIMPICA SONNOS 1,20mts x Ø50mm (sin topes)</v>
          </cell>
        </row>
        <row r="449">
          <cell r="A449">
            <v>265235</v>
          </cell>
          <cell r="B449" t="str">
            <v>BARRA EZ SONNOS HUECA CROMADA 1,20mts x Ø25mm (sin topes)</v>
          </cell>
        </row>
        <row r="450">
          <cell r="A450">
            <v>265234</v>
          </cell>
          <cell r="B450" t="str">
            <v>BARRA EZ SONNOS HUECA NEGRA 1,20mts x Ø25mm (sin topes)</v>
          </cell>
        </row>
        <row r="451">
          <cell r="A451">
            <v>265267</v>
          </cell>
          <cell r="B451" t="str">
            <v>BARRA HEXAGONAL OLIMPICA SONNOS Ø50mnm (sin topes)</v>
          </cell>
        </row>
        <row r="452">
          <cell r="A452">
            <v>265253</v>
          </cell>
          <cell r="B452" t="str">
            <v>BARRA HEXAGONAL SONNOS Ø30mm (sin topes)(negro mate)</v>
          </cell>
        </row>
        <row r="453">
          <cell r="A453">
            <v>78015</v>
          </cell>
          <cell r="B453" t="str">
            <v>BARRA MACIZA EZ DIAMETRO Ø30mm SMK (con topes)</v>
          </cell>
        </row>
        <row r="454">
          <cell r="A454">
            <v>78014</v>
          </cell>
          <cell r="B454" t="str">
            <v>BARRA MACIZA ROMANA DIAMETRO Ø30mm SMK (con topes)</v>
          </cell>
        </row>
        <row r="455">
          <cell r="A455">
            <v>78016</v>
          </cell>
          <cell r="B455" t="str">
            <v>BARRA MACIZA W DIAMETRO Ø30mm SMK (con topes)</v>
          </cell>
        </row>
        <row r="456">
          <cell r="A456">
            <v>406015</v>
          </cell>
          <cell r="B456" t="str">
            <v>BARRA OLIMPICA EZ 1,20mts ATS (sin topes)</v>
          </cell>
        </row>
        <row r="457">
          <cell r="A457" t="str">
            <v>265260-2-1</v>
          </cell>
          <cell r="B457" t="str">
            <v>BARRA OLIMPICA OPTIMUS 2,20mts x Ø50mm 17kg (sin topes) Azul -</v>
          </cell>
        </row>
        <row r="458">
          <cell r="A458" t="str">
            <v>265260-14-1</v>
          </cell>
          <cell r="B458" t="str">
            <v>BARRA OLIMPICA OPTIMUS 2,20mts x Ø50mm 17kg (sin topes) Cromado -</v>
          </cell>
        </row>
        <row r="459">
          <cell r="A459">
            <v>265256</v>
          </cell>
          <cell r="B459" t="str">
            <v>BARRA OLIMPICA SONNOS 1,20mts x Ø50mm 7kg (sin topes)</v>
          </cell>
        </row>
        <row r="460">
          <cell r="A460">
            <v>265257</v>
          </cell>
          <cell r="B460" t="str">
            <v>BARRA OLIMPICA SONNOS 1,50mts x Ø50mm 8,5kg (sin topes)</v>
          </cell>
        </row>
        <row r="461">
          <cell r="A461">
            <v>265258</v>
          </cell>
          <cell r="B461" t="str">
            <v>BARRA OLIMPICA SONNOS 1,70mts x Ø50mm 11,5kg (sin topes)</v>
          </cell>
        </row>
        <row r="462">
          <cell r="A462" t="str">
            <v>265259-14-1</v>
          </cell>
          <cell r="B462" t="str">
            <v>BARRA OLIMPICA SONNOS 2,20mts x Ø50mm 15kg "mujer" (sin topes) Cromado -</v>
          </cell>
        </row>
        <row r="463">
          <cell r="A463" t="str">
            <v>265259-6-1</v>
          </cell>
          <cell r="B463" t="str">
            <v>BARRA OLIMPICA SONNOS 2,20mts x Ø50mm 15kg "mujer" (sin topes) Rosa -</v>
          </cell>
        </row>
        <row r="464">
          <cell r="A464" t="str">
            <v>265262-14-1</v>
          </cell>
          <cell r="B464" t="str">
            <v>BARRA OLIMPICA SONNOS 2,20mts x Ø50mm 20kg (sin topes / 4 rulemanes) Cromado -</v>
          </cell>
        </row>
        <row r="465">
          <cell r="A465" t="str">
            <v>265262-3-1</v>
          </cell>
          <cell r="B465" t="str">
            <v>BARRA OLIMPICA SONNOS 2,20mts x Ø50mm 20kg (sin topes / 4 rulemanes) Negro -</v>
          </cell>
        </row>
        <row r="466">
          <cell r="A466" t="str">
            <v>265261-14-1</v>
          </cell>
          <cell r="B466" t="str">
            <v>BARRA OLIMPICA SONNOS 2,20mts x Ø50mm 20kg (sin topes / con buje) Cromado -</v>
          </cell>
        </row>
        <row r="467">
          <cell r="A467" t="str">
            <v>265261-13-1</v>
          </cell>
          <cell r="B467" t="str">
            <v>BARRA OLIMPICA SONNOS 2,20mts x Ø50mm 20kg (sin topes / con buje) Rojo -</v>
          </cell>
        </row>
        <row r="468">
          <cell r="A468">
            <v>265264</v>
          </cell>
          <cell r="B468" t="str">
            <v>BARRA OLIMPICA SONNOS CON ASISTENCIA 2,20mts x Ø50mm 18,5kg (sin topes)</v>
          </cell>
        </row>
        <row r="469">
          <cell r="A469">
            <v>265263</v>
          </cell>
          <cell r="B469" t="str">
            <v>BARRA OLIMPICA SONNOS REGLAMENTARIA 2,20mts x Ø50mm 20kg (sin topes / 8 rulemanes)</v>
          </cell>
        </row>
        <row r="470">
          <cell r="A470">
            <v>406014</v>
          </cell>
          <cell r="B470" t="str">
            <v>BARRA OLIMPICA W 1,20mts ATS (sin topes)</v>
          </cell>
        </row>
        <row r="471">
          <cell r="A471">
            <v>87024</v>
          </cell>
          <cell r="B471" t="str">
            <v>BARRA PROTEINAS IRON BAR x 30grms</v>
          </cell>
        </row>
        <row r="472">
          <cell r="A472" t="str">
            <v>57019-1-77</v>
          </cell>
          <cell r="B472" t="str">
            <v>BARRA PROTEINAS MERVICK WHEY PROTEIN BAR x 65grms Sin color Frambuesa</v>
          </cell>
        </row>
        <row r="473">
          <cell r="A473" t="str">
            <v>57019-1-75</v>
          </cell>
          <cell r="B473" t="str">
            <v>BARRA PROTEINAS MERVICK WHEY PROTEIN BAR x 65grms Sin color Limon</v>
          </cell>
        </row>
        <row r="474">
          <cell r="A474" t="str">
            <v>283032-1-74</v>
          </cell>
          <cell r="B474" t="str">
            <v>BARRA PROTEINAS ULTRATECH MUSCLE PROTEIN BAR x 100grms Sin color Chocolate</v>
          </cell>
        </row>
        <row r="475">
          <cell r="A475">
            <v>283035</v>
          </cell>
          <cell r="B475" t="str">
            <v>BARRA PROTEINAS ULTRATECH PROTEIN BAR PREMIUM x 75grms</v>
          </cell>
        </row>
        <row r="476">
          <cell r="A476" t="str">
            <v>283031-1-74</v>
          </cell>
          <cell r="B476" t="str">
            <v>BARRA PROTEINAS ULTRATECH PROTEIN BAR x 100grms Sin color Chocolate</v>
          </cell>
        </row>
        <row r="477">
          <cell r="A477" t="str">
            <v>283034-1-94</v>
          </cell>
          <cell r="B477" t="str">
            <v>BARRA PROTEINAS ULTRATECH PROTEIN BAR x 50grms Sin color Banana</v>
          </cell>
        </row>
        <row r="478">
          <cell r="A478" t="str">
            <v>283034-1-74</v>
          </cell>
          <cell r="B478" t="str">
            <v>BARRA PROTEINAS ULTRATECH PROTEIN BAR x 50grms Sin color Chocolate</v>
          </cell>
        </row>
        <row r="479">
          <cell r="A479">
            <v>265250</v>
          </cell>
          <cell r="B479" t="str">
            <v>BARRA RECTA SONNOS CON ASISTENCIA 1,70mts x Ø30mm (sin topes)</v>
          </cell>
        </row>
        <row r="480">
          <cell r="A480">
            <v>265251</v>
          </cell>
          <cell r="B480" t="str">
            <v>BARRA RECTA SONNOS CON ASISTENCIA 2,20mts x Ø30mm (sin topes)</v>
          </cell>
        </row>
        <row r="481">
          <cell r="A481">
            <v>265236</v>
          </cell>
          <cell r="B481" t="str">
            <v>BARRA RECTA SONNOS CROMADA 1,10mts Ø25mm (sin topes)</v>
          </cell>
        </row>
        <row r="482">
          <cell r="A482">
            <v>265239</v>
          </cell>
          <cell r="B482" t="str">
            <v>BARRA RECTA SONNOS CROMADA 1,10mts Ø30mm (sin topes)</v>
          </cell>
        </row>
        <row r="483">
          <cell r="A483">
            <v>265237</v>
          </cell>
          <cell r="B483" t="str">
            <v>BARRA RECTA SONNOS CROMADA 1,50mts Ø25mm (sin topes)</v>
          </cell>
        </row>
        <row r="484">
          <cell r="A484">
            <v>265240</v>
          </cell>
          <cell r="B484" t="str">
            <v>BARRA RECTA SONNOS CROMADA 1,50mts Ø30mm (sin topes)</v>
          </cell>
        </row>
        <row r="485">
          <cell r="A485">
            <v>265238</v>
          </cell>
          <cell r="B485" t="str">
            <v>BARRA RECTA SONNOS CROMADA 1,70mts Ø25mm (sin topes)</v>
          </cell>
        </row>
        <row r="486">
          <cell r="A486">
            <v>265241</v>
          </cell>
          <cell r="B486" t="str">
            <v>BARRA RECTA SONNOS CROMADA 1,70mts Ø30mm (sin topes)</v>
          </cell>
        </row>
        <row r="487">
          <cell r="A487">
            <v>265242</v>
          </cell>
          <cell r="B487" t="str">
            <v>BARRA RECTA SONNOS CROMADA 2,20mts Ø30mm (sin topes)</v>
          </cell>
        </row>
        <row r="488">
          <cell r="A488">
            <v>265246</v>
          </cell>
          <cell r="B488" t="str">
            <v>BARRA RECTA SONNOS CROMADA A ROSCA 1,10mts x Ø30mm (CON TUERCAS)</v>
          </cell>
        </row>
        <row r="489">
          <cell r="A489">
            <v>265247</v>
          </cell>
          <cell r="B489" t="str">
            <v>BARRA RECTA SONNOS CROMADA A ROSCA 1,50mts x Ø30mm (CON TUERCAS)</v>
          </cell>
        </row>
        <row r="490">
          <cell r="A490">
            <v>265248</v>
          </cell>
          <cell r="B490" t="str">
            <v>BARRA RECTA SONNOS CROMADA A ROSCA 1,70mts x Ø30mm (CON TUERCAS)</v>
          </cell>
        </row>
        <row r="491">
          <cell r="A491">
            <v>265249</v>
          </cell>
          <cell r="B491" t="str">
            <v>BARRA RECTA SONNOS CROMADA A ROSCA 2,20mts x Ø30mm (CON TUERCAS)</v>
          </cell>
        </row>
        <row r="492">
          <cell r="A492">
            <v>265230</v>
          </cell>
          <cell r="B492" t="str">
            <v>BARRA RECTA SONNOS HUECA 1,30mts x Ø25mm (sin topes)</v>
          </cell>
        </row>
        <row r="493">
          <cell r="A493">
            <v>265231</v>
          </cell>
          <cell r="B493" t="str">
            <v>BARRA RECTA SONNOS HUECA 1,50mts x Ø25mm (sin topes)</v>
          </cell>
        </row>
        <row r="494">
          <cell r="A494">
            <v>265254</v>
          </cell>
          <cell r="B494" t="str">
            <v>BARRA RECTA SONNOS PRINCIPIANTES 1,50mts x Ø30mm (8,6kg crossfit)</v>
          </cell>
        </row>
        <row r="495">
          <cell r="A495">
            <v>265255</v>
          </cell>
          <cell r="B495" t="str">
            <v>BARRA RECTA SONNOS PRINCIPIANTES 1,70mts x Ø30mm (10,6kg crossfit)</v>
          </cell>
        </row>
        <row r="496">
          <cell r="A496">
            <v>265233</v>
          </cell>
          <cell r="B496" t="str">
            <v>BARRA RECTA SONNOS SEMI MACIZA 1,50mts x Ø25mm (sin topes)</v>
          </cell>
        </row>
        <row r="497">
          <cell r="A497">
            <v>406013</v>
          </cell>
          <cell r="B497" t="str">
            <v>BARRA ROMANA CROMADA A ROSCA Ø30mm IMPORTADA ATS (con topes)</v>
          </cell>
        </row>
        <row r="498">
          <cell r="A498">
            <v>265266</v>
          </cell>
          <cell r="B498" t="str">
            <v>BARRA ROMANA OLIMPICA SONNOS Ø50mm (sin topes)</v>
          </cell>
        </row>
        <row r="499">
          <cell r="A499">
            <v>265268</v>
          </cell>
          <cell r="B499" t="str">
            <v>BARRA ROMANA SONNOS A ROSCA Ø30mm (CON TUERCAS)</v>
          </cell>
        </row>
        <row r="500">
          <cell r="A500">
            <v>265252</v>
          </cell>
          <cell r="B500" t="str">
            <v>BARRA ROMANA SONNOS Ø30mm (sin topes)(pintada)</v>
          </cell>
        </row>
        <row r="501">
          <cell r="A501">
            <v>415021</v>
          </cell>
          <cell r="B501" t="str">
            <v>BARRA TERAPEUTICA ALTA TENSION AZUL 502606 (simil flex bar)</v>
          </cell>
        </row>
        <row r="502">
          <cell r="A502">
            <v>415022</v>
          </cell>
          <cell r="B502" t="str">
            <v>BARRA TERAPEUTICA BAJA TENSION ROJO 502606 (simil flex bar)</v>
          </cell>
        </row>
        <row r="503">
          <cell r="A503">
            <v>406010</v>
          </cell>
          <cell r="B503" t="str">
            <v>BARRA W CROMADA Ø30mm IMPORTADA ATS (a rosca)</v>
          </cell>
        </row>
        <row r="504">
          <cell r="A504">
            <v>406009</v>
          </cell>
          <cell r="B504" t="str">
            <v>BARRA W CROMADA Ø30mm IMPORTADA ATS (con topes)</v>
          </cell>
        </row>
        <row r="505">
          <cell r="A505">
            <v>265350</v>
          </cell>
          <cell r="B505" t="str">
            <v xml:space="preserve">BARRAL SONNOS PARA BANDA TNT FLEX LINEA ECO </v>
          </cell>
        </row>
        <row r="506">
          <cell r="A506">
            <v>79067</v>
          </cell>
          <cell r="B506" t="str">
            <v>BARRAS APOYO - ALUMINIO PLATA LARGAS</v>
          </cell>
        </row>
        <row r="507">
          <cell r="A507">
            <v>79122</v>
          </cell>
          <cell r="B507" t="str">
            <v>BARRAS APOYO ALUMINIO BLANCAS ANATOMICAS CON FORMA</v>
          </cell>
        </row>
        <row r="508">
          <cell r="A508">
            <v>79033</v>
          </cell>
          <cell r="B508" t="str">
            <v>BARRAS APOYO ALUMINIO SARS NEGRAS BASICAS</v>
          </cell>
        </row>
        <row r="509">
          <cell r="A509">
            <v>79034</v>
          </cell>
          <cell r="B509" t="str">
            <v>BARRAS APOYO SARS ALUM AERODIN EXTRA CORTAS BLANCAS (CHATAS)</v>
          </cell>
        </row>
        <row r="510">
          <cell r="A510">
            <v>265851</v>
          </cell>
          <cell r="B510" t="str">
            <v>BARRERA FUTBOL SONNOS (4 siluetas)</v>
          </cell>
        </row>
        <row r="511">
          <cell r="A511">
            <v>265333</v>
          </cell>
          <cell r="B511" t="str">
            <v>BARRIL CROSSFIT SONNOS MODELO BROOKLYN (capacidad 200lts)</v>
          </cell>
        </row>
        <row r="512">
          <cell r="A512" t="str">
            <v>MAU105</v>
          </cell>
          <cell r="B512" t="str">
            <v>Base Anti-impacto para lingotera</v>
          </cell>
        </row>
        <row r="513">
          <cell r="A513">
            <v>366159</v>
          </cell>
          <cell r="B513" t="str">
            <v>BASE PARA FITBALL o BOSU 48cm</v>
          </cell>
        </row>
        <row r="514">
          <cell r="A514">
            <v>366053</v>
          </cell>
          <cell r="B514" t="str">
            <v>BASE para Slalom</v>
          </cell>
        </row>
        <row r="515">
          <cell r="A515">
            <v>366061</v>
          </cell>
          <cell r="B515" t="str">
            <v>BASES PARA PSICOMOTRICIDAD SUELTAS NEGRAS x U.</v>
          </cell>
        </row>
        <row r="516">
          <cell r="A516">
            <v>265353</v>
          </cell>
          <cell r="B516" t="str">
            <v>BASTON de MADERA SONNOS 1,20mts x Ø25mm (lijado)</v>
          </cell>
        </row>
        <row r="517">
          <cell r="A517">
            <v>366060</v>
          </cell>
          <cell r="B517" t="str">
            <v>BASTONES BLANCOS 1mt LIVIANOS x U.</v>
          </cell>
        </row>
        <row r="518">
          <cell r="A518">
            <v>84082</v>
          </cell>
          <cell r="B518" t="str">
            <v>BATE ALUMINIO 34plg -BRETT-</v>
          </cell>
        </row>
        <row r="519">
          <cell r="A519">
            <v>53023</v>
          </cell>
          <cell r="B519" t="str">
            <v>BATE ALUMINIO 34plg EZ-LIFE</v>
          </cell>
        </row>
        <row r="520">
          <cell r="A520">
            <v>52238</v>
          </cell>
          <cell r="B520" t="str">
            <v>BATE BASEBALL KBL 32plg</v>
          </cell>
        </row>
        <row r="521">
          <cell r="A521">
            <v>52237</v>
          </cell>
          <cell r="B521" t="str">
            <v>BATE BASEBALL KBL 33plg</v>
          </cell>
        </row>
        <row r="522">
          <cell r="A522">
            <v>52239</v>
          </cell>
          <cell r="B522" t="str">
            <v>BATE BASEBALL KBL 34plg</v>
          </cell>
        </row>
        <row r="523">
          <cell r="A523">
            <v>160003</v>
          </cell>
          <cell r="B523" t="str">
            <v>BATE BASEBALL SOUTH STORM 34plg - 12oz</v>
          </cell>
        </row>
        <row r="524">
          <cell r="A524">
            <v>84080</v>
          </cell>
          <cell r="B524" t="str">
            <v>BATE MADERA 32plg -BRETT-</v>
          </cell>
        </row>
        <row r="525">
          <cell r="A525">
            <v>84081</v>
          </cell>
          <cell r="B525" t="str">
            <v>BATE MADERA 34plg -BRETT-</v>
          </cell>
        </row>
        <row r="526">
          <cell r="A526">
            <v>53022</v>
          </cell>
          <cell r="B526" t="str">
            <v>BATE MADERA 34plg EZ-LIFE</v>
          </cell>
        </row>
        <row r="527">
          <cell r="A527">
            <v>366073</v>
          </cell>
          <cell r="B527" t="str">
            <v>BATE SOFTBALL P/ INICIACION FLEXIBLE</v>
          </cell>
        </row>
        <row r="528">
          <cell r="A528">
            <v>160130</v>
          </cell>
          <cell r="B528" t="str">
            <v>BATE SOFTBALL SOUTH BEGINNER-2 32plg - 22oz (aluminio)</v>
          </cell>
        </row>
        <row r="529">
          <cell r="A529">
            <v>52033</v>
          </cell>
          <cell r="B529" t="str">
            <v>BERMUDA ARQUERO FUTBOL DRB</v>
          </cell>
        </row>
        <row r="530">
          <cell r="A530">
            <v>88026</v>
          </cell>
          <cell r="B530" t="str">
            <v>BERMUDA AZ ALGODÓN FLASH (art 853)</v>
          </cell>
        </row>
        <row r="531">
          <cell r="A531">
            <v>61013</v>
          </cell>
          <cell r="B531" t="str">
            <v>BERMUDA BOXEO / KICK INSTINCT</v>
          </cell>
        </row>
        <row r="532">
          <cell r="A532">
            <v>54052</v>
          </cell>
          <cell r="B532" t="str">
            <v>Bermuda Boxeo Lonsdale Omnistrike Fight Roja (S/M/L/XL/XXL)</v>
          </cell>
        </row>
        <row r="533">
          <cell r="A533" t="str">
            <v>88054-3-6</v>
          </cell>
          <cell r="B533" t="str">
            <v>BERMUDA CICLISTA FLASH (art 856) Negro L</v>
          </cell>
        </row>
        <row r="534">
          <cell r="A534" t="str">
            <v>88054-3-5</v>
          </cell>
          <cell r="B534" t="str">
            <v>BERMUDA CICLISTA FLASH (art 856) Negro M</v>
          </cell>
        </row>
        <row r="535">
          <cell r="A535" t="str">
            <v>88054-3-4</v>
          </cell>
          <cell r="B535" t="str">
            <v>BERMUDA CICLISTA FLASH (art 856) Negro S</v>
          </cell>
        </row>
        <row r="536">
          <cell r="A536" t="str">
            <v>88054-3-7</v>
          </cell>
          <cell r="B536" t="str">
            <v>BERMUDA CICLISTA FLASH (art 856) Negro XL</v>
          </cell>
        </row>
        <row r="537">
          <cell r="A537" t="str">
            <v>88054-3-3</v>
          </cell>
          <cell r="B537" t="str">
            <v>BERMUDA CICLISTA FLASH (art 856) Negro XS</v>
          </cell>
        </row>
        <row r="538">
          <cell r="A538" t="str">
            <v>88054-3-8</v>
          </cell>
          <cell r="B538" t="str">
            <v>BERMUDA CICLISTA FLASH (art 856) Negro XXL</v>
          </cell>
        </row>
        <row r="539">
          <cell r="A539" t="str">
            <v>88054-3-2</v>
          </cell>
          <cell r="B539" t="str">
            <v>BERMUDA CICLISTA FLASH (art 856) Negro XXS</v>
          </cell>
        </row>
        <row r="540">
          <cell r="A540" t="str">
            <v>383164-1-6</v>
          </cell>
          <cell r="B540" t="str">
            <v>BERMUDA CROSSFIT ARGENTINA S-M-L-XL-XXL Sin color L</v>
          </cell>
        </row>
        <row r="541">
          <cell r="A541" t="str">
            <v>383164-1-5</v>
          </cell>
          <cell r="B541" t="str">
            <v>BERMUDA CROSSFIT ARGENTINA S-M-L-XL-XXL Sin color M</v>
          </cell>
        </row>
        <row r="542">
          <cell r="A542" t="str">
            <v>383164-1-4</v>
          </cell>
          <cell r="B542" t="str">
            <v>BERMUDA CROSSFIT ARGENTINA S-M-L-XL-XXL Sin color S</v>
          </cell>
        </row>
        <row r="543">
          <cell r="A543" t="str">
            <v>383164-1-7</v>
          </cell>
          <cell r="B543" t="str">
            <v>BERMUDA CROSSFIT ARGENTINA S-M-L-XL-XXL Sin color XL</v>
          </cell>
        </row>
        <row r="544">
          <cell r="A544" t="str">
            <v>383164-1-8</v>
          </cell>
          <cell r="B544" t="str">
            <v>BERMUDA CROSSFIT ARGENTINA S-M-L-XL-XXL Sin color XXL</v>
          </cell>
        </row>
        <row r="545">
          <cell r="A545">
            <v>83254</v>
          </cell>
          <cell r="B545" t="str">
            <v>BERMUDA HERACLES GUARDAVIDAS (art 8002)</v>
          </cell>
        </row>
        <row r="546">
          <cell r="A546">
            <v>54010</v>
          </cell>
          <cell r="B546" t="str">
            <v>Bermuda Hombre Cardiff Lonsdale</v>
          </cell>
        </row>
        <row r="547">
          <cell r="A547">
            <v>54011</v>
          </cell>
          <cell r="B547" t="str">
            <v>Bermuda Hombre Preston Lonsdale</v>
          </cell>
        </row>
        <row r="548">
          <cell r="A548" t="str">
            <v>383148-2-6</v>
          </cell>
          <cell r="B548" t="str">
            <v>BERMUDA LIVIANA DRAGON Azul L</v>
          </cell>
        </row>
        <row r="549">
          <cell r="A549" t="str">
            <v>383148-2-5</v>
          </cell>
          <cell r="B549" t="str">
            <v>BERMUDA LIVIANA DRAGON Azul M</v>
          </cell>
        </row>
        <row r="550">
          <cell r="A550" t="str">
            <v>383148-2-4</v>
          </cell>
          <cell r="B550" t="str">
            <v>BERMUDA LIVIANA DRAGON Azul S</v>
          </cell>
        </row>
        <row r="551">
          <cell r="A551" t="str">
            <v>383148-2-7</v>
          </cell>
          <cell r="B551" t="str">
            <v>BERMUDA LIVIANA DRAGON Azul XL</v>
          </cell>
        </row>
        <row r="552">
          <cell r="A552" t="str">
            <v>383148-2-3</v>
          </cell>
          <cell r="B552" t="str">
            <v>BERMUDA LIVIANA DRAGON Azul XS</v>
          </cell>
        </row>
        <row r="553">
          <cell r="A553" t="str">
            <v>383148-2-8</v>
          </cell>
          <cell r="B553" t="str">
            <v>BERMUDA LIVIANA DRAGON Azul XXL</v>
          </cell>
        </row>
        <row r="554">
          <cell r="A554" t="str">
            <v>383148-3-6</v>
          </cell>
          <cell r="B554" t="str">
            <v>BERMUDA LIVIANA DRAGON Negro L</v>
          </cell>
        </row>
        <row r="555">
          <cell r="A555" t="str">
            <v>383148-3-5</v>
          </cell>
          <cell r="B555" t="str">
            <v>BERMUDA LIVIANA DRAGON Negro M</v>
          </cell>
        </row>
        <row r="556">
          <cell r="A556" t="str">
            <v>383148-3-4</v>
          </cell>
          <cell r="B556" t="str">
            <v>BERMUDA LIVIANA DRAGON Negro S</v>
          </cell>
        </row>
        <row r="557">
          <cell r="A557" t="str">
            <v>383148-3-7</v>
          </cell>
          <cell r="B557" t="str">
            <v>BERMUDA LIVIANA DRAGON Negro XL</v>
          </cell>
        </row>
        <row r="558">
          <cell r="A558" t="str">
            <v>383148-3-3</v>
          </cell>
          <cell r="B558" t="str">
            <v>BERMUDA LIVIANA DRAGON Negro XS</v>
          </cell>
        </row>
        <row r="559">
          <cell r="A559" t="str">
            <v>383148-3-8</v>
          </cell>
          <cell r="B559" t="str">
            <v>BERMUDA LIVIANA DRAGON Negro XXL</v>
          </cell>
        </row>
        <row r="560">
          <cell r="A560">
            <v>61010</v>
          </cell>
          <cell r="B560" t="str">
            <v>BERMUDA LIVIANA INSTINCT</v>
          </cell>
        </row>
        <row r="561">
          <cell r="A561">
            <v>61011</v>
          </cell>
          <cell r="B561" t="str">
            <v>BERMUDA LIVIANA INSTINCT PAIS ARGENTINA / JAPON ETC</v>
          </cell>
        </row>
        <row r="562">
          <cell r="A562" t="str">
            <v>383149-2-6</v>
          </cell>
          <cell r="B562" t="str">
            <v>BERMUDA LIVIANA TRIVAL Azul L</v>
          </cell>
        </row>
        <row r="563">
          <cell r="A563" t="str">
            <v>383149-2-5</v>
          </cell>
          <cell r="B563" t="str">
            <v>BERMUDA LIVIANA TRIVAL Azul M</v>
          </cell>
        </row>
        <row r="564">
          <cell r="A564" t="str">
            <v>383149-2-4</v>
          </cell>
          <cell r="B564" t="str">
            <v>BERMUDA LIVIANA TRIVAL Azul S</v>
          </cell>
        </row>
        <row r="565">
          <cell r="A565" t="str">
            <v>383149-2-7</v>
          </cell>
          <cell r="B565" t="str">
            <v>BERMUDA LIVIANA TRIVAL Azul XL</v>
          </cell>
        </row>
        <row r="566">
          <cell r="A566" t="str">
            <v>383149-2-3</v>
          </cell>
          <cell r="B566" t="str">
            <v>BERMUDA LIVIANA TRIVAL Azul XS</v>
          </cell>
        </row>
        <row r="567">
          <cell r="A567" t="str">
            <v>383149-2-8</v>
          </cell>
          <cell r="B567" t="str">
            <v>BERMUDA LIVIANA TRIVAL Azul XXL</v>
          </cell>
        </row>
        <row r="568">
          <cell r="A568" t="str">
            <v>383149-3-6</v>
          </cell>
          <cell r="B568" t="str">
            <v>BERMUDA LIVIANA TRIVAL Negro L</v>
          </cell>
        </row>
        <row r="569">
          <cell r="A569" t="str">
            <v>383149-3-5</v>
          </cell>
          <cell r="B569" t="str">
            <v>BERMUDA LIVIANA TRIVAL Negro M</v>
          </cell>
        </row>
        <row r="570">
          <cell r="A570" t="str">
            <v>383149-3-4</v>
          </cell>
          <cell r="B570" t="str">
            <v>BERMUDA LIVIANA TRIVAL Negro S</v>
          </cell>
        </row>
        <row r="571">
          <cell r="A571" t="str">
            <v>383149-3-7</v>
          </cell>
          <cell r="B571" t="str">
            <v>BERMUDA LIVIANA TRIVAL Negro XL</v>
          </cell>
        </row>
        <row r="572">
          <cell r="A572" t="str">
            <v>383149-3-3</v>
          </cell>
          <cell r="B572" t="str">
            <v>BERMUDA LIVIANA TRIVAL Negro XS</v>
          </cell>
        </row>
        <row r="573">
          <cell r="A573" t="str">
            <v>383149-3-8</v>
          </cell>
          <cell r="B573" t="str">
            <v>BERMUDA LIVIANA TRIVAL Negro XXL</v>
          </cell>
        </row>
        <row r="574">
          <cell r="A574">
            <v>326002</v>
          </cell>
          <cell r="B574" t="str">
            <v>BERMUDA LIVIANA VENUM FUSION</v>
          </cell>
        </row>
        <row r="575">
          <cell r="A575">
            <v>326004</v>
          </cell>
          <cell r="B575" t="str">
            <v>BERMUDA LIVIANA VENUM GTX</v>
          </cell>
        </row>
        <row r="576">
          <cell r="A576">
            <v>326001</v>
          </cell>
          <cell r="B576" t="str">
            <v>BERMUDA LIVIANA VENUM SHADOW</v>
          </cell>
        </row>
        <row r="577">
          <cell r="A577">
            <v>326006</v>
          </cell>
          <cell r="B577" t="str">
            <v>BERMUDA LIVIANA VENUM VICERAL</v>
          </cell>
        </row>
        <row r="578">
          <cell r="A578">
            <v>326007</v>
          </cell>
          <cell r="B578" t="str">
            <v>BERMUDA LIVIANA VENUM VIPER</v>
          </cell>
        </row>
        <row r="579">
          <cell r="A579">
            <v>326008</v>
          </cell>
          <cell r="B579" t="str">
            <v>BERMUDA LIVIANA VENUM VORTEX</v>
          </cell>
        </row>
        <row r="580">
          <cell r="A580">
            <v>326003</v>
          </cell>
          <cell r="B580" t="str">
            <v>BERMUDA LIVIANA VENUM VULCAN</v>
          </cell>
        </row>
        <row r="581">
          <cell r="A581" t="str">
            <v>383161-1-6</v>
          </cell>
          <cell r="B581" t="str">
            <v>BERMUDA MMA LIVIANA ARGENTINA S-M-L-XL-XXL Sin color L</v>
          </cell>
        </row>
        <row r="582">
          <cell r="A582" t="str">
            <v>383161-1-5</v>
          </cell>
          <cell r="B582" t="str">
            <v>BERMUDA MMA LIVIANA ARGENTINA S-M-L-XL-XXL Sin color M</v>
          </cell>
        </row>
        <row r="583">
          <cell r="A583" t="str">
            <v>383161-1-4</v>
          </cell>
          <cell r="B583" t="str">
            <v>BERMUDA MMA LIVIANA ARGENTINA S-M-L-XL-XXL Sin color S</v>
          </cell>
        </row>
        <row r="584">
          <cell r="A584" t="str">
            <v>383161-1-7</v>
          </cell>
          <cell r="B584" t="str">
            <v>BERMUDA MMA LIVIANA ARGENTINA S-M-L-XL-XXL Sin color XL</v>
          </cell>
        </row>
        <row r="585">
          <cell r="A585" t="str">
            <v>383161-1-8</v>
          </cell>
          <cell r="B585" t="str">
            <v>BERMUDA MMA LIVIANA ARGENTINA S-M-L-XL-XXL Sin color XXL</v>
          </cell>
        </row>
        <row r="586">
          <cell r="A586">
            <v>383152</v>
          </cell>
          <cell r="B586" t="str">
            <v>BERMUDA MMA LIVIANA SUBMISION  NEGRO CON ROJO TALLE S-M-L-XL-XXL</v>
          </cell>
        </row>
        <row r="587">
          <cell r="A587" t="str">
            <v>383153-1-6</v>
          </cell>
          <cell r="B587" t="str">
            <v>BERMUDA MMA LIVIANA TEAM MMA BLANCA CON NEGRO TALLE S-M-L-XL-XXL Sin color L</v>
          </cell>
        </row>
        <row r="588">
          <cell r="A588" t="str">
            <v>383153-1-5</v>
          </cell>
          <cell r="B588" t="str">
            <v>BERMUDA MMA LIVIANA TEAM MMA BLANCA CON NEGRO TALLE S-M-L-XL-XXL Sin color M</v>
          </cell>
        </row>
        <row r="589">
          <cell r="A589" t="str">
            <v>383153-1-4</v>
          </cell>
          <cell r="B589" t="str">
            <v>BERMUDA MMA LIVIANA TEAM MMA BLANCA CON NEGRO TALLE S-M-L-XL-XXL Sin color S</v>
          </cell>
        </row>
        <row r="590">
          <cell r="A590" t="str">
            <v>383153-1-7</v>
          </cell>
          <cell r="B590" t="str">
            <v>BERMUDA MMA LIVIANA TEAM MMA BLANCA CON NEGRO TALLE S-M-L-XL-XXL Sin color XL</v>
          </cell>
        </row>
        <row r="591">
          <cell r="A591" t="str">
            <v>383153-1-8</v>
          </cell>
          <cell r="B591" t="str">
            <v>BERMUDA MMA LIVIANA TEAM MMA BLANCA CON NEGRO TALLE S-M-L-XL-XXL Sin color XXL</v>
          </cell>
        </row>
        <row r="592">
          <cell r="A592">
            <v>54053</v>
          </cell>
          <cell r="B592" t="str">
            <v>Bermuda Mma Lonsdale Omnistrike Fight Negra (S/M/L/XL/XXL)</v>
          </cell>
        </row>
        <row r="593">
          <cell r="A593">
            <v>383160</v>
          </cell>
          <cell r="B593" t="str">
            <v>BERMUDA MMA PESADA ARGENTINA S-M-L-XL-XXL</v>
          </cell>
        </row>
        <row r="594">
          <cell r="A594">
            <v>383159</v>
          </cell>
          <cell r="B594" t="str">
            <v>BERMUDA MMA PESADA CROSSFIT ARGENTINA S-M-L-XL-XXL</v>
          </cell>
        </row>
        <row r="595">
          <cell r="A595" t="str">
            <v>383158-1-6</v>
          </cell>
          <cell r="B595" t="str">
            <v>BERMUDA MMA PESADA MODELO CROSSFIT NEGRA S-M-L-XL-XXL Sin color L</v>
          </cell>
        </row>
        <row r="596">
          <cell r="A596" t="str">
            <v>383158-1-5</v>
          </cell>
          <cell r="B596" t="str">
            <v>BERMUDA MMA PESADA MODELO CROSSFIT NEGRA S-M-L-XL-XXL Sin color M</v>
          </cell>
        </row>
        <row r="597">
          <cell r="A597" t="str">
            <v>383158-1-4</v>
          </cell>
          <cell r="B597" t="str">
            <v>BERMUDA MMA PESADA MODELO CROSSFIT NEGRA S-M-L-XL-XXL Sin color S</v>
          </cell>
        </row>
        <row r="598">
          <cell r="A598" t="str">
            <v>383158-1-7</v>
          </cell>
          <cell r="B598" t="str">
            <v>BERMUDA MMA PESADA MODELO CROSSFIT NEGRA S-M-L-XL-XXL Sin color XL</v>
          </cell>
        </row>
        <row r="599">
          <cell r="A599" t="str">
            <v>383158-1-8</v>
          </cell>
          <cell r="B599" t="str">
            <v>BERMUDA MMA PESADA MODELO CROSSFIT NEGRA S-M-L-XL-XXL Sin color XXL</v>
          </cell>
        </row>
        <row r="600">
          <cell r="A600" t="str">
            <v>383156-1-6</v>
          </cell>
          <cell r="B600" t="str">
            <v>BERMUDA MMA PESADA MODELO INVICTUS S-M-L-XL-XXL Sin color L</v>
          </cell>
        </row>
        <row r="601">
          <cell r="A601" t="str">
            <v>383156-1-5</v>
          </cell>
          <cell r="B601" t="str">
            <v>BERMUDA MMA PESADA MODELO INVICTUS S-M-L-XL-XXL Sin color M</v>
          </cell>
        </row>
        <row r="602">
          <cell r="A602" t="str">
            <v>383156-1-4</v>
          </cell>
          <cell r="B602" t="str">
            <v>BERMUDA MMA PESADA MODELO INVICTUS S-M-L-XL-XXL Sin color S</v>
          </cell>
        </row>
        <row r="603">
          <cell r="A603" t="str">
            <v>383156-1-7</v>
          </cell>
          <cell r="B603" t="str">
            <v>BERMUDA MMA PESADA MODELO INVICTUS S-M-L-XL-XXL Sin color XL</v>
          </cell>
        </row>
        <row r="604">
          <cell r="A604" t="str">
            <v>383156-1-8</v>
          </cell>
          <cell r="B604" t="str">
            <v>BERMUDA MMA PESADA MODELO INVICTUS S-M-L-XL-XXL Sin color XXL</v>
          </cell>
        </row>
        <row r="605">
          <cell r="A605">
            <v>383157</v>
          </cell>
          <cell r="B605" t="str">
            <v>BERMUDA MMA PESADA MODELO TEAM MMA S-M-L-XL-XXL</v>
          </cell>
        </row>
        <row r="606">
          <cell r="A606">
            <v>61012</v>
          </cell>
          <cell r="B606" t="str">
            <v>BERMUDA RIP STOP PESADAS INSTINCT</v>
          </cell>
        </row>
        <row r="607">
          <cell r="A607">
            <v>54012</v>
          </cell>
          <cell r="B607" t="str">
            <v>Bermuda Rustica Oxford Lonsdale</v>
          </cell>
        </row>
        <row r="608">
          <cell r="A608">
            <v>88024</v>
          </cell>
          <cell r="B608" t="str">
            <v>BERMUDA SPANDEX FIT FLASH (art 851)</v>
          </cell>
        </row>
        <row r="609">
          <cell r="A609">
            <v>88025</v>
          </cell>
          <cell r="B609" t="str">
            <v>BERMUDA SPANDEX MEDIA PIERNA FLASH (art 852)</v>
          </cell>
        </row>
        <row r="610">
          <cell r="A610">
            <v>79250</v>
          </cell>
          <cell r="B610" t="str">
            <v>Bicicleta AND-LIGHT 21 veloocidades R24 Shimano TZ c/suspensión Cuadro aluminio, frenos v-brake, tra</v>
          </cell>
        </row>
        <row r="611">
          <cell r="A611">
            <v>79251</v>
          </cell>
          <cell r="B611" t="str">
            <v>Bicicleta AND-LIGHT 24 vel v-brake Shimano TX accesorios blancos Cuadro aluminio Begginer, transmisi</v>
          </cell>
        </row>
        <row r="612">
          <cell r="A612">
            <v>79252</v>
          </cell>
          <cell r="B612" t="str">
            <v>Bicicleta ANDLIGHT 24 velocidades tipo Free Ride cuadro hidroformado 15plg Shimano TX, platos Suntou</v>
          </cell>
        </row>
        <row r="613">
          <cell r="A613">
            <v>79202</v>
          </cell>
          <cell r="B613" t="str">
            <v>Bicicleta Ballon (doble caño) varón o dama lujo , rayos reforzados portapaquete,</v>
          </cell>
        </row>
        <row r="614">
          <cell r="A614">
            <v>63091</v>
          </cell>
          <cell r="B614" t="str">
            <v>BICICLETA BMX R12 NENA C/RAYOS</v>
          </cell>
        </row>
        <row r="615">
          <cell r="A615">
            <v>63090</v>
          </cell>
          <cell r="B615" t="str">
            <v>BICICLETA BMX R12 VARON C/RAYOS</v>
          </cell>
        </row>
        <row r="616">
          <cell r="A616">
            <v>79201</v>
          </cell>
          <cell r="B616" t="str">
            <v>Bicicleta City 700 R28 guardabarros largos llantas y mazas aluminio</v>
          </cell>
        </row>
        <row r="617">
          <cell r="A617">
            <v>79225</v>
          </cell>
          <cell r="B617" t="str">
            <v>BICICLETA CROSS ANDES NENA R12 (rueda 3 colores o lisa / con o sin canasto)</v>
          </cell>
        </row>
        <row r="618">
          <cell r="A618">
            <v>79229</v>
          </cell>
          <cell r="B618" t="str">
            <v>BICICLETA CROSS ANDES NENA R12 CON CAMARA (canasto / flecos / portamuñecas)</v>
          </cell>
        </row>
        <row r="619">
          <cell r="A619">
            <v>79228</v>
          </cell>
          <cell r="B619" t="str">
            <v>BICICLETA CROSS ANDES NENA R12 ROSA (con frente rosa o blanco)</v>
          </cell>
        </row>
        <row r="620">
          <cell r="A620">
            <v>79232</v>
          </cell>
          <cell r="B620" t="str">
            <v>BICICLETA CROSS ANDES NENA R16 ROSA (con rueditas)</v>
          </cell>
        </row>
        <row r="621">
          <cell r="A621">
            <v>79241</v>
          </cell>
          <cell r="B621" t="str">
            <v>BICICLETA CROSS ANDES NENA R20 ESPECIAL (canasto / bocina / flecos / portamuñeca)</v>
          </cell>
        </row>
        <row r="622">
          <cell r="A622" t="str">
            <v>79240-6-1</v>
          </cell>
          <cell r="B622" t="str">
            <v>BICICLETA CROSS ANDES NENA R20 ROSA (con almohadilla) Rosa -</v>
          </cell>
        </row>
        <row r="623">
          <cell r="A623">
            <v>79224</v>
          </cell>
          <cell r="B623" t="str">
            <v>BICICLETA CROSS ANDES NENE R12 (rueda 3 colores)</v>
          </cell>
        </row>
        <row r="624">
          <cell r="A624">
            <v>79230</v>
          </cell>
          <cell r="B624" t="str">
            <v>BICICLETA CROSS ANDES NENE R12 CON CAMARA (bandera pirata)</v>
          </cell>
        </row>
        <row r="625">
          <cell r="A625">
            <v>79227</v>
          </cell>
          <cell r="B625" t="str">
            <v>BICICLETA CROSS ANDES NENE R12 ROJA (con frente nave espacial)</v>
          </cell>
        </row>
        <row r="626">
          <cell r="A626">
            <v>79238</v>
          </cell>
          <cell r="B626" t="str">
            <v>BICICLETA CROSS ANDES NENE R16 AZUL o ROJA (con baul forma casco)</v>
          </cell>
        </row>
        <row r="627">
          <cell r="A627">
            <v>79237</v>
          </cell>
          <cell r="B627" t="str">
            <v>BICICLETA CROSS ANDES NENE R16 AZUL o ROJA (con baul pelota futbol)</v>
          </cell>
        </row>
        <row r="628">
          <cell r="A628">
            <v>79231</v>
          </cell>
          <cell r="B628" t="str">
            <v>BICICLETA CROSS ANDES NENE R16 AZUL o ROJA (con rueditas)</v>
          </cell>
        </row>
        <row r="629">
          <cell r="A629" t="str">
            <v>79239-2-1</v>
          </cell>
          <cell r="B629" t="str">
            <v>BICICLETA CROSS ANDES NENE R20 AZUL o ROJA (con almohadilla) Azul -</v>
          </cell>
        </row>
        <row r="630">
          <cell r="A630" t="str">
            <v>79239-13-1</v>
          </cell>
          <cell r="B630" t="str">
            <v>BICICLETA CROSS ANDES NENE R20 AZUL o ROJA (con almohadilla) Rojo -</v>
          </cell>
        </row>
        <row r="631">
          <cell r="A631">
            <v>121003</v>
          </cell>
          <cell r="B631" t="str">
            <v>BICICLETA CROSS AURORA FLOWER LADY R12</v>
          </cell>
        </row>
        <row r="632">
          <cell r="A632" t="str">
            <v>121007-6-1</v>
          </cell>
          <cell r="B632" t="str">
            <v>BICICLETA CROSS AURORA FLOWER LADY R16 Rosa -</v>
          </cell>
        </row>
        <row r="633">
          <cell r="A633" t="str">
            <v>121007-7-1</v>
          </cell>
          <cell r="B633" t="str">
            <v>BICICLETA CROSS AURORA FLOWER LADY R16 Violeta -</v>
          </cell>
        </row>
        <row r="634">
          <cell r="A634" t="str">
            <v>121002-13-1</v>
          </cell>
          <cell r="B634" t="str">
            <v>BICICLETA CROSS AURORA KICK R12 Rojo .</v>
          </cell>
        </row>
        <row r="635">
          <cell r="A635" t="str">
            <v>121002-6-1</v>
          </cell>
          <cell r="B635" t="str">
            <v>BICICLETA CROSS AURORA KICK R12 Rosa .</v>
          </cell>
        </row>
        <row r="636">
          <cell r="A636" t="str">
            <v>121002-9-1</v>
          </cell>
          <cell r="B636" t="str">
            <v>BICICLETA CROSS AURORA KICK R12 Verde .</v>
          </cell>
        </row>
        <row r="637">
          <cell r="A637" t="str">
            <v>121002-7-1</v>
          </cell>
          <cell r="B637" t="str">
            <v>BICICLETA CROSS AURORA KICK R12 Violeta .</v>
          </cell>
        </row>
        <row r="638">
          <cell r="A638">
            <v>121004</v>
          </cell>
          <cell r="B638" t="str">
            <v>BICICLETA CROSS AURORA PRINCESA R12</v>
          </cell>
        </row>
        <row r="639">
          <cell r="A639" t="str">
            <v>121008-6-1</v>
          </cell>
          <cell r="B639" t="str">
            <v>BICICLETA CROSS AURORA PRINCESA R16 Rosa -</v>
          </cell>
        </row>
        <row r="640">
          <cell r="A640" t="str">
            <v>121008-7-1</v>
          </cell>
          <cell r="B640" t="str">
            <v>BICICLETA CROSS AURORA PRINCESA R16 Violeta -</v>
          </cell>
        </row>
        <row r="641">
          <cell r="A641" t="str">
            <v>121001-8-1</v>
          </cell>
          <cell r="B641" t="str">
            <v>BICICLETA CROSS AURORA SPIDER R12 Amarillo -</v>
          </cell>
        </row>
        <row r="642">
          <cell r="A642" t="str">
            <v>121001-13-1</v>
          </cell>
          <cell r="B642" t="str">
            <v>BICICLETA CROSS AURORA SPIDER R12 Rojo -</v>
          </cell>
        </row>
        <row r="643">
          <cell r="A643" t="str">
            <v>121001-9-1</v>
          </cell>
          <cell r="B643" t="str">
            <v>BICICLETA CROSS AURORA SPIDER R12 Verde -</v>
          </cell>
        </row>
        <row r="644">
          <cell r="A644" t="str">
            <v>121005-13-1</v>
          </cell>
          <cell r="B644" t="str">
            <v>BICICLETA CROSS AURORA SPIDER R16 Rojo -</v>
          </cell>
        </row>
        <row r="645">
          <cell r="A645">
            <v>279003</v>
          </cell>
          <cell r="B645" t="str">
            <v>BICICLETA CROSS FUTURA NENA R16 (bicolor)</v>
          </cell>
        </row>
        <row r="646">
          <cell r="A646">
            <v>279002</v>
          </cell>
          <cell r="B646" t="str">
            <v>BICICLETA CROSS FUTURA NENA R16 (guardabarro metalico)</v>
          </cell>
        </row>
        <row r="647">
          <cell r="A647">
            <v>279001</v>
          </cell>
          <cell r="B647" t="str">
            <v>BICICLETA CROSS FUTURA NENA R16 (guardabarro plastico)</v>
          </cell>
        </row>
        <row r="648">
          <cell r="A648">
            <v>279004</v>
          </cell>
          <cell r="B648" t="str">
            <v>BICICLETA CROSS FUTURA NENE R16 (bicolor)</v>
          </cell>
        </row>
        <row r="649">
          <cell r="A649">
            <v>81004</v>
          </cell>
          <cell r="B649" t="str">
            <v>BICICLETA CROSS MUSETTA VIPER R12</v>
          </cell>
        </row>
        <row r="650">
          <cell r="A650">
            <v>81005</v>
          </cell>
          <cell r="B650" t="str">
            <v>BICICLETA CROSS MUSETTA VIPER R16</v>
          </cell>
        </row>
        <row r="651">
          <cell r="A651" t="str">
            <v>360406-2-1</v>
          </cell>
          <cell r="B651" t="str">
            <v>BICICLETA CROSS OLMO COSMO BOTS R20 (ex podium mate) Azul -</v>
          </cell>
        </row>
        <row r="652">
          <cell r="A652" t="str">
            <v>360406-3-1</v>
          </cell>
          <cell r="B652" t="str">
            <v>BICICLETA CROSS OLMO COSMO BOTS R20 (ex podium mate) Negro -</v>
          </cell>
        </row>
        <row r="653">
          <cell r="A653" t="str">
            <v>360403-2-1</v>
          </cell>
          <cell r="B653" t="str">
            <v>BICICLETA CROSS OLMO COSMO NAUTAS R16 (ex podium mate) Azul -</v>
          </cell>
        </row>
        <row r="654">
          <cell r="A654" t="str">
            <v>360403-3-1</v>
          </cell>
          <cell r="B654" t="str">
            <v>BICICLETA CROSS OLMO COSMO NAUTAS R16 (ex podium mate) Negro -</v>
          </cell>
        </row>
        <row r="655">
          <cell r="A655" t="str">
            <v>360401-2-1</v>
          </cell>
          <cell r="B655" t="str">
            <v>BICICLETA CROSS OLMO COSMO PETS R12 (ex podium) Azul .</v>
          </cell>
        </row>
        <row r="656">
          <cell r="A656" t="str">
            <v>360401-11-1</v>
          </cell>
          <cell r="B656" t="str">
            <v>BICICLETA CROSS OLMO COSMO PETS R12 (ex podium) Naranja .</v>
          </cell>
        </row>
        <row r="657">
          <cell r="A657" t="str">
            <v>360401-3-1</v>
          </cell>
          <cell r="B657" t="str">
            <v>BICICLETA CROSS OLMO COSMO PETS R12 (ex podium) Negro .</v>
          </cell>
        </row>
        <row r="658">
          <cell r="A658" t="str">
            <v>360401-9-1</v>
          </cell>
          <cell r="B658" t="str">
            <v>BICICLETA CROSS OLMO COSMO PETS R12 (ex podium) Verde -</v>
          </cell>
        </row>
        <row r="659">
          <cell r="A659" t="str">
            <v>360405-16-1</v>
          </cell>
          <cell r="B659" t="str">
            <v>BICICLETA CROSS OLMO COSMO TINY DANCERS R20 (ex winona) Celeste -</v>
          </cell>
        </row>
        <row r="660">
          <cell r="A660" t="str">
            <v>360405-6-1</v>
          </cell>
          <cell r="B660" t="str">
            <v>BICICLETA CROSS OLMO COSMO TINY DANCERS R20 (ex winona) Rosa -</v>
          </cell>
        </row>
        <row r="661">
          <cell r="A661" t="str">
            <v>360405-7-1</v>
          </cell>
          <cell r="B661" t="str">
            <v>BICICLETA CROSS OLMO COSMO TINY DANCERS R20 (ex winona) Violeta -</v>
          </cell>
        </row>
        <row r="662">
          <cell r="A662" t="str">
            <v>360402-16-1</v>
          </cell>
          <cell r="B662" t="str">
            <v>BICICLETA CROSS OLMO COSMO TINY FRIENDS R16 (ex winona) Celeste -</v>
          </cell>
        </row>
        <row r="663">
          <cell r="A663" t="str">
            <v>360402-6-1</v>
          </cell>
          <cell r="B663" t="str">
            <v>BICICLETA CROSS OLMO COSMO TINY FRIENDS R16 (ex winona) Rosa -</v>
          </cell>
        </row>
        <row r="664">
          <cell r="A664" t="str">
            <v>360402-7-1</v>
          </cell>
          <cell r="B664" t="str">
            <v>BICICLETA CROSS OLMO COSMO TINY FRIENDS R16 (ex winona) Violeta -</v>
          </cell>
        </row>
        <row r="665">
          <cell r="A665" t="str">
            <v>360400-16-1</v>
          </cell>
          <cell r="B665" t="str">
            <v>BICICLETA CROSS OLMO COSMO TINY PETS R12 (ex winona) Celeste -</v>
          </cell>
        </row>
        <row r="666">
          <cell r="A666" t="str">
            <v>360400-6-1</v>
          </cell>
          <cell r="B666" t="str">
            <v>BICICLETA CROSS OLMO COSMO TINY PETS R12 (ex winona) Rosa -</v>
          </cell>
        </row>
        <row r="667">
          <cell r="A667" t="str">
            <v>360400-7-1</v>
          </cell>
          <cell r="B667" t="str">
            <v>BICICLETA CROSS OLMO COSMO TINY PETS R12 (ex winona) Violeta -</v>
          </cell>
        </row>
        <row r="668">
          <cell r="A668" t="str">
            <v>360404-2-1</v>
          </cell>
          <cell r="B668" t="str">
            <v>BICICLETA CROSS OLMO REAKTOR R16 (aluminio con suspension) Azul -</v>
          </cell>
        </row>
        <row r="669">
          <cell r="A669" t="str">
            <v>360404-3-1</v>
          </cell>
          <cell r="B669" t="str">
            <v>BICICLETA CROSS OLMO REAKTOR R16 (aluminio con suspension) Negro -</v>
          </cell>
        </row>
        <row r="670">
          <cell r="A670" t="str">
            <v>360407-2-1</v>
          </cell>
          <cell r="B670" t="str">
            <v>BICICLETA CROSS OLMO REAKTOR R2O (aluminio con suspension) Azul -</v>
          </cell>
        </row>
        <row r="671">
          <cell r="A671" t="str">
            <v>360407-3-1</v>
          </cell>
          <cell r="B671" t="str">
            <v>BICICLETA CROSS OLMO REAKTOR R2O (aluminio con suspension) Negro -</v>
          </cell>
        </row>
        <row r="672">
          <cell r="A672">
            <v>79226</v>
          </cell>
          <cell r="B672" t="str">
            <v>Bicicleta Cross R12 varon especial rueda 3 colores piñón libre</v>
          </cell>
        </row>
        <row r="673">
          <cell r="A673">
            <v>79233</v>
          </cell>
          <cell r="B673" t="str">
            <v>Bicicleta Cross R16 nena especial sillita portamuñecas</v>
          </cell>
        </row>
        <row r="674">
          <cell r="A674">
            <v>79234</v>
          </cell>
          <cell r="B674" t="str">
            <v>Bicicleta Cross R16 nena especial sillita portamuñecas</v>
          </cell>
        </row>
        <row r="675">
          <cell r="A675">
            <v>79235</v>
          </cell>
          <cell r="B675" t="str">
            <v>Bicicleta Cross R16 nena especial. Cuadro Y bi-color rosa con blanco Llantas pintadas</v>
          </cell>
        </row>
        <row r="676">
          <cell r="A676">
            <v>79236</v>
          </cell>
          <cell r="B676" t="str">
            <v>Bicicleta Cross R16 varon especial. Baul trasero</v>
          </cell>
        </row>
        <row r="677">
          <cell r="A677">
            <v>63094</v>
          </cell>
          <cell r="B677" t="str">
            <v>BICICLETA CROSS R20 VARON</v>
          </cell>
        </row>
        <row r="678">
          <cell r="A678">
            <v>81006</v>
          </cell>
          <cell r="B678" t="str">
            <v>BICICLETA CROSS X-TERRA FANTASY R16</v>
          </cell>
        </row>
        <row r="679">
          <cell r="A679">
            <v>81013</v>
          </cell>
          <cell r="B679" t="str">
            <v>BICICLETA CROSS X-TERRA LOVE ME R16 (aluminio)</v>
          </cell>
        </row>
        <row r="680">
          <cell r="A680">
            <v>81007</v>
          </cell>
          <cell r="B680" t="str">
            <v>BICICLETA CROSS X-TERRA MODELO MOTO R16 (con amortiguacion)</v>
          </cell>
        </row>
        <row r="681">
          <cell r="A681">
            <v>81008</v>
          </cell>
          <cell r="B681" t="str">
            <v>BICICLETA CROSS X-TERRA MODELO MOTO R20 (con amortiguacion)</v>
          </cell>
        </row>
        <row r="682">
          <cell r="A682">
            <v>81014</v>
          </cell>
          <cell r="B682" t="str">
            <v>BICICLETA CROSS X-TERRA SPACE GIRL R24 (aluminio)</v>
          </cell>
        </row>
        <row r="683">
          <cell r="A683">
            <v>81003</v>
          </cell>
          <cell r="B683" t="str">
            <v>BICICLETA CROSS X-TERRA TURBO R16 (aluminio)</v>
          </cell>
        </row>
        <row r="684">
          <cell r="A684">
            <v>81010</v>
          </cell>
          <cell r="B684" t="str">
            <v>BICICLETA CROSS X-TERRA TURBO R20 (aluminio)</v>
          </cell>
        </row>
        <row r="685">
          <cell r="A685">
            <v>81011</v>
          </cell>
          <cell r="B685" t="str">
            <v>BICICLETA CROSS X-TERRA X12 R12 (aluminio)</v>
          </cell>
        </row>
        <row r="686">
          <cell r="A686">
            <v>81012</v>
          </cell>
          <cell r="B686" t="str">
            <v>BICICLETA CROSS X-TERRA X16  R16 (aluminio)</v>
          </cell>
        </row>
        <row r="687">
          <cell r="A687">
            <v>79247</v>
          </cell>
          <cell r="B687" t="str">
            <v>Bicicleta DAF EVIL C/FRENO U-BRAKE Y PAL 3 PIEZAS</v>
          </cell>
        </row>
        <row r="688">
          <cell r="A688">
            <v>79246</v>
          </cell>
          <cell r="B688" t="str">
            <v>Bicicleta DAF IRON R20 C/FRENO U-BRAKE Y PAL 1 PIEZA</v>
          </cell>
        </row>
        <row r="689">
          <cell r="A689">
            <v>79200</v>
          </cell>
          <cell r="B689" t="str">
            <v>Bicicleta Dama R26 c/canasto tramado y guardabarros pintados</v>
          </cell>
        </row>
        <row r="690">
          <cell r="A690">
            <v>79255</v>
          </cell>
          <cell r="B690" t="str">
            <v>Bicicleta FADIS urbana tipo fix, cuadro aluminio, llantas aluminio doble pared, forma y stem alumini</v>
          </cell>
        </row>
        <row r="691">
          <cell r="A691">
            <v>78027</v>
          </cell>
          <cell r="B691" t="str">
            <v>BICICLETA FIJA GI-TE 2430</v>
          </cell>
        </row>
        <row r="692">
          <cell r="A692">
            <v>389051</v>
          </cell>
          <cell r="B692" t="str">
            <v>BICICLETA FIJA HORIZONTAL ARG-2531</v>
          </cell>
        </row>
        <row r="693">
          <cell r="A693">
            <v>389055</v>
          </cell>
          <cell r="B693" t="str">
            <v>BICICLETA FIJA HORIZONTAL ARG-2535</v>
          </cell>
        </row>
        <row r="694">
          <cell r="A694">
            <v>389050</v>
          </cell>
          <cell r="B694" t="str">
            <v>BICICLETA FIJA HORIZONTAL ARG-2560HP ARG-2570 HP</v>
          </cell>
        </row>
        <row r="695">
          <cell r="A695">
            <v>389052</v>
          </cell>
          <cell r="B695" t="str">
            <v>BICICLETA FIJA HORIZONTAL ARG-6390</v>
          </cell>
        </row>
        <row r="696">
          <cell r="A696">
            <v>389057</v>
          </cell>
          <cell r="B696" t="str">
            <v>BICICLETA FIJA HORIZONTAL BH FC-7750 (electromagnetica)</v>
          </cell>
        </row>
        <row r="697">
          <cell r="A697">
            <v>389058</v>
          </cell>
          <cell r="B697" t="str">
            <v>BICICLETA FIJA HORIZONTAL BH SK-8950 (electromagnetica)</v>
          </cell>
        </row>
        <row r="698">
          <cell r="A698">
            <v>389056</v>
          </cell>
          <cell r="B698" t="str">
            <v>BICICLETA FIJA HORIZONTAL EMBREEX ARG-367 (electromagnetica)</v>
          </cell>
        </row>
        <row r="699">
          <cell r="A699">
            <v>360050</v>
          </cell>
          <cell r="B699" t="str">
            <v>BICICLETA FIJA HORIZONTAL FIT-41</v>
          </cell>
        </row>
        <row r="700">
          <cell r="A700">
            <v>360051</v>
          </cell>
          <cell r="B700" t="str">
            <v>BICICLETA FIJA HORIZONTAL FIT-51</v>
          </cell>
        </row>
        <row r="701">
          <cell r="A701">
            <v>360052</v>
          </cell>
          <cell r="B701" t="str">
            <v>BICICLETA FIJA HORIZONTAL FIT-62</v>
          </cell>
        </row>
        <row r="702">
          <cell r="A702">
            <v>360053</v>
          </cell>
          <cell r="B702" t="str">
            <v>BICICLETA FIJA HORIZONTAL FIT-63</v>
          </cell>
        </row>
        <row r="703">
          <cell r="A703">
            <v>360055</v>
          </cell>
          <cell r="B703" t="str">
            <v>BICICLETA FIJA HORIZONTAL FIT-72 (profesional)</v>
          </cell>
        </row>
        <row r="704">
          <cell r="A704">
            <v>360054</v>
          </cell>
          <cell r="B704" t="str">
            <v>BICICLETA FIJA HORIZONTAL FIT-85</v>
          </cell>
        </row>
        <row r="705">
          <cell r="A705">
            <v>78021</v>
          </cell>
          <cell r="B705" t="str">
            <v>BICICLETA FIJA HORIZONTAL GI-TE-9917</v>
          </cell>
        </row>
        <row r="706">
          <cell r="A706">
            <v>389059</v>
          </cell>
          <cell r="B706" t="str">
            <v>BICICLETA FIJA HORIZONTAL PRECOR RBK-815 (electromagnetica)</v>
          </cell>
        </row>
        <row r="707">
          <cell r="A707">
            <v>78029</v>
          </cell>
          <cell r="B707" t="str">
            <v>BICICLETA FIJA HORIZONTAL PRO TE-9917-AUTO (ergometrica)</v>
          </cell>
        </row>
        <row r="708">
          <cell r="A708" t="str">
            <v>78025-2-1</v>
          </cell>
          <cell r="B708" t="str">
            <v>BICICLETA FIJA HORIZONTAL TE-875 (detalles rosa / azul) Azul -</v>
          </cell>
        </row>
        <row r="709">
          <cell r="A709" t="str">
            <v>78025-6-1</v>
          </cell>
          <cell r="B709" t="str">
            <v>BICICLETA FIJA HORIZONTAL TE-875 (detalles rosa / azul) Rosa -</v>
          </cell>
        </row>
        <row r="710">
          <cell r="A710">
            <v>78031</v>
          </cell>
          <cell r="B710" t="str">
            <v>BICICLETA FIJA HORIZONTAL TE-888</v>
          </cell>
        </row>
        <row r="711">
          <cell r="A711">
            <v>78020</v>
          </cell>
          <cell r="B711" t="str">
            <v>BICICLETA FIJA HORIZONTAL TE-9915</v>
          </cell>
        </row>
        <row r="712">
          <cell r="A712">
            <v>389105</v>
          </cell>
          <cell r="B712" t="str">
            <v>BICICLETA FIJA INDOOR 58H FOX (rueda 20kg traccion a cadena)</v>
          </cell>
        </row>
        <row r="713">
          <cell r="A713">
            <v>389106</v>
          </cell>
          <cell r="B713" t="str">
            <v>BICICLETA FIJA INDOOR 68H FOX (rueda 20kg traccion a correa)</v>
          </cell>
        </row>
        <row r="714">
          <cell r="A714">
            <v>389107</v>
          </cell>
          <cell r="B714" t="str">
            <v>BICICLETA FIJA INDOOR 98H FOX (rueda 15kg traccion a correa y magnetica)</v>
          </cell>
        </row>
        <row r="715">
          <cell r="A715">
            <v>389101</v>
          </cell>
          <cell r="B715" t="str">
            <v>BICICLETA FIJA INDOOR ARG-873 (rueda 13Kg)</v>
          </cell>
        </row>
        <row r="716">
          <cell r="A716">
            <v>389100</v>
          </cell>
          <cell r="B716" t="str">
            <v>BICICLETA FIJA INDOOR ARG-889 (rueda 13kg)</v>
          </cell>
        </row>
        <row r="717">
          <cell r="A717">
            <v>389102</v>
          </cell>
          <cell r="B717" t="str">
            <v>BICICLETA FIJA INDOOR ARG-900 (rueda 18kg)</v>
          </cell>
        </row>
        <row r="718">
          <cell r="A718">
            <v>389103</v>
          </cell>
          <cell r="B718" t="str">
            <v>BICICLETA FIJA INDOOR ARG-950 o ARG-953 (rueda 18kg)</v>
          </cell>
        </row>
        <row r="719">
          <cell r="A719">
            <v>360100</v>
          </cell>
          <cell r="B719" t="str">
            <v>BICICLETA FIJA INDOOR FIT-22 (piñon libre y rueda 14kg)</v>
          </cell>
        </row>
        <row r="720">
          <cell r="A720">
            <v>360101</v>
          </cell>
          <cell r="B720" t="str">
            <v>BICICLETA FIJA INDOOR FIT-64 (rueda 15kg)</v>
          </cell>
        </row>
        <row r="721">
          <cell r="A721">
            <v>360102</v>
          </cell>
          <cell r="B721" t="str">
            <v>BICICLETA FIJA INDOOR FIT-73 (rueda 18kg traccion a correa)</v>
          </cell>
        </row>
        <row r="722">
          <cell r="A722">
            <v>360104</v>
          </cell>
          <cell r="B722" t="str">
            <v>BICICLETA FIJA INDOOR FIT-89 (rueda 10,5kg)</v>
          </cell>
        </row>
        <row r="723">
          <cell r="A723">
            <v>389108</v>
          </cell>
          <cell r="B723" t="str">
            <v>BICICLETA FIJA INDOOR PRECOR SBK 821 (rueda 20kg)</v>
          </cell>
        </row>
        <row r="724">
          <cell r="A724">
            <v>360103</v>
          </cell>
          <cell r="B724" t="str">
            <v>BICICLETA FIJA INDOOR PRO FIT-87 (rueda 20kg traccion a correa)</v>
          </cell>
        </row>
        <row r="725">
          <cell r="A725">
            <v>389104</v>
          </cell>
          <cell r="B725" t="str">
            <v>BICICLETA FIJA INDOOR SB 2.2 BH (rueda 20kg)</v>
          </cell>
        </row>
        <row r="726">
          <cell r="A726">
            <v>78030</v>
          </cell>
          <cell r="B726" t="str">
            <v>BICICLETA FIJA INDOOR TE-869 (rueda 13kg)</v>
          </cell>
        </row>
        <row r="727">
          <cell r="A727">
            <v>78017</v>
          </cell>
          <cell r="B727" t="str">
            <v>BICICLETA FIJA INDOOR TE-943A (rueda 18kg)</v>
          </cell>
        </row>
        <row r="728">
          <cell r="A728">
            <v>78018</v>
          </cell>
          <cell r="B728" t="str">
            <v>BICICLETA FIJA INDOOR TE-944 (rueda 18kg)</v>
          </cell>
        </row>
        <row r="729">
          <cell r="A729">
            <v>78079</v>
          </cell>
          <cell r="B729" t="str">
            <v>BICICLETA FIJA INDOOR TE-949PRO (rueda 20kg)</v>
          </cell>
        </row>
        <row r="730">
          <cell r="A730">
            <v>256001</v>
          </cell>
          <cell r="B730" t="str">
            <v>BICICLETA FIJA MINI BIKE (pedalin)</v>
          </cell>
        </row>
        <row r="731">
          <cell r="A731">
            <v>389010</v>
          </cell>
          <cell r="B731" t="str">
            <v>BICICLETA FIJA MINI BIKE ARG-112</v>
          </cell>
        </row>
        <row r="732">
          <cell r="A732">
            <v>197286</v>
          </cell>
          <cell r="B732" t="str">
            <v>BICICLETA FIJA MINI BIKE ARG-112 + mercado envíos</v>
          </cell>
        </row>
        <row r="733">
          <cell r="A733">
            <v>78028</v>
          </cell>
          <cell r="B733" t="str">
            <v>BICICLETA FIJA PRO TE-9905-AUTO (ergometrica)</v>
          </cell>
        </row>
        <row r="734">
          <cell r="A734">
            <v>389024</v>
          </cell>
          <cell r="B734" t="str">
            <v>BICICLETA FIJA VERTICAL ARG-131</v>
          </cell>
        </row>
        <row r="735">
          <cell r="A735">
            <v>389011</v>
          </cell>
          <cell r="B735" t="str">
            <v>BICICLETA FIJA VERTICAL ARG-141 HP</v>
          </cell>
        </row>
        <row r="736">
          <cell r="A736">
            <v>389013</v>
          </cell>
          <cell r="B736" t="str">
            <v>BICICLETA FIJA VERTICAL ARG-142 HP</v>
          </cell>
        </row>
        <row r="737">
          <cell r="A737">
            <v>389012</v>
          </cell>
          <cell r="B737" t="str">
            <v>BICICLETA FIJA VERTICAL ARG-145</v>
          </cell>
        </row>
        <row r="738">
          <cell r="A738">
            <v>389018</v>
          </cell>
          <cell r="B738" t="str">
            <v>BICICLETA FIJA VERTICAL ARG-157</v>
          </cell>
        </row>
        <row r="739">
          <cell r="A739">
            <v>389016</v>
          </cell>
          <cell r="B739" t="str">
            <v>BICICLETA FIJA VERTICAL ARG-350</v>
          </cell>
        </row>
        <row r="740">
          <cell r="A740">
            <v>389017</v>
          </cell>
          <cell r="B740" t="str">
            <v>BICICLETA FIJA VERTICAL ARG-390</v>
          </cell>
        </row>
        <row r="741">
          <cell r="A741">
            <v>389014</v>
          </cell>
          <cell r="B741" t="str">
            <v>BICICLETA FIJA VERTICAL ARG-401</v>
          </cell>
        </row>
        <row r="742">
          <cell r="A742">
            <v>389015</v>
          </cell>
          <cell r="B742" t="str">
            <v>BICICLETA FIJA VERTICAL ARG-455</v>
          </cell>
        </row>
        <row r="743">
          <cell r="A743">
            <v>389025</v>
          </cell>
          <cell r="B743" t="str">
            <v>BICICLETA FIJA VERTICAL ARG-855 (electromagnetica)</v>
          </cell>
        </row>
        <row r="744">
          <cell r="A744">
            <v>389019</v>
          </cell>
          <cell r="B744" t="str">
            <v>BICICLETA FIJA VERTICAL ARG-860 (electromagnetica)</v>
          </cell>
        </row>
        <row r="745">
          <cell r="A745">
            <v>389027</v>
          </cell>
          <cell r="B745" t="str">
            <v>BICICLETA FIJA VERTICAL BH FC-7200</v>
          </cell>
        </row>
        <row r="746">
          <cell r="A746">
            <v>389028</v>
          </cell>
          <cell r="B746" t="str">
            <v>BICICLETA FIJA VERTICAL BH SK-8000 (electromagnetica)</v>
          </cell>
        </row>
        <row r="747">
          <cell r="A747">
            <v>389026</v>
          </cell>
          <cell r="B747" t="str">
            <v>BICICLETA FIJA VERTICAL EMBREEX ARG-364 (electromagnetica)</v>
          </cell>
        </row>
        <row r="748">
          <cell r="A748">
            <v>78080</v>
          </cell>
          <cell r="B748" t="str">
            <v>BICICLETA FIJA VERTICAL ERGOMETRICA TE-7931</v>
          </cell>
        </row>
        <row r="749">
          <cell r="A749">
            <v>360002</v>
          </cell>
          <cell r="B749" t="str">
            <v>BICICLETA FIJA VERTICAL FIT-26</v>
          </cell>
        </row>
        <row r="750">
          <cell r="A750">
            <v>360003</v>
          </cell>
          <cell r="B750" t="str">
            <v>BICICLETA FIJA VERTICAL FIT-27</v>
          </cell>
        </row>
        <row r="751">
          <cell r="A751">
            <v>360004</v>
          </cell>
          <cell r="B751" t="str">
            <v>BICICLETA FIJA VERTICAL FIT-28</v>
          </cell>
        </row>
        <row r="752">
          <cell r="A752">
            <v>360005</v>
          </cell>
          <cell r="B752" t="str">
            <v>BICICLETA FIJA VERTICAL FIT-29</v>
          </cell>
        </row>
        <row r="753">
          <cell r="A753">
            <v>360008</v>
          </cell>
          <cell r="B753" t="str">
            <v>BICICLETA FIJA VERTICAL FIT-60</v>
          </cell>
        </row>
        <row r="754">
          <cell r="A754">
            <v>360009</v>
          </cell>
          <cell r="B754" t="str">
            <v>BICICLETA FIJA VERTICAL FIT-67 (femme)</v>
          </cell>
        </row>
        <row r="755">
          <cell r="A755">
            <v>360010</v>
          </cell>
          <cell r="B755" t="str">
            <v>BICICLETA FIJA VERTICAL FIT-70 (electromagnetica)</v>
          </cell>
        </row>
        <row r="756">
          <cell r="A756">
            <v>360006</v>
          </cell>
          <cell r="B756" t="str">
            <v>BICICLETA FIJA VERTICAL FIT-82</v>
          </cell>
        </row>
        <row r="757">
          <cell r="A757">
            <v>360007</v>
          </cell>
          <cell r="B757" t="str">
            <v>BICICLETA FIJA VERTICAL FIT-88</v>
          </cell>
        </row>
        <row r="758">
          <cell r="A758">
            <v>78024</v>
          </cell>
          <cell r="B758" t="str">
            <v>BICICLETA FIJA VERTICAL GI TE-2462 HP</v>
          </cell>
        </row>
        <row r="759">
          <cell r="A759">
            <v>78023</v>
          </cell>
          <cell r="B759" t="str">
            <v>BICICLETA FIJA VERTICAL GI TE-325 (a cinta)</v>
          </cell>
        </row>
        <row r="760">
          <cell r="A760">
            <v>401005</v>
          </cell>
          <cell r="B760" t="str">
            <v>BICICLETA FIJA VERTICAL NORDICTRACK GX 2,7 (electromagnetica)</v>
          </cell>
        </row>
        <row r="761">
          <cell r="A761">
            <v>389029</v>
          </cell>
          <cell r="B761" t="str">
            <v>BICICLETA FIJA VERTICAL PRECOR UBK-815 (electromagnetica)</v>
          </cell>
        </row>
        <row r="762">
          <cell r="A762">
            <v>78083</v>
          </cell>
          <cell r="B762" t="str">
            <v>BICICLETA FIJA VERTICAL PRO TE-8207 (para crossfit)</v>
          </cell>
        </row>
        <row r="763">
          <cell r="A763">
            <v>78033</v>
          </cell>
          <cell r="B763" t="str">
            <v>BICICLETA FIJA VERTICAL TE-20407 (detalles naranja)</v>
          </cell>
        </row>
        <row r="764">
          <cell r="A764">
            <v>78032</v>
          </cell>
          <cell r="B764" t="str">
            <v>BICICLETA FIJA VERTICAL TE-2438 (detalles rosa)</v>
          </cell>
        </row>
        <row r="765">
          <cell r="A765">
            <v>78026</v>
          </cell>
          <cell r="B765" t="str">
            <v>BICICLETA FIJA VERTICAL TE-2459 HP</v>
          </cell>
        </row>
        <row r="766">
          <cell r="A766">
            <v>78019</v>
          </cell>
          <cell r="B766" t="str">
            <v>BICICLETA FIJA VERTICAL TE-9001</v>
          </cell>
        </row>
        <row r="767">
          <cell r="A767">
            <v>78022</v>
          </cell>
          <cell r="B767" t="str">
            <v>BICICLETA FIJA VERTICAL TE-9002 (magnetico)</v>
          </cell>
        </row>
        <row r="768">
          <cell r="A768">
            <v>63101</v>
          </cell>
          <cell r="B768" t="str">
            <v>BICICLETA FREESTILE R 20 ACERO ARMADA ECO CON ROTOR</v>
          </cell>
        </row>
        <row r="769">
          <cell r="A769">
            <v>79242</v>
          </cell>
          <cell r="B769" t="str">
            <v>BICICLETA FREESTYLE ANDES CROMADA (48 rayos)</v>
          </cell>
        </row>
        <row r="770">
          <cell r="A770">
            <v>79243</v>
          </cell>
          <cell r="B770" t="str">
            <v>BICICLETA FREESTYLE ANDES PINTADA (negra)</v>
          </cell>
        </row>
        <row r="771">
          <cell r="A771" t="str">
            <v>360409-3-1</v>
          </cell>
          <cell r="B771" t="str">
            <v>BICICLETA FREESTYLE OLMO CHILLI R20 48 rayos (con rotor)  Negro -</v>
          </cell>
        </row>
        <row r="772">
          <cell r="A772" t="str">
            <v>360408-3-1</v>
          </cell>
          <cell r="B772" t="str">
            <v>BICICLETA FREESTYLE OLMO CLASH R20 (con rotor) Negro -</v>
          </cell>
        </row>
        <row r="773">
          <cell r="A773" t="str">
            <v>360410-3-1</v>
          </cell>
          <cell r="B773" t="str">
            <v>BICICLETA FREESTYLE OLMO HUNTER R20 48 rayos (negra) Negro -</v>
          </cell>
        </row>
        <row r="774">
          <cell r="A774">
            <v>63021</v>
          </cell>
          <cell r="B774" t="str">
            <v>BICICLETA FREESTYLE RALEIGH JUMPX2 (con rotor)</v>
          </cell>
        </row>
        <row r="775">
          <cell r="A775">
            <v>82008</v>
          </cell>
          <cell r="B775" t="str">
            <v>BICICLETA FREESTYLE VENZO INFERNO R20 (con rotor)</v>
          </cell>
        </row>
        <row r="776">
          <cell r="A776">
            <v>79261</v>
          </cell>
          <cell r="B776" t="str">
            <v>BICICLETA HIBRIDA ANDES SPORT R28 1 veloc. (acero / freno v brake / llanta triple pared)</v>
          </cell>
        </row>
        <row r="777">
          <cell r="A777" t="str">
            <v>121014-13-1</v>
          </cell>
          <cell r="B777" t="str">
            <v>BICICLETA HIBRIDA AURORA FIXED 1956 R26  (dos piñones: fijo o libre) Rojo .</v>
          </cell>
        </row>
        <row r="778">
          <cell r="A778" t="str">
            <v>121014-9-1</v>
          </cell>
          <cell r="B778" t="str">
            <v>BICICLETA HIBRIDA AURORA FIXED 1956 R26  (dos piñones: fijo o libre) Verde .</v>
          </cell>
        </row>
        <row r="779">
          <cell r="A779">
            <v>79253</v>
          </cell>
          <cell r="B779" t="str">
            <v>Bicicleta JBC 21 ve. Cuadro aluminio Shimano TZ suspensión Spinner frenos v-brake, forma, stem, llan</v>
          </cell>
        </row>
        <row r="780">
          <cell r="A780">
            <v>79248</v>
          </cell>
          <cell r="B780" t="str">
            <v>BICICLETA MTB ANDES AND-LIGHT R26 21 veloc. (aluminio)</v>
          </cell>
        </row>
        <row r="781">
          <cell r="A781">
            <v>79249</v>
          </cell>
          <cell r="B781" t="str">
            <v>BICICLETA MTB ANDES AND-LIGHT R26 24 veloc. (aluminio y freno disco)</v>
          </cell>
        </row>
        <row r="782">
          <cell r="A782">
            <v>79216</v>
          </cell>
          <cell r="B782" t="str">
            <v>BICICLETA MTB ANDES DOBLE SUSPENSION AZUL o ROJA R26 18 veloc. (acero)</v>
          </cell>
        </row>
        <row r="783">
          <cell r="A783">
            <v>79217</v>
          </cell>
          <cell r="B783" t="str">
            <v>BICICLETA MTB ANDES DOBLE SUSPENSION BICOLOR R24 18 veloc. (acero)</v>
          </cell>
        </row>
        <row r="784">
          <cell r="A784">
            <v>79256</v>
          </cell>
          <cell r="B784" t="str">
            <v>BICICLETA MTB ANDES SHARK 1 R26 24 veloc. (alumino y freno disco mecanico)</v>
          </cell>
        </row>
        <row r="785">
          <cell r="A785">
            <v>79257</v>
          </cell>
          <cell r="B785" t="str">
            <v>BICICLETA MTB ANDES SHARK 2 R26 27 veloc. ALIVIO (aluminio y freno disco mecanico)</v>
          </cell>
        </row>
        <row r="786">
          <cell r="A786">
            <v>79258</v>
          </cell>
          <cell r="B786" t="str">
            <v>BICICLETA MTB ANDES SHARK 2 R26 27 veloc. DEORE (aluminio y freno disco hidraulico)</v>
          </cell>
        </row>
        <row r="787">
          <cell r="A787">
            <v>121021</v>
          </cell>
          <cell r="B787" t="str">
            <v>BICICLETA MTB AURORA 500 ASX R26 18 veloc. (aluminio)</v>
          </cell>
        </row>
        <row r="788">
          <cell r="A788">
            <v>121020</v>
          </cell>
          <cell r="B788" t="str">
            <v>BICICLETA MTB AURORA 500 SX R26 18 veloc.</v>
          </cell>
        </row>
        <row r="789">
          <cell r="A789">
            <v>121023</v>
          </cell>
          <cell r="B789" t="str">
            <v>BICICLETA MTB AURORA 600 DSX R26 18 veloc. (doble suspension)</v>
          </cell>
        </row>
        <row r="790">
          <cell r="A790">
            <v>121022</v>
          </cell>
          <cell r="B790" t="str">
            <v>BICICLETA MTB AURORA 600 SX R26 18 veloc.</v>
          </cell>
        </row>
        <row r="791">
          <cell r="A791" t="str">
            <v>121024-13-85</v>
          </cell>
          <cell r="B791" t="str">
            <v>BICICLETA MTB AURORA 650 ASX R26 21 veloc. (aluminio) Rojo 16"</v>
          </cell>
        </row>
        <row r="792">
          <cell r="A792">
            <v>121026</v>
          </cell>
          <cell r="B792" t="str">
            <v>BICICLETA MTB AURORA 850 ASX  R26 24 veloc. (aluminio y freno disco)</v>
          </cell>
        </row>
        <row r="793">
          <cell r="A793">
            <v>121025</v>
          </cell>
          <cell r="B793" t="str">
            <v>BICICLETA MTB AURORA 850 ASXD R26 24 veloc. (freno disco)</v>
          </cell>
        </row>
        <row r="794">
          <cell r="A794">
            <v>121027</v>
          </cell>
          <cell r="B794" t="str">
            <v>BICICLETA MTB AURORA 900 ASXD R26 24 veloc. (freno disco)</v>
          </cell>
        </row>
        <row r="795">
          <cell r="A795">
            <v>63109</v>
          </cell>
          <cell r="B795" t="str">
            <v>BICICLETA MTB FIRE BIRD M1,0 R26 21 veloc.</v>
          </cell>
        </row>
        <row r="796">
          <cell r="A796">
            <v>63019</v>
          </cell>
          <cell r="B796" t="str">
            <v>BICICLETA MTB FIRE BIRD M2,0 R26 21 veloc. (aluminio)</v>
          </cell>
        </row>
        <row r="797">
          <cell r="A797">
            <v>63020</v>
          </cell>
          <cell r="B797" t="str">
            <v>BICICLETA MTB FIRE BIRD M3,0 R26 24 veloc. (aluminio)</v>
          </cell>
        </row>
        <row r="798">
          <cell r="A798">
            <v>360449</v>
          </cell>
          <cell r="B798" t="str">
            <v>BICICLETA MTB HARO DOUBLE PEAK R27.5 20 veloc. DEORE (aluminio y freno disco)</v>
          </cell>
        </row>
        <row r="799">
          <cell r="A799">
            <v>360440</v>
          </cell>
          <cell r="B799" t="str">
            <v>BICICLETA MTB HARO DOUBLE PEAK R27.5 24 veloc. (aluminio y freno disco)</v>
          </cell>
        </row>
        <row r="800">
          <cell r="A800">
            <v>360442</v>
          </cell>
          <cell r="B800" t="str">
            <v>BICICLETA MTB HARO DOUBLE PEAK R27.5 27 veloc. (aluminio y freno disco)</v>
          </cell>
        </row>
        <row r="801">
          <cell r="A801" t="str">
            <v>360453-10-87</v>
          </cell>
          <cell r="B801" t="str">
            <v>BICICLETA MTB HARO DOUBLE PEAK R29 10 veloc. DEORE (aluminio y freno disco) Gris 18"</v>
          </cell>
        </row>
        <row r="802">
          <cell r="A802" t="str">
            <v>360453-10-91</v>
          </cell>
          <cell r="B802" t="str">
            <v>BICICLETA MTB HARO DOUBLE PEAK R29 10 veloc. DEORE (aluminio y freno disco) Gris 20"</v>
          </cell>
        </row>
        <row r="803">
          <cell r="A803">
            <v>360450</v>
          </cell>
          <cell r="B803" t="str">
            <v>BICICLETA MTB HARO DOUBLE PEAK R29 20 veloc. DEORE (aluminio y freno disco)</v>
          </cell>
        </row>
        <row r="804">
          <cell r="A804">
            <v>360441</v>
          </cell>
          <cell r="B804" t="str">
            <v>BICICLETA MTB HARO DOUBLE PEAK R29 24 veloc. (aluminio y freno disco)</v>
          </cell>
        </row>
        <row r="805">
          <cell r="A805">
            <v>360443</v>
          </cell>
          <cell r="B805" t="str">
            <v>BICICLETA MTB HARO DOUBLE PEAK R29 27 veloc. (aluminio y freno disco)</v>
          </cell>
        </row>
        <row r="806">
          <cell r="A806">
            <v>360455</v>
          </cell>
          <cell r="B806" t="str">
            <v>BICICLETA MTB HARO DOUBLE PEAK R29 27 veloc. ACERA (aluminio y freno disco)</v>
          </cell>
        </row>
        <row r="807">
          <cell r="A807" t="str">
            <v>360437-8-89</v>
          </cell>
          <cell r="B807" t="str">
            <v>BICICLETA MTB HARO FLIGHTLINE ONE DAMA R26 21 veloc. (aluminio) Amarillo 19"</v>
          </cell>
        </row>
        <row r="808">
          <cell r="A808" t="str">
            <v>360437-6-86</v>
          </cell>
          <cell r="B808" t="str">
            <v>BICICLETA MTB HARO FLIGHTLINE ONE DAMA R26 21 veloc. (aluminio) Rosa 17"</v>
          </cell>
        </row>
        <row r="809">
          <cell r="A809" t="str">
            <v>360437-9-89</v>
          </cell>
          <cell r="B809" t="str">
            <v>BICICLETA MTB HARO FLIGHTLINE ONE DAMA R26 21 veloc. (aluminio) Verde 19"</v>
          </cell>
        </row>
        <row r="810">
          <cell r="A810">
            <v>360436</v>
          </cell>
          <cell r="B810" t="str">
            <v>BICICLETA MTB HARO FLIGHTLINE ONE R27.5 21 veloc. (aluminio)</v>
          </cell>
        </row>
        <row r="811">
          <cell r="A811">
            <v>360438</v>
          </cell>
          <cell r="B811" t="str">
            <v>BICICLETA MTB HARO FLIGHTLINE TWO R27.5 21 veloc. (aluminio y freno disco)</v>
          </cell>
        </row>
        <row r="812">
          <cell r="A812">
            <v>360439</v>
          </cell>
          <cell r="B812" t="str">
            <v>BICICLETA MTB HARO FLIGHTLINE TWO R29 21 veloc. (aluminio y freno disco)</v>
          </cell>
        </row>
        <row r="813">
          <cell r="A813">
            <v>360428</v>
          </cell>
          <cell r="B813" t="str">
            <v>BICICLETA MTB OLMO ALL TERRA ATTACK R26 21 veloc. (aluminio)</v>
          </cell>
        </row>
        <row r="814">
          <cell r="A814">
            <v>360433</v>
          </cell>
          <cell r="B814" t="str">
            <v>BICICLETA MTB OLMO ALL TERRA ELITE R26 27 veloc (aluminio y freno disco)</v>
          </cell>
        </row>
        <row r="815">
          <cell r="A815" t="str">
            <v>360432-3-87</v>
          </cell>
          <cell r="B815" t="str">
            <v>BICICLETA MTB OLMO ALL TERRA ELITE R26 27 veloc (aluminio) Negro 18"</v>
          </cell>
        </row>
        <row r="816">
          <cell r="A816" t="str">
            <v>360432-13-87</v>
          </cell>
          <cell r="B816" t="str">
            <v>BICICLETA MTB OLMO ALL TERRA ELITE R26 27 veloc (aluminio) Rojo 18"</v>
          </cell>
        </row>
        <row r="817">
          <cell r="A817">
            <v>360429</v>
          </cell>
          <cell r="B817" t="str">
            <v>BICICLETA MTB OLMO ALL TERRA PRO DAMA R26 24 veloc. (aluminio)</v>
          </cell>
        </row>
        <row r="818">
          <cell r="A818">
            <v>360431</v>
          </cell>
          <cell r="B818" t="str">
            <v>BICICLETA MTB OLMO ALL TERRA PRO R26 24 veloc. (aluminio) CON DISCO</v>
          </cell>
        </row>
        <row r="819">
          <cell r="A819" t="str">
            <v>360430-13-85</v>
          </cell>
          <cell r="B819" t="str">
            <v>BICICLETA MTB OLMO ALL TERRA PRO R26 24 veloc. (aluminio) Rojo 16"</v>
          </cell>
        </row>
        <row r="820">
          <cell r="A820" t="str">
            <v>360458-2-87</v>
          </cell>
          <cell r="B820" t="str">
            <v>BICICLETA MTB OLMO FLASH 260 R26 18 veloc. TZ-50 (aluminio) Azul 18"</v>
          </cell>
        </row>
        <row r="821">
          <cell r="A821" t="str">
            <v>360458-2-91</v>
          </cell>
          <cell r="B821" t="str">
            <v>BICICLETA MTB OLMO FLASH 260 R26 18 veloc. TZ-50 (aluminio) Azul 20"</v>
          </cell>
        </row>
        <row r="822">
          <cell r="A822" t="str">
            <v>360458-3-87</v>
          </cell>
          <cell r="B822" t="str">
            <v>BICICLETA MTB OLMO FLASH 260 R26 18 veloc. TZ-50 (aluminio) Negro 18"</v>
          </cell>
        </row>
        <row r="823">
          <cell r="A823" t="str">
            <v>360458-3-91</v>
          </cell>
          <cell r="B823" t="str">
            <v>BICICLETA MTB OLMO FLASH 260 R26 18 veloc. TZ-50 (aluminio) Negro 20"</v>
          </cell>
        </row>
        <row r="824">
          <cell r="A824" t="str">
            <v>360456-2-87</v>
          </cell>
          <cell r="B824" t="str">
            <v>BICICLETA MTB OLMO FLASH 290+ disc R29 21 veloc. TY-300 (aluminio y freno disco) Azul 18"</v>
          </cell>
        </row>
        <row r="825">
          <cell r="A825" t="str">
            <v>360456-2-91</v>
          </cell>
          <cell r="B825" t="str">
            <v>BICICLETA MTB OLMO FLASH 290+ disc R29 21 veloc. TY-300 (aluminio y freno disco) Azul 20"</v>
          </cell>
        </row>
        <row r="826">
          <cell r="A826" t="str">
            <v>360456-3-87</v>
          </cell>
          <cell r="B826" t="str">
            <v>BICICLETA MTB OLMO FLASH 290+ disc R29 21 veloc. TY-300 (aluminio y freno disco) Negro 18"</v>
          </cell>
        </row>
        <row r="827">
          <cell r="A827" t="str">
            <v>360456-3-91</v>
          </cell>
          <cell r="B827" t="str">
            <v>BICICLETA MTB OLMO FLASH 290+ disc R29 21 veloc. TY-300 (aluminio y freno disco) Negro 20"</v>
          </cell>
        </row>
        <row r="828">
          <cell r="A828">
            <v>360434</v>
          </cell>
          <cell r="B828" t="str">
            <v>BICICLETA MTB OLMO RAVEN R26 27 veloc. ALIVIO (aluminio)</v>
          </cell>
        </row>
        <row r="829">
          <cell r="A829">
            <v>360435</v>
          </cell>
          <cell r="B829" t="str">
            <v>BICICLETA MTB OLMO RAVEN R26 27 veloc. DEORE (aluminio)</v>
          </cell>
        </row>
        <row r="830">
          <cell r="A830">
            <v>360454</v>
          </cell>
          <cell r="B830" t="str">
            <v>BICICLETA MTB OLMO RAVEN R29 27 veloc. DEORE (aluminio)</v>
          </cell>
        </row>
        <row r="831">
          <cell r="A831" t="str">
            <v>360411-2-1</v>
          </cell>
          <cell r="B831" t="str">
            <v>BICICLETA MTB OLMO SAFARI 200 R20 6 veloc. (aluminio) Azul -</v>
          </cell>
        </row>
        <row r="832">
          <cell r="A832" t="str">
            <v>360411-5-1</v>
          </cell>
          <cell r="B832" t="str">
            <v>BICICLETA MTB OLMO SAFARI 200 R20 6 veloc. (aluminio) Blanco -</v>
          </cell>
        </row>
        <row r="833">
          <cell r="A833" t="str">
            <v>360411-11-1</v>
          </cell>
          <cell r="B833" t="str">
            <v>BICICLETA MTB OLMO SAFARI 200 R20 6 veloc. (aluminio) Naranja -</v>
          </cell>
        </row>
        <row r="834">
          <cell r="A834" t="str">
            <v>360411-13-1</v>
          </cell>
          <cell r="B834" t="str">
            <v>BICICLETA MTB OLMO SAFARI 200 R20 6 veloc. (aluminio) Rojo -</v>
          </cell>
        </row>
        <row r="835">
          <cell r="A835" t="str">
            <v>360424-2-1</v>
          </cell>
          <cell r="B835" t="str">
            <v>BICICLETA MTB OLMO SAFARI 240 R24 18 veloc. (aluminio ex saf.3) Azul -</v>
          </cell>
        </row>
        <row r="836">
          <cell r="A836" t="str">
            <v>360424-13-1</v>
          </cell>
          <cell r="B836" t="str">
            <v>BICICLETA MTB OLMO SAFARI 240 R24 18 veloc. (aluminio ex saf.3) Rojo -</v>
          </cell>
        </row>
        <row r="837">
          <cell r="A837" t="str">
            <v>360424-6-1</v>
          </cell>
          <cell r="B837" t="str">
            <v>BICICLETA MTB OLMO SAFARI 240 R24 18 veloc. (aluminio ex saf.3) Rosa -</v>
          </cell>
        </row>
        <row r="838">
          <cell r="A838" t="str">
            <v>360424-7-1</v>
          </cell>
          <cell r="B838" t="str">
            <v>BICICLETA MTB OLMO SAFARI 240 R24 18 veloc. (aluminio ex saf.3) Violeta -</v>
          </cell>
        </row>
        <row r="839">
          <cell r="A839" t="str">
            <v>360426-2-87</v>
          </cell>
          <cell r="B839" t="str">
            <v>BICICLETA MTB OLMO SAFARI 260 R26 18 veloc. (aluminio ex saf.3) Azul 18"</v>
          </cell>
        </row>
        <row r="840">
          <cell r="A840" t="str">
            <v>360426-13-87</v>
          </cell>
          <cell r="B840" t="str">
            <v>BICICLETA MTB OLMO SAFARI 260 R26 18 veloc. (aluminio ex saf.3) Rojo 18"</v>
          </cell>
        </row>
        <row r="841">
          <cell r="A841">
            <v>360427</v>
          </cell>
          <cell r="B841" t="str">
            <v>BICICLETA MTB OLMO SAFARI 260+ R26 21 veloc. (aluminio ex saf.5)</v>
          </cell>
        </row>
        <row r="842">
          <cell r="A842" t="str">
            <v>360451-2-85</v>
          </cell>
          <cell r="B842" t="str">
            <v>BICICLETA MTB OLMO SAFARI 290+ R29 21 veloc. (aluminio) Azul 16"</v>
          </cell>
        </row>
        <row r="843">
          <cell r="A843" t="str">
            <v>360451-2-87</v>
          </cell>
          <cell r="B843" t="str">
            <v>BICICLETA MTB OLMO SAFARI 290+ R29 21 veloc. (aluminio) Azul 18"</v>
          </cell>
        </row>
        <row r="844">
          <cell r="A844" t="str">
            <v>360451-2-91</v>
          </cell>
          <cell r="B844" t="str">
            <v>BICICLETA MTB OLMO SAFARI 290+ R29 21 veloc. (aluminio) Azul 20"</v>
          </cell>
        </row>
        <row r="845">
          <cell r="A845" t="str">
            <v>360451-13-85</v>
          </cell>
          <cell r="B845" t="str">
            <v>BICICLETA MTB OLMO SAFARI 290+ R29 21 veloc. (aluminio) Rojo 16"</v>
          </cell>
        </row>
        <row r="846">
          <cell r="A846" t="str">
            <v>360451-13-87</v>
          </cell>
          <cell r="B846" t="str">
            <v>BICICLETA MTB OLMO SAFARI 290+ R29 21 veloc. (aluminio) Rojo 18"</v>
          </cell>
        </row>
        <row r="847">
          <cell r="A847" t="str">
            <v>360451-13-91</v>
          </cell>
          <cell r="B847" t="str">
            <v>BICICLETA MTB OLMO SAFARI 290+ R29 21 veloc. (aluminio) Rojo 20"</v>
          </cell>
        </row>
        <row r="848">
          <cell r="A848">
            <v>360452</v>
          </cell>
          <cell r="B848" t="str">
            <v>BICICLETA MTB OLMO SAFARI 290+DISC R29 21 veloc. (aluminio y freno disco)</v>
          </cell>
        </row>
        <row r="849">
          <cell r="A849" t="str">
            <v>360425-10-1</v>
          </cell>
          <cell r="B849" t="str">
            <v>BICICLETA MTB OLMO SAFARI 3 R26 18 veloc. (acero) Gris -</v>
          </cell>
        </row>
        <row r="850">
          <cell r="A850" t="str">
            <v>360425-3-1</v>
          </cell>
          <cell r="B850" t="str">
            <v>BICICLETA MTB OLMO SAFARI 3 R26 18 veloc. (acero) Negro -</v>
          </cell>
        </row>
        <row r="851">
          <cell r="A851">
            <v>63096</v>
          </cell>
          <cell r="B851" t="str">
            <v>BICICLETA MTB R 26 HOMBRE 18 V</v>
          </cell>
        </row>
        <row r="852">
          <cell r="A852">
            <v>63102</v>
          </cell>
          <cell r="B852" t="str">
            <v>BICICLETA MTB R26 HOMBRE 1 V.</v>
          </cell>
        </row>
        <row r="853">
          <cell r="A853">
            <v>63106</v>
          </cell>
          <cell r="B853" t="str">
            <v>BICICLETA MTB R26 HOMBRE 18V - FULL SUSPENSION</v>
          </cell>
        </row>
        <row r="854">
          <cell r="A854">
            <v>63097</v>
          </cell>
          <cell r="B854" t="str">
            <v>BICICLETA MTB R26 HOMBRE 21 V- ALUMINIO C/SUSPENSION</v>
          </cell>
        </row>
        <row r="855">
          <cell r="A855">
            <v>63104</v>
          </cell>
          <cell r="B855" t="str">
            <v>BICICLETA MTB R26 HOMBRE 21V- ALUMINIO GT C/SUSP</v>
          </cell>
        </row>
        <row r="856">
          <cell r="A856">
            <v>63105</v>
          </cell>
          <cell r="B856" t="str">
            <v>BICICLETA MTB R26 HOMBRE 21V -TY05-ALUMINIO C/S</v>
          </cell>
        </row>
        <row r="857">
          <cell r="A857">
            <v>63103</v>
          </cell>
          <cell r="B857" t="str">
            <v>BICICLETA MTB R26 HOMBRE LUJO</v>
          </cell>
        </row>
        <row r="858">
          <cell r="A858">
            <v>63016</v>
          </cell>
          <cell r="B858" t="str">
            <v>BICICLETA MTB RALEIGH MOJAVE 2,0 R 26 21 veloc. (aluminio)</v>
          </cell>
        </row>
        <row r="859">
          <cell r="A859">
            <v>63009</v>
          </cell>
          <cell r="B859" t="str">
            <v>BICICLETA MTB RALEIGH MOJAVE 4,0 R26 24 veloc. (aluminio y  freno disco)</v>
          </cell>
        </row>
        <row r="860">
          <cell r="A860" t="str">
            <v>63010-2-86</v>
          </cell>
          <cell r="B860" t="str">
            <v>BICICLETA MTB RALEIGH MOJAVE 4,5 R26 24 veloc. (aluminio) Azul 17"</v>
          </cell>
        </row>
        <row r="861">
          <cell r="A861" t="str">
            <v>63010-2-87</v>
          </cell>
          <cell r="B861" t="str">
            <v>BICICLETA MTB RALEIGH MOJAVE 4,5 R26 24 veloc. (aluminio) Azul 18"</v>
          </cell>
        </row>
        <row r="862">
          <cell r="A862" t="str">
            <v>63010-3-86</v>
          </cell>
          <cell r="B862" t="str">
            <v>BICICLETA MTB RALEIGH MOJAVE 4,5 R26 24 veloc. (aluminio) Negro 17"</v>
          </cell>
        </row>
        <row r="863">
          <cell r="A863" t="str">
            <v>63010-3-87</v>
          </cell>
          <cell r="B863" t="str">
            <v>BICICLETA MTB RALEIGH MOJAVE 4,5 R26 24 veloc. (aluminio) Negro 18"</v>
          </cell>
        </row>
        <row r="864">
          <cell r="A864">
            <v>63018</v>
          </cell>
          <cell r="B864" t="str">
            <v>BICICLETA MTB RALEIGH MOJAVE 5,0 BLANCA R26 27 veloc. (aluminio y freno disco)</v>
          </cell>
        </row>
        <row r="865">
          <cell r="A865">
            <v>63017</v>
          </cell>
          <cell r="B865" t="str">
            <v>BICICLETA MTB RALEIGH MOJAVE 5,5 BLANCA R26 27 veloc. (aluminio)</v>
          </cell>
        </row>
        <row r="866">
          <cell r="A866">
            <v>63013</v>
          </cell>
          <cell r="B866" t="str">
            <v>BICICLETA MTB RALEIGH VENTURE 3,0 DAMA R26  21 veloc. (aluminio)</v>
          </cell>
        </row>
        <row r="867">
          <cell r="A867">
            <v>82007</v>
          </cell>
          <cell r="B867" t="str">
            <v>BICICLETA MTB VENZO AHEAD R26 21 veloc. (aluminio, TALLE 16)</v>
          </cell>
        </row>
        <row r="868">
          <cell r="A868">
            <v>82005</v>
          </cell>
          <cell r="B868" t="str">
            <v>BICICLETA MTB VENZO AHEAD R26 21 veloc. (aluminio, TALLE 20)</v>
          </cell>
        </row>
        <row r="869">
          <cell r="A869">
            <v>82004</v>
          </cell>
          <cell r="B869" t="str">
            <v>BICICLETA MTB VENZO EVO 2.4 R26 24 veloc. (aluminio y freno disco, TALLE 18)</v>
          </cell>
        </row>
        <row r="870">
          <cell r="A870">
            <v>82002</v>
          </cell>
          <cell r="B870" t="str">
            <v>BICICLETA MTB VENZO RAPTOR R29 27 veloc. (aluminio y freno disco, TALLE 18)</v>
          </cell>
        </row>
        <row r="871">
          <cell r="A871">
            <v>82003</v>
          </cell>
          <cell r="B871" t="str">
            <v>BICICLETA MTB VENZO RAPTOR R29 27 veloc. (aluminio y freno disco, TALLE 20)</v>
          </cell>
        </row>
        <row r="872">
          <cell r="A872">
            <v>82006</v>
          </cell>
          <cell r="B872" t="str">
            <v>BICICLETA MTB VENZO YETY 2.1 R26 21 veloc. (aluminio, TALLE 18)</v>
          </cell>
        </row>
        <row r="873">
          <cell r="A873">
            <v>82001</v>
          </cell>
          <cell r="B873" t="str">
            <v>BICICLETA MTB VENZO YETY 2.4 R26 24 veloc. (aluminio)</v>
          </cell>
        </row>
        <row r="874">
          <cell r="A874" t="str">
            <v>81001-16-85</v>
          </cell>
          <cell r="B874" t="str">
            <v>BICICLETA MTB X-TERRA XT-3000 R26 21 veloc. (aluminio) Celeste 16"</v>
          </cell>
        </row>
        <row r="875">
          <cell r="A875" t="str">
            <v>81001-3-85</v>
          </cell>
          <cell r="B875" t="str">
            <v>BICICLETA MTB X-TERRA XT-3000 R26 21 veloc. (aluminio) Negro 16"</v>
          </cell>
        </row>
        <row r="876">
          <cell r="A876" t="str">
            <v>81001-3-86</v>
          </cell>
          <cell r="B876" t="str">
            <v>BICICLETA MTB X-TERRA XT-3000 R26 21 veloc. (aluminio) Negro 17"</v>
          </cell>
        </row>
        <row r="877">
          <cell r="A877" t="str">
            <v>81001-3-87</v>
          </cell>
          <cell r="B877" t="str">
            <v>BICICLETA MTB X-TERRA XT-3000 R26 21 veloc. (aluminio) Negro 18"</v>
          </cell>
        </row>
        <row r="878">
          <cell r="A878" t="str">
            <v>389600-13-1</v>
          </cell>
          <cell r="B878" t="str">
            <v>BICICLETA NIÑO CONBIKE R12 sin pedales art 50526 (+ 3 años) Rojo -</v>
          </cell>
        </row>
        <row r="879">
          <cell r="A879" t="str">
            <v>80005-8-1</v>
          </cell>
          <cell r="B879" t="str">
            <v>BICICLETA NIñO R12 CON AMORTIGUACION Amarillo -</v>
          </cell>
        </row>
        <row r="880">
          <cell r="A880" t="str">
            <v>80005-2-1</v>
          </cell>
          <cell r="B880" t="str">
            <v>BICICLETA NIñO R12 CON AMORTIGUACION Azul -</v>
          </cell>
        </row>
        <row r="881">
          <cell r="A881" t="str">
            <v>80005-10-1</v>
          </cell>
          <cell r="B881" t="str">
            <v>BICICLETA NIñO R12 CON AMORTIGUACION Gris -</v>
          </cell>
        </row>
        <row r="882">
          <cell r="A882" t="str">
            <v>80005-3-1</v>
          </cell>
          <cell r="B882" t="str">
            <v>BICICLETA NIñO R12 CON AMORTIGUACION Negro -</v>
          </cell>
        </row>
        <row r="883">
          <cell r="A883" t="str">
            <v>80005-13-1</v>
          </cell>
          <cell r="B883" t="str">
            <v>BICICLETA NIñO R12 CON AMORTIGUACION Rojo -</v>
          </cell>
        </row>
        <row r="884">
          <cell r="A884" t="str">
            <v>80005-6-1</v>
          </cell>
          <cell r="B884" t="str">
            <v>BICICLETA NIñO R12 CON AMORTIGUACION Rosa -</v>
          </cell>
        </row>
        <row r="885">
          <cell r="A885" t="str">
            <v>80005-9-1</v>
          </cell>
          <cell r="B885" t="str">
            <v>BICICLETA NIñO R12 CON AMORTIGUACION Verde -</v>
          </cell>
        </row>
        <row r="886">
          <cell r="A886" t="str">
            <v>80005-7-1</v>
          </cell>
          <cell r="B886" t="str">
            <v>BICICLETA NIñO R12 CON AMORTIGUACION Violeta -</v>
          </cell>
        </row>
        <row r="887">
          <cell r="A887">
            <v>79244</v>
          </cell>
          <cell r="B887" t="str">
            <v>BICICLETA PASEO ANDES R26 CAÑO GRUESO (canasto y guardabarro metalico)</v>
          </cell>
        </row>
        <row r="888">
          <cell r="A888">
            <v>79245</v>
          </cell>
          <cell r="B888" t="str">
            <v>Bicicleta Paseo dama R24 cuadro caños gruesos curvos,</v>
          </cell>
        </row>
        <row r="889">
          <cell r="A889">
            <v>63107</v>
          </cell>
          <cell r="B889" t="str">
            <v>BICICLETA PASEO FIRE BIRD BUNKER O CIUDAD R26 6 veloc. (canasto)</v>
          </cell>
        </row>
        <row r="890">
          <cell r="A890" t="str">
            <v>360417-17-1</v>
          </cell>
          <cell r="B890" t="str">
            <v>BICICLETA PASEO OLMO AMELIE PLUME ELEGANT R26 3 veloc. (Aluminio, canasto y portapaquete)  Beige .</v>
          </cell>
        </row>
        <row r="891">
          <cell r="A891" t="str">
            <v>360417-16-1</v>
          </cell>
          <cell r="B891" t="str">
            <v>BICICLETA PASEO OLMO AMELIE PLUME ELEGANT R26 3 veloc. (Aluminio, canasto y portapaquete)  Celeste .</v>
          </cell>
        </row>
        <row r="892">
          <cell r="A892" t="str">
            <v>360417-3-1</v>
          </cell>
          <cell r="B892" t="str">
            <v>BICICLETA PASEO OLMO AMELIE PLUME ELEGANT R26 3 veloc. (Aluminio, canasto y portapaquete)  Negro .</v>
          </cell>
        </row>
        <row r="893">
          <cell r="A893" t="str">
            <v>360417-9-1</v>
          </cell>
          <cell r="B893" t="str">
            <v>BICICLETA PASEO OLMO AMELIE PLUME ELEGANT R26 3 veloc. (Aluminio, canasto y portapaquete)  Verde .</v>
          </cell>
        </row>
        <row r="894">
          <cell r="A894" t="str">
            <v>360415-17-1</v>
          </cell>
          <cell r="B894" t="str">
            <v>BICICLETA PASEO OLMO AMELIE PLUME RAPIDE R26 6 veloc. (Aluminio, canasto y portapaquete)  Beige .</v>
          </cell>
        </row>
        <row r="895">
          <cell r="A895" t="str">
            <v>360415-16-1</v>
          </cell>
          <cell r="B895" t="str">
            <v>BICICLETA PASEO OLMO AMELIE PLUME RAPIDE R26 6 veloc. (Aluminio, canasto y portapaquete)  Celeste .</v>
          </cell>
        </row>
        <row r="896">
          <cell r="A896" t="str">
            <v>360415-3-1</v>
          </cell>
          <cell r="B896" t="str">
            <v>BICICLETA PASEO OLMO AMELIE PLUME RAPIDE R26 6 veloc. (Aluminio, canasto y portapaquete)  Negro .</v>
          </cell>
        </row>
        <row r="897">
          <cell r="A897" t="str">
            <v>360415-9-1</v>
          </cell>
          <cell r="B897" t="str">
            <v>BICICLETA PASEO OLMO AMELIE PLUME RAPIDE R26 6 veloc. (Aluminio, canasto y portapaquete)  Verde .</v>
          </cell>
        </row>
        <row r="898">
          <cell r="A898" t="str">
            <v>360416-16-1</v>
          </cell>
          <cell r="B898" t="str">
            <v>BICICLETA PASEO OLMO AMELIE RAPIDE R26 6 veloc. (canasto y portapaquete)   Celeste -</v>
          </cell>
        </row>
        <row r="899">
          <cell r="A899" t="str">
            <v>360416-3-1</v>
          </cell>
          <cell r="B899" t="str">
            <v>BICICLETA PASEO OLMO AMELIE RAPIDE R26 6 veloc. (canasto y portapaquete)  Negro -</v>
          </cell>
        </row>
        <row r="900">
          <cell r="A900" t="str">
            <v>360413-2-1</v>
          </cell>
          <cell r="B900" t="str">
            <v>BICICLETA PASEO OLMO PRIMAVERA 245 R24  (canasto y portapaquete ex prim.6) Azul -</v>
          </cell>
        </row>
        <row r="901">
          <cell r="A901" t="str">
            <v>360413-11-1</v>
          </cell>
          <cell r="B901" t="str">
            <v>BICICLETA PASEO OLMO PRIMAVERA 245 R24  (canasto y portapaquete ex prim.6) Naranja -</v>
          </cell>
        </row>
        <row r="902">
          <cell r="A902" t="str">
            <v>360413-13-1</v>
          </cell>
          <cell r="B902" t="str">
            <v>BICICLETA PASEO OLMO PRIMAVERA 245 R24  (canasto y portapaquete ex prim.6) Rojo -</v>
          </cell>
        </row>
        <row r="903">
          <cell r="A903" t="str">
            <v>360413-9-1</v>
          </cell>
          <cell r="B903" t="str">
            <v>BICICLETA PASEO OLMO PRIMAVERA 245 R24  (canasto y portapaquete ex prim.6) Verde -</v>
          </cell>
        </row>
        <row r="904">
          <cell r="A904" t="str">
            <v>360413-7-1</v>
          </cell>
          <cell r="B904" t="str">
            <v>BICICLETA PASEO OLMO PRIMAVERA 245 R24  (canasto y portapaquete ex prim.6) Violeta -</v>
          </cell>
        </row>
        <row r="905">
          <cell r="A905" t="str">
            <v>360414-2-1</v>
          </cell>
          <cell r="B905" t="str">
            <v>BICICLETA PASEO OLMO PRIMAVERA 265 R26 (canasto y portapaquete ex prim.5) Azul -</v>
          </cell>
        </row>
        <row r="906">
          <cell r="A906" t="str">
            <v>360414-11-1</v>
          </cell>
          <cell r="B906" t="str">
            <v>BICICLETA PASEO OLMO PRIMAVERA 265 R26 (canasto y portapaquete ex prim.5) Naranja -</v>
          </cell>
        </row>
        <row r="907">
          <cell r="A907" t="str">
            <v>360414-13-1</v>
          </cell>
          <cell r="B907" t="str">
            <v>BICICLETA PASEO OLMO PRIMAVERA 265 R26 (canasto y portapaquete ex prim.5) Rojo -</v>
          </cell>
        </row>
        <row r="908">
          <cell r="A908" t="str">
            <v>360414-9-1</v>
          </cell>
          <cell r="B908" t="str">
            <v>BICICLETA PASEO OLMO PRIMAVERA 265 R26 (canasto y portapaquete ex prim.5) Verde -</v>
          </cell>
        </row>
        <row r="909">
          <cell r="A909" t="str">
            <v>360414-7-1</v>
          </cell>
          <cell r="B909" t="str">
            <v>BICICLETA PASEO OLMO PRIMAVERA 265 R26 (canasto y portapaquete ex prim.5) Violeta -</v>
          </cell>
        </row>
        <row r="910">
          <cell r="A910">
            <v>79222</v>
          </cell>
          <cell r="B910" t="str">
            <v>BICICLETA PLAYERA ANDES R26 bicolor (1 freno y pie soporte trasero)</v>
          </cell>
        </row>
        <row r="911">
          <cell r="A911">
            <v>79220</v>
          </cell>
          <cell r="B911" t="str">
            <v>BICICLETA PLAYERA ANDES R26 económica (sin pie soporte)</v>
          </cell>
        </row>
        <row r="912">
          <cell r="A912">
            <v>79221</v>
          </cell>
          <cell r="B912" t="str">
            <v>BICICLETA PLAYERA ANDES R26 estándar (1 freno y pie soporte traero)</v>
          </cell>
        </row>
        <row r="913">
          <cell r="A913" t="str">
            <v>121010-3-1</v>
          </cell>
          <cell r="B913" t="str">
            <v>BICICLETA PLAYERA AURORA SURFER R26 Negro -</v>
          </cell>
        </row>
        <row r="914">
          <cell r="A914">
            <v>79213</v>
          </cell>
          <cell r="B914" t="str">
            <v>Bicicleta Playera c/accesorios R20 cuadro c/portapaquetes soldado</v>
          </cell>
        </row>
        <row r="915">
          <cell r="A915">
            <v>79215</v>
          </cell>
          <cell r="B915" t="str">
            <v>Bicicleta playera c/accesorios R26 cuadro c/portapaquetes soldado, cubrecadenas largo</v>
          </cell>
        </row>
        <row r="916">
          <cell r="A916" t="str">
            <v>360418-3-1</v>
          </cell>
          <cell r="B916" t="str">
            <v>BICICLETA PLAYERA OLMO MALONE R26 6 veloc. Negro -</v>
          </cell>
        </row>
        <row r="917">
          <cell r="A917" t="str">
            <v>360418-13-1</v>
          </cell>
          <cell r="B917" t="str">
            <v>BICICLETA PLAYERA OLMO MALONE R26 6 veloc. Rojo -</v>
          </cell>
        </row>
        <row r="918">
          <cell r="A918" t="str">
            <v>360418-9-1</v>
          </cell>
          <cell r="B918" t="str">
            <v>BICICLETA PLAYERA OLMO MALONE R26 6 veloc. Verde -</v>
          </cell>
        </row>
        <row r="919">
          <cell r="A919">
            <v>63099</v>
          </cell>
          <cell r="B919" t="str">
            <v>BICICLETA PLAYERA R 26 DAMA</v>
          </cell>
        </row>
        <row r="920">
          <cell r="A920">
            <v>63100</v>
          </cell>
          <cell r="B920" t="str">
            <v>BICICLETA PLAYERA R 26 DAMA FULL</v>
          </cell>
        </row>
        <row r="921">
          <cell r="A921">
            <v>63098</v>
          </cell>
          <cell r="B921" t="str">
            <v>BICICLETA PLAYERA R 26 HOMBRE</v>
          </cell>
        </row>
        <row r="922">
          <cell r="A922">
            <v>63008</v>
          </cell>
          <cell r="B922" t="str">
            <v>BICICLETA PLAYERA R26 HOMBRE</v>
          </cell>
        </row>
        <row r="923">
          <cell r="A923">
            <v>63011</v>
          </cell>
          <cell r="B923" t="str">
            <v>BICICLETA PLAYERA RALEIGH GLIDE 2013 (freno delantero y contrapedal)</v>
          </cell>
        </row>
        <row r="924">
          <cell r="A924">
            <v>63012</v>
          </cell>
          <cell r="B924" t="str">
            <v>BICICLETA PLAYERA RALEIGH GLIDE 2013 DAMA (freno delantero y contrapedal)</v>
          </cell>
        </row>
        <row r="925">
          <cell r="A925">
            <v>81009</v>
          </cell>
          <cell r="B925" t="str">
            <v>BICICLETA PLAYERA X-TERRA JAMAICA R26</v>
          </cell>
        </row>
        <row r="926">
          <cell r="A926" t="str">
            <v>121030-16-1</v>
          </cell>
          <cell r="B926" t="str">
            <v>BICICLETA PLEGABLE AURORA FOLDING CLASSIC RETRO R20 7 veloc. (aluminio) Celeste .</v>
          </cell>
        </row>
        <row r="927">
          <cell r="A927" t="str">
            <v>121030-11-1</v>
          </cell>
          <cell r="B927" t="str">
            <v>BICICLETA PLEGABLE AURORA FOLDING CLASSIC RETRO R20 7 veloc. (aluminio) Naranja .</v>
          </cell>
        </row>
        <row r="928">
          <cell r="A928" t="str">
            <v>121031-2-1</v>
          </cell>
          <cell r="B928" t="str">
            <v>BICICLETA PLEGABLE AURORA FOLDING F20 R20 7 veloc. (aluminio) Azul .</v>
          </cell>
        </row>
        <row r="929">
          <cell r="A929" t="str">
            <v>121031-13-1</v>
          </cell>
          <cell r="B929" t="str">
            <v>BICICLETA PLEGABLE AURORA FOLDING F20 R20 7 veloc. (aluminio) Rojo .</v>
          </cell>
        </row>
        <row r="930">
          <cell r="A930" t="str">
            <v>121031-9-1</v>
          </cell>
          <cell r="B930" t="str">
            <v>BICICLETA PLEGABLE AURORA FOLDING F20 R20 7 veloc. (aluminio) Verde .</v>
          </cell>
        </row>
        <row r="931">
          <cell r="A931">
            <v>121033</v>
          </cell>
          <cell r="B931" t="str">
            <v>BICICLETA PLEGABLE AURORA FOLDING F26 R26 6 veloc. (aluminio y portapaquete)</v>
          </cell>
        </row>
        <row r="932">
          <cell r="A932">
            <v>121032</v>
          </cell>
          <cell r="B932" t="str">
            <v>BICICLETA PLEGABLE AURORA FOLDING SMART BK R20 3 veloc. (aluminio)</v>
          </cell>
        </row>
        <row r="933">
          <cell r="A933">
            <v>279005</v>
          </cell>
          <cell r="B933" t="str">
            <v>BICICLETA PLEGABLE FUTURA ORIGAMI FULL R20 1 veloc. (cuadro acero)</v>
          </cell>
        </row>
        <row r="934">
          <cell r="A934">
            <v>63110</v>
          </cell>
          <cell r="B934" t="str">
            <v>BICICLETA PLEGABLE HALLEY FOLDING CITY BIKE R20 6 veloc. (acero y portapaquete)</v>
          </cell>
        </row>
        <row r="935">
          <cell r="A935" t="str">
            <v>360422-5-1</v>
          </cell>
          <cell r="B935" t="str">
            <v>BICICLETA PLEGABLE OLMO PLEGGO BASICA R20 7 veloc. (aluminio) Blanco -</v>
          </cell>
        </row>
        <row r="936">
          <cell r="A936" t="str">
            <v>360422-3-1</v>
          </cell>
          <cell r="B936" t="str">
            <v>BICICLETA PLEGABLE OLMO PLEGGO BASICA R20 7 veloc. (aluminio) Negro -</v>
          </cell>
        </row>
        <row r="937">
          <cell r="A937" t="str">
            <v>360423-5-1</v>
          </cell>
          <cell r="B937" t="str">
            <v>BICICLETA PLEGABLE OLMO PLEGGO FULL R20 7 veloc. (aluminio) Blanco -</v>
          </cell>
        </row>
        <row r="938">
          <cell r="A938" t="str">
            <v>360423-3-1</v>
          </cell>
          <cell r="B938" t="str">
            <v>BICICLETA PLEGABLE OLMO PLEGGO FULL R20 7 veloc. (aluminio) Negro -</v>
          </cell>
        </row>
        <row r="939">
          <cell r="A939">
            <v>63015</v>
          </cell>
          <cell r="B939" t="str">
            <v>BICICLETA PLEGABLE RALEIGH CURVE R20 6 veloc. (aluminio y portapaquete)</v>
          </cell>
        </row>
        <row r="940">
          <cell r="A940">
            <v>63014</v>
          </cell>
          <cell r="B940" t="str">
            <v>BICICLETA PLEGABLE RALEIGH STRAIGHT R20 6 veloc. (aluminio y portapaquete)</v>
          </cell>
        </row>
        <row r="941">
          <cell r="A941">
            <v>81002</v>
          </cell>
          <cell r="B941" t="str">
            <v>BICICLETA PLEGABLE X-TERRA FX 20 R20 6 veloc. (aluminio)</v>
          </cell>
        </row>
        <row r="942">
          <cell r="A942">
            <v>92032</v>
          </cell>
          <cell r="B942" t="str">
            <v>Bicicleta R12 Especial c/ piñon libre nena/ varón</v>
          </cell>
        </row>
        <row r="943">
          <cell r="A943">
            <v>92033</v>
          </cell>
          <cell r="B943" t="str">
            <v>Bicicleta R14 c/ piñon libre nena/ varón</v>
          </cell>
        </row>
        <row r="944">
          <cell r="A944">
            <v>63092</v>
          </cell>
          <cell r="B944" t="str">
            <v>BICICLETA R16 CROSS VARON</v>
          </cell>
        </row>
        <row r="945">
          <cell r="A945">
            <v>63093</v>
          </cell>
          <cell r="B945" t="str">
            <v>BICICLETA R16 DAMA LUJO</v>
          </cell>
        </row>
        <row r="946">
          <cell r="A946">
            <v>63095</v>
          </cell>
          <cell r="B946" t="str">
            <v>BICICLETA R20 DAMA LUJO</v>
          </cell>
        </row>
        <row r="947">
          <cell r="A947">
            <v>79218</v>
          </cell>
          <cell r="B947" t="str">
            <v>Bicicleta R20 maza contra pedal</v>
          </cell>
        </row>
        <row r="948">
          <cell r="A948">
            <v>79219</v>
          </cell>
          <cell r="B948" t="str">
            <v>Bicicleta R24 maza contra pedal</v>
          </cell>
        </row>
        <row r="949">
          <cell r="A949">
            <v>79203</v>
          </cell>
          <cell r="B949" t="str">
            <v>Bicicleta Reparto 20/26 c/canasto del.de caño, rayos  reforzados,</v>
          </cell>
        </row>
        <row r="950">
          <cell r="A950">
            <v>79259</v>
          </cell>
          <cell r="B950" t="str">
            <v>Bicicleta ROAD LIGHT 16 Shim 2300 vel manijas STI</v>
          </cell>
        </row>
        <row r="951">
          <cell r="A951">
            <v>92031</v>
          </cell>
          <cell r="B951" t="str">
            <v>Bicicleta Rodaly Cross Full Art 718 R12</v>
          </cell>
        </row>
        <row r="952">
          <cell r="A952">
            <v>79254</v>
          </cell>
          <cell r="B952" t="str">
            <v>BICICLETA RUTA ANDES AND-ROAD R26 14 veloc. (aluminio)</v>
          </cell>
        </row>
        <row r="953">
          <cell r="A953">
            <v>79209</v>
          </cell>
          <cell r="B953" t="str">
            <v>Bicicleta TT 18 vel China caño grueso bi-color Shimano TZ</v>
          </cell>
        </row>
        <row r="954">
          <cell r="A954">
            <v>79206</v>
          </cell>
          <cell r="B954" t="str">
            <v>Bicicleta TT 18v KS R24 varón</v>
          </cell>
        </row>
        <row r="955">
          <cell r="A955">
            <v>79207</v>
          </cell>
          <cell r="B955" t="str">
            <v>Bicicleta TT 18v KS R24 varón c/suspensión c/suspensión delantera</v>
          </cell>
        </row>
        <row r="956">
          <cell r="A956">
            <v>79211</v>
          </cell>
          <cell r="B956" t="str">
            <v>Bicicleta TT 18vel KS o Falcon c/suspensión delantera</v>
          </cell>
        </row>
        <row r="957">
          <cell r="A957">
            <v>79210</v>
          </cell>
          <cell r="B957" t="str">
            <v>Bicicleta TT 18vel Lady (dama) c/portapaquete y canasto</v>
          </cell>
        </row>
        <row r="958">
          <cell r="A958">
            <v>79212</v>
          </cell>
          <cell r="B958" t="str">
            <v>Bicicleta TT 18vel Varon China con caño fino</v>
          </cell>
        </row>
        <row r="959">
          <cell r="A959">
            <v>79204</v>
          </cell>
          <cell r="B959" t="str">
            <v>Bicicleta TT directa R20 varón o dama s/cambios</v>
          </cell>
        </row>
        <row r="960">
          <cell r="A960">
            <v>79205</v>
          </cell>
          <cell r="B960" t="str">
            <v>Bicicleta TT directa R24 varón o dama s/cambios</v>
          </cell>
        </row>
        <row r="961">
          <cell r="A961">
            <v>79208</v>
          </cell>
          <cell r="B961" t="str">
            <v>Bicicleta TT directa R26 varón o dama</v>
          </cell>
        </row>
        <row r="962">
          <cell r="A962" t="str">
            <v>121009-13-1</v>
          </cell>
          <cell r="B962" t="str">
            <v>BICICLETA URBANA AURORA ONA 20 R20 18 veloc. (portapaquete) Rojo -</v>
          </cell>
        </row>
        <row r="963">
          <cell r="A963" t="str">
            <v>121009-7-1</v>
          </cell>
          <cell r="B963" t="str">
            <v>BICICLETA URBANA AURORA ONA 20 R20 18 veloc. (portapaquete) Violeta -</v>
          </cell>
        </row>
        <row r="964">
          <cell r="A964">
            <v>121012</v>
          </cell>
          <cell r="B964" t="str">
            <v>BICICLETA URBANA AURORA ONA 26 R26 18 veloc. (portapaquete)</v>
          </cell>
        </row>
        <row r="965">
          <cell r="A965">
            <v>121011</v>
          </cell>
          <cell r="B965" t="str">
            <v>BICICLETA URBANA AURORA SMARTWAY R28 21 veloc. (aluminio)</v>
          </cell>
        </row>
        <row r="966">
          <cell r="A966">
            <v>121013</v>
          </cell>
          <cell r="B966" t="str">
            <v>BICICLETA URBANA AURORA SPILLO R28 18 veloc. (aluminio y portapaquete)</v>
          </cell>
        </row>
        <row r="967">
          <cell r="A967">
            <v>121015</v>
          </cell>
          <cell r="B967" t="str">
            <v>BICICLETA URBANA AURORA VITA R26 6 veloc. (portapaquete)</v>
          </cell>
        </row>
        <row r="968">
          <cell r="A968">
            <v>63111</v>
          </cell>
          <cell r="B968" t="str">
            <v>BICICLETA URBANA CIUDAD NEXUS R26 6 veloc.</v>
          </cell>
        </row>
        <row r="969">
          <cell r="A969">
            <v>63108</v>
          </cell>
          <cell r="B969" t="str">
            <v>BICICLETA URBANA FIRE BIRD NORDICA R28 21 veloc. (portapaquete)</v>
          </cell>
        </row>
        <row r="970">
          <cell r="A970">
            <v>360447</v>
          </cell>
          <cell r="B970" t="str">
            <v>BICICLETA URBANA HARO AERAS R26 21 veloc. (aluminio y freno disco)</v>
          </cell>
        </row>
        <row r="971">
          <cell r="A971">
            <v>360448</v>
          </cell>
          <cell r="B971" t="str">
            <v>BICICLETA URBANA HARO AIRE DAMA R26 21 veloc. (aluminio y freno disco)</v>
          </cell>
        </row>
        <row r="972">
          <cell r="A972">
            <v>360446</v>
          </cell>
          <cell r="B972" t="str">
            <v>BICICLETA URBANA HARO BRIDGEPORT DAMA R26 21 veloc. (aluminio y freno disco)</v>
          </cell>
        </row>
        <row r="973">
          <cell r="A973">
            <v>360445</v>
          </cell>
          <cell r="B973" t="str">
            <v>BICICLETA URBANA HARO BRIDGEPORT R26 21 veloc. (aluminio y freno disco)</v>
          </cell>
        </row>
        <row r="974">
          <cell r="A974">
            <v>360444</v>
          </cell>
          <cell r="B974" t="str">
            <v>BICICLETA URBANA HARO WESTLAKE R26 24 veloc. (aluminio y freno disco)</v>
          </cell>
        </row>
        <row r="975">
          <cell r="A975" t="str">
            <v>360457-2-89</v>
          </cell>
          <cell r="B975" t="str">
            <v>BICICLETA URBANA OLMO CAMINO C01R R28 7 veloc. (aluminio y horquilla rigida) Azul 19"</v>
          </cell>
        </row>
        <row r="976">
          <cell r="A976" t="str">
            <v>360457-2-125</v>
          </cell>
          <cell r="B976" t="str">
            <v>BICICLETA URBANA OLMO CAMINO C01R R28 7 veloc. (aluminio y horquilla rigida) Azul 21"</v>
          </cell>
        </row>
        <row r="977">
          <cell r="A977" t="str">
            <v>360457-10-89</v>
          </cell>
          <cell r="B977" t="str">
            <v>BICICLETA URBANA OLMO CAMINO C01R R28 7 veloc. (aluminio y horquilla rigida) Gris 19"</v>
          </cell>
        </row>
        <row r="978">
          <cell r="A978" t="str">
            <v>360457-10-125</v>
          </cell>
          <cell r="B978" t="str">
            <v>BICICLETA URBANA OLMO CAMINO C01R R28 7 veloc. (aluminio y horquilla rigida) Gris 21"</v>
          </cell>
        </row>
        <row r="979">
          <cell r="A979" t="str">
            <v>360420-2-1</v>
          </cell>
          <cell r="B979" t="str">
            <v>BICICLETA URBANA OLMO FREETIME 280+ R28 6 veloc.  Azul -</v>
          </cell>
        </row>
        <row r="980">
          <cell r="A980" t="str">
            <v>360420-5-1</v>
          </cell>
          <cell r="B980" t="str">
            <v>BICICLETA URBANA OLMO FREETIME 280+ R28 6 veloc.  Blanco -</v>
          </cell>
        </row>
        <row r="981">
          <cell r="A981" t="str">
            <v>360420-9-1</v>
          </cell>
          <cell r="B981" t="str">
            <v>BICICLETA URBANA OLMO FREETIME 280+ R28 6 veloc.  Verde -</v>
          </cell>
        </row>
        <row r="982">
          <cell r="A982" t="str">
            <v>360419-5-1</v>
          </cell>
          <cell r="B982" t="str">
            <v>Bicicleta Urbana Olmo Freetime 285+ Dama R28 6 veloc. Blanco -</v>
          </cell>
        </row>
        <row r="983">
          <cell r="A983" t="str">
            <v>360419-13-1</v>
          </cell>
          <cell r="B983" t="str">
            <v>Bicicleta Urbana Olmo Freetime 285+ Dama R28 6 veloc. Rojo -</v>
          </cell>
        </row>
        <row r="984">
          <cell r="A984" t="str">
            <v>360421-2-1</v>
          </cell>
          <cell r="B984" t="str">
            <v>BICICLETA URBANA OLMO FREETIME VINCENT R28 6 veloc.  Azul -</v>
          </cell>
        </row>
        <row r="985">
          <cell r="A985" t="str">
            <v>360421-3-1</v>
          </cell>
          <cell r="B985" t="str">
            <v>BICICLETA URBANA OLMO FREETIME VINCENT R28 6 veloc.  Negro -</v>
          </cell>
        </row>
        <row r="986">
          <cell r="A986" t="str">
            <v>360421-13-1</v>
          </cell>
          <cell r="B986" t="str">
            <v>BICICLETA URBANA OLMO FREETIME VINCENT R28 6 veloc.  Rojo -</v>
          </cell>
        </row>
        <row r="987">
          <cell r="A987" t="str">
            <v>360421-9-1</v>
          </cell>
          <cell r="B987" t="str">
            <v>BICICLETA URBANA OLMO FREETIME VINCENT R28 6 veloc.  Verde -</v>
          </cell>
        </row>
        <row r="988">
          <cell r="A988">
            <v>79260</v>
          </cell>
          <cell r="B988" t="str">
            <v>Bicicleta WINDSTAR DUA/TRIA 16v Shimano 2300 manijas STI</v>
          </cell>
        </row>
        <row r="989">
          <cell r="A989">
            <v>79214</v>
          </cell>
          <cell r="B989" t="str">
            <v>Bicileta playera c/accesorios R24 cuadro c/portapaquetes soldado</v>
          </cell>
        </row>
        <row r="990">
          <cell r="A990" t="str">
            <v>121006-9-1</v>
          </cell>
          <cell r="B990" t="str">
            <v>BICLICLETA CROSS AURORA RX16 R16 Verde .</v>
          </cell>
        </row>
        <row r="991">
          <cell r="A991" t="str">
            <v>clo103</v>
          </cell>
          <cell r="B991" t="str">
            <v>Blem lustramuebles Aerosol</v>
          </cell>
        </row>
        <row r="992">
          <cell r="A992" t="str">
            <v>PAT101</v>
          </cell>
          <cell r="B992" t="str">
            <v>BOBINA FOAM PATH 10mm (rollo 25 mts x 1 mt)</v>
          </cell>
        </row>
        <row r="993">
          <cell r="A993" t="str">
            <v>PAT103</v>
          </cell>
          <cell r="B993" t="str">
            <v>BOBINA FOAM PATH 30mm (rollo 25 mts x 1 mt)</v>
          </cell>
        </row>
        <row r="994">
          <cell r="A994" t="str">
            <v>PAT102</v>
          </cell>
          <cell r="B994" t="str">
            <v>BOBINA FOAM PATH 40mm (rollo 25 mts x 1 mt)</v>
          </cell>
        </row>
        <row r="995">
          <cell r="A995" t="str">
            <v>PAT100</v>
          </cell>
          <cell r="B995" t="str">
            <v>BOBINA FOAM PATH 5mm (rollo 25 mts x 1 mt)</v>
          </cell>
        </row>
        <row r="996">
          <cell r="A996">
            <v>120000</v>
          </cell>
          <cell r="B996" t="str">
            <v>BOCHA HOCKEY DONNAY</v>
          </cell>
        </row>
        <row r="997">
          <cell r="A997">
            <v>406112</v>
          </cell>
          <cell r="B997" t="str">
            <v>BOCHA HOCKEY DRIAL ATS</v>
          </cell>
        </row>
        <row r="998">
          <cell r="A998">
            <v>52199</v>
          </cell>
          <cell r="B998" t="str">
            <v>BOCHA HOCKEY GLITTER BRILLOSA</v>
          </cell>
        </row>
        <row r="999">
          <cell r="A999">
            <v>139009</v>
          </cell>
          <cell r="B999" t="str">
            <v>BOCHA HOCKEY MAREA IRON (multicolor)</v>
          </cell>
        </row>
        <row r="1000">
          <cell r="A1000">
            <v>52198</v>
          </cell>
          <cell r="B1000" t="str">
            <v>BOCHA HOCKEY MATCH SIMBRA</v>
          </cell>
        </row>
        <row r="1001">
          <cell r="A1001">
            <v>89050</v>
          </cell>
          <cell r="B1001" t="str">
            <v>BOCHA HOCKEY NASSAU</v>
          </cell>
        </row>
        <row r="1002">
          <cell r="A1002">
            <v>52200</v>
          </cell>
          <cell r="B1002" t="str">
            <v>BOCHA HOCKEY PRACTICE</v>
          </cell>
        </row>
        <row r="1003">
          <cell r="A1003">
            <v>413200</v>
          </cell>
          <cell r="B1003" t="str">
            <v>BOCHA HOCKEY PROYEC ART 933 (fluo)</v>
          </cell>
        </row>
        <row r="1004">
          <cell r="A1004">
            <v>324006</v>
          </cell>
          <cell r="B1004" t="str">
            <v>BOCHA HOKEY DRIAL (Lisa)</v>
          </cell>
        </row>
        <row r="1005">
          <cell r="A1005">
            <v>406113</v>
          </cell>
          <cell r="B1005" t="str">
            <v>BOCHA HOKEY DRIAL SMOOTH ATS (Lisa)</v>
          </cell>
        </row>
        <row r="1006">
          <cell r="A1006">
            <v>80002</v>
          </cell>
          <cell r="B1006" t="str">
            <v>BOCINA BICICLETA A PILA LEI HAO</v>
          </cell>
        </row>
        <row r="1007">
          <cell r="A1007">
            <v>79084</v>
          </cell>
          <cell r="B1007" t="str">
            <v>BOCINA BICICLETA CORNETA CURVA FORD T</v>
          </cell>
        </row>
        <row r="1008">
          <cell r="A1008">
            <v>79090</v>
          </cell>
          <cell r="B1008" t="str">
            <v>BOCINA BICICLETA CORNETA RECTA PERA (azul / rojo)</v>
          </cell>
        </row>
        <row r="1009">
          <cell r="A1009">
            <v>79099</v>
          </cell>
          <cell r="B1009" t="str">
            <v>BOCINA BICICLETA TIMBRE BASE PLASTICA COLORES VARIOS</v>
          </cell>
        </row>
        <row r="1010">
          <cell r="A1010">
            <v>63041</v>
          </cell>
          <cell r="B1010" t="str">
            <v>BOCINA TROMPETA CROMADA RECTA</v>
          </cell>
        </row>
        <row r="1011">
          <cell r="A1011">
            <v>79026</v>
          </cell>
          <cell r="B1011" t="str">
            <v>BOCINAS  Y TIMBRES - TIMBRE A PAL METAL BANDERA ARGENTINA</v>
          </cell>
        </row>
        <row r="1012">
          <cell r="A1012">
            <v>79041</v>
          </cell>
          <cell r="B1012" t="str">
            <v>Bolisto Exustar para fijar a caño superior. Dos bolsillos tipo alforja</v>
          </cell>
        </row>
        <row r="1013">
          <cell r="A1013" t="str">
            <v>ICG114</v>
          </cell>
          <cell r="B1013" t="str">
            <v>BOLSA 30X55/70 ADHESIVO INVIOLABLE SONNOS</v>
          </cell>
        </row>
        <row r="1014">
          <cell r="A1014" t="str">
            <v>ICG106</v>
          </cell>
          <cell r="B1014" t="str">
            <v>BOLSA 60x90/115 NEGRA</v>
          </cell>
        </row>
        <row r="1015">
          <cell r="A1015">
            <v>427007</v>
          </cell>
          <cell r="B1015" t="str">
            <v>BOLSA BOXEO BKM MUÑECO (con base)</v>
          </cell>
        </row>
        <row r="1016">
          <cell r="A1016">
            <v>427008</v>
          </cell>
          <cell r="B1016" t="str">
            <v>BOLSA BOXEO BKM RODILLO (con base)</v>
          </cell>
        </row>
        <row r="1017">
          <cell r="A1017">
            <v>54548</v>
          </cell>
          <cell r="B1017" t="str">
            <v>Bolsa Boxeo Everlast C3 Foam Negra 1mt x 25cm</v>
          </cell>
        </row>
        <row r="1018">
          <cell r="A1018">
            <v>54544</v>
          </cell>
          <cell r="B1018" t="str">
            <v>Bolsa Boxeo Everlast Camuflada 1mt x 35cm</v>
          </cell>
        </row>
        <row r="1019">
          <cell r="A1019">
            <v>54543</v>
          </cell>
          <cell r="B1019" t="str">
            <v>Bolsa Boxeo Everlast Cardioblast Negra / Rosa 1mt x 25cm</v>
          </cell>
        </row>
        <row r="1020">
          <cell r="A1020">
            <v>54549</v>
          </cell>
          <cell r="B1020" t="str">
            <v>Bolsa Boxeo Everlast Double-ended Azul 60cm x 35cm</v>
          </cell>
        </row>
        <row r="1021">
          <cell r="A1021">
            <v>54546</v>
          </cell>
          <cell r="B1021" t="str">
            <v>Bolsa Boxeo Everlast Everstrike Gris / Amarillo 1mt x 35cm</v>
          </cell>
        </row>
        <row r="1022">
          <cell r="A1022">
            <v>54545</v>
          </cell>
          <cell r="B1022" t="str">
            <v>Bolsa Boxeo Everlast Everstrike Negra / Verde 1mt x 35cm</v>
          </cell>
        </row>
        <row r="1023">
          <cell r="A1023">
            <v>54534</v>
          </cell>
          <cell r="B1023" t="str">
            <v>Bolsa Boxeo Everlast Nevatear Shell 1,20mt x 35cm (logo ev abajo)</v>
          </cell>
        </row>
        <row r="1024">
          <cell r="A1024">
            <v>54535</v>
          </cell>
          <cell r="B1024" t="str">
            <v>Bolsa Boxeo Everlast Nevatear Shell 1mt x 35cm (logo ev abajo)</v>
          </cell>
        </row>
        <row r="1025">
          <cell r="A1025">
            <v>54537</v>
          </cell>
          <cell r="B1025" t="str">
            <v>Bolsa Boxeo Everlast Nevatear Shell 75cm x 30cm (logo ev abajo)</v>
          </cell>
        </row>
        <row r="1026">
          <cell r="A1026">
            <v>54536</v>
          </cell>
          <cell r="B1026" t="str">
            <v>Bolsa Boxeo Everlast Nevatear Shell 90cm x 35cm (logo ev abajo)</v>
          </cell>
        </row>
        <row r="1027">
          <cell r="A1027">
            <v>54597</v>
          </cell>
          <cell r="B1027" t="str">
            <v>Bolsa Boxeo Everlast Omnistrike Mma Negra / Roja 1mt x 35cm</v>
          </cell>
        </row>
        <row r="1028">
          <cell r="A1028">
            <v>54538</v>
          </cell>
          <cell r="B1028" t="str">
            <v>Bolsa Boxeo Everlast Platinum 60LB 90cm x 35cm (blanca)</v>
          </cell>
        </row>
        <row r="1029">
          <cell r="A1029">
            <v>54539</v>
          </cell>
          <cell r="B1029" t="str">
            <v>Bolsa Boxeo Everlast Platinum 80LB 1mt x 35cm (blanca)</v>
          </cell>
        </row>
        <row r="1030">
          <cell r="A1030">
            <v>54598</v>
          </cell>
          <cell r="B1030" t="str">
            <v>Bolsa Boxeo Everlast Polycanvas Mma Negra 1mt x 35cm</v>
          </cell>
        </row>
        <row r="1031">
          <cell r="A1031">
            <v>54547</v>
          </cell>
          <cell r="B1031" t="str">
            <v>Bolsa Boxeo Everlast Polycanvas Negra 1mt x 35cm</v>
          </cell>
        </row>
        <row r="1032">
          <cell r="A1032">
            <v>54532</v>
          </cell>
          <cell r="B1032" t="str">
            <v>Bolsa Boxeo Everlast Powercore 1,20mt x 35cm (negra tapa amarilla)</v>
          </cell>
        </row>
        <row r="1033">
          <cell r="A1033">
            <v>54550</v>
          </cell>
          <cell r="B1033" t="str">
            <v>Bolsa Boxeo Everlast Powercore Free Standing (bolsa pie kimax)</v>
          </cell>
        </row>
        <row r="1034">
          <cell r="A1034">
            <v>54533</v>
          </cell>
          <cell r="B1034" t="str">
            <v>Bolsa Boxeo Everlast Powercore Shell 1mt x 35cm (negra tapa amarilla)</v>
          </cell>
        </row>
        <row r="1035">
          <cell r="A1035">
            <v>54542</v>
          </cell>
          <cell r="B1035" t="str">
            <v>Bolsa Boxeo Everlast Powershot Negra / Azul 1,20mt x 35cm</v>
          </cell>
        </row>
        <row r="1036">
          <cell r="A1036">
            <v>54541</v>
          </cell>
          <cell r="B1036" t="str">
            <v>Bolsa Boxeo Everlast Powershot Negra / Azul 1mt x 35cm</v>
          </cell>
        </row>
        <row r="1037">
          <cell r="A1037">
            <v>54540</v>
          </cell>
          <cell r="B1037" t="str">
            <v>Bolsa Boxeo Everlast Vintage 1mt x 35cm (marron)</v>
          </cell>
        </row>
        <row r="1038">
          <cell r="A1038">
            <v>54041</v>
          </cell>
          <cell r="B1038" t="str">
            <v>Bolsa Boxeo Lonsdale Authentic Colossus Bag 1,50mt x 35cm (marron)</v>
          </cell>
        </row>
        <row r="1039">
          <cell r="A1039">
            <v>54040</v>
          </cell>
          <cell r="B1039" t="str">
            <v>Bolsa Boxeo Lonsdale L-Core Colossus Leather Bag 1,50mt x 35cm (negra)</v>
          </cell>
        </row>
        <row r="1040">
          <cell r="A1040">
            <v>54039</v>
          </cell>
          <cell r="B1040" t="str">
            <v>Bolsa Boxeo Lonsdale Punch Bag Heavy Angle 90cm x 35cm (negra)</v>
          </cell>
        </row>
        <row r="1041">
          <cell r="A1041">
            <v>412803</v>
          </cell>
          <cell r="B1041" t="str">
            <v>BOLSA BOXEO OPTIMUS 0,75mts x Ø35cm (tela vinilica)</v>
          </cell>
        </row>
        <row r="1042">
          <cell r="A1042">
            <v>412804</v>
          </cell>
          <cell r="B1042" t="str">
            <v>BOLSA BOXEO OPTIMUS 0,90mts x Ø35cm (tela vinilica)</v>
          </cell>
        </row>
        <row r="1043">
          <cell r="A1043">
            <v>412805</v>
          </cell>
          <cell r="B1043" t="str">
            <v>BOLSA BOXEO OPTIMUS 1,20mts x Ø35cm (tela vinilica)</v>
          </cell>
        </row>
        <row r="1044">
          <cell r="A1044">
            <v>412806</v>
          </cell>
          <cell r="B1044" t="str">
            <v>BOLSA BOXEO OPTIMUS 1,50mts x Ø35cm (tela vinilica)</v>
          </cell>
        </row>
        <row r="1045">
          <cell r="A1045">
            <v>413249</v>
          </cell>
          <cell r="B1045" t="str">
            <v>BOLSA BOXEO PROYEC MODELO TUBO (con base)</v>
          </cell>
        </row>
        <row r="1046">
          <cell r="A1046">
            <v>413254</v>
          </cell>
          <cell r="B1046" t="str">
            <v>BOLSA BOXEO PROYEC MUÑECO (con base)</v>
          </cell>
        </row>
        <row r="1047">
          <cell r="A1047" t="str">
            <v>265952-2-1</v>
          </cell>
          <cell r="B1047" t="str">
            <v>BOLSA BOXEO SONNOS BOCA JRS 90cm x Ø35cm (azul / negro) Azul -</v>
          </cell>
        </row>
        <row r="1048">
          <cell r="A1048" t="str">
            <v>265952-3-1</v>
          </cell>
          <cell r="B1048" t="str">
            <v>BOLSA BOXEO SONNOS BOCA JRS 90cm x Ø35cm (azul / negro) Negro -</v>
          </cell>
        </row>
        <row r="1049">
          <cell r="A1049">
            <v>412620</v>
          </cell>
          <cell r="B1049" t="str">
            <v>BOLSA BOXEO SONNOS CON ARO 1,50mts x Ø35cm + CADENA (homologada competitiva)</v>
          </cell>
        </row>
        <row r="1050">
          <cell r="A1050">
            <v>412621</v>
          </cell>
          <cell r="B1050" t="str">
            <v>BOLSA BOXEO SONNOS CON ARO 1,50mts x Ø40cm + CADENA (homologada competitiva)</v>
          </cell>
        </row>
        <row r="1051">
          <cell r="A1051">
            <v>412622</v>
          </cell>
          <cell r="B1051" t="str">
            <v>BOLSA BOXEO SONNOS CON ARO 1,50mts x Ø45cm + CADENA (homologada competitiva)</v>
          </cell>
        </row>
        <row r="1052">
          <cell r="A1052">
            <v>412502</v>
          </cell>
          <cell r="B1052" t="str">
            <v>BOLSA BOXEO SONNOS CORDURA 1,20mts x Ø35cm</v>
          </cell>
        </row>
        <row r="1053">
          <cell r="A1053">
            <v>412503</v>
          </cell>
          <cell r="B1053" t="str">
            <v>BOLSA BOXEO SONNOS CORDURA 1,50mts x Ø35cm</v>
          </cell>
        </row>
        <row r="1054">
          <cell r="A1054">
            <v>412500</v>
          </cell>
          <cell r="B1054" t="str">
            <v>BOLSA BOXEO SONNOS CORDURA 50cm x Ø35cm</v>
          </cell>
        </row>
        <row r="1055">
          <cell r="A1055">
            <v>412501</v>
          </cell>
          <cell r="B1055" t="str">
            <v>BOLSA BOXEO SONNOS CORDURA 90cm x Ø35cm</v>
          </cell>
        </row>
        <row r="1056">
          <cell r="A1056">
            <v>412509</v>
          </cell>
          <cell r="B1056" t="str">
            <v>BOLSA BOXEO SONNOS CORDURA SUBLIMADA MODELO 1 1,50mts x Ø35cm</v>
          </cell>
        </row>
        <row r="1057">
          <cell r="A1057">
            <v>412504</v>
          </cell>
          <cell r="B1057" t="str">
            <v xml:space="preserve">BOLSA BOXEO SONNOS CORDURA SUBLIMADA MODELO 1 75cm x Ø35cm </v>
          </cell>
        </row>
        <row r="1058">
          <cell r="A1058">
            <v>412510</v>
          </cell>
          <cell r="B1058" t="str">
            <v>BOLSA BOXEO SONNOS CORDURA SUBLIMADA MODELO 2 1,50mts x Ø35cm</v>
          </cell>
        </row>
        <row r="1059">
          <cell r="A1059">
            <v>412505</v>
          </cell>
          <cell r="B1059" t="str">
            <v xml:space="preserve">BOLSA BOXEO SONNOS CORDURA SUBLIMADA MODELO 2 75cm x Ø35cm </v>
          </cell>
        </row>
        <row r="1060">
          <cell r="A1060">
            <v>412511</v>
          </cell>
          <cell r="B1060" t="str">
            <v>BOLSA BOXEO SONNOS CORDURA SUBLIMADA MODELO 3 1,50mts x Ø35cm</v>
          </cell>
        </row>
        <row r="1061">
          <cell r="A1061">
            <v>412506</v>
          </cell>
          <cell r="B1061" t="str">
            <v xml:space="preserve">BOLSA BOXEO SONNOS CORDURA SUBLIMADA MODELO 3 75cm x Ø35cm </v>
          </cell>
        </row>
        <row r="1062">
          <cell r="A1062">
            <v>412512</v>
          </cell>
          <cell r="B1062" t="str">
            <v>BOLSA BOXEO SONNOS CORDURA SUBLIMADA MODELO 4 1,50mts x Ø35cm</v>
          </cell>
        </row>
        <row r="1063">
          <cell r="A1063">
            <v>412507</v>
          </cell>
          <cell r="B1063" t="str">
            <v xml:space="preserve">BOLSA BOXEO SONNOS CORDURA SUBLIMADA MODELO 4 75cm x Ø35cm </v>
          </cell>
        </row>
        <row r="1064">
          <cell r="A1064">
            <v>412513</v>
          </cell>
          <cell r="B1064" t="str">
            <v>BOLSA BOXEO SONNOS CORDURA SUBLIMADA MODELO 5 1,50mts x Ø35cm</v>
          </cell>
        </row>
        <row r="1065">
          <cell r="A1065">
            <v>412508</v>
          </cell>
          <cell r="B1065" t="str">
            <v xml:space="preserve">BOLSA BOXEO SONNOS CORDURA SUBLIMADA MODELO 5 75cm x Ø35cm </v>
          </cell>
        </row>
        <row r="1066">
          <cell r="A1066">
            <v>412531</v>
          </cell>
          <cell r="B1066" t="str">
            <v>BOLSA BOXEO SONNOS CUERO VINTAGE 1,50mts x Ø35cm</v>
          </cell>
        </row>
        <row r="1067">
          <cell r="A1067">
            <v>412524</v>
          </cell>
          <cell r="B1067" t="str">
            <v>BOLSA BOXEO SONNOS CUERO VINTAGE 90cm x Ø35cm</v>
          </cell>
        </row>
        <row r="1068">
          <cell r="A1068" t="str">
            <v>412516-26-1</v>
          </cell>
          <cell r="B1068" t="str">
            <v>BOLSA BOXEO SONNOS MUJER VINILICA 90cm x Ø35cm (basica) Basica -</v>
          </cell>
        </row>
        <row r="1069">
          <cell r="A1069" t="str">
            <v>412516-6-1</v>
          </cell>
          <cell r="B1069" t="str">
            <v>BOLSA BOXEO SONNOS MUJER VINILICA 90cm x Ø35cm (combinada con sujecion "M") Rosa -</v>
          </cell>
        </row>
        <row r="1070">
          <cell r="A1070" t="str">
            <v>412516-7-1</v>
          </cell>
          <cell r="B1070" t="str">
            <v>BOLSA BOXEO SONNOS MUJER VINILICA 90cm x Ø35cm (combinada con sujecion "M") Violeta -</v>
          </cell>
        </row>
        <row r="1071">
          <cell r="A1071" t="str">
            <v>265902-5-1</v>
          </cell>
          <cell r="B1071" t="str">
            <v>BOLSA BOXEO SONNOS RIVER PLATE 90cm x Ø35cm (blanco / negro) Blanco -</v>
          </cell>
        </row>
        <row r="1072">
          <cell r="A1072" t="str">
            <v>265902-3-1</v>
          </cell>
          <cell r="B1072" t="str">
            <v>BOLSA BOXEO SONNOS RIVER PLATE 90cm x Ø35cm (blanco / negro) Negro -</v>
          </cell>
        </row>
        <row r="1073">
          <cell r="A1073">
            <v>383058</v>
          </cell>
          <cell r="B1073" t="str">
            <v>BOLSA BOXEO SONNOS SDC TELA VINILICA 90cm x Ø35cm</v>
          </cell>
        </row>
        <row r="1074">
          <cell r="A1074" t="str">
            <v>412519-26-1</v>
          </cell>
          <cell r="B1074" t="str">
            <v>BOLSA BOXEO SONNOS TELA VINILICA 1,20mts x Ø35cm (basica) Basica -</v>
          </cell>
        </row>
        <row r="1075">
          <cell r="A1075" t="str">
            <v>412519-8-1</v>
          </cell>
          <cell r="B1075" t="str">
            <v>BOLSA BOXEO SONNOS TELA VINILICA 1,20mts x Ø35cm (combinada con sujecion "M") Amarillo -</v>
          </cell>
        </row>
        <row r="1076">
          <cell r="A1076" t="str">
            <v>412519-2-1</v>
          </cell>
          <cell r="B1076" t="str">
            <v>BOLSA BOXEO SONNOS TELA VINILICA 1,20mts x Ø35cm (combinada con sujecion "M") Azul -</v>
          </cell>
        </row>
        <row r="1077">
          <cell r="A1077" t="str">
            <v>412519-10-1</v>
          </cell>
          <cell r="B1077" t="str">
            <v>BOLSA BOXEO SONNOS TELA VINILICA 1,20mts x Ø35cm (combinada con sujecion "M") Gris -</v>
          </cell>
        </row>
        <row r="1078">
          <cell r="A1078" t="str">
            <v>412519-11-1</v>
          </cell>
          <cell r="B1078" t="str">
            <v>BOLSA BOXEO SONNOS TELA VINILICA 1,20mts x Ø35cm (combinada con sujecion "M") Naranja -</v>
          </cell>
        </row>
        <row r="1079">
          <cell r="A1079" t="str">
            <v>412519-13-1</v>
          </cell>
          <cell r="B1079" t="str">
            <v>BOLSA BOXEO SONNOS TELA VINILICA 1,20mts x Ø35cm (combinada con sujecion "M") Rojo -</v>
          </cell>
        </row>
        <row r="1080">
          <cell r="A1080" t="str">
            <v>412519-9-1</v>
          </cell>
          <cell r="B1080" t="str">
            <v>BOLSA BOXEO SONNOS TELA VINILICA 1,20mts x Ø35cm (combinada con sujecion "M") Verde -</v>
          </cell>
        </row>
        <row r="1081">
          <cell r="A1081">
            <v>412523</v>
          </cell>
          <cell r="B1081" t="str">
            <v>BOLSA BOXEO SONNOS TELA VINILICA 1,80mts x Ø35cm (con sujecion "M") HOMOLOGADO RECREATIVO</v>
          </cell>
        </row>
        <row r="1082">
          <cell r="A1082">
            <v>412522</v>
          </cell>
          <cell r="B1082" t="str">
            <v>BOLSA BOXEO SONNOS TRICOLOR VINILICA 1,50mts x Ø35cm</v>
          </cell>
        </row>
        <row r="1083">
          <cell r="A1083">
            <v>412517</v>
          </cell>
          <cell r="B1083" t="str">
            <v>BOLSA BOXEO SONNOS TRICOLOR VINILICA 90cm x Ø35cm</v>
          </cell>
        </row>
        <row r="1084">
          <cell r="A1084">
            <v>412529</v>
          </cell>
          <cell r="B1084" t="str">
            <v>BOLSA BOXEO SONNOS VINILICA 1,20mts x Ø45cm (extra grande)</v>
          </cell>
        </row>
        <row r="1085">
          <cell r="A1085" t="str">
            <v>412521-26-1</v>
          </cell>
          <cell r="B1085" t="str">
            <v>BOLSA BOXEO SONNOS VINILICA 1,50mts x Ø35cm (basica) Basica -</v>
          </cell>
        </row>
        <row r="1086">
          <cell r="A1086" t="str">
            <v>412521-8-1</v>
          </cell>
          <cell r="B1086" t="str">
            <v>BOLSA BOXEO SONNOS VINILICA 1,50mts x Ø35cm (combinada con sujecion "M") Amarillo -</v>
          </cell>
        </row>
        <row r="1087">
          <cell r="A1087" t="str">
            <v>412521-2-1</v>
          </cell>
          <cell r="B1087" t="str">
            <v>BOLSA BOXEO SONNOS VINILICA 1,50mts x Ø35cm (combinada con sujecion "M") Azul -</v>
          </cell>
        </row>
        <row r="1088">
          <cell r="A1088" t="str">
            <v>412521-10-1</v>
          </cell>
          <cell r="B1088" t="str">
            <v>BOLSA BOXEO SONNOS VINILICA 1,50mts x Ø35cm (combinada con sujecion "M") Gris -</v>
          </cell>
        </row>
        <row r="1089">
          <cell r="A1089" t="str">
            <v>412521-11-1</v>
          </cell>
          <cell r="B1089" t="str">
            <v>BOLSA BOXEO SONNOS VINILICA 1,50mts x Ø35cm (combinada con sujecion "M") Naranja -</v>
          </cell>
        </row>
        <row r="1090">
          <cell r="A1090" t="str">
            <v>412521-13-1</v>
          </cell>
          <cell r="B1090" t="str">
            <v>BOLSA BOXEO SONNOS VINILICA 1,50mts x Ø35cm (combinada con sujecion "M") Rojo -</v>
          </cell>
        </row>
        <row r="1091">
          <cell r="A1091" t="str">
            <v>412521-9-1</v>
          </cell>
          <cell r="B1091" t="str">
            <v>BOLSA BOXEO SONNOS VINILICA 1,50mts x Ø35cm (combinada con sujecion "M") Verde -</v>
          </cell>
        </row>
        <row r="1092">
          <cell r="A1092">
            <v>412530</v>
          </cell>
          <cell r="B1092" t="str">
            <v>BOLSA BOXEO SONNOS VINILICA 1,80mts x Ø45cm (extra grande)</v>
          </cell>
        </row>
        <row r="1093">
          <cell r="A1093">
            <v>412514</v>
          </cell>
          <cell r="B1093" t="str">
            <v>BOLSA BOXEO SONNOS VINILICA 50cm x Ø35cm</v>
          </cell>
        </row>
        <row r="1094">
          <cell r="A1094" t="str">
            <v>412515-8-1</v>
          </cell>
          <cell r="B1094" t="str">
            <v>BOLSA BOXEO SONNOS VINILICA 90cm x Ø35cm (combinada con sujecion "M") HOMOLOGADO RECREATIVO Amarillo</v>
          </cell>
        </row>
        <row r="1095">
          <cell r="A1095" t="str">
            <v>412515-2-1</v>
          </cell>
          <cell r="B1095" t="str">
            <v>BOLSA BOXEO SONNOS VINILICA 90cm x Ø35cm (combinada con sujecion "M") HOMOLOGADO RECREATIVO Azul .</v>
          </cell>
        </row>
        <row r="1096">
          <cell r="A1096" t="str">
            <v>412515-26-1</v>
          </cell>
          <cell r="B1096" t="str">
            <v>BOLSA BOXEO SONNOS VINILICA 90cm x Ø35cm (combinada con sujecion "M") HOMOLOGADO RECREATIVO Basica .</v>
          </cell>
        </row>
        <row r="1097">
          <cell r="A1097" t="str">
            <v>412515-10-1</v>
          </cell>
          <cell r="B1097" t="str">
            <v>BOLSA BOXEO SONNOS VINILICA 90cm x Ø35cm (combinada con sujecion "M") HOMOLOGADO RECREATIVO Gris .</v>
          </cell>
        </row>
        <row r="1098">
          <cell r="A1098" t="str">
            <v>412515-11-1</v>
          </cell>
          <cell r="B1098" t="str">
            <v xml:space="preserve">BOLSA BOXEO SONNOS VINILICA 90cm x Ø35cm (combinada con sujecion "M") HOMOLOGADO RECREATIVO Naranja </v>
          </cell>
        </row>
        <row r="1099">
          <cell r="A1099" t="str">
            <v>412515-13-1</v>
          </cell>
          <cell r="B1099" t="str">
            <v>BOLSA BOXEO SONNOS VINILICA 90cm x Ø35cm (combinada con sujecion "M") HOMOLOGADO RECREATIVO Rojo .</v>
          </cell>
        </row>
        <row r="1100">
          <cell r="A1100" t="str">
            <v>412515-9-1</v>
          </cell>
          <cell r="B1100" t="str">
            <v>BOLSA BOXEO SONNOS VINILICA 90cm x Ø35cm (combinada con sujecion "M") HOMOLOGADO RECREATIVO Verde .</v>
          </cell>
        </row>
        <row r="1101">
          <cell r="A1101" t="str">
            <v>412515-7-1</v>
          </cell>
          <cell r="B1101" t="str">
            <v xml:space="preserve">BOLSA BOXEO SONNOS VINILICA 90cm x Ø35cm (combinada con sujecion "M") HOMOLOGADO RECREATIVO Violeta </v>
          </cell>
        </row>
        <row r="1102">
          <cell r="A1102">
            <v>12001</v>
          </cell>
          <cell r="B1102" t="str">
            <v>BOLSA CAMISETA CON LOGO (precio x kilo)</v>
          </cell>
        </row>
        <row r="1103">
          <cell r="A1103" t="str">
            <v>BAT103</v>
          </cell>
          <cell r="B1103" t="str">
            <v>Bolsa de arranque 25 x 35 mm x kg</v>
          </cell>
        </row>
        <row r="1104">
          <cell r="A1104" t="str">
            <v>BAT106</v>
          </cell>
          <cell r="B1104" t="str">
            <v>Bolsa de arranque 35 x 45mm x kg</v>
          </cell>
        </row>
        <row r="1105">
          <cell r="A1105" t="str">
            <v>CAL101</v>
          </cell>
          <cell r="B1105" t="str">
            <v>BOLSA DE CEMENTO AVELLANEDA x 50kg</v>
          </cell>
        </row>
        <row r="1106">
          <cell r="A1106">
            <v>78007</v>
          </cell>
          <cell r="B1106" t="str">
            <v>BOLSA DORMIR TIPO MOMIA 2,30mts x 80cm x 50cm</v>
          </cell>
        </row>
        <row r="1107">
          <cell r="A1107">
            <v>78005</v>
          </cell>
          <cell r="B1107" t="str">
            <v>BOLSA DORMIR TIPO SOBRE 1,80mt x 75cm</v>
          </cell>
        </row>
        <row r="1108">
          <cell r="A1108">
            <v>78006</v>
          </cell>
          <cell r="B1108" t="str">
            <v>BOLSA DORMIR TIPO SOBRE 2mts x 80cm</v>
          </cell>
        </row>
        <row r="1109">
          <cell r="A1109">
            <v>412131</v>
          </cell>
          <cell r="B1109" t="str">
            <v>BOLSA ENTRENAMIENTO SONNOS BULGARA 10kg (violeta)</v>
          </cell>
        </row>
        <row r="1110">
          <cell r="A1110">
            <v>412132</v>
          </cell>
          <cell r="B1110" t="str">
            <v>BOLSA ENTRENAMIENTO SONNOS BULGARA 15kg (azul)</v>
          </cell>
        </row>
        <row r="1111">
          <cell r="A1111">
            <v>412133</v>
          </cell>
          <cell r="B1111" t="str">
            <v>BOLSA ENTRENAMIENTO SONNOS BULGARA 20kg (naranja)</v>
          </cell>
        </row>
        <row r="1112">
          <cell r="A1112">
            <v>412130</v>
          </cell>
          <cell r="B1112" t="str">
            <v>BOLSA ENTRENAMIENTO SONNOS BULGARA 5kg (verde)</v>
          </cell>
        </row>
        <row r="1113">
          <cell r="A1113">
            <v>412122</v>
          </cell>
          <cell r="B1113" t="str">
            <v>BOLSA ENTRENAMIENTO SONNOS SANDBAG 10kg (violeta)</v>
          </cell>
        </row>
        <row r="1114">
          <cell r="A1114">
            <v>412123</v>
          </cell>
          <cell r="B1114" t="str">
            <v>BOLSA ENTRENAMIENTO SONNOS SANDBAG 12kg (beige)</v>
          </cell>
        </row>
        <row r="1115">
          <cell r="A1115">
            <v>412124</v>
          </cell>
          <cell r="B1115" t="str">
            <v>BOLSA ENTRENAMIENTO SONNOS SANDBAG 14kg (verde)</v>
          </cell>
        </row>
        <row r="1116">
          <cell r="A1116">
            <v>412125</v>
          </cell>
          <cell r="B1116" t="str">
            <v>BOLSA ENTRENAMIENTO SONNOS SANDBAG 16kg (fucsia)</v>
          </cell>
        </row>
        <row r="1117">
          <cell r="A1117">
            <v>412126</v>
          </cell>
          <cell r="B1117" t="str">
            <v>BOLSA ENTRENAMIENTO SONNOS SANDBAG 18kg (azul)</v>
          </cell>
        </row>
        <row r="1118">
          <cell r="A1118">
            <v>412127</v>
          </cell>
          <cell r="B1118" t="str">
            <v>BOLSA ENTRENAMIENTO SONNOS SANDBAG 20kg (naranja)</v>
          </cell>
        </row>
        <row r="1119">
          <cell r="A1119">
            <v>412128</v>
          </cell>
          <cell r="B1119" t="str">
            <v>BOLSA ENTRENAMIENTO SONNOS SANDBAG 24kg (regulable)</v>
          </cell>
        </row>
        <row r="1120">
          <cell r="A1120">
            <v>412120</v>
          </cell>
          <cell r="B1120" t="str">
            <v>BOLSA ENTRENAMIENTO SONNOS SANDBAG 4kg (verde)</v>
          </cell>
        </row>
        <row r="1121">
          <cell r="A1121">
            <v>412121</v>
          </cell>
          <cell r="B1121" t="str">
            <v>BOLSA ENTRENAMIENTO SONNOS SANDBAG 8kg (amarillo)</v>
          </cell>
        </row>
        <row r="1122">
          <cell r="A1122">
            <v>383037</v>
          </cell>
          <cell r="B1122" t="str">
            <v>BOLSA ENTRENAMIENTO TSP SANDBAG 4kg</v>
          </cell>
        </row>
        <row r="1123">
          <cell r="A1123">
            <v>412604</v>
          </cell>
          <cell r="B1123" t="str">
            <v>BOLSA GOTA SONNOS CHICA (uppercuts)</v>
          </cell>
        </row>
        <row r="1124">
          <cell r="A1124">
            <v>412606</v>
          </cell>
          <cell r="B1124" t="str">
            <v>BOLSA GOTA SONNOS GRANDE (uppercuts)</v>
          </cell>
        </row>
        <row r="1125">
          <cell r="A1125">
            <v>412600</v>
          </cell>
          <cell r="B1125" t="str">
            <v>BOLSA GRAPPLING SONNOS CHICA</v>
          </cell>
        </row>
        <row r="1126">
          <cell r="A1126">
            <v>412602</v>
          </cell>
          <cell r="B1126" t="str">
            <v>BOLSA GRAPPLING SONNOS GRANDE</v>
          </cell>
        </row>
        <row r="1127">
          <cell r="A1127">
            <v>88015</v>
          </cell>
          <cell r="B1127" t="str">
            <v>BOLSA HIELO FLASH (art 709)</v>
          </cell>
        </row>
        <row r="1128">
          <cell r="A1128">
            <v>12002</v>
          </cell>
          <cell r="B1128" t="str">
            <v>BOLSA MEDIANA o CHICA TRANSPARENTE (precio x kilo)</v>
          </cell>
        </row>
        <row r="1129">
          <cell r="A1129">
            <v>412526</v>
          </cell>
          <cell r="B1129" t="str">
            <v>BOLSA MMA SONNOS 1,20mts x Ø40cm (con anclaje inferior)</v>
          </cell>
        </row>
        <row r="1130">
          <cell r="A1130">
            <v>412527</v>
          </cell>
          <cell r="B1130" t="str">
            <v>BOLSA MMA SONNOS 1,50mts x Ø40cm (con anclaje inferior)</v>
          </cell>
        </row>
        <row r="1131">
          <cell r="A1131">
            <v>412528</v>
          </cell>
          <cell r="B1131" t="str">
            <v>BOLSA MMA SONNOS 1,80mts x Ø40cm (con anclaje inferior)</v>
          </cell>
        </row>
        <row r="1132">
          <cell r="A1132">
            <v>412525</v>
          </cell>
          <cell r="B1132" t="str">
            <v>BOLSA MMA SONNOS 90cm x Ø40cm (con anclaje inferior)</v>
          </cell>
        </row>
        <row r="1133">
          <cell r="A1133">
            <v>412520</v>
          </cell>
          <cell r="B1133" t="str">
            <v>BOLSA MMA SONNOS MULTIGOLPE 1,20mts x Ø35cm (base desmontable)</v>
          </cell>
        </row>
        <row r="1134">
          <cell r="A1134">
            <v>412518</v>
          </cell>
          <cell r="B1134" t="str">
            <v>BOLSA MMA SONNOS MULTIGOLPE 90cm x Ø35cm (base desmontable)</v>
          </cell>
        </row>
        <row r="1135">
          <cell r="A1135">
            <v>413252</v>
          </cell>
          <cell r="B1135" t="str">
            <v>BOLSA UPPERCUT 90cm x 35cm PROYEC (art 165)</v>
          </cell>
        </row>
        <row r="1136">
          <cell r="A1136" t="str">
            <v>ICG107</v>
          </cell>
          <cell r="B1136" t="str">
            <v>BOLSAS 17X45 PPP SONNOS</v>
          </cell>
        </row>
        <row r="1137">
          <cell r="A1137">
            <v>478007</v>
          </cell>
          <cell r="B1137" t="str">
            <v>BOLSILLO NOAF CHICO (6cm x 6 cm)</v>
          </cell>
        </row>
        <row r="1138">
          <cell r="A1138">
            <v>478009</v>
          </cell>
          <cell r="B1138" t="str">
            <v>BOLSILLO NOAF EXTRA GRANDE (8cm x 15 cm)</v>
          </cell>
        </row>
        <row r="1139">
          <cell r="A1139">
            <v>478010</v>
          </cell>
          <cell r="B1139" t="str">
            <v>BOLSILLO NOAF GRANDE PORTA CELULAR (8cm x 13cm)</v>
          </cell>
        </row>
        <row r="1140">
          <cell r="A1140">
            <v>478008</v>
          </cell>
          <cell r="B1140" t="str">
            <v>BOLSILLO NOAF MEDIANO (7cm x 9 cm)</v>
          </cell>
        </row>
        <row r="1141">
          <cell r="A1141">
            <v>478011</v>
          </cell>
          <cell r="B1141" t="str">
            <v>BOLSILLO NOAF PORTA BOTELLA (incluye botella)</v>
          </cell>
        </row>
        <row r="1142">
          <cell r="A1142" t="str">
            <v>ICG113</v>
          </cell>
          <cell r="B1142" t="str">
            <v>BOLSITA DE TOBILLERA AZUL  11x20x 100 mic</v>
          </cell>
        </row>
        <row r="1143">
          <cell r="A1143" t="str">
            <v>ICG109</v>
          </cell>
          <cell r="B1143" t="str">
            <v>BOLSITA DE TOBILLERA NEGRA 11x20x 100 mic</v>
          </cell>
        </row>
        <row r="1144">
          <cell r="A1144" t="str">
            <v>ICG110</v>
          </cell>
          <cell r="B1144" t="str">
            <v>BOLSITA DE TOBILLERA ROJA  11x20x 100 mic</v>
          </cell>
        </row>
        <row r="1145">
          <cell r="A1145" t="str">
            <v>ICG111</v>
          </cell>
          <cell r="B1145" t="str">
            <v>BOLSITA DE TOBILLERA VERDE  11x20x 100 mic</v>
          </cell>
        </row>
        <row r="1146">
          <cell r="A1146" t="str">
            <v>COS1010/2</v>
          </cell>
          <cell r="B1146" t="str">
            <v>BOLSITA RELLENA PARA TOBILLERA 1 KG(COLOR AZUL)</v>
          </cell>
        </row>
        <row r="1147">
          <cell r="A1147" t="str">
            <v>COS1010/3</v>
          </cell>
          <cell r="B1147" t="str">
            <v>BOLSITA RELLENA PARA TOBILLERA 1.1/2 KG (COLOR VERDE)</v>
          </cell>
        </row>
        <row r="1148">
          <cell r="A1148" t="str">
            <v>COS1010/1</v>
          </cell>
          <cell r="B1148" t="str">
            <v>BOLSITA RELLENA PARA TOBILLERA 1/2 KG (COLOR NEGRA)</v>
          </cell>
        </row>
        <row r="1149">
          <cell r="A1149" t="str">
            <v>COS1010/4</v>
          </cell>
          <cell r="B1149" t="str">
            <v>BOLSITA RELLENA PARA TOBILLERA 2 KG (COLOR ROJO)</v>
          </cell>
        </row>
        <row r="1150">
          <cell r="A1150" t="str">
            <v>COS1010/5</v>
          </cell>
          <cell r="B1150" t="str">
            <v>BOLSITA RELLENA PARA TOBILLERA 3 KG (COLOR NEGRO)</v>
          </cell>
        </row>
        <row r="1151">
          <cell r="A1151">
            <v>63029</v>
          </cell>
          <cell r="B1151" t="str">
            <v>BOLSITO BAJO ASIENTO -/AGARRE NUEVO MODELO</v>
          </cell>
        </row>
        <row r="1152">
          <cell r="A1152">
            <v>63028</v>
          </cell>
          <cell r="B1152" t="str">
            <v>BOLSITO TRIANGULO PARA CUADRO BICICLETA</v>
          </cell>
        </row>
        <row r="1153">
          <cell r="A1153">
            <v>79014</v>
          </cell>
          <cell r="B1153" t="str">
            <v>BOLSITOS BAJO ASIENTO - PAZZAZ AP. T/GARAGE C/BOLS LAT EXPAND T/ALFORJA</v>
          </cell>
        </row>
        <row r="1154">
          <cell r="A1154">
            <v>63087</v>
          </cell>
          <cell r="B1154" t="str">
            <v>BOLSO ALFORJA AL PORTAPAQUETE 2 CUERPOS</v>
          </cell>
        </row>
        <row r="1155">
          <cell r="A1155">
            <v>58074</v>
          </cell>
          <cell r="B1155" t="str">
            <v>BOLSO CON BOLSILLOS GRANMARC</v>
          </cell>
        </row>
        <row r="1156">
          <cell r="A1156">
            <v>52057</v>
          </cell>
          <cell r="B1156" t="str">
            <v>BOLSO DEPORTIVO DRB</v>
          </cell>
        </row>
        <row r="1157">
          <cell r="A1157">
            <v>54637</v>
          </cell>
          <cell r="B1157" t="str">
            <v>Bolso Everlast (art 3055)</v>
          </cell>
        </row>
        <row r="1158">
          <cell r="A1158">
            <v>54636</v>
          </cell>
          <cell r="B1158" t="str">
            <v>Bolso Everlast (art 3056)</v>
          </cell>
        </row>
        <row r="1159">
          <cell r="A1159">
            <v>54635</v>
          </cell>
          <cell r="B1159" t="str">
            <v>Bolso Everlast (art 3058)</v>
          </cell>
        </row>
        <row r="1160">
          <cell r="A1160">
            <v>58075</v>
          </cell>
          <cell r="B1160" t="str">
            <v>BOLSO GRANDE BORDADO GRANMARC</v>
          </cell>
        </row>
        <row r="1161">
          <cell r="A1161">
            <v>58073</v>
          </cell>
          <cell r="B1161" t="str">
            <v>BOLSO GRANDE SIMPLE GRANMARC</v>
          </cell>
        </row>
        <row r="1162">
          <cell r="A1162">
            <v>52029</v>
          </cell>
          <cell r="B1162" t="str">
            <v>BOLSO MEDICO DRB (asistencia medica)</v>
          </cell>
        </row>
        <row r="1163">
          <cell r="A1163">
            <v>412911</v>
          </cell>
          <cell r="B1163" t="str">
            <v>BOLSO PATIN SONNOS ALFORJAS</v>
          </cell>
        </row>
        <row r="1164">
          <cell r="A1164">
            <v>412910</v>
          </cell>
          <cell r="B1164" t="str">
            <v>BOLSO PATIN SONNOS SIMPLE</v>
          </cell>
        </row>
        <row r="1165">
          <cell r="A1165">
            <v>52056</v>
          </cell>
          <cell r="B1165" t="str">
            <v>BOLSO PELOTERO RED DRB</v>
          </cell>
        </row>
        <row r="1166">
          <cell r="A1166">
            <v>60000</v>
          </cell>
          <cell r="B1166" t="str">
            <v>BOLSO PELOTERO RED POLIETILENO</v>
          </cell>
        </row>
        <row r="1167">
          <cell r="A1167">
            <v>265957</v>
          </cell>
          <cell r="B1167" t="str">
            <v>BOLSO PELOTERO SONNOS BOCA 85cm x 45cm (marinero)</v>
          </cell>
        </row>
        <row r="1168">
          <cell r="A1168">
            <v>412902</v>
          </cell>
          <cell r="B1168" t="str">
            <v>BOLSO PELOTERO SONNOS CORDURA 85cm x 45cm</v>
          </cell>
        </row>
        <row r="1169">
          <cell r="A1169">
            <v>265907</v>
          </cell>
          <cell r="B1169" t="str">
            <v>BOLSO PELOTERO SONNOS RIVER 85cm x 45cm (marinero)</v>
          </cell>
        </row>
        <row r="1170">
          <cell r="A1170">
            <v>412903</v>
          </cell>
          <cell r="B1170" t="str">
            <v>BOLSO PELOTERO SONNOS VINILICA 85cm x 55cm</v>
          </cell>
        </row>
        <row r="1171">
          <cell r="A1171">
            <v>236002</v>
          </cell>
          <cell r="B1171" t="str">
            <v>BOLSO PORTA COLCHONETA PILATES PLASTICO (EVA)</v>
          </cell>
        </row>
        <row r="1172">
          <cell r="A1172">
            <v>402039</v>
          </cell>
          <cell r="B1172" t="str">
            <v>BOLSO PORTA COLCHONETA PILATES TELA FB (3mm a 8mm)</v>
          </cell>
        </row>
        <row r="1173">
          <cell r="A1173">
            <v>52329</v>
          </cell>
          <cell r="B1173" t="str">
            <v>BOLSO PORTA PALOS HOCHEY SIMBRA (capacidad 2 palos)</v>
          </cell>
        </row>
        <row r="1174">
          <cell r="A1174">
            <v>412914</v>
          </cell>
          <cell r="B1174" t="str">
            <v>BOLSO SONNOS BICICLETA PLEGABLE</v>
          </cell>
        </row>
        <row r="1175">
          <cell r="A1175">
            <v>412900</v>
          </cell>
          <cell r="B1175" t="str">
            <v>BOLSO SONNOS BOX 70cm x Ø35cm</v>
          </cell>
        </row>
        <row r="1176">
          <cell r="A1176">
            <v>412901</v>
          </cell>
          <cell r="B1176" t="str">
            <v>BOLSO SONNOS FIT 70cm x Ø35cm</v>
          </cell>
        </row>
        <row r="1177">
          <cell r="A1177">
            <v>63081</v>
          </cell>
          <cell r="B1177" t="str">
            <v>BOLSO TRIANGULO O-GNS MOD. SL 1224</v>
          </cell>
        </row>
        <row r="1178">
          <cell r="A1178">
            <v>52231</v>
          </cell>
          <cell r="B1178" t="str">
            <v>BOMBONERA PELOTA PING PONG SENSEI 2* (blanca o naranja)</v>
          </cell>
        </row>
        <row r="1179">
          <cell r="A1179">
            <v>52232</v>
          </cell>
          <cell r="B1179" t="str">
            <v>BOMBONERA PELOTA PING PONG SENSEI 2* (con dibujos)</v>
          </cell>
        </row>
        <row r="1180">
          <cell r="A1180">
            <v>84070</v>
          </cell>
          <cell r="B1180" t="str">
            <v>BOMBONERA PELOTA PING PONG X 60 PRECIO x Unid</v>
          </cell>
        </row>
        <row r="1181">
          <cell r="A1181" t="str">
            <v>BAL101</v>
          </cell>
          <cell r="B1181" t="str">
            <v>BOQUILLA PARA SACABOCADO</v>
          </cell>
        </row>
        <row r="1182">
          <cell r="A1182">
            <v>418004</v>
          </cell>
          <cell r="B1182" t="str">
            <v>BOSU 34cm</v>
          </cell>
        </row>
        <row r="1183">
          <cell r="A1183">
            <v>418005</v>
          </cell>
          <cell r="B1183" t="str">
            <v>BOSU 40cm (Con enganche para tensor)</v>
          </cell>
        </row>
        <row r="1184">
          <cell r="A1184">
            <v>197563</v>
          </cell>
          <cell r="B1184" t="str">
            <v>BOSU 40cm (Con enganche para tensor) + Mercado Envíos</v>
          </cell>
        </row>
        <row r="1185">
          <cell r="A1185">
            <v>366037</v>
          </cell>
          <cell r="B1185" t="str">
            <v>Bosu 48cm Pvc (Lenteja grande)</v>
          </cell>
        </row>
        <row r="1186">
          <cell r="A1186">
            <v>418006</v>
          </cell>
          <cell r="B1186" t="str">
            <v>BOSU 50cm  (Con enganche para tensor)</v>
          </cell>
        </row>
        <row r="1187">
          <cell r="A1187">
            <v>266001</v>
          </cell>
          <cell r="B1187" t="str">
            <v>BOSU 60cm SONNOS (Con enganche para tensor)</v>
          </cell>
        </row>
        <row r="1188">
          <cell r="A1188">
            <v>197285</v>
          </cell>
          <cell r="B1188" t="str">
            <v>BOSU 60cm SONNOS (Con enganche para tensor) + MERCADO ENVIOS</v>
          </cell>
        </row>
        <row r="1189">
          <cell r="A1189">
            <v>412599</v>
          </cell>
          <cell r="B1189" t="str">
            <v>BOTA BOXEO SONNOS PRO LINEA PREMIUM 37 al 43 (con puntera)(homologada recreativa)</v>
          </cell>
        </row>
        <row r="1190">
          <cell r="A1190">
            <v>383122</v>
          </cell>
          <cell r="B1190" t="str">
            <v>BOTA DE BOXEO PRO. C/PUNTERA Y TALONERA REFOR. DEL 37/// LINEA PREMIUM</v>
          </cell>
        </row>
        <row r="1191">
          <cell r="A1191">
            <v>383123</v>
          </cell>
          <cell r="B1191" t="str">
            <v>BOTA DE BOXEO PRO. C/PUNTERA Y TALONERA REFOR. DEL 38 /// LINEA PREMIUM</v>
          </cell>
        </row>
        <row r="1192">
          <cell r="A1192">
            <v>383124</v>
          </cell>
          <cell r="B1192" t="str">
            <v>BOTA DE BOXEO PRO. C/PUNTERA Y TALONERA REFOR. DEL 39 /// LINEA PREMIUM</v>
          </cell>
        </row>
        <row r="1193">
          <cell r="A1193">
            <v>383125</v>
          </cell>
          <cell r="B1193" t="str">
            <v>BOTA DE BOXEO PRO. C/PUNTERA Y TALONERA REFOR. DEL 40 /// LINEA PREMIUM</v>
          </cell>
        </row>
        <row r="1194">
          <cell r="A1194">
            <v>383126</v>
          </cell>
          <cell r="B1194" t="str">
            <v>BOTA DE BOXEO PRO. C/PUNTERA Y TALONERA REFOR. DEL 41 /// LINEA PREMIUM</v>
          </cell>
        </row>
        <row r="1195">
          <cell r="A1195">
            <v>383127</v>
          </cell>
          <cell r="B1195" t="str">
            <v>BOTA DE BOXEO PRO. C/PUNTERA Y TALONERA REFOR. DEL 42 /// LINEA PREMIUM</v>
          </cell>
        </row>
        <row r="1196">
          <cell r="A1196">
            <v>383128</v>
          </cell>
          <cell r="B1196" t="str">
            <v>BOTA DE BOXEO PRO. C/PUNTERA Y TALONERA REFOR. DEL 43 /// LINEA PREMIUM</v>
          </cell>
        </row>
        <row r="1197">
          <cell r="A1197">
            <v>52211</v>
          </cell>
          <cell r="B1197" t="str">
            <v>BOTELLA PARA CORRER 300cc DRB</v>
          </cell>
        </row>
        <row r="1198">
          <cell r="A1198">
            <v>478005</v>
          </cell>
          <cell r="B1198" t="str">
            <v>BOTELLA RUNNING NOAF 250 cm3</v>
          </cell>
        </row>
        <row r="1199">
          <cell r="A1199">
            <v>52058</v>
          </cell>
          <cell r="B1199" t="str">
            <v>BOTINERO DRB BOCA JRS OFICIAL</v>
          </cell>
        </row>
        <row r="1200">
          <cell r="A1200">
            <v>52055</v>
          </cell>
          <cell r="B1200" t="str">
            <v>BOTINERO DRB VICTORY (grande)</v>
          </cell>
        </row>
        <row r="1201">
          <cell r="A1201">
            <v>366067</v>
          </cell>
          <cell r="B1201" t="str">
            <v>BOYA ROMPE OLAS</v>
          </cell>
        </row>
        <row r="1202">
          <cell r="A1202">
            <v>366066</v>
          </cell>
          <cell r="B1202" t="str">
            <v>BOYAS Ø7cm (roja/amarilla/azul)</v>
          </cell>
        </row>
        <row r="1203">
          <cell r="A1203">
            <v>59012</v>
          </cell>
          <cell r="B1203" t="str">
            <v>BRAZALETE INFLABLE PEPPA 20 X 15cm</v>
          </cell>
        </row>
        <row r="1204">
          <cell r="A1204">
            <v>59009</v>
          </cell>
          <cell r="B1204" t="str">
            <v>BRAZALETE INFLABLE PRINCESA X PAR 23 X 16cm</v>
          </cell>
        </row>
        <row r="1205">
          <cell r="A1205">
            <v>478013</v>
          </cell>
          <cell r="B1205" t="str">
            <v>BRAZALETE PORTA CELULAR NOAF (talle unico)</v>
          </cell>
        </row>
        <row r="1206">
          <cell r="A1206">
            <v>52217</v>
          </cell>
          <cell r="B1206" t="str">
            <v>BRAZALETE RUNNING DOS COLORES DRB</v>
          </cell>
        </row>
        <row r="1207">
          <cell r="A1207" t="str">
            <v>CASEM108</v>
          </cell>
          <cell r="B1207" t="str">
            <v>BROCHE TRABA CORDON DE 7MM TRANCA SIMPLE</v>
          </cell>
        </row>
        <row r="1208">
          <cell r="A1208" t="str">
            <v>ZEN105</v>
          </cell>
          <cell r="B1208" t="str">
            <v>BUJE EXTERNO CON LOGO</v>
          </cell>
        </row>
        <row r="1209">
          <cell r="A1209" t="str">
            <v>ZEN104</v>
          </cell>
          <cell r="B1209" t="str">
            <v>BUJE INTERNO RUEDA PASANTE</v>
          </cell>
        </row>
        <row r="1210">
          <cell r="A1210" t="str">
            <v>ZEN103</v>
          </cell>
          <cell r="B1210" t="str">
            <v>BUJE LINGOTE</v>
          </cell>
        </row>
        <row r="1211">
          <cell r="A1211" t="str">
            <v>MAU109</v>
          </cell>
          <cell r="B1211" t="str">
            <v>BUJE PARTIDO</v>
          </cell>
        </row>
        <row r="1212">
          <cell r="A1212">
            <v>427000</v>
          </cell>
          <cell r="B1212" t="str">
            <v>BUJE REDUCTOR 50/40 PLASTICO CORTO</v>
          </cell>
        </row>
        <row r="1213">
          <cell r="A1213">
            <v>427001</v>
          </cell>
          <cell r="B1213" t="str">
            <v>BUJE REDUCTOR 50/40 PLASTICO LARGO</v>
          </cell>
        </row>
        <row r="1214">
          <cell r="A1214" t="str">
            <v>GOM102</v>
          </cell>
          <cell r="B1214" t="str">
            <v xml:space="preserve">BUJE TACO CARROCERIA </v>
          </cell>
        </row>
        <row r="1215">
          <cell r="A1215" t="str">
            <v>ARL102</v>
          </cell>
          <cell r="B1215" t="str">
            <v>BULON 1/2 X 1 1/2 ACERO CABEZA FRESADA pavonado</v>
          </cell>
        </row>
        <row r="1216">
          <cell r="A1216" t="str">
            <v>ARL100</v>
          </cell>
          <cell r="B1216" t="str">
            <v>BULON 3/8 X1 HIERRO CABEZA FRESADA pavonado</v>
          </cell>
        </row>
        <row r="1217">
          <cell r="A1217" t="str">
            <v>ARL101</v>
          </cell>
          <cell r="B1217" t="str">
            <v>BULON 3/8 X1.1/2 HIERRO CON CABEZA  pavonado</v>
          </cell>
        </row>
        <row r="1218">
          <cell r="A1218" t="str">
            <v>ARL103</v>
          </cell>
          <cell r="B1218" t="str">
            <v>BULON 3/8 X2.1/4 HIERRO CON CABEZA  pavonado</v>
          </cell>
        </row>
        <row r="1219">
          <cell r="A1219" t="str">
            <v>TAO117</v>
          </cell>
          <cell r="B1219" t="str">
            <v>bulon exagonal  1/2 x 1 1/2  ZINC AZUL</v>
          </cell>
        </row>
        <row r="1220">
          <cell r="A1220" t="str">
            <v>TAO118</v>
          </cell>
          <cell r="B1220" t="str">
            <v>bulon exagonal  1/2x2 ZINC AZUL</v>
          </cell>
        </row>
        <row r="1221">
          <cell r="A1221" t="str">
            <v>TAO119</v>
          </cell>
          <cell r="B1221" t="str">
            <v>bulon exagonal  1/2x2,5 ZINC AZUL</v>
          </cell>
        </row>
        <row r="1222">
          <cell r="A1222" t="str">
            <v>TAO120</v>
          </cell>
          <cell r="B1222" t="str">
            <v>bulon exagonal  1/2x3 ZINC AZUL</v>
          </cell>
        </row>
        <row r="1223">
          <cell r="A1223" t="str">
            <v>TAO123</v>
          </cell>
          <cell r="B1223" t="str">
            <v>bulon exagonal  3/4X3 ZINC AZUL</v>
          </cell>
        </row>
        <row r="1224">
          <cell r="A1224" t="str">
            <v>TAO121</v>
          </cell>
          <cell r="B1224" t="str">
            <v>bulon exagonal  3/4x5 ZINC AZUL</v>
          </cell>
        </row>
        <row r="1225">
          <cell r="A1225" t="str">
            <v>TAO122</v>
          </cell>
          <cell r="B1225" t="str">
            <v>bulon exagonal  3/4x6 ZINC AZUL</v>
          </cell>
        </row>
        <row r="1226">
          <cell r="A1226" t="str">
            <v>TAO112</v>
          </cell>
          <cell r="B1226" t="str">
            <v>bulon exagonal  3/8 x 3 1/2 ZINC AZUL</v>
          </cell>
        </row>
        <row r="1227">
          <cell r="A1227" t="str">
            <v>TAO114</v>
          </cell>
          <cell r="B1227" t="str">
            <v>bulon exagonal  3/8 x 4 1/2 ZINC AZUL</v>
          </cell>
        </row>
        <row r="1228">
          <cell r="A1228" t="str">
            <v>TAO113</v>
          </cell>
          <cell r="B1228" t="str">
            <v>bulon exagonal  3/8 x 4 ZINC AZUL</v>
          </cell>
        </row>
        <row r="1229">
          <cell r="A1229" t="str">
            <v>TAO116</v>
          </cell>
          <cell r="B1229" t="str">
            <v>bulon exagonal  3/8 x 5 1/2 ZINC AZUL</v>
          </cell>
        </row>
        <row r="1230">
          <cell r="A1230" t="str">
            <v>TAO115</v>
          </cell>
          <cell r="B1230" t="str">
            <v>bulon exagonal  3/8 x 5 ZINC AZUL</v>
          </cell>
        </row>
        <row r="1231">
          <cell r="A1231" t="str">
            <v>TAO110</v>
          </cell>
          <cell r="B1231" t="str">
            <v>bulon exagonal  3/8x 2 3/4 ZINC AZUL</v>
          </cell>
        </row>
        <row r="1232">
          <cell r="A1232" t="str">
            <v>TAO107</v>
          </cell>
          <cell r="B1232" t="str">
            <v>bulon exagonal  3/8x1" 3/4 ZINC AZUL</v>
          </cell>
        </row>
        <row r="1233">
          <cell r="A1233" t="str">
            <v>TAO108</v>
          </cell>
          <cell r="B1233" t="str">
            <v>bulon exagonal  3/8x2" ZINC AZUL</v>
          </cell>
        </row>
        <row r="1234">
          <cell r="A1234" t="str">
            <v>TAO111</v>
          </cell>
          <cell r="B1234" t="str">
            <v>bulon exagonal  3/8x3 ZINC AZUL</v>
          </cell>
        </row>
        <row r="1235">
          <cell r="A1235" t="str">
            <v>TAO101</v>
          </cell>
          <cell r="B1235" t="str">
            <v>bulon exagonal 3/16 x 1 3/4 ZINC AZUL</v>
          </cell>
        </row>
        <row r="1236">
          <cell r="A1236" t="str">
            <v>TAO103</v>
          </cell>
          <cell r="B1236" t="str">
            <v>bulon exagonal 3/16 x 2 ZINC AZUL</v>
          </cell>
        </row>
        <row r="1237">
          <cell r="A1237" t="str">
            <v>TAO104</v>
          </cell>
          <cell r="B1237" t="str">
            <v>bulon exagonal 3/8 x 3/4 ZINC AZUL</v>
          </cell>
        </row>
        <row r="1238">
          <cell r="A1238" t="str">
            <v>TAO109</v>
          </cell>
          <cell r="B1238" t="str">
            <v>bulon exagonal 3/8x 2 1/2  ZINC AZUL</v>
          </cell>
        </row>
        <row r="1239">
          <cell r="A1239" t="str">
            <v>TAO106</v>
          </cell>
          <cell r="B1239" t="str">
            <v>bulon exagonal 3/8x1" 1/2 ZINC AZUL</v>
          </cell>
        </row>
        <row r="1240">
          <cell r="A1240" t="str">
            <v>TAO105</v>
          </cell>
          <cell r="B1240" t="str">
            <v>bulon exagonal 3/8x1" ZINC AZUL</v>
          </cell>
        </row>
        <row r="1241">
          <cell r="A1241" t="str">
            <v>TAO141</v>
          </cell>
          <cell r="B1241" t="str">
            <v>BULON HEXAGONAL 3/4X4</v>
          </cell>
        </row>
        <row r="1242">
          <cell r="A1242" t="str">
            <v>TAO150</v>
          </cell>
          <cell r="B1242" t="str">
            <v>BULON Hexagonal 5/16" x 2" ZINC AZUL</v>
          </cell>
        </row>
        <row r="1243">
          <cell r="A1243" t="str">
            <v>TAO147</v>
          </cell>
          <cell r="B1243" t="str">
            <v>Bulon hexagonal de 1/4 "x 2" ( Ø 6,3 mm ,paso de 20) zinc azul SIN CUELLO</v>
          </cell>
        </row>
        <row r="1244">
          <cell r="A1244">
            <v>406060</v>
          </cell>
          <cell r="B1244" t="str">
            <v>BUN SCULPTOR ATS (modelador gluteos)</v>
          </cell>
        </row>
        <row r="1245">
          <cell r="A1245" t="str">
            <v>BAI100</v>
          </cell>
          <cell r="B1245" t="str">
            <v>BURLETE DUNLOMP 31,75MM X  6MM</v>
          </cell>
        </row>
        <row r="1246">
          <cell r="A1246" t="str">
            <v>83250-10-6</v>
          </cell>
          <cell r="B1246" t="str">
            <v>BUZO CANGURO HERACLES GUARDAVIDAS (art 8000) Gris L</v>
          </cell>
        </row>
        <row r="1247">
          <cell r="A1247" t="str">
            <v>83250-10-5</v>
          </cell>
          <cell r="B1247" t="str">
            <v>BUZO CANGURO HERACLES GUARDAVIDAS (art 8000) Gris M</v>
          </cell>
        </row>
        <row r="1248">
          <cell r="A1248" t="str">
            <v>83250-10-4</v>
          </cell>
          <cell r="B1248" t="str">
            <v>BUZO CANGURO HERACLES GUARDAVIDAS (art 8000) Gris S</v>
          </cell>
        </row>
        <row r="1249">
          <cell r="A1249" t="str">
            <v>83250-10-7</v>
          </cell>
          <cell r="B1249" t="str">
            <v>BUZO CANGURO HERACLES GUARDAVIDAS (art 8000) Gris XL</v>
          </cell>
        </row>
        <row r="1250">
          <cell r="A1250" t="str">
            <v>83250-10-3</v>
          </cell>
          <cell r="B1250" t="str">
            <v>BUZO CANGURO HERACLES GUARDAVIDAS (art 8000) Gris XS</v>
          </cell>
        </row>
        <row r="1251">
          <cell r="A1251" t="str">
            <v>83250-10-8</v>
          </cell>
          <cell r="B1251" t="str">
            <v>BUZO CANGURO HERACLES GUARDAVIDAS (art 8000) Gris XXL</v>
          </cell>
        </row>
        <row r="1252">
          <cell r="A1252">
            <v>83253</v>
          </cell>
          <cell r="B1252" t="str">
            <v>BUZO CANGURO HERACLES SELECCIÓN (art 8005)</v>
          </cell>
        </row>
        <row r="1253">
          <cell r="A1253">
            <v>55048</v>
          </cell>
          <cell r="B1253" t="str">
            <v>BUZO CAPUCHA NEW YERSEY</v>
          </cell>
        </row>
        <row r="1254">
          <cell r="A1254" t="str">
            <v>383244-2-6</v>
          </cell>
          <cell r="B1254" t="str">
            <v>BUZO CUELLO REDONDO BOXING Azul L</v>
          </cell>
        </row>
        <row r="1255">
          <cell r="A1255" t="str">
            <v>383244-2-5</v>
          </cell>
          <cell r="B1255" t="str">
            <v>BUZO CUELLO REDONDO BOXING Azul M</v>
          </cell>
        </row>
        <row r="1256">
          <cell r="A1256" t="str">
            <v>383244-2-4</v>
          </cell>
          <cell r="B1256" t="str">
            <v>BUZO CUELLO REDONDO BOXING Azul S</v>
          </cell>
        </row>
        <row r="1257">
          <cell r="A1257" t="str">
            <v>383244-2-7</v>
          </cell>
          <cell r="B1257" t="str">
            <v>BUZO CUELLO REDONDO BOXING Azul XL</v>
          </cell>
        </row>
        <row r="1258">
          <cell r="A1258" t="str">
            <v>383244-2-3</v>
          </cell>
          <cell r="B1258" t="str">
            <v>BUZO CUELLO REDONDO BOXING Azul XS</v>
          </cell>
        </row>
        <row r="1259">
          <cell r="A1259" t="str">
            <v>383244-2-8</v>
          </cell>
          <cell r="B1259" t="str">
            <v>BUZO CUELLO REDONDO BOXING Azul XXL</v>
          </cell>
        </row>
        <row r="1260">
          <cell r="A1260" t="str">
            <v>383244-2-2</v>
          </cell>
          <cell r="B1260" t="str">
            <v>BUZO CUELLO REDONDO BOXING Azul XXS</v>
          </cell>
        </row>
        <row r="1261">
          <cell r="A1261" t="str">
            <v>383244-10-6</v>
          </cell>
          <cell r="B1261" t="str">
            <v>BUZO CUELLO REDONDO BOXING Gris L</v>
          </cell>
        </row>
        <row r="1262">
          <cell r="A1262" t="str">
            <v>383244-10-5</v>
          </cell>
          <cell r="B1262" t="str">
            <v>BUZO CUELLO REDONDO BOXING Gris M</v>
          </cell>
        </row>
        <row r="1263">
          <cell r="A1263" t="str">
            <v>383244-10-4</v>
          </cell>
          <cell r="B1263" t="str">
            <v>BUZO CUELLO REDONDO BOXING Gris S</v>
          </cell>
        </row>
        <row r="1264">
          <cell r="A1264" t="str">
            <v>383244-10-7</v>
          </cell>
          <cell r="B1264" t="str">
            <v>BUZO CUELLO REDONDO BOXING Gris XL</v>
          </cell>
        </row>
        <row r="1265">
          <cell r="A1265" t="str">
            <v>383244-10-3</v>
          </cell>
          <cell r="B1265" t="str">
            <v>BUZO CUELLO REDONDO BOXING Gris XS</v>
          </cell>
        </row>
        <row r="1266">
          <cell r="A1266" t="str">
            <v>383244-10-8</v>
          </cell>
          <cell r="B1266" t="str">
            <v>BUZO CUELLO REDONDO BOXING Gris XXL</v>
          </cell>
        </row>
        <row r="1267">
          <cell r="A1267" t="str">
            <v>383244-10-2</v>
          </cell>
          <cell r="B1267" t="str">
            <v>BUZO CUELLO REDONDO BOXING Gris XXS</v>
          </cell>
        </row>
        <row r="1268">
          <cell r="A1268" t="str">
            <v>383244-3-6</v>
          </cell>
          <cell r="B1268" t="str">
            <v>BUZO CUELLO REDONDO BOXING Negro L</v>
          </cell>
        </row>
        <row r="1269">
          <cell r="A1269" t="str">
            <v>383244-3-5</v>
          </cell>
          <cell r="B1269" t="str">
            <v>BUZO CUELLO REDONDO BOXING Negro M</v>
          </cell>
        </row>
        <row r="1270">
          <cell r="A1270" t="str">
            <v>383244-3-4</v>
          </cell>
          <cell r="B1270" t="str">
            <v>BUZO CUELLO REDONDO BOXING Negro S</v>
          </cell>
        </row>
        <row r="1271">
          <cell r="A1271" t="str">
            <v>383244-3-7</v>
          </cell>
          <cell r="B1271" t="str">
            <v>BUZO CUELLO REDONDO BOXING Negro XL</v>
          </cell>
        </row>
        <row r="1272">
          <cell r="A1272" t="str">
            <v>383244-3-3</v>
          </cell>
          <cell r="B1272" t="str">
            <v>BUZO CUELLO REDONDO BOXING Negro XS</v>
          </cell>
        </row>
        <row r="1273">
          <cell r="A1273" t="str">
            <v>383244-3-8</v>
          </cell>
          <cell r="B1273" t="str">
            <v>BUZO CUELLO REDONDO BOXING Negro XXL</v>
          </cell>
        </row>
        <row r="1274">
          <cell r="A1274" t="str">
            <v>383244-3-2</v>
          </cell>
          <cell r="B1274" t="str">
            <v>BUZO CUELLO REDONDO BOXING Negro XXS</v>
          </cell>
        </row>
        <row r="1275">
          <cell r="A1275" t="str">
            <v>383205-2-6</v>
          </cell>
          <cell r="B1275" t="str">
            <v>BUZO CUELLO REDONDO FIGHT TO LIVE Azul L</v>
          </cell>
        </row>
        <row r="1276">
          <cell r="A1276" t="str">
            <v>383205-2-5</v>
          </cell>
          <cell r="B1276" t="str">
            <v>BUZO CUELLO REDONDO FIGHT TO LIVE Azul M</v>
          </cell>
        </row>
        <row r="1277">
          <cell r="A1277" t="str">
            <v>383205-2-4</v>
          </cell>
          <cell r="B1277" t="str">
            <v>BUZO CUELLO REDONDO FIGHT TO LIVE Azul S</v>
          </cell>
        </row>
        <row r="1278">
          <cell r="A1278" t="str">
            <v>383205-2-7</v>
          </cell>
          <cell r="B1278" t="str">
            <v>BUZO CUELLO REDONDO FIGHT TO LIVE Azul XL</v>
          </cell>
        </row>
        <row r="1279">
          <cell r="A1279" t="str">
            <v>383205-2-3</v>
          </cell>
          <cell r="B1279" t="str">
            <v>BUZO CUELLO REDONDO FIGHT TO LIVE Azul XS</v>
          </cell>
        </row>
        <row r="1280">
          <cell r="A1280" t="str">
            <v>383205-2-8</v>
          </cell>
          <cell r="B1280" t="str">
            <v>BUZO CUELLO REDONDO FIGHT TO LIVE Azul XXL</v>
          </cell>
        </row>
        <row r="1281">
          <cell r="A1281" t="str">
            <v>383205-2-2</v>
          </cell>
          <cell r="B1281" t="str">
            <v>BUZO CUELLO REDONDO FIGHT TO LIVE Azul XXS</v>
          </cell>
        </row>
        <row r="1282">
          <cell r="A1282" t="str">
            <v>383205-10-6</v>
          </cell>
          <cell r="B1282" t="str">
            <v>BUZO CUELLO REDONDO FIGHT TO LIVE Gris L</v>
          </cell>
        </row>
        <row r="1283">
          <cell r="A1283" t="str">
            <v>383205-10-5</v>
          </cell>
          <cell r="B1283" t="str">
            <v>BUZO CUELLO REDONDO FIGHT TO LIVE Gris M</v>
          </cell>
        </row>
        <row r="1284">
          <cell r="A1284" t="str">
            <v>383205-10-4</v>
          </cell>
          <cell r="B1284" t="str">
            <v>BUZO CUELLO REDONDO FIGHT TO LIVE Gris S</v>
          </cell>
        </row>
        <row r="1285">
          <cell r="A1285" t="str">
            <v>383205-10-7</v>
          </cell>
          <cell r="B1285" t="str">
            <v>BUZO CUELLO REDONDO FIGHT TO LIVE Gris XL</v>
          </cell>
        </row>
        <row r="1286">
          <cell r="A1286" t="str">
            <v>383205-10-3</v>
          </cell>
          <cell r="B1286" t="str">
            <v>BUZO CUELLO REDONDO FIGHT TO LIVE Gris XS</v>
          </cell>
        </row>
        <row r="1287">
          <cell r="A1287" t="str">
            <v>383205-10-8</v>
          </cell>
          <cell r="B1287" t="str">
            <v>BUZO CUELLO REDONDO FIGHT TO LIVE Gris XXL</v>
          </cell>
        </row>
        <row r="1288">
          <cell r="A1288" t="str">
            <v>383205-10-2</v>
          </cell>
          <cell r="B1288" t="str">
            <v>BUZO CUELLO REDONDO FIGHT TO LIVE Gris XXS</v>
          </cell>
        </row>
        <row r="1289">
          <cell r="A1289" t="str">
            <v>383205-3-6</v>
          </cell>
          <cell r="B1289" t="str">
            <v>BUZO CUELLO REDONDO FIGHT TO LIVE Negro L</v>
          </cell>
        </row>
        <row r="1290">
          <cell r="A1290" t="str">
            <v>383205-3-5</v>
          </cell>
          <cell r="B1290" t="str">
            <v>BUZO CUELLO REDONDO FIGHT TO LIVE Negro M</v>
          </cell>
        </row>
        <row r="1291">
          <cell r="A1291" t="str">
            <v>383205-3-4</v>
          </cell>
          <cell r="B1291" t="str">
            <v>BUZO CUELLO REDONDO FIGHT TO LIVE Negro S</v>
          </cell>
        </row>
        <row r="1292">
          <cell r="A1292" t="str">
            <v>383205-3-7</v>
          </cell>
          <cell r="B1292" t="str">
            <v>BUZO CUELLO REDONDO FIGHT TO LIVE Negro XL</v>
          </cell>
        </row>
        <row r="1293">
          <cell r="A1293" t="str">
            <v>383205-3-3</v>
          </cell>
          <cell r="B1293" t="str">
            <v>BUZO CUELLO REDONDO FIGHT TO LIVE Negro XS</v>
          </cell>
        </row>
        <row r="1294">
          <cell r="A1294" t="str">
            <v>383205-3-8</v>
          </cell>
          <cell r="B1294" t="str">
            <v>BUZO CUELLO REDONDO FIGHT TO LIVE Negro XXL</v>
          </cell>
        </row>
        <row r="1295">
          <cell r="A1295" t="str">
            <v>383205-3-2</v>
          </cell>
          <cell r="B1295" t="str">
            <v>BUZO CUELLO REDONDO FIGHT TO LIVE Negro XXS</v>
          </cell>
        </row>
        <row r="1296">
          <cell r="A1296" t="str">
            <v>383192-2-6</v>
          </cell>
          <cell r="B1296" t="str">
            <v>BUZO CUELLO REDONDO FIGHTER Azul L</v>
          </cell>
        </row>
        <row r="1297">
          <cell r="A1297" t="str">
            <v>383192-2-5</v>
          </cell>
          <cell r="B1297" t="str">
            <v>BUZO CUELLO REDONDO FIGHTER Azul M</v>
          </cell>
        </row>
        <row r="1298">
          <cell r="A1298" t="str">
            <v>383192-2-4</v>
          </cell>
          <cell r="B1298" t="str">
            <v>BUZO CUELLO REDONDO FIGHTER Azul S</v>
          </cell>
        </row>
        <row r="1299">
          <cell r="A1299" t="str">
            <v>383192-2-7</v>
          </cell>
          <cell r="B1299" t="str">
            <v>BUZO CUELLO REDONDO FIGHTER Azul XL</v>
          </cell>
        </row>
        <row r="1300">
          <cell r="A1300" t="str">
            <v>383192-2-3</v>
          </cell>
          <cell r="B1300" t="str">
            <v>BUZO CUELLO REDONDO FIGHTER Azul XS</v>
          </cell>
        </row>
        <row r="1301">
          <cell r="A1301" t="str">
            <v>383192-2-8</v>
          </cell>
          <cell r="B1301" t="str">
            <v>BUZO CUELLO REDONDO FIGHTER Azul XXL</v>
          </cell>
        </row>
        <row r="1302">
          <cell r="A1302" t="str">
            <v>383192-2-2</v>
          </cell>
          <cell r="B1302" t="str">
            <v>BUZO CUELLO REDONDO FIGHTER Azul XXS</v>
          </cell>
        </row>
        <row r="1303">
          <cell r="A1303" t="str">
            <v>383192-10-6</v>
          </cell>
          <cell r="B1303" t="str">
            <v>BUZO CUELLO REDONDO FIGHTER Gris L</v>
          </cell>
        </row>
        <row r="1304">
          <cell r="A1304" t="str">
            <v>383192-10-5</v>
          </cell>
          <cell r="B1304" t="str">
            <v>BUZO CUELLO REDONDO FIGHTER Gris M</v>
          </cell>
        </row>
        <row r="1305">
          <cell r="A1305" t="str">
            <v>383192-10-4</v>
          </cell>
          <cell r="B1305" t="str">
            <v>BUZO CUELLO REDONDO FIGHTER Gris S</v>
          </cell>
        </row>
        <row r="1306">
          <cell r="A1306" t="str">
            <v>383192-10-7</v>
          </cell>
          <cell r="B1306" t="str">
            <v>BUZO CUELLO REDONDO FIGHTER Gris XL</v>
          </cell>
        </row>
        <row r="1307">
          <cell r="A1307" t="str">
            <v>383192-10-3</v>
          </cell>
          <cell r="B1307" t="str">
            <v>BUZO CUELLO REDONDO FIGHTER Gris XS</v>
          </cell>
        </row>
        <row r="1308">
          <cell r="A1308" t="str">
            <v>383192-10-8</v>
          </cell>
          <cell r="B1308" t="str">
            <v>BUZO CUELLO REDONDO FIGHTER Gris XXL</v>
          </cell>
        </row>
        <row r="1309">
          <cell r="A1309" t="str">
            <v>383192-10-2</v>
          </cell>
          <cell r="B1309" t="str">
            <v>BUZO CUELLO REDONDO FIGHTER Gris XXS</v>
          </cell>
        </row>
        <row r="1310">
          <cell r="A1310" t="str">
            <v>383192-3-6</v>
          </cell>
          <cell r="B1310" t="str">
            <v>BUZO CUELLO REDONDO FIGHTER Negro L</v>
          </cell>
        </row>
        <row r="1311">
          <cell r="A1311" t="str">
            <v>383192-3-5</v>
          </cell>
          <cell r="B1311" t="str">
            <v>BUZO CUELLO REDONDO FIGHTER Negro M</v>
          </cell>
        </row>
        <row r="1312">
          <cell r="A1312" t="str">
            <v>383192-3-4</v>
          </cell>
          <cell r="B1312" t="str">
            <v>BUZO CUELLO REDONDO FIGHTER Negro S</v>
          </cell>
        </row>
        <row r="1313">
          <cell r="A1313" t="str">
            <v>383192-3-7</v>
          </cell>
          <cell r="B1313" t="str">
            <v>BUZO CUELLO REDONDO FIGHTER Negro XL</v>
          </cell>
        </row>
        <row r="1314">
          <cell r="A1314" t="str">
            <v>383192-3-3</v>
          </cell>
          <cell r="B1314" t="str">
            <v>BUZO CUELLO REDONDO FIGHTER Negro XS</v>
          </cell>
        </row>
        <row r="1315">
          <cell r="A1315" t="str">
            <v>383192-3-8</v>
          </cell>
          <cell r="B1315" t="str">
            <v>BUZO CUELLO REDONDO FIGHTER Negro XXL</v>
          </cell>
        </row>
        <row r="1316">
          <cell r="A1316" t="str">
            <v>383192-3-2</v>
          </cell>
          <cell r="B1316" t="str">
            <v>BUZO CUELLO REDONDO FIGHTER Negro XXS</v>
          </cell>
        </row>
        <row r="1317">
          <cell r="A1317" t="str">
            <v>383231-2-6</v>
          </cell>
          <cell r="B1317" t="str">
            <v>BUZO CUELLO REDONDO INVICTUS Azul L</v>
          </cell>
        </row>
        <row r="1318">
          <cell r="A1318" t="str">
            <v>383231-2-5</v>
          </cell>
          <cell r="B1318" t="str">
            <v>BUZO CUELLO REDONDO INVICTUS Azul M</v>
          </cell>
        </row>
        <row r="1319">
          <cell r="A1319" t="str">
            <v>383231-2-4</v>
          </cell>
          <cell r="B1319" t="str">
            <v>BUZO CUELLO REDONDO INVICTUS Azul S</v>
          </cell>
        </row>
        <row r="1320">
          <cell r="A1320" t="str">
            <v>383231-2-7</v>
          </cell>
          <cell r="B1320" t="str">
            <v>BUZO CUELLO REDONDO INVICTUS Azul XL</v>
          </cell>
        </row>
        <row r="1321">
          <cell r="A1321" t="str">
            <v>383231-2-3</v>
          </cell>
          <cell r="B1321" t="str">
            <v>BUZO CUELLO REDONDO INVICTUS Azul XS</v>
          </cell>
        </row>
        <row r="1322">
          <cell r="A1322" t="str">
            <v>383231-2-8</v>
          </cell>
          <cell r="B1322" t="str">
            <v>BUZO CUELLO REDONDO INVICTUS Azul XXL</v>
          </cell>
        </row>
        <row r="1323">
          <cell r="A1323" t="str">
            <v>383231-2-2</v>
          </cell>
          <cell r="B1323" t="str">
            <v>BUZO CUELLO REDONDO INVICTUS Azul XXS</v>
          </cell>
        </row>
        <row r="1324">
          <cell r="A1324" t="str">
            <v>383231-10-6</v>
          </cell>
          <cell r="B1324" t="str">
            <v>BUZO CUELLO REDONDO INVICTUS Gris L</v>
          </cell>
        </row>
        <row r="1325">
          <cell r="A1325" t="str">
            <v>383231-10-5</v>
          </cell>
          <cell r="B1325" t="str">
            <v>BUZO CUELLO REDONDO INVICTUS Gris M</v>
          </cell>
        </row>
        <row r="1326">
          <cell r="A1326" t="str">
            <v>383231-10-4</v>
          </cell>
          <cell r="B1326" t="str">
            <v>BUZO CUELLO REDONDO INVICTUS Gris S</v>
          </cell>
        </row>
        <row r="1327">
          <cell r="A1327" t="str">
            <v>383231-10-7</v>
          </cell>
          <cell r="B1327" t="str">
            <v>BUZO CUELLO REDONDO INVICTUS Gris XL</v>
          </cell>
        </row>
        <row r="1328">
          <cell r="A1328" t="str">
            <v>383231-10-3</v>
          </cell>
          <cell r="B1328" t="str">
            <v>BUZO CUELLO REDONDO INVICTUS Gris XS</v>
          </cell>
        </row>
        <row r="1329">
          <cell r="A1329" t="str">
            <v>383231-10-8</v>
          </cell>
          <cell r="B1329" t="str">
            <v>BUZO CUELLO REDONDO INVICTUS Gris XXL</v>
          </cell>
        </row>
        <row r="1330">
          <cell r="A1330" t="str">
            <v>383231-10-2</v>
          </cell>
          <cell r="B1330" t="str">
            <v>BUZO CUELLO REDONDO INVICTUS Gris XXS</v>
          </cell>
        </row>
        <row r="1331">
          <cell r="A1331" t="str">
            <v>383231-3-6</v>
          </cell>
          <cell r="B1331" t="str">
            <v>BUZO CUELLO REDONDO INVICTUS Negro L</v>
          </cell>
        </row>
        <row r="1332">
          <cell r="A1332" t="str">
            <v>383231-3-5</v>
          </cell>
          <cell r="B1332" t="str">
            <v>BUZO CUELLO REDONDO INVICTUS Negro M</v>
          </cell>
        </row>
        <row r="1333">
          <cell r="A1333" t="str">
            <v>383231-3-4</v>
          </cell>
          <cell r="B1333" t="str">
            <v>BUZO CUELLO REDONDO INVICTUS Negro S</v>
          </cell>
        </row>
        <row r="1334">
          <cell r="A1334" t="str">
            <v>383231-3-7</v>
          </cell>
          <cell r="B1334" t="str">
            <v>BUZO CUELLO REDONDO INVICTUS Negro XL</v>
          </cell>
        </row>
        <row r="1335">
          <cell r="A1335" t="str">
            <v>383231-3-3</v>
          </cell>
          <cell r="B1335" t="str">
            <v>BUZO CUELLO REDONDO INVICTUS Negro XS</v>
          </cell>
        </row>
        <row r="1336">
          <cell r="A1336" t="str">
            <v>383231-3-8</v>
          </cell>
          <cell r="B1336" t="str">
            <v>BUZO CUELLO REDONDO INVICTUS Negro XXL</v>
          </cell>
        </row>
        <row r="1337">
          <cell r="A1337" t="str">
            <v>383231-3-2</v>
          </cell>
          <cell r="B1337" t="str">
            <v>BUZO CUELLO REDONDO INVICTUS Negro XXS</v>
          </cell>
        </row>
        <row r="1338">
          <cell r="A1338" t="str">
            <v>383218-2-6</v>
          </cell>
          <cell r="B1338" t="str">
            <v>BUZO CUELLO REDONDO SUBMISSION Azul L</v>
          </cell>
        </row>
        <row r="1339">
          <cell r="A1339" t="str">
            <v>383218-2-5</v>
          </cell>
          <cell r="B1339" t="str">
            <v>BUZO CUELLO REDONDO SUBMISSION Azul M</v>
          </cell>
        </row>
        <row r="1340">
          <cell r="A1340" t="str">
            <v>383218-2-4</v>
          </cell>
          <cell r="B1340" t="str">
            <v>BUZO CUELLO REDONDO SUBMISSION Azul S</v>
          </cell>
        </row>
        <row r="1341">
          <cell r="A1341" t="str">
            <v>383218-2-7</v>
          </cell>
          <cell r="B1341" t="str">
            <v>BUZO CUELLO REDONDO SUBMISSION Azul XL</v>
          </cell>
        </row>
        <row r="1342">
          <cell r="A1342" t="str">
            <v>383218-2-3</v>
          </cell>
          <cell r="B1342" t="str">
            <v>BUZO CUELLO REDONDO SUBMISSION Azul XS</v>
          </cell>
        </row>
        <row r="1343">
          <cell r="A1343" t="str">
            <v>383218-2-8</v>
          </cell>
          <cell r="B1343" t="str">
            <v>BUZO CUELLO REDONDO SUBMISSION Azul XXL</v>
          </cell>
        </row>
        <row r="1344">
          <cell r="A1344" t="str">
            <v>383218-2-2</v>
          </cell>
          <cell r="B1344" t="str">
            <v>BUZO CUELLO REDONDO SUBMISSION Azul XXS</v>
          </cell>
        </row>
        <row r="1345">
          <cell r="A1345" t="str">
            <v>383218-10-6</v>
          </cell>
          <cell r="B1345" t="str">
            <v>BUZO CUELLO REDONDO SUBMISSION Gris L</v>
          </cell>
        </row>
        <row r="1346">
          <cell r="A1346" t="str">
            <v>383218-10-5</v>
          </cell>
          <cell r="B1346" t="str">
            <v>BUZO CUELLO REDONDO SUBMISSION Gris M</v>
          </cell>
        </row>
        <row r="1347">
          <cell r="A1347" t="str">
            <v>383218-10-4</v>
          </cell>
          <cell r="B1347" t="str">
            <v>BUZO CUELLO REDONDO SUBMISSION Gris S</v>
          </cell>
        </row>
        <row r="1348">
          <cell r="A1348" t="str">
            <v>383218-10-7</v>
          </cell>
          <cell r="B1348" t="str">
            <v>BUZO CUELLO REDONDO SUBMISSION Gris XL</v>
          </cell>
        </row>
        <row r="1349">
          <cell r="A1349" t="str">
            <v>383218-10-3</v>
          </cell>
          <cell r="B1349" t="str">
            <v>BUZO CUELLO REDONDO SUBMISSION Gris XS</v>
          </cell>
        </row>
        <row r="1350">
          <cell r="A1350" t="str">
            <v>383218-10-8</v>
          </cell>
          <cell r="B1350" t="str">
            <v>BUZO CUELLO REDONDO SUBMISSION Gris XXL</v>
          </cell>
        </row>
        <row r="1351">
          <cell r="A1351" t="str">
            <v>383218-10-2</v>
          </cell>
          <cell r="B1351" t="str">
            <v>BUZO CUELLO REDONDO SUBMISSION Gris XXS</v>
          </cell>
        </row>
        <row r="1352">
          <cell r="A1352" t="str">
            <v>383218-3-6</v>
          </cell>
          <cell r="B1352" t="str">
            <v>BUZO CUELLO REDONDO SUBMISSION Negro L</v>
          </cell>
        </row>
        <row r="1353">
          <cell r="A1353" t="str">
            <v>383218-3-5</v>
          </cell>
          <cell r="B1353" t="str">
            <v>BUZO CUELLO REDONDO SUBMISSION Negro M</v>
          </cell>
        </row>
        <row r="1354">
          <cell r="A1354" t="str">
            <v>383218-3-4</v>
          </cell>
          <cell r="B1354" t="str">
            <v>BUZO CUELLO REDONDO SUBMISSION Negro S</v>
          </cell>
        </row>
        <row r="1355">
          <cell r="A1355" t="str">
            <v>383218-3-7</v>
          </cell>
          <cell r="B1355" t="str">
            <v>BUZO CUELLO REDONDO SUBMISSION Negro XL</v>
          </cell>
        </row>
        <row r="1356">
          <cell r="A1356" t="str">
            <v>383218-3-3</v>
          </cell>
          <cell r="B1356" t="str">
            <v>BUZO CUELLO REDONDO SUBMISSION Negro XS</v>
          </cell>
        </row>
        <row r="1357">
          <cell r="A1357" t="str">
            <v>383218-3-8</v>
          </cell>
          <cell r="B1357" t="str">
            <v>BUZO CUELLO REDONDO SUBMISSION Negro XXL</v>
          </cell>
        </row>
        <row r="1358">
          <cell r="A1358" t="str">
            <v>383218-3-2</v>
          </cell>
          <cell r="B1358" t="str">
            <v>BUZO CUELLO REDONDO SUBMISSION Negro XXS</v>
          </cell>
        </row>
        <row r="1359">
          <cell r="A1359" t="str">
            <v>383179-2-6</v>
          </cell>
          <cell r="B1359" t="str">
            <v>BUZO CUELLO REDONDO TEAM MMA Azul L</v>
          </cell>
        </row>
        <row r="1360">
          <cell r="A1360" t="str">
            <v>383179-2-5</v>
          </cell>
          <cell r="B1360" t="str">
            <v>BUZO CUELLO REDONDO TEAM MMA Azul M</v>
          </cell>
        </row>
        <row r="1361">
          <cell r="A1361" t="str">
            <v>383179-2-4</v>
          </cell>
          <cell r="B1361" t="str">
            <v>BUZO CUELLO REDONDO TEAM MMA Azul S</v>
          </cell>
        </row>
        <row r="1362">
          <cell r="A1362" t="str">
            <v>383179-2-7</v>
          </cell>
          <cell r="B1362" t="str">
            <v>BUZO CUELLO REDONDO TEAM MMA Azul XL</v>
          </cell>
        </row>
        <row r="1363">
          <cell r="A1363" t="str">
            <v>383179-2-3</v>
          </cell>
          <cell r="B1363" t="str">
            <v>BUZO CUELLO REDONDO TEAM MMA Azul XS</v>
          </cell>
        </row>
        <row r="1364">
          <cell r="A1364" t="str">
            <v>383179-2-8</v>
          </cell>
          <cell r="B1364" t="str">
            <v>BUZO CUELLO REDONDO TEAM MMA Azul XXL</v>
          </cell>
        </row>
        <row r="1365">
          <cell r="A1365" t="str">
            <v>383179-2-2</v>
          </cell>
          <cell r="B1365" t="str">
            <v>BUZO CUELLO REDONDO TEAM MMA Azul XXS</v>
          </cell>
        </row>
        <row r="1366">
          <cell r="A1366" t="str">
            <v>383179-10-6</v>
          </cell>
          <cell r="B1366" t="str">
            <v>BUZO CUELLO REDONDO TEAM MMA Gris L</v>
          </cell>
        </row>
        <row r="1367">
          <cell r="A1367" t="str">
            <v>383179-10-5</v>
          </cell>
          <cell r="B1367" t="str">
            <v>BUZO CUELLO REDONDO TEAM MMA Gris M</v>
          </cell>
        </row>
        <row r="1368">
          <cell r="A1368" t="str">
            <v>383179-10-4</v>
          </cell>
          <cell r="B1368" t="str">
            <v>BUZO CUELLO REDONDO TEAM MMA Gris S</v>
          </cell>
        </row>
        <row r="1369">
          <cell r="A1369" t="str">
            <v>383179-10-7</v>
          </cell>
          <cell r="B1369" t="str">
            <v>BUZO CUELLO REDONDO TEAM MMA Gris XL</v>
          </cell>
        </row>
        <row r="1370">
          <cell r="A1370" t="str">
            <v>383179-10-3</v>
          </cell>
          <cell r="B1370" t="str">
            <v>BUZO CUELLO REDONDO TEAM MMA Gris XS</v>
          </cell>
        </row>
        <row r="1371">
          <cell r="A1371" t="str">
            <v>383179-10-8</v>
          </cell>
          <cell r="B1371" t="str">
            <v>BUZO CUELLO REDONDO TEAM MMA Gris XXL</v>
          </cell>
        </row>
        <row r="1372">
          <cell r="A1372" t="str">
            <v>383179-10-2</v>
          </cell>
          <cell r="B1372" t="str">
            <v>BUZO CUELLO REDONDO TEAM MMA Gris XXS</v>
          </cell>
        </row>
        <row r="1373">
          <cell r="A1373" t="str">
            <v>383179-3-6</v>
          </cell>
          <cell r="B1373" t="str">
            <v>BUZO CUELLO REDONDO TEAM MMA Negro L</v>
          </cell>
        </row>
        <row r="1374">
          <cell r="A1374" t="str">
            <v>383179-3-5</v>
          </cell>
          <cell r="B1374" t="str">
            <v>BUZO CUELLO REDONDO TEAM MMA Negro M</v>
          </cell>
        </row>
        <row r="1375">
          <cell r="A1375" t="str">
            <v>383179-3-4</v>
          </cell>
          <cell r="B1375" t="str">
            <v>BUZO CUELLO REDONDO TEAM MMA Negro S</v>
          </cell>
        </row>
        <row r="1376">
          <cell r="A1376" t="str">
            <v>383179-3-7</v>
          </cell>
          <cell r="B1376" t="str">
            <v>BUZO CUELLO REDONDO TEAM MMA Negro XL</v>
          </cell>
        </row>
        <row r="1377">
          <cell r="A1377" t="str">
            <v>383179-3-3</v>
          </cell>
          <cell r="B1377" t="str">
            <v>BUZO CUELLO REDONDO TEAM MMA Negro XS</v>
          </cell>
        </row>
        <row r="1378">
          <cell r="A1378" t="str">
            <v>383179-3-8</v>
          </cell>
          <cell r="B1378" t="str">
            <v>BUZO CUELLO REDONDO TEAM MMA Negro XXL</v>
          </cell>
        </row>
        <row r="1379">
          <cell r="A1379" t="str">
            <v>383179-3-2</v>
          </cell>
          <cell r="B1379" t="str">
            <v>BUZO CUELLO REDONDO TEAM MMA Negro XXS</v>
          </cell>
        </row>
        <row r="1380">
          <cell r="A1380">
            <v>61020</v>
          </cell>
          <cell r="B1380" t="str">
            <v>BUZO MMA INSTINCT</v>
          </cell>
        </row>
        <row r="1381">
          <cell r="A1381">
            <v>92003</v>
          </cell>
          <cell r="B1381" t="str">
            <v>Caballito deluxe irrompible</v>
          </cell>
        </row>
        <row r="1382">
          <cell r="A1382" t="str">
            <v>TAO100</v>
          </cell>
          <cell r="B1382" t="str">
            <v>cabeza redonda cuello cuadrado 5/16 x 2" ZINC AZUL</v>
          </cell>
        </row>
        <row r="1383">
          <cell r="A1383" t="str">
            <v>TAO102</v>
          </cell>
          <cell r="B1383" t="str">
            <v>cabeza redonda cuello cuadrado 5/16x63 ZINC AZUL</v>
          </cell>
        </row>
        <row r="1384">
          <cell r="A1384" t="str">
            <v>413342-3-6</v>
          </cell>
          <cell r="B1384" t="str">
            <v>CABEZAL ADIDAS POMULO Y MENTON ART ADIBHG023 Negro L</v>
          </cell>
        </row>
        <row r="1385">
          <cell r="A1385" t="str">
            <v>413342-3-5</v>
          </cell>
          <cell r="B1385" t="str">
            <v>CABEZAL ADIDAS POMULO Y MENTON ART ADIBHG023 Negro M</v>
          </cell>
        </row>
        <row r="1386">
          <cell r="A1386" t="str">
            <v>413342-3-4</v>
          </cell>
          <cell r="B1386" t="str">
            <v>CABEZAL ADIDAS POMULO Y MENTON ART ADIBHG023 Negro S</v>
          </cell>
        </row>
        <row r="1387">
          <cell r="A1387" t="str">
            <v>413342-3-7</v>
          </cell>
          <cell r="B1387" t="str">
            <v>CABEZAL ADIDAS POMULO Y MENTON ART ADIBHG023 Negro XL</v>
          </cell>
        </row>
        <row r="1388">
          <cell r="A1388">
            <v>86050</v>
          </cell>
          <cell r="B1388" t="str">
            <v>CABEZAL BULLS CON o SIN POMULO CUERO ART 293</v>
          </cell>
        </row>
        <row r="1389">
          <cell r="A1389">
            <v>86051</v>
          </cell>
          <cell r="B1389" t="str">
            <v>CABEZAL CON MASCARA ACRILICO BULLS ART 11022/3</v>
          </cell>
        </row>
        <row r="1390">
          <cell r="A1390" t="str">
            <v>413271-2-6</v>
          </cell>
          <cell r="B1390" t="str">
            <v>CABEZAL CON POMULO + MENTON CUERO SINTETICO (art 896) Azul L</v>
          </cell>
        </row>
        <row r="1391">
          <cell r="A1391" t="str">
            <v>413271-2-5</v>
          </cell>
          <cell r="B1391" t="str">
            <v>CABEZAL CON POMULO + MENTON CUERO SINTETICO (art 896) Azul M</v>
          </cell>
        </row>
        <row r="1392">
          <cell r="A1392" t="str">
            <v>413271-2-7</v>
          </cell>
          <cell r="B1392" t="str">
            <v>CABEZAL CON POMULO + MENTON CUERO SINTETICO (art 896) Azul XL</v>
          </cell>
        </row>
        <row r="1393">
          <cell r="A1393" t="str">
            <v>413271-13-6</v>
          </cell>
          <cell r="B1393" t="str">
            <v>CABEZAL CON POMULO + MENTON CUERO SINTETICO (art 896) Rojo L</v>
          </cell>
        </row>
        <row r="1394">
          <cell r="A1394" t="str">
            <v>413271-13-5</v>
          </cell>
          <cell r="B1394" t="str">
            <v>CABEZAL CON POMULO + MENTON CUERO SINTETICO (art 896) Rojo M</v>
          </cell>
        </row>
        <row r="1395">
          <cell r="A1395" t="str">
            <v>413271-13-7</v>
          </cell>
          <cell r="B1395" t="str">
            <v>CABEZAL CON POMULO + MENTON CUERO SINTETICO (art 896) Rojo XL</v>
          </cell>
        </row>
        <row r="1396">
          <cell r="A1396" t="str">
            <v>413270-2-6</v>
          </cell>
          <cell r="B1396" t="str">
            <v>CABEZAL CON POMULO AJUSTABLE CUERO SINTETICO (art 892) Azul L</v>
          </cell>
        </row>
        <row r="1397">
          <cell r="A1397" t="str">
            <v>413270-2-5</v>
          </cell>
          <cell r="B1397" t="str">
            <v>CABEZAL CON POMULO AJUSTABLE CUERO SINTETICO (art 892) Azul M</v>
          </cell>
        </row>
        <row r="1398">
          <cell r="A1398" t="str">
            <v>413270-2-4</v>
          </cell>
          <cell r="B1398" t="str">
            <v>CABEZAL CON POMULO AJUSTABLE CUERO SINTETICO (art 892) Azul S</v>
          </cell>
        </row>
        <row r="1399">
          <cell r="A1399" t="str">
            <v>413270-2-7</v>
          </cell>
          <cell r="B1399" t="str">
            <v>CABEZAL CON POMULO AJUSTABLE CUERO SINTETICO (art 892) Azul XL</v>
          </cell>
        </row>
        <row r="1400">
          <cell r="A1400" t="str">
            <v>413270-3-6</v>
          </cell>
          <cell r="B1400" t="str">
            <v>CABEZAL CON POMULO AJUSTABLE CUERO SINTETICO (art 892) Negro L</v>
          </cell>
        </row>
        <row r="1401">
          <cell r="A1401" t="str">
            <v>413270-3-5</v>
          </cell>
          <cell r="B1401" t="str">
            <v>CABEZAL CON POMULO AJUSTABLE CUERO SINTETICO (art 892) Negro M</v>
          </cell>
        </row>
        <row r="1402">
          <cell r="A1402" t="str">
            <v>413270-3-4</v>
          </cell>
          <cell r="B1402" t="str">
            <v>CABEZAL CON POMULO AJUSTABLE CUERO SINTETICO (art 892) Negro S</v>
          </cell>
        </row>
        <row r="1403">
          <cell r="A1403" t="str">
            <v>413270-3-7</v>
          </cell>
          <cell r="B1403" t="str">
            <v>CABEZAL CON POMULO AJUSTABLE CUERO SINTETICO (art 892) Negro XL</v>
          </cell>
        </row>
        <row r="1404">
          <cell r="A1404" t="str">
            <v>413270-13-6</v>
          </cell>
          <cell r="B1404" t="str">
            <v>CABEZAL CON POMULO AJUSTABLE CUERO SINTETICO (art 892) Rojo L</v>
          </cell>
        </row>
        <row r="1405">
          <cell r="A1405" t="str">
            <v>413270-13-5</v>
          </cell>
          <cell r="B1405" t="str">
            <v>CABEZAL CON POMULO AJUSTABLE CUERO SINTETICO (art 892) Rojo M</v>
          </cell>
        </row>
        <row r="1406">
          <cell r="A1406" t="str">
            <v>413270-13-4</v>
          </cell>
          <cell r="B1406" t="str">
            <v>CABEZAL CON POMULO AJUSTABLE CUERO SINTETICO (art 892) Rojo S</v>
          </cell>
        </row>
        <row r="1407">
          <cell r="A1407" t="str">
            <v>413270-13-7</v>
          </cell>
          <cell r="B1407" t="str">
            <v>CABEZAL CON POMULO AJUSTABLE CUERO SINTETICO (art 892) Rojo XL</v>
          </cell>
        </row>
        <row r="1408">
          <cell r="A1408">
            <v>383074</v>
          </cell>
          <cell r="B1408" t="str">
            <v>CABEZAL CON POMULO AMERICANO CON PROTECCION DE NUCA MODELO PRO  /// LINEA PREMIUM</v>
          </cell>
        </row>
        <row r="1409">
          <cell r="A1409">
            <v>383075</v>
          </cell>
          <cell r="B1409" t="str">
            <v>CABEZAL CON POMULO AMERICANO CON PROTECCION DE NUCA Y MOLLERA /// LINEA PREMIUM</v>
          </cell>
        </row>
        <row r="1410">
          <cell r="A1410" t="str">
            <v>413273-2-1</v>
          </cell>
          <cell r="B1410" t="str">
            <v>CABEZAL CON POMULO CUERO SINTETICO (art 944) Azul -</v>
          </cell>
        </row>
        <row r="1411">
          <cell r="A1411" t="str">
            <v>413273-13-1</v>
          </cell>
          <cell r="B1411" t="str">
            <v>CABEZAL CON POMULO CUERO SINTETICO (art 944) Rojo -</v>
          </cell>
        </row>
        <row r="1412">
          <cell r="A1412">
            <v>383071</v>
          </cell>
          <cell r="B1412" t="str">
            <v>CABEZAL Con Pómulo SONNOS</v>
          </cell>
        </row>
        <row r="1413">
          <cell r="A1413">
            <v>54614</v>
          </cell>
          <cell r="B1413" t="str">
            <v>Cabezal Everlast Amateur Proteccion Pomulo Amarillo (M / L / XL)</v>
          </cell>
        </row>
        <row r="1414">
          <cell r="A1414">
            <v>54613</v>
          </cell>
          <cell r="B1414" t="str">
            <v>Cabezal Everlast Amateur Proteccion Pomulo Azul (M / L / XL)</v>
          </cell>
        </row>
        <row r="1415">
          <cell r="A1415">
            <v>54615</v>
          </cell>
          <cell r="B1415" t="str">
            <v>Cabezal Everlast Amateur Proteccion Pomulo Blanco (M / L / XL)</v>
          </cell>
        </row>
        <row r="1416">
          <cell r="A1416">
            <v>54612</v>
          </cell>
          <cell r="B1416" t="str">
            <v>Cabezal Everlast Amateur Proteccion Pomulo Negro (M / L / XL)</v>
          </cell>
        </row>
        <row r="1417">
          <cell r="A1417">
            <v>54611</v>
          </cell>
          <cell r="B1417" t="str">
            <v>Cabezal Everlast Amateur Proteccion Pomulo Rojo (M / L / XL)</v>
          </cell>
        </row>
        <row r="1418">
          <cell r="A1418">
            <v>54607</v>
          </cell>
          <cell r="B1418" t="str">
            <v>Cabezal Everlast Evercool Negro / Gris</v>
          </cell>
        </row>
        <row r="1419">
          <cell r="A1419">
            <v>54609</v>
          </cell>
          <cell r="B1419" t="str">
            <v>Cabezal Everlast Martial Arts Negro (L / XL)</v>
          </cell>
        </row>
        <row r="1420">
          <cell r="A1420">
            <v>54608</v>
          </cell>
          <cell r="B1420" t="str">
            <v>Cabezal Everlast Negro</v>
          </cell>
        </row>
        <row r="1421">
          <cell r="A1421">
            <v>54616</v>
          </cell>
          <cell r="B1421" t="str">
            <v>Cabezal Everlast SafeMax Negro (M / L)</v>
          </cell>
        </row>
        <row r="1422">
          <cell r="A1422">
            <v>54610</v>
          </cell>
          <cell r="B1422" t="str">
            <v>Cabezal Everlast Sparring (S / M / L / XL)</v>
          </cell>
        </row>
        <row r="1423">
          <cell r="A1423" t="str">
            <v>58096-3-16</v>
          </cell>
          <cell r="B1423" t="str">
            <v>CABEZAL GLADIADOR GRANMARC Negro 1</v>
          </cell>
        </row>
        <row r="1424">
          <cell r="A1424" t="str">
            <v>58096-3-17</v>
          </cell>
          <cell r="B1424" t="str">
            <v>CABEZAL GLADIADOR GRANMARC Negro 2</v>
          </cell>
        </row>
        <row r="1425">
          <cell r="A1425" t="str">
            <v>58096-3-18</v>
          </cell>
          <cell r="B1425" t="str">
            <v>CABEZAL GLADIADOR GRANMARC Negro 3</v>
          </cell>
        </row>
        <row r="1426">
          <cell r="A1426">
            <v>127004</v>
          </cell>
          <cell r="B1426" t="str">
            <v>CABEZAL MODELO AMATEUR-OLIMPICO CORTI Corti</v>
          </cell>
        </row>
        <row r="1427">
          <cell r="A1427">
            <v>127003</v>
          </cell>
          <cell r="B1427" t="str">
            <v>CABEZAL MODELO AMERICANO CON POMULOS CORTI Corti</v>
          </cell>
        </row>
        <row r="1428">
          <cell r="A1428">
            <v>383076</v>
          </cell>
          <cell r="B1428" t="str">
            <v>CABEZAL OLIMPICO AMERICANO  /// LINEA PREMIUM</v>
          </cell>
        </row>
        <row r="1429">
          <cell r="A1429" t="str">
            <v>413272-2-6</v>
          </cell>
          <cell r="B1429" t="str">
            <v>CABEZAL POMULO + PROTECTOR NUCA PROYEC IMPORTADO (art 169) Azul L</v>
          </cell>
        </row>
        <row r="1430">
          <cell r="A1430" t="str">
            <v>413272-2-5</v>
          </cell>
          <cell r="B1430" t="str">
            <v>CABEZAL POMULO + PROTECTOR NUCA PROYEC IMPORTADO (art 169) Azul M</v>
          </cell>
        </row>
        <row r="1431">
          <cell r="A1431" t="str">
            <v>413272-2-7</v>
          </cell>
          <cell r="B1431" t="str">
            <v>CABEZAL POMULO + PROTECTOR NUCA PROYEC IMPORTADO (art 169) Azul XL</v>
          </cell>
        </row>
        <row r="1432">
          <cell r="A1432" t="str">
            <v>413272-3-6</v>
          </cell>
          <cell r="B1432" t="str">
            <v>CABEZAL POMULO + PROTECTOR NUCA PROYEC IMPORTADO (art 169) Negro L</v>
          </cell>
        </row>
        <row r="1433">
          <cell r="A1433" t="str">
            <v>413272-3-5</v>
          </cell>
          <cell r="B1433" t="str">
            <v>CABEZAL POMULO + PROTECTOR NUCA PROYEC IMPORTADO (art 169) Negro M</v>
          </cell>
        </row>
        <row r="1434">
          <cell r="A1434" t="str">
            <v>413272-3-7</v>
          </cell>
          <cell r="B1434" t="str">
            <v>CABEZAL POMULO + PROTECTOR NUCA PROYEC IMPORTADO (art 169) Negro XL</v>
          </cell>
        </row>
        <row r="1435">
          <cell r="A1435" t="str">
            <v>413272-13-6</v>
          </cell>
          <cell r="B1435" t="str">
            <v>CABEZAL POMULO + PROTECTOR NUCA PROYEC IMPORTADO (art 169) Rojo L</v>
          </cell>
        </row>
        <row r="1436">
          <cell r="A1436" t="str">
            <v>413272-13-5</v>
          </cell>
          <cell r="B1436" t="str">
            <v>CABEZAL POMULO + PROTECTOR NUCA PROYEC IMPORTADO (art 169) Rojo M</v>
          </cell>
        </row>
        <row r="1437">
          <cell r="A1437" t="str">
            <v>413272-13-7</v>
          </cell>
          <cell r="B1437" t="str">
            <v>CABEZAL POMULO + PROTECTOR NUCA PROYEC IMPORTADO (art 169) Rojo XL</v>
          </cell>
        </row>
        <row r="1438">
          <cell r="A1438" t="str">
            <v>413324-2-6</v>
          </cell>
          <cell r="B1438" t="str">
            <v>CABEZAL POMULO y MENTON PROYEC ART 173 (M / L) Azul L</v>
          </cell>
        </row>
        <row r="1439">
          <cell r="A1439" t="str">
            <v>413324-2-5</v>
          </cell>
          <cell r="B1439" t="str">
            <v>CABEZAL POMULO y MENTON PROYEC ART 173 (M / L) Azul M</v>
          </cell>
        </row>
        <row r="1440">
          <cell r="A1440" t="str">
            <v>413324-3-6</v>
          </cell>
          <cell r="B1440" t="str">
            <v>CABEZAL POMULO y MENTON PROYEC ART 173 (M / L) Negro L</v>
          </cell>
        </row>
        <row r="1441">
          <cell r="A1441" t="str">
            <v>413324-3-5</v>
          </cell>
          <cell r="B1441" t="str">
            <v>CABEZAL POMULO y MENTON PROYEC ART 173 (M / L) Negro M</v>
          </cell>
        </row>
        <row r="1442">
          <cell r="A1442" t="str">
            <v>413324-3-7</v>
          </cell>
          <cell r="B1442" t="str">
            <v>CABEZAL POMULO y MENTON PROYEC ART 173 (M / L) Negro XL</v>
          </cell>
        </row>
        <row r="1443">
          <cell r="A1443" t="str">
            <v>413324-13-6</v>
          </cell>
          <cell r="B1443" t="str">
            <v>CABEZAL POMULO y MENTON PROYEC ART 173 (M / L) Rojo L</v>
          </cell>
        </row>
        <row r="1444">
          <cell r="A1444" t="str">
            <v>413324-13-5</v>
          </cell>
          <cell r="B1444" t="str">
            <v>CABEZAL POMULO y MENTON PROYEC ART 173 (M / L) Rojo M</v>
          </cell>
        </row>
        <row r="1445">
          <cell r="A1445" t="str">
            <v>413324-13-7</v>
          </cell>
          <cell r="B1445" t="str">
            <v>CABEZAL POMULO y MENTON PROYEC ART 173 (M / L) Rojo XL</v>
          </cell>
        </row>
        <row r="1446">
          <cell r="A1446">
            <v>412609</v>
          </cell>
          <cell r="B1446" t="str">
            <v>CABEZAL SONNOS OLIMPICO (homologado recreativo)</v>
          </cell>
        </row>
        <row r="1447">
          <cell r="A1447" t="str">
            <v>412619-2-1</v>
          </cell>
          <cell r="B1447" t="str">
            <v>CABEZAL SONNOS OLIMPICO SCA (rojo / azul)(homologado competitivo) Azul -</v>
          </cell>
        </row>
        <row r="1448">
          <cell r="A1448" t="str">
            <v>412619-2-6</v>
          </cell>
          <cell r="B1448" t="str">
            <v>CABEZAL SONNOS OLIMPICO SCA (rojo / azul)(homologado competitivo) Azul L</v>
          </cell>
        </row>
        <row r="1449">
          <cell r="A1449" t="str">
            <v>412619-2-5</v>
          </cell>
          <cell r="B1449" t="str">
            <v>CABEZAL SONNOS OLIMPICO SCA (rojo / azul)(homologado competitivo) Azul M</v>
          </cell>
        </row>
        <row r="1450">
          <cell r="A1450" t="str">
            <v>412619-2-4</v>
          </cell>
          <cell r="B1450" t="str">
            <v>CABEZAL SONNOS OLIMPICO SCA (rojo / azul)(homologado competitivo) Azul S</v>
          </cell>
        </row>
        <row r="1451">
          <cell r="A1451" t="str">
            <v>412619-13-1</v>
          </cell>
          <cell r="B1451" t="str">
            <v>CABEZAL SONNOS OLIMPICO SCA (rojo / azul)(homologado competitivo) Rojo -</v>
          </cell>
        </row>
        <row r="1452">
          <cell r="A1452" t="str">
            <v>412619-13-6</v>
          </cell>
          <cell r="B1452" t="str">
            <v>CABEZAL SONNOS OLIMPICO SCA (rojo / azul)(homologado competitivo) Rojo L</v>
          </cell>
        </row>
        <row r="1453">
          <cell r="A1453" t="str">
            <v>412619-13-5</v>
          </cell>
          <cell r="B1453" t="str">
            <v>CABEZAL SONNOS OLIMPICO SCA (rojo / azul)(homologado competitivo) Rojo M</v>
          </cell>
        </row>
        <row r="1454">
          <cell r="A1454" t="str">
            <v>412619-13-4</v>
          </cell>
          <cell r="B1454" t="str">
            <v>CABEZAL SONNOS OLIMPICO SCA (rojo / azul)(homologado competitivo) Rojo S</v>
          </cell>
        </row>
        <row r="1455">
          <cell r="A1455">
            <v>412608</v>
          </cell>
          <cell r="B1455" t="str">
            <v>CABEZAL SONNOS POMULO y MENTON (homologado recreativo)</v>
          </cell>
        </row>
        <row r="1456">
          <cell r="A1456" t="str">
            <v>58093-2-1</v>
          </cell>
          <cell r="B1456" t="str">
            <v>CABEZAL TKD ABIERTO GRANMARC Nº1  Azul -</v>
          </cell>
        </row>
        <row r="1457">
          <cell r="A1457" t="str">
            <v>58093-13-1</v>
          </cell>
          <cell r="B1457" t="str">
            <v>CABEZAL TKD ABIERTO GRANMARC Nº1 Rojo -</v>
          </cell>
        </row>
        <row r="1458">
          <cell r="A1458">
            <v>58094</v>
          </cell>
          <cell r="B1458" t="str">
            <v xml:space="preserve">CABEZAL TKD ABIERTO GRANMARC Nº2-3 </v>
          </cell>
        </row>
        <row r="1459">
          <cell r="A1459">
            <v>58095</v>
          </cell>
          <cell r="B1459" t="str">
            <v>CABEZAL TKD CERRADO GRANMARC Nº1-2-3</v>
          </cell>
        </row>
        <row r="1460">
          <cell r="A1460" t="str">
            <v>CAGYM100</v>
          </cell>
          <cell r="B1460" t="str">
            <v>CABLE ENVAINADO DE 5MM</v>
          </cell>
        </row>
        <row r="1461">
          <cell r="A1461" t="str">
            <v>CAGYM101</v>
          </cell>
          <cell r="B1461" t="str">
            <v>CABLE ENVAINADO DE 6MM</v>
          </cell>
        </row>
        <row r="1462">
          <cell r="A1462" t="str">
            <v>MUL100</v>
          </cell>
          <cell r="B1462" t="str">
            <v>CADENA 40MM MULTICADENA</v>
          </cell>
        </row>
        <row r="1463">
          <cell r="A1463" t="str">
            <v>MUL101</v>
          </cell>
          <cell r="B1463" t="str">
            <v>CADENA 50MM MULTICADENA</v>
          </cell>
        </row>
        <row r="1464">
          <cell r="A1464" t="str">
            <v>MUL102</v>
          </cell>
          <cell r="B1464" t="str">
            <v>CADENA 60MM MULTICADENA</v>
          </cell>
        </row>
        <row r="1465">
          <cell r="A1465">
            <v>383057</v>
          </cell>
          <cell r="B1465" t="str">
            <v>CADENA CON ROTOR 4 TIRAS MODELO BROOKLYN</v>
          </cell>
        </row>
        <row r="1466">
          <cell r="A1466">
            <v>383015</v>
          </cell>
          <cell r="B1466" t="str">
            <v>CADENA GUANTE DE BOXEO CHICO ESLABON LIVIANO</v>
          </cell>
        </row>
        <row r="1467">
          <cell r="A1467">
            <v>383014</v>
          </cell>
          <cell r="B1467" t="str">
            <v>CADENA GUANTE DE BOXEO CHICO ESLABON PESADO BRILLANTE</v>
          </cell>
        </row>
        <row r="1468">
          <cell r="A1468">
            <v>413250</v>
          </cell>
          <cell r="B1468" t="str">
            <v>CADENA METALICA ESTAÑADA 4 TIRAS PROYEC ART 112 (bolsa boxeo)</v>
          </cell>
        </row>
        <row r="1469">
          <cell r="A1469">
            <v>413251</v>
          </cell>
          <cell r="B1469" t="str">
            <v>CADENA METALICA ESTAÑADA PROYEC ART 921 (bolsa boxeo)</v>
          </cell>
        </row>
        <row r="1470">
          <cell r="A1470">
            <v>383013</v>
          </cell>
          <cell r="B1470" t="str">
            <v>CADENA MMA TIPO MEDALLON ESLABON PESADO BRILLANTE</v>
          </cell>
        </row>
        <row r="1471">
          <cell r="A1471">
            <v>79079</v>
          </cell>
          <cell r="B1471" t="str">
            <v>CADENA PASO COMUN - 1/2 X 1/8 112 ESLAB KMC Z510HX MARRON</v>
          </cell>
        </row>
        <row r="1472">
          <cell r="A1472">
            <v>79078</v>
          </cell>
          <cell r="B1472" t="str">
            <v>CADENA PASO COMUN - KMC HV410 1/2 X 1/8 112 ESLAB EN CAJ</v>
          </cell>
        </row>
        <row r="1473">
          <cell r="A1473">
            <v>265372</v>
          </cell>
          <cell r="B1473" t="str">
            <v>CADENA SONNOS 4 TIRAS (para bolsas)</v>
          </cell>
        </row>
        <row r="1474">
          <cell r="A1474">
            <v>383012</v>
          </cell>
          <cell r="B1474" t="str">
            <v>CADENA UFC TIPO MEDALLON ESLABON PESADO BRILLANTE</v>
          </cell>
        </row>
        <row r="1475">
          <cell r="A1475">
            <v>79076</v>
          </cell>
          <cell r="B1475" t="str">
            <v>CADENAS PASO ESPECIALES - KMC Z30 X 116 ESLAB CAJ 12-18 VEL NO INDEX</v>
          </cell>
        </row>
        <row r="1476">
          <cell r="A1476">
            <v>79075</v>
          </cell>
          <cell r="B1476" t="str">
            <v>CADENAS PASO ESPECIALES - KMC Z610 1/2X3/32 BLA-NEG/AZ OSC-NEG/VER-NEG/ROS-NEG/AMAR-NE</v>
          </cell>
        </row>
        <row r="1477">
          <cell r="A1477">
            <v>79080</v>
          </cell>
          <cell r="B1477" t="str">
            <v>CADENAS PASO ESPECIALES - KMC Z82 X 116 ESLAB EN CAJ 24 VEL INDEX</v>
          </cell>
        </row>
        <row r="1478">
          <cell r="A1478">
            <v>79077</v>
          </cell>
          <cell r="B1478" t="str">
            <v>CADENAS PASO ESPECIALES - KMC Z99 114L GRIS OSCURO ESP 27VEL</v>
          </cell>
        </row>
        <row r="1479">
          <cell r="A1479" t="str">
            <v>MUA100</v>
          </cell>
          <cell r="B1479" t="str">
            <v>CAIREL PASANTE OVAL x KG (gota bandas elasticas / stock x unidad)</v>
          </cell>
        </row>
        <row r="1480">
          <cell r="A1480" t="str">
            <v>ARG103</v>
          </cell>
          <cell r="B1480" t="str">
            <v>CAJA DE CARTON 270x270x130 150 lbs</v>
          </cell>
        </row>
        <row r="1481">
          <cell r="A1481" t="str">
            <v>ARG102</v>
          </cell>
          <cell r="B1481" t="str">
            <v>CAJA DE CARTON 270x270x300 DT</v>
          </cell>
        </row>
        <row r="1482">
          <cell r="A1482" t="str">
            <v>ARG104</v>
          </cell>
          <cell r="B1482" t="str">
            <v>CAJA DE CARTON 400X200X100 80 a 90 lbs</v>
          </cell>
        </row>
        <row r="1483">
          <cell r="A1483" t="str">
            <v>ARG100</v>
          </cell>
          <cell r="B1483" t="str">
            <v>CAJA DE CARTON 400X300X300 80 a 90 lbs</v>
          </cell>
        </row>
        <row r="1484">
          <cell r="A1484" t="str">
            <v>ARG101</v>
          </cell>
          <cell r="B1484" t="str">
            <v>CAJA DE CARTON 480x300x100 110 lbs</v>
          </cell>
        </row>
        <row r="1485">
          <cell r="A1485" t="str">
            <v>NOV100</v>
          </cell>
          <cell r="B1485" t="str">
            <v>CAJA DE CARTÓN PREMIUM BOCA CHICA 150x110x310mm</v>
          </cell>
        </row>
        <row r="1486">
          <cell r="A1486" t="str">
            <v>NOV101</v>
          </cell>
          <cell r="B1486" t="str">
            <v>CAJA DE CARTÓN PREMIUM BOCA GRANDE 348x234x132mm</v>
          </cell>
        </row>
        <row r="1487">
          <cell r="A1487" t="str">
            <v>NOV102</v>
          </cell>
          <cell r="B1487" t="str">
            <v>CAJA DE CARTÓN PREMIUM RIVER CHICA 150X110X310mm</v>
          </cell>
        </row>
        <row r="1488">
          <cell r="A1488" t="str">
            <v>NOV103</v>
          </cell>
          <cell r="B1488" t="str">
            <v>CAJA DE CARTÓN PREMIUM RIVER GRANDE 348x234x132mm</v>
          </cell>
        </row>
        <row r="1489">
          <cell r="A1489" t="str">
            <v>NOV104</v>
          </cell>
          <cell r="B1489" t="str">
            <v>CAJA DE CARTÓN PREMIUM SONNOS CHICA 150X110X310mm</v>
          </cell>
        </row>
        <row r="1490">
          <cell r="A1490" t="str">
            <v>NOV105</v>
          </cell>
          <cell r="B1490" t="str">
            <v>CAJA DE CARTÓN PREMIUM SONNOS GRANDE 348x234x132mm</v>
          </cell>
        </row>
        <row r="1491">
          <cell r="A1491" t="str">
            <v>FAB388</v>
          </cell>
          <cell r="B1491" t="str">
            <v>CAJON DE SALTO DE MADERA CROSSFIT SIN PINTURA</v>
          </cell>
        </row>
        <row r="1492">
          <cell r="A1492">
            <v>265334</v>
          </cell>
          <cell r="B1492" t="str">
            <v>CAJON SONNOS BROOKLYN MADERA 76cm x 60cm x 50cm  (para crossfit)</v>
          </cell>
        </row>
        <row r="1493">
          <cell r="A1493">
            <v>265364</v>
          </cell>
          <cell r="B1493" t="str">
            <v>CAJON SONNOS MADERA 70cm x 60cm x 50cm  (para crossfit)</v>
          </cell>
        </row>
        <row r="1494">
          <cell r="A1494">
            <v>197561</v>
          </cell>
          <cell r="B1494" t="str">
            <v>CAJON SONNOS MADERA 70cm x 60cm x 50cm  (para crossfit) + Mercado envíos</v>
          </cell>
        </row>
        <row r="1495">
          <cell r="A1495">
            <v>265358</v>
          </cell>
          <cell r="B1495" t="str">
            <v>CAJON SONNOS SALTO PLIOMETRICO 30cm</v>
          </cell>
        </row>
        <row r="1496">
          <cell r="A1496">
            <v>265359</v>
          </cell>
          <cell r="B1496" t="str">
            <v>CAJON SONNOS SALTO PLIOMETRICO 35cm</v>
          </cell>
        </row>
        <row r="1497">
          <cell r="A1497">
            <v>265360</v>
          </cell>
          <cell r="B1497" t="str">
            <v>CAJON SONNOS SALTO PLIOMETRICO 40cm</v>
          </cell>
        </row>
        <row r="1498">
          <cell r="A1498">
            <v>265361</v>
          </cell>
          <cell r="B1498" t="str">
            <v>CAJON SONNOS SALTO PLIOMETRICO 50cm</v>
          </cell>
        </row>
        <row r="1499">
          <cell r="A1499">
            <v>265362</v>
          </cell>
          <cell r="B1499" t="str">
            <v>CAJON SONNOS SALTO PLIOMETRICO 65cm</v>
          </cell>
        </row>
        <row r="1500">
          <cell r="A1500">
            <v>265363</v>
          </cell>
          <cell r="B1500" t="str">
            <v>CAJON SONNOS SALTO PLIOMETRICO 80cm</v>
          </cell>
        </row>
        <row r="1501">
          <cell r="A1501" t="str">
            <v>CALC126</v>
          </cell>
          <cell r="B1501" t="str">
            <v>CALCO DOME BARRA OLIMPICA - VARIOS MODELOS</v>
          </cell>
        </row>
        <row r="1502">
          <cell r="A1502" t="str">
            <v>CALC113</v>
          </cell>
          <cell r="B1502" t="str">
            <v>CALCO DORSO BARRAS OLIMPICAS</v>
          </cell>
        </row>
        <row r="1503">
          <cell r="A1503" t="str">
            <v>CALC112</v>
          </cell>
          <cell r="B1503" t="str">
            <v>CALCO FRENTE BARRA 15KG MUJER</v>
          </cell>
        </row>
        <row r="1504">
          <cell r="A1504" t="str">
            <v>CALC111</v>
          </cell>
          <cell r="B1504" t="str">
            <v>CALCO FRENTE BARRA 16,5KG</v>
          </cell>
        </row>
        <row r="1505">
          <cell r="A1505" t="str">
            <v>CALC110</v>
          </cell>
          <cell r="B1505" t="str">
            <v>CALCO FRENTE BARRA 18,5KG</v>
          </cell>
        </row>
        <row r="1506">
          <cell r="A1506" t="str">
            <v>CALC109</v>
          </cell>
          <cell r="B1506" t="str">
            <v>CALCO FRENTE BARRA 20KG</v>
          </cell>
        </row>
        <row r="1507">
          <cell r="A1507" t="str">
            <v>CALC124</v>
          </cell>
          <cell r="B1507" t="str">
            <v>CALCO LOGO SONNOS PLATEADO Y NEGRO</v>
          </cell>
        </row>
        <row r="1508">
          <cell r="A1508" t="str">
            <v>CALC116</v>
          </cell>
          <cell r="B1508" t="str">
            <v>CALCO PESA RUSA FUNDICIÓN 12KG</v>
          </cell>
        </row>
        <row r="1509">
          <cell r="A1509" t="str">
            <v>CALC117</v>
          </cell>
          <cell r="B1509" t="str">
            <v>CALCO PESA RUSA FUNDICIÓN 16KG</v>
          </cell>
        </row>
        <row r="1510">
          <cell r="A1510" t="str">
            <v>CALC118</v>
          </cell>
          <cell r="B1510" t="str">
            <v>CALCO PESA RUSA FUNDICIÓN 21KG</v>
          </cell>
        </row>
        <row r="1511">
          <cell r="A1511" t="str">
            <v>CALC119</v>
          </cell>
          <cell r="B1511" t="str">
            <v>CALCO PESA RUSA FUNDICIÓN 25KG</v>
          </cell>
        </row>
        <row r="1512">
          <cell r="A1512" t="str">
            <v>CALC120</v>
          </cell>
          <cell r="B1512" t="str">
            <v>CALCO PESA RUSA FUNDICIÓN 28KG</v>
          </cell>
        </row>
        <row r="1513">
          <cell r="A1513" t="str">
            <v>CALC121</v>
          </cell>
          <cell r="B1513" t="str">
            <v>CALCO PESA RUSA FUNDICIÓN 30KG</v>
          </cell>
        </row>
        <row r="1514">
          <cell r="A1514" t="str">
            <v>CALC122</v>
          </cell>
          <cell r="B1514" t="str">
            <v>CALCO PESA RUSA FUNDICIÓN 34KG</v>
          </cell>
        </row>
        <row r="1515">
          <cell r="A1515" t="str">
            <v>CALC123</v>
          </cell>
          <cell r="B1515" t="str">
            <v>CALCO PESA RUSA FUNDICIÓN 38KG</v>
          </cell>
        </row>
        <row r="1516">
          <cell r="A1516" t="str">
            <v>CALC114</v>
          </cell>
          <cell r="B1516" t="str">
            <v>CALCO PESA RUSA FUNDICIÓN 6KG</v>
          </cell>
        </row>
        <row r="1517">
          <cell r="A1517" t="str">
            <v>CALC115</v>
          </cell>
          <cell r="B1517" t="str">
            <v>CALCO PESA RUSA FUNDICIÓN 9KG</v>
          </cell>
        </row>
        <row r="1518">
          <cell r="A1518" t="str">
            <v>CALC104</v>
          </cell>
          <cell r="B1518" t="str">
            <v>CALCO SONNOS PLATEADA CHICA</v>
          </cell>
        </row>
        <row r="1519">
          <cell r="A1519">
            <v>79125</v>
          </cell>
          <cell r="B1519" t="str">
            <v>CALCOMANIA BICICLETA GRANDE MONSTER/ROCK STAR</v>
          </cell>
        </row>
        <row r="1520">
          <cell r="A1520" t="str">
            <v>CALC103</v>
          </cell>
          <cell r="B1520" t="str">
            <v>CALCOMANIA PLATEADA grande</v>
          </cell>
        </row>
        <row r="1521">
          <cell r="A1521" t="str">
            <v>CALC102</v>
          </cell>
          <cell r="B1521" t="str">
            <v>CALCOMANIA SONNOS CHICA ROJA Y NEGRA</v>
          </cell>
        </row>
        <row r="1522">
          <cell r="A1522" t="str">
            <v>CALC101</v>
          </cell>
          <cell r="B1522" t="str">
            <v>CALCOMANIA SONNOS GRANDE ROJA Y NEGRA</v>
          </cell>
        </row>
        <row r="1523">
          <cell r="A1523">
            <v>92015</v>
          </cell>
          <cell r="B1523" t="str">
            <v>Calesita reforzada c/ cintas pvc y rulemán</v>
          </cell>
        </row>
        <row r="1524">
          <cell r="A1524">
            <v>92016</v>
          </cell>
          <cell r="B1524" t="str">
            <v>CALESITA RODAL (asiento pvc bastones anchos)</v>
          </cell>
        </row>
        <row r="1525">
          <cell r="A1525">
            <v>413071</v>
          </cell>
          <cell r="B1525" t="str">
            <v>CALLERA PROYEC NEOPRENE ART 915 (agarre gel)</v>
          </cell>
        </row>
        <row r="1526">
          <cell r="A1526">
            <v>413070</v>
          </cell>
          <cell r="B1526" t="str">
            <v>CALLERA PROYEC NEOPRENE ART 917 (muñequera)</v>
          </cell>
        </row>
        <row r="1527">
          <cell r="A1527" t="str">
            <v>402037-1-6</v>
          </cell>
          <cell r="B1527" t="str">
            <v>CALLERA QUUZ CROSSFIT FB (S-M-L-XL) Sin color L</v>
          </cell>
        </row>
        <row r="1528">
          <cell r="A1528" t="str">
            <v>402037-1-5</v>
          </cell>
          <cell r="B1528" t="str">
            <v>CALLERA QUUZ CROSSFIT FB (S-M-L-XL) Sin color M</v>
          </cell>
        </row>
        <row r="1529">
          <cell r="A1529" t="str">
            <v>402037-1-4</v>
          </cell>
          <cell r="B1529" t="str">
            <v>CALLERA QUUZ CROSSFIT FB (S-M-L-XL) Sin color S</v>
          </cell>
        </row>
        <row r="1530">
          <cell r="A1530" t="str">
            <v>402037-1-7</v>
          </cell>
          <cell r="B1530" t="str">
            <v>CALLERA QUUZ CROSSFIT FB (S-M-L-XL) Sin color XL</v>
          </cell>
        </row>
        <row r="1531">
          <cell r="A1531">
            <v>412847</v>
          </cell>
          <cell r="B1531" t="str">
            <v>CALLERA SONNOS TALLE 1 16cm (cuero gamuzado) NUEVO MODELO</v>
          </cell>
        </row>
        <row r="1532">
          <cell r="A1532">
            <v>412848</v>
          </cell>
          <cell r="B1532" t="str">
            <v>CALLERA SONNOS TALLE 2 18cm (cuero gamuzado) NUEVO MODELO</v>
          </cell>
        </row>
        <row r="1533">
          <cell r="A1533">
            <v>412849</v>
          </cell>
          <cell r="B1533" t="str">
            <v>CALLERA SONNOS TALLE 3 20cm (cuero gamuzado) NUEVO MODELO</v>
          </cell>
        </row>
        <row r="1534">
          <cell r="A1534">
            <v>77016</v>
          </cell>
          <cell r="B1534" t="str">
            <v>Calza Corta Lycra GILBERT</v>
          </cell>
        </row>
        <row r="1535">
          <cell r="A1535">
            <v>77017</v>
          </cell>
          <cell r="B1535" t="str">
            <v>Calza Corta Lycra X-ACT GILBERT</v>
          </cell>
        </row>
        <row r="1536">
          <cell r="A1536">
            <v>62002</v>
          </cell>
          <cell r="B1536" t="str">
            <v>CALZA CORTA P/CICLISMO ESTAMPADA Art. 304-E1</v>
          </cell>
        </row>
        <row r="1537">
          <cell r="A1537">
            <v>62001</v>
          </cell>
          <cell r="B1537" t="str">
            <v>CALZA CORTA P/CICLISMO LISA Art. 304</v>
          </cell>
        </row>
        <row r="1538">
          <cell r="A1538" t="str">
            <v>88043-10-6</v>
          </cell>
          <cell r="B1538" t="str">
            <v>CALZA CORTA SPANDEX FLASH Gris L</v>
          </cell>
        </row>
        <row r="1539">
          <cell r="A1539" t="str">
            <v>88043-10-5</v>
          </cell>
          <cell r="B1539" t="str">
            <v>CALZA CORTA SPANDEX FLASH Gris M</v>
          </cell>
        </row>
        <row r="1540">
          <cell r="A1540" t="str">
            <v>88043-10-4</v>
          </cell>
          <cell r="B1540" t="str">
            <v>CALZA CORTA SPANDEX FLASH Gris S</v>
          </cell>
        </row>
        <row r="1541">
          <cell r="A1541" t="str">
            <v>88043-10-7</v>
          </cell>
          <cell r="B1541" t="str">
            <v>CALZA CORTA SPANDEX FLASH Gris XL</v>
          </cell>
        </row>
        <row r="1542">
          <cell r="A1542" t="str">
            <v>88043-10-3</v>
          </cell>
          <cell r="B1542" t="str">
            <v>CALZA CORTA SPANDEX FLASH Gris XS</v>
          </cell>
        </row>
        <row r="1543">
          <cell r="A1543" t="str">
            <v>88043-3-6</v>
          </cell>
          <cell r="B1543" t="str">
            <v>CALZA CORTA SPANDEX FLASH Negro L</v>
          </cell>
        </row>
        <row r="1544">
          <cell r="A1544" t="str">
            <v>88043-3-5</v>
          </cell>
          <cell r="B1544" t="str">
            <v>CALZA CORTA SPANDEX FLASH Negro M</v>
          </cell>
        </row>
        <row r="1545">
          <cell r="A1545" t="str">
            <v>88043-3-4</v>
          </cell>
          <cell r="B1545" t="str">
            <v>CALZA CORTA SPANDEX FLASH Negro S</v>
          </cell>
        </row>
        <row r="1546">
          <cell r="A1546" t="str">
            <v>88043-3-7</v>
          </cell>
          <cell r="B1546" t="str">
            <v>CALZA CORTA SPANDEX FLASH Negro XL</v>
          </cell>
        </row>
        <row r="1547">
          <cell r="A1547" t="str">
            <v>88043-3-3</v>
          </cell>
          <cell r="B1547" t="str">
            <v>CALZA CORTA SPANDEX FLASH Negro XS</v>
          </cell>
        </row>
        <row r="1548">
          <cell r="A1548" t="str">
            <v>52037-8-6</v>
          </cell>
          <cell r="B1548" t="str">
            <v>CALZA DRB SKIN Amarillo L</v>
          </cell>
        </row>
        <row r="1549">
          <cell r="A1549" t="str">
            <v>52037-8-5</v>
          </cell>
          <cell r="B1549" t="str">
            <v>CALZA DRB SKIN Amarillo M</v>
          </cell>
        </row>
        <row r="1550">
          <cell r="A1550" t="str">
            <v>52037-8-4</v>
          </cell>
          <cell r="B1550" t="str">
            <v>CALZA DRB SKIN Amarillo S</v>
          </cell>
        </row>
        <row r="1551">
          <cell r="A1551" t="str">
            <v>52037-8-7</v>
          </cell>
          <cell r="B1551" t="str">
            <v>CALZA DRB SKIN Amarillo XL</v>
          </cell>
        </row>
        <row r="1552">
          <cell r="A1552" t="str">
            <v>52037-1-6</v>
          </cell>
          <cell r="B1552" t="str">
            <v>CALZA DRB SKIN Sin color L</v>
          </cell>
        </row>
        <row r="1553">
          <cell r="A1553" t="str">
            <v>52037-1-5</v>
          </cell>
          <cell r="B1553" t="str">
            <v>CALZA DRB SKIN Sin color M</v>
          </cell>
        </row>
        <row r="1554">
          <cell r="A1554" t="str">
            <v>52037-1-4</v>
          </cell>
          <cell r="B1554" t="str">
            <v>CALZA DRB SKIN Sin color S</v>
          </cell>
        </row>
        <row r="1555">
          <cell r="A1555" t="str">
            <v>52037-1-7</v>
          </cell>
          <cell r="B1555" t="str">
            <v>CALZA DRB SKIN Sin color XL</v>
          </cell>
        </row>
        <row r="1556">
          <cell r="A1556" t="str">
            <v>52037-1-3</v>
          </cell>
          <cell r="B1556" t="str">
            <v>CALZA DRB SKIN Sin color XS</v>
          </cell>
        </row>
        <row r="1557">
          <cell r="A1557" t="str">
            <v>52036-1-6</v>
          </cell>
          <cell r="B1557" t="str">
            <v>CALZA FUTBOL DRB Sin color L</v>
          </cell>
        </row>
        <row r="1558">
          <cell r="A1558" t="str">
            <v>52036-1-5</v>
          </cell>
          <cell r="B1558" t="str">
            <v>CALZA FUTBOL DRB Sin color M</v>
          </cell>
        </row>
        <row r="1559">
          <cell r="A1559" t="str">
            <v>52036-1-4</v>
          </cell>
          <cell r="B1559" t="str">
            <v>CALZA FUTBOL DRB Sin color S</v>
          </cell>
        </row>
        <row r="1560">
          <cell r="A1560" t="str">
            <v>52036-1-7</v>
          </cell>
          <cell r="B1560" t="str">
            <v>CALZA FUTBOL DRB Sin color XL</v>
          </cell>
        </row>
        <row r="1561">
          <cell r="A1561" t="str">
            <v>52036-1-3</v>
          </cell>
          <cell r="B1561" t="str">
            <v>CALZA FUTBOL DRB Sin color XS</v>
          </cell>
        </row>
        <row r="1562">
          <cell r="A1562">
            <v>61016</v>
          </cell>
          <cell r="B1562" t="str">
            <v>CALZA INSTINCT (dibujo hexagono)</v>
          </cell>
        </row>
        <row r="1563">
          <cell r="A1563" t="str">
            <v>88057-2-6</v>
          </cell>
          <cell r="B1563" t="str">
            <v>CALZA LARGA COMPRESSION FLASH (art 846) Azul L</v>
          </cell>
        </row>
        <row r="1564">
          <cell r="A1564" t="str">
            <v>88057-2-5</v>
          </cell>
          <cell r="B1564" t="str">
            <v>CALZA LARGA COMPRESSION FLASH (art 846) Azul M</v>
          </cell>
        </row>
        <row r="1565">
          <cell r="A1565" t="str">
            <v>88057-2-4</v>
          </cell>
          <cell r="B1565" t="str">
            <v>CALZA LARGA COMPRESSION FLASH (art 846) Azul S</v>
          </cell>
        </row>
        <row r="1566">
          <cell r="A1566" t="str">
            <v>88057-2-7</v>
          </cell>
          <cell r="B1566" t="str">
            <v>CALZA LARGA COMPRESSION FLASH (art 846) Azul XL</v>
          </cell>
        </row>
        <row r="1567">
          <cell r="A1567" t="str">
            <v>88057-2-3</v>
          </cell>
          <cell r="B1567" t="str">
            <v>CALZA LARGA COMPRESSION FLASH (art 846) Azul XS</v>
          </cell>
        </row>
        <row r="1568">
          <cell r="A1568" t="str">
            <v>88057-2-8</v>
          </cell>
          <cell r="B1568" t="str">
            <v>CALZA LARGA COMPRESSION FLASH (art 846) Azul XXL</v>
          </cell>
        </row>
        <row r="1569">
          <cell r="A1569" t="str">
            <v>88057-5-6</v>
          </cell>
          <cell r="B1569" t="str">
            <v>CALZA LARGA COMPRESSION FLASH (art 846) Blanco L</v>
          </cell>
        </row>
        <row r="1570">
          <cell r="A1570" t="str">
            <v>88057-5-5</v>
          </cell>
          <cell r="B1570" t="str">
            <v>CALZA LARGA COMPRESSION FLASH (art 846) Blanco M</v>
          </cell>
        </row>
        <row r="1571">
          <cell r="A1571" t="str">
            <v>88057-5-4</v>
          </cell>
          <cell r="B1571" t="str">
            <v>CALZA LARGA COMPRESSION FLASH (art 846) Blanco S</v>
          </cell>
        </row>
        <row r="1572">
          <cell r="A1572" t="str">
            <v>88057-5-7</v>
          </cell>
          <cell r="B1572" t="str">
            <v>CALZA LARGA COMPRESSION FLASH (art 846) Blanco XL</v>
          </cell>
        </row>
        <row r="1573">
          <cell r="A1573" t="str">
            <v>88057-5-3</v>
          </cell>
          <cell r="B1573" t="str">
            <v>CALZA LARGA COMPRESSION FLASH (art 846) Blanco XS</v>
          </cell>
        </row>
        <row r="1574">
          <cell r="A1574" t="str">
            <v>88057-5-8</v>
          </cell>
          <cell r="B1574" t="str">
            <v>CALZA LARGA COMPRESSION FLASH (art 846) Blanco XXL</v>
          </cell>
        </row>
        <row r="1575">
          <cell r="A1575" t="str">
            <v>88057-3-6</v>
          </cell>
          <cell r="B1575" t="str">
            <v>CALZA LARGA COMPRESSION FLASH (art 846) Negro L</v>
          </cell>
        </row>
        <row r="1576">
          <cell r="A1576" t="str">
            <v>88057-3-5</v>
          </cell>
          <cell r="B1576" t="str">
            <v>CALZA LARGA COMPRESSION FLASH (art 846) Negro M</v>
          </cell>
        </row>
        <row r="1577">
          <cell r="A1577" t="str">
            <v>88057-3-4</v>
          </cell>
          <cell r="B1577" t="str">
            <v>CALZA LARGA COMPRESSION FLASH (art 846) Negro S</v>
          </cell>
        </row>
        <row r="1578">
          <cell r="A1578" t="str">
            <v>88057-3-7</v>
          </cell>
          <cell r="B1578" t="str">
            <v>CALZA LARGA COMPRESSION FLASH (art 846) Negro XL</v>
          </cell>
        </row>
        <row r="1579">
          <cell r="A1579" t="str">
            <v>88057-3-3</v>
          </cell>
          <cell r="B1579" t="str">
            <v>CALZA LARGA COMPRESSION FLASH (art 846) Negro XS</v>
          </cell>
        </row>
        <row r="1580">
          <cell r="A1580" t="str">
            <v>88057-3-8</v>
          </cell>
          <cell r="B1580" t="str">
            <v>CALZA LARGA COMPRESSION FLASH (art 846) Negro XXL</v>
          </cell>
        </row>
        <row r="1581">
          <cell r="A1581">
            <v>52305</v>
          </cell>
          <cell r="B1581" t="str">
            <v>CALZA LARGA DRB (lycra)</v>
          </cell>
        </row>
        <row r="1582">
          <cell r="A1582" t="str">
            <v>88021-2-6</v>
          </cell>
          <cell r="B1582" t="str">
            <v>CALZA LARGA RUNNING FLASH (art 845) Azul L</v>
          </cell>
        </row>
        <row r="1583">
          <cell r="A1583" t="str">
            <v>88021-2-5</v>
          </cell>
          <cell r="B1583" t="str">
            <v>CALZA LARGA RUNNING FLASH (art 845) Azul M</v>
          </cell>
        </row>
        <row r="1584">
          <cell r="A1584" t="str">
            <v>88021-2-4</v>
          </cell>
          <cell r="B1584" t="str">
            <v>CALZA LARGA RUNNING FLASH (art 845) Azul S</v>
          </cell>
        </row>
        <row r="1585">
          <cell r="A1585" t="str">
            <v>88021-2-7</v>
          </cell>
          <cell r="B1585" t="str">
            <v>CALZA LARGA RUNNING FLASH (art 845) Azul XL</v>
          </cell>
        </row>
        <row r="1586">
          <cell r="A1586" t="str">
            <v>88021-2-3</v>
          </cell>
          <cell r="B1586" t="str">
            <v>CALZA LARGA RUNNING FLASH (art 845) Azul XS</v>
          </cell>
        </row>
        <row r="1587">
          <cell r="A1587" t="str">
            <v>88021-2-8</v>
          </cell>
          <cell r="B1587" t="str">
            <v>CALZA LARGA RUNNING FLASH (art 845) Azul XXL</v>
          </cell>
        </row>
        <row r="1588">
          <cell r="A1588" t="str">
            <v>88021-5-6</v>
          </cell>
          <cell r="B1588" t="str">
            <v>CALZA LARGA RUNNING FLASH (art 845) Blanco L</v>
          </cell>
        </row>
        <row r="1589">
          <cell r="A1589" t="str">
            <v>88021-5-5</v>
          </cell>
          <cell r="B1589" t="str">
            <v>CALZA LARGA RUNNING FLASH (art 845) Blanco M</v>
          </cell>
        </row>
        <row r="1590">
          <cell r="A1590" t="str">
            <v>88021-5-4</v>
          </cell>
          <cell r="B1590" t="str">
            <v>CALZA LARGA RUNNING FLASH (art 845) Blanco S</v>
          </cell>
        </row>
        <row r="1591">
          <cell r="A1591" t="str">
            <v>88021-5-7</v>
          </cell>
          <cell r="B1591" t="str">
            <v>CALZA LARGA RUNNING FLASH (art 845) Blanco XL</v>
          </cell>
        </row>
        <row r="1592">
          <cell r="A1592" t="str">
            <v>88021-5-3</v>
          </cell>
          <cell r="B1592" t="str">
            <v>CALZA LARGA RUNNING FLASH (art 845) Blanco XS</v>
          </cell>
        </row>
        <row r="1593">
          <cell r="A1593" t="str">
            <v>88021-5-8</v>
          </cell>
          <cell r="B1593" t="str">
            <v>CALZA LARGA RUNNING FLASH (art 845) Blanco XXL</v>
          </cell>
        </row>
        <row r="1594">
          <cell r="A1594" t="str">
            <v>88021-3-6</v>
          </cell>
          <cell r="B1594" t="str">
            <v>CALZA LARGA RUNNING FLASH (art 845) Negro L</v>
          </cell>
        </row>
        <row r="1595">
          <cell r="A1595" t="str">
            <v>88021-3-5</v>
          </cell>
          <cell r="B1595" t="str">
            <v>CALZA LARGA RUNNING FLASH (art 845) Negro M</v>
          </cell>
        </row>
        <row r="1596">
          <cell r="A1596" t="str">
            <v>88021-3-4</v>
          </cell>
          <cell r="B1596" t="str">
            <v>CALZA LARGA RUNNING FLASH (art 845) Negro S</v>
          </cell>
        </row>
        <row r="1597">
          <cell r="A1597" t="str">
            <v>88021-3-7</v>
          </cell>
          <cell r="B1597" t="str">
            <v>CALZA LARGA RUNNING FLASH (art 845) Negro XL</v>
          </cell>
        </row>
        <row r="1598">
          <cell r="A1598" t="str">
            <v>88021-3-3</v>
          </cell>
          <cell r="B1598" t="str">
            <v>CALZA LARGA RUNNING FLASH (art 845) Negro XS</v>
          </cell>
        </row>
        <row r="1599">
          <cell r="A1599" t="str">
            <v>88021-3-8</v>
          </cell>
          <cell r="B1599" t="str">
            <v>CALZA LARGA RUNNING FLASH (art 845) Negro XXL</v>
          </cell>
        </row>
        <row r="1600">
          <cell r="A1600">
            <v>77018</v>
          </cell>
          <cell r="B1600" t="str">
            <v>Calza Larga Running GILBERT</v>
          </cell>
        </row>
        <row r="1601">
          <cell r="A1601" t="str">
            <v>88041-10-6</v>
          </cell>
          <cell r="B1601" t="str">
            <v>CALZA LARGA SPANDEX DAMA FLASH Gris L</v>
          </cell>
        </row>
        <row r="1602">
          <cell r="A1602" t="str">
            <v>88041-10-5</v>
          </cell>
          <cell r="B1602" t="str">
            <v>CALZA LARGA SPANDEX DAMA FLASH Gris M</v>
          </cell>
        </row>
        <row r="1603">
          <cell r="A1603" t="str">
            <v>88041-10-4</v>
          </cell>
          <cell r="B1603" t="str">
            <v>CALZA LARGA SPANDEX DAMA FLASH Gris S</v>
          </cell>
        </row>
        <row r="1604">
          <cell r="A1604" t="str">
            <v>88041-10-7</v>
          </cell>
          <cell r="B1604" t="str">
            <v>CALZA LARGA SPANDEX DAMA FLASH Gris XL</v>
          </cell>
        </row>
        <row r="1605">
          <cell r="A1605" t="str">
            <v>88041-10-3</v>
          </cell>
          <cell r="B1605" t="str">
            <v>CALZA LARGA SPANDEX DAMA FLASH Gris XS</v>
          </cell>
        </row>
        <row r="1606">
          <cell r="A1606" t="str">
            <v>88041-3-6</v>
          </cell>
          <cell r="B1606" t="str">
            <v>CALZA LARGA SPANDEX DAMA FLASH Negro L</v>
          </cell>
        </row>
        <row r="1607">
          <cell r="A1607" t="str">
            <v>88041-3-5</v>
          </cell>
          <cell r="B1607" t="str">
            <v>CALZA LARGA SPANDEX DAMA FLASH Negro M</v>
          </cell>
        </row>
        <row r="1608">
          <cell r="A1608" t="str">
            <v>88041-3-4</v>
          </cell>
          <cell r="B1608" t="str">
            <v>CALZA LARGA SPANDEX DAMA FLASH Negro S</v>
          </cell>
        </row>
        <row r="1609">
          <cell r="A1609" t="str">
            <v>88041-3-7</v>
          </cell>
          <cell r="B1609" t="str">
            <v>CALZA LARGA SPANDEX DAMA FLASH Negro XL</v>
          </cell>
        </row>
        <row r="1610">
          <cell r="A1610" t="str">
            <v>88041-3-3</v>
          </cell>
          <cell r="B1610" t="str">
            <v>CALZA LARGA SPANDEX DAMA FLASH Negro XS</v>
          </cell>
        </row>
        <row r="1611">
          <cell r="A1611" t="str">
            <v>88059-10-6</v>
          </cell>
          <cell r="B1611" t="str">
            <v>CALZA PESCADORA DAMA FLASH (art 873) Gris L</v>
          </cell>
        </row>
        <row r="1612">
          <cell r="A1612" t="str">
            <v>88059-10-5</v>
          </cell>
          <cell r="B1612" t="str">
            <v>CALZA PESCADORA DAMA FLASH (art 873) Gris M</v>
          </cell>
        </row>
        <row r="1613">
          <cell r="A1613" t="str">
            <v>88059-10-4</v>
          </cell>
          <cell r="B1613" t="str">
            <v>CALZA PESCADORA DAMA FLASH (art 873) Gris S</v>
          </cell>
        </row>
        <row r="1614">
          <cell r="A1614" t="str">
            <v>88059-10-7</v>
          </cell>
          <cell r="B1614" t="str">
            <v>CALZA PESCADORA DAMA FLASH (art 873) Gris XL</v>
          </cell>
        </row>
        <row r="1615">
          <cell r="A1615" t="str">
            <v>88059-10-3</v>
          </cell>
          <cell r="B1615" t="str">
            <v>CALZA PESCADORA DAMA FLASH (art 873) Gris XS</v>
          </cell>
        </row>
        <row r="1616">
          <cell r="A1616" t="str">
            <v>88059-3-6</v>
          </cell>
          <cell r="B1616" t="str">
            <v>CALZA PESCADORA DAMA FLASH (art 873) Negro L</v>
          </cell>
        </row>
        <row r="1617">
          <cell r="A1617" t="str">
            <v>88059-3-5</v>
          </cell>
          <cell r="B1617" t="str">
            <v>CALZA PESCADORA DAMA FLASH (art 873) Negro M</v>
          </cell>
        </row>
        <row r="1618">
          <cell r="A1618" t="str">
            <v>88059-3-4</v>
          </cell>
          <cell r="B1618" t="str">
            <v>CALZA PESCADORA DAMA FLASH (art 873) Negro S</v>
          </cell>
        </row>
        <row r="1619">
          <cell r="A1619" t="str">
            <v>88059-3-7</v>
          </cell>
          <cell r="B1619" t="str">
            <v>CALZA PESCADORA DAMA FLASH (art 873) Negro XL</v>
          </cell>
        </row>
        <row r="1620">
          <cell r="A1620" t="str">
            <v>88059-3-3</v>
          </cell>
          <cell r="B1620" t="str">
            <v>CALZA PESCADORA DAMA FLASH (art 873) Negro XS</v>
          </cell>
        </row>
        <row r="1621">
          <cell r="A1621" t="str">
            <v>383129-1-38</v>
          </cell>
          <cell r="B1621" t="str">
            <v>CALZADO MARCIAL BLANCO DEL 37 AL 44 Sin color 37</v>
          </cell>
        </row>
        <row r="1622">
          <cell r="A1622" t="str">
            <v>383129-1-39</v>
          </cell>
          <cell r="B1622" t="str">
            <v>CALZADO MARCIAL BLANCO DEL 37 AL 44 Sin color 38</v>
          </cell>
        </row>
        <row r="1623">
          <cell r="A1623" t="str">
            <v>383129-1-40</v>
          </cell>
          <cell r="B1623" t="str">
            <v>CALZADO MARCIAL BLANCO DEL 37 AL 44 Sin color 39</v>
          </cell>
        </row>
        <row r="1624">
          <cell r="A1624" t="str">
            <v>383129-1-41</v>
          </cell>
          <cell r="B1624" t="str">
            <v>CALZADO MARCIAL BLANCO DEL 37 AL 44 Sin color 40</v>
          </cell>
        </row>
        <row r="1625">
          <cell r="A1625" t="str">
            <v>383129-1-42</v>
          </cell>
          <cell r="B1625" t="str">
            <v>CALZADO MARCIAL BLANCO DEL 37 AL 44 Sin color 41</v>
          </cell>
        </row>
        <row r="1626">
          <cell r="A1626" t="str">
            <v>383129-1-43</v>
          </cell>
          <cell r="B1626" t="str">
            <v>CALZADO MARCIAL BLANCO DEL 37 AL 44 Sin color 42</v>
          </cell>
        </row>
        <row r="1627">
          <cell r="A1627" t="str">
            <v>383129-1-44</v>
          </cell>
          <cell r="B1627" t="str">
            <v>CALZADO MARCIAL BLANCO DEL 37 AL 44 Sin color 43</v>
          </cell>
        </row>
        <row r="1628">
          <cell r="A1628" t="str">
            <v>383129-1-45</v>
          </cell>
          <cell r="B1628" t="str">
            <v>CALZADO MARCIAL BLANCO DEL 37 AL 44 Sin color 44</v>
          </cell>
        </row>
        <row r="1629">
          <cell r="A1629">
            <v>79117</v>
          </cell>
          <cell r="B1629" t="str">
            <v>CAMARA BICICLETA R12 DINI 12 x 1,75 NEGRA LISA (pico bicicleta)</v>
          </cell>
        </row>
        <row r="1630">
          <cell r="A1630">
            <v>63117</v>
          </cell>
          <cell r="B1630" t="str">
            <v>CAMARA BICICLETA R16 COLLA 16 x 2,125 (pico auto)</v>
          </cell>
        </row>
        <row r="1631">
          <cell r="A1631">
            <v>79116</v>
          </cell>
          <cell r="B1631" t="str">
            <v>CAMARA BICICLETA R16 DINI 16 x 1,75 (pico bicicleta)</v>
          </cell>
        </row>
        <row r="1632">
          <cell r="A1632">
            <v>63118</v>
          </cell>
          <cell r="B1632" t="str">
            <v>CAMARA BICICLETA R20 COLLA 20 x 1,75 (pico auto)</v>
          </cell>
        </row>
        <row r="1633">
          <cell r="A1633">
            <v>79115</v>
          </cell>
          <cell r="B1633" t="str">
            <v>CAMARA BICICLETA R20 IMPERIAL CORD 20 x 3/4 (pico bicicleta)</v>
          </cell>
        </row>
        <row r="1634">
          <cell r="A1634">
            <v>79081</v>
          </cell>
          <cell r="B1634" t="str">
            <v>CAMARA BICICLETA R26 CLINCHER 26 x 1,90 (pico auto)</v>
          </cell>
        </row>
        <row r="1635">
          <cell r="A1635">
            <v>63116</v>
          </cell>
          <cell r="B1635" t="str">
            <v>CAMARA BICICLETA R26 COLLA 26 x 1,95 (pico auto)</v>
          </cell>
        </row>
        <row r="1636">
          <cell r="A1636">
            <v>82017</v>
          </cell>
          <cell r="B1636" t="str">
            <v>CAMARA BICICLETA R29 COLLA 29 x 1,90 (pico auto)</v>
          </cell>
        </row>
        <row r="1637">
          <cell r="A1637">
            <v>176</v>
          </cell>
          <cell r="B1637" t="str">
            <v>Camara Fotografica Nikon D5500 kit 18-55</v>
          </cell>
        </row>
        <row r="1638">
          <cell r="A1638">
            <v>139111</v>
          </cell>
          <cell r="B1638" t="str">
            <v>CAMARA FOTOS SUBACUATICA</v>
          </cell>
        </row>
        <row r="1639">
          <cell r="A1639">
            <v>79113</v>
          </cell>
          <cell r="B1639" t="str">
            <v>CAMBIOS - CONJ CAMBIO C/ GANCHO,DESC 28.6 TIRO ABA,MAN</v>
          </cell>
        </row>
        <row r="1640">
          <cell r="A1640" t="str">
            <v>FUL112</v>
          </cell>
          <cell r="B1640" t="str">
            <v>CAMILLA DE ISQUIOTIBIALES CON 75 KG ANATOMICO (DOS COLORES)</v>
          </cell>
        </row>
        <row r="1641">
          <cell r="A1641" t="str">
            <v>FUL108</v>
          </cell>
          <cell r="B1641" t="str">
            <v>CAMILLA DE ISQUIOTIBIALES CON 75 KG ASIENTO CUAD ANATOMICO (DOS COLORES)</v>
          </cell>
        </row>
        <row r="1642">
          <cell r="A1642" t="str">
            <v>FUL107</v>
          </cell>
          <cell r="B1642" t="str">
            <v>CAMILLA DE ISQUIOTIBIALES CON 75 KG ASIENTO CUAD FULL (Negro)</v>
          </cell>
        </row>
        <row r="1643">
          <cell r="A1643" t="str">
            <v>FUL111</v>
          </cell>
          <cell r="B1643" t="str">
            <v>CAMILLA DE ISQUIOTIBIALES CON 75 KG FULL (Negro)</v>
          </cell>
        </row>
        <row r="1644">
          <cell r="A1644" t="str">
            <v>FUL110</v>
          </cell>
          <cell r="B1644" t="str">
            <v>CAMILLA DE ISQUIOTIBIALES CON 75 KG MEDIANO ANATOMICO (DOS COLORES)</v>
          </cell>
        </row>
        <row r="1645">
          <cell r="A1645" t="str">
            <v>FUL109</v>
          </cell>
          <cell r="B1645" t="str">
            <v>CAMILLA DE ISQUIOTIBIALES CON 75 KG MEDIANO FULL (Negro)</v>
          </cell>
        </row>
        <row r="1646">
          <cell r="A1646">
            <v>389524</v>
          </cell>
          <cell r="B1646" t="str">
            <v>CAMILLA ISQUIOTIBIALES BH L030PB (femoral tumbado)</v>
          </cell>
        </row>
        <row r="1647">
          <cell r="A1647">
            <v>389551</v>
          </cell>
          <cell r="B1647" t="str">
            <v>CAMILLA ISQUIOTIBIALES RANDERS MAX DA015</v>
          </cell>
        </row>
        <row r="1648">
          <cell r="A1648">
            <v>265436</v>
          </cell>
          <cell r="B1648" t="str">
            <v>CAMILLA ISQUIOTIBIALES SONNOS LINEA PRO 75kg</v>
          </cell>
        </row>
        <row r="1649">
          <cell r="A1649">
            <v>366074</v>
          </cell>
          <cell r="B1649" t="str">
            <v>CAMINO EQUILIBRIO (10 PIEZAS SEMICILINDRICAS)</v>
          </cell>
        </row>
        <row r="1650">
          <cell r="A1650" t="str">
            <v>ICG112</v>
          </cell>
          <cell r="B1650" t="str">
            <v>CAMISETA 60x80 B/D</v>
          </cell>
        </row>
        <row r="1651">
          <cell r="A1651" t="str">
            <v>52040-8-6</v>
          </cell>
          <cell r="B1651" t="str">
            <v>CAMISETA ARBITRO LINE FUTBOL Amarillo L</v>
          </cell>
        </row>
        <row r="1652">
          <cell r="A1652" t="str">
            <v>52040-8-5</v>
          </cell>
          <cell r="B1652" t="str">
            <v>CAMISETA ARBITRO LINE FUTBOL Amarillo M</v>
          </cell>
        </row>
        <row r="1653">
          <cell r="A1653" t="str">
            <v>52040-3-6</v>
          </cell>
          <cell r="B1653" t="str">
            <v>CAMISETA ARBITRO LINE FUTBOL Negro L</v>
          </cell>
        </row>
        <row r="1654">
          <cell r="A1654" t="str">
            <v>52040-3-5</v>
          </cell>
          <cell r="B1654" t="str">
            <v>CAMISETA ARBITRO LINE FUTBOL Negro M</v>
          </cell>
        </row>
        <row r="1655">
          <cell r="A1655">
            <v>52032</v>
          </cell>
          <cell r="B1655" t="str">
            <v>CAMISETA CAMPEONATO DRB</v>
          </cell>
        </row>
        <row r="1656">
          <cell r="A1656">
            <v>62004</v>
          </cell>
          <cell r="B1656" t="str">
            <v>CAMISETA M/CORTA C/ESTAMP. Art. 500-E1</v>
          </cell>
        </row>
        <row r="1657">
          <cell r="A1657">
            <v>62003</v>
          </cell>
          <cell r="B1657" t="str">
            <v>CAMISETA M/CORTA LISA</v>
          </cell>
        </row>
        <row r="1658">
          <cell r="A1658">
            <v>383143</v>
          </cell>
          <cell r="B1658" t="str">
            <v>CAMPERA CON CAPUCHA NUEVA COLLECCION 2014</v>
          </cell>
        </row>
        <row r="1659">
          <cell r="A1659">
            <v>383238</v>
          </cell>
          <cell r="B1659" t="str">
            <v>CAMPERA CON CIERRE Y CAPUCHA  BOXING</v>
          </cell>
        </row>
        <row r="1660">
          <cell r="A1660">
            <v>383199</v>
          </cell>
          <cell r="B1660" t="str">
            <v>CAMPERA CON CIERRE Y CAPUCHA  FIGHT TO LIVE</v>
          </cell>
        </row>
        <row r="1661">
          <cell r="A1661">
            <v>383186</v>
          </cell>
          <cell r="B1661" t="str">
            <v>CAMPERA CON CIERRE Y CAPUCHA  FIGHTER</v>
          </cell>
        </row>
        <row r="1662">
          <cell r="A1662">
            <v>383225</v>
          </cell>
          <cell r="B1662" t="str">
            <v>CAMPERA CON CIERRE Y CAPUCHA  INVICTUS</v>
          </cell>
        </row>
        <row r="1663">
          <cell r="A1663">
            <v>383212</v>
          </cell>
          <cell r="B1663" t="str">
            <v>CAMPERA CON CIERRE Y CAPUCHA  SUBMISSION</v>
          </cell>
        </row>
        <row r="1664">
          <cell r="A1664">
            <v>383173</v>
          </cell>
          <cell r="B1664" t="str">
            <v>CAMPERA CON CIERRE Y CAPUCHA  TEAM MMA</v>
          </cell>
        </row>
        <row r="1665">
          <cell r="A1665">
            <v>62013</v>
          </cell>
          <cell r="B1665" t="str">
            <v>CAMPERA DOS COLORES  art 609</v>
          </cell>
        </row>
        <row r="1666">
          <cell r="A1666">
            <v>62008</v>
          </cell>
          <cell r="B1666" t="str">
            <v>CAMPERA FRIZADA C/ESTAMPADO art, 610</v>
          </cell>
        </row>
        <row r="1667">
          <cell r="A1667">
            <v>383165</v>
          </cell>
          <cell r="B1667" t="str">
            <v>CAMPERA UNIVERSITARIA COMBINADA SONNOS ADULTO S-M-L-XL-XXL</v>
          </cell>
        </row>
        <row r="1668">
          <cell r="A1668">
            <v>383166</v>
          </cell>
          <cell r="B1668" t="str">
            <v>CAMPERA UNIVERSITARIA COMBINADA SONNOS NIÑO 4-5-6-7-8</v>
          </cell>
        </row>
        <row r="1669">
          <cell r="A1669">
            <v>61024</v>
          </cell>
          <cell r="B1669" t="str">
            <v>CAMPERON INSTINCT</v>
          </cell>
        </row>
        <row r="1670">
          <cell r="A1670">
            <v>77034</v>
          </cell>
          <cell r="B1670" t="str">
            <v>CANASTO CON 6 CARAMAÑOLAS GILBERT</v>
          </cell>
        </row>
        <row r="1671">
          <cell r="A1671">
            <v>79137</v>
          </cell>
          <cell r="B1671" t="str">
            <v>CANASTO DELANTERO BLANCO CUADRADO CON VARILLA</v>
          </cell>
        </row>
        <row r="1672">
          <cell r="A1672">
            <v>63042</v>
          </cell>
          <cell r="B1672" t="str">
            <v>CANASTO ENREJADO GRANDE BLANCO</v>
          </cell>
        </row>
        <row r="1673">
          <cell r="A1673">
            <v>63043</v>
          </cell>
          <cell r="B1673" t="str">
            <v>CANASTO R26 ENREJADO GRANDE BASE CHAPA -MILLENIUM</v>
          </cell>
        </row>
        <row r="1674">
          <cell r="A1674">
            <v>80010</v>
          </cell>
          <cell r="B1674" t="str">
            <v>CANDADO BICICLETA AN CHI CABLE LOCK (con llave)</v>
          </cell>
        </row>
        <row r="1675">
          <cell r="A1675">
            <v>63129</v>
          </cell>
          <cell r="B1675" t="str">
            <v>CANDADO BICICLETA ARTICULADO 1200MM X25MM (art 17800BZ)</v>
          </cell>
        </row>
        <row r="1676">
          <cell r="A1676">
            <v>63083</v>
          </cell>
          <cell r="B1676" t="str">
            <v>CANDADO BICICLETA FIRE BIRD TIPO RULO (art 17786b)</v>
          </cell>
        </row>
        <row r="1677">
          <cell r="A1677">
            <v>79083</v>
          </cell>
          <cell r="B1677" t="str">
            <v>CANDADO BICICLETA FORTE (con llave)</v>
          </cell>
        </row>
        <row r="1678">
          <cell r="A1678">
            <v>63078</v>
          </cell>
          <cell r="B1678" t="str">
            <v>CANDADO BICICLETA MACIZO 1200MM X18MM</v>
          </cell>
        </row>
        <row r="1679">
          <cell r="A1679">
            <v>63077</v>
          </cell>
          <cell r="B1679" t="str">
            <v>CANDADO BICICLETA MACIZO 1200MM X25MM</v>
          </cell>
        </row>
        <row r="1680">
          <cell r="A1680">
            <v>80011</v>
          </cell>
          <cell r="B1680" t="str">
            <v>CANDADO BICICLETA MOTORCYCLE LOCK (con llave)</v>
          </cell>
        </row>
        <row r="1681">
          <cell r="A1681">
            <v>79142</v>
          </cell>
          <cell r="B1681" t="str">
            <v>CANDADO BICICLETA SPIRAL LOOK (con combinacion)</v>
          </cell>
        </row>
        <row r="1682">
          <cell r="A1682">
            <v>63137</v>
          </cell>
          <cell r="B1682" t="str">
            <v>CANDADO PLEGABLE LARGO 1700MM (blister)</v>
          </cell>
        </row>
        <row r="1683">
          <cell r="A1683">
            <v>79023</v>
          </cell>
          <cell r="B1683" t="str">
            <v>CANDADOS CON CADENAS O ESLINGAS - ESLINGA 4,5mm x 80cm FORR. C/LLAVE CHINA</v>
          </cell>
        </row>
        <row r="1684">
          <cell r="A1684">
            <v>79008</v>
          </cell>
          <cell r="B1684" t="str">
            <v>CANDADOS CON CADENAS O ESLINGAS - ESLINGA RULO ACE C/ LLAVE 10MM X 1.20MT LARGO</v>
          </cell>
        </row>
        <row r="1685">
          <cell r="A1685">
            <v>79024</v>
          </cell>
          <cell r="B1685" t="str">
            <v>CANDADOS CON CADENAS O ESLINGAS - ESLINGA SUPER REFORZADA T/MOTO 22MMX150</v>
          </cell>
        </row>
        <row r="1686">
          <cell r="A1686" t="str">
            <v>383198-2-6</v>
          </cell>
          <cell r="B1686" t="str">
            <v>CANGURO CON BOLSILLOS  FIGHT TO LIVE Azul L</v>
          </cell>
        </row>
        <row r="1687">
          <cell r="A1687" t="str">
            <v>383198-2-5</v>
          </cell>
          <cell r="B1687" t="str">
            <v>CANGURO CON BOLSILLOS  FIGHT TO LIVE Azul M</v>
          </cell>
        </row>
        <row r="1688">
          <cell r="A1688" t="str">
            <v>383198-2-4</v>
          </cell>
          <cell r="B1688" t="str">
            <v>CANGURO CON BOLSILLOS  FIGHT TO LIVE Azul S</v>
          </cell>
        </row>
        <row r="1689">
          <cell r="A1689" t="str">
            <v>383198-2-7</v>
          </cell>
          <cell r="B1689" t="str">
            <v>CANGURO CON BOLSILLOS  FIGHT TO LIVE Azul XL</v>
          </cell>
        </row>
        <row r="1690">
          <cell r="A1690" t="str">
            <v>383198-2-3</v>
          </cell>
          <cell r="B1690" t="str">
            <v>CANGURO CON BOLSILLOS  FIGHT TO LIVE Azul XS</v>
          </cell>
        </row>
        <row r="1691">
          <cell r="A1691" t="str">
            <v>383198-2-8</v>
          </cell>
          <cell r="B1691" t="str">
            <v>CANGURO CON BOLSILLOS  FIGHT TO LIVE Azul XXL</v>
          </cell>
        </row>
        <row r="1692">
          <cell r="A1692" t="str">
            <v>383198-2-2</v>
          </cell>
          <cell r="B1692" t="str">
            <v>CANGURO CON BOLSILLOS  FIGHT TO LIVE Azul XXS</v>
          </cell>
        </row>
        <row r="1693">
          <cell r="A1693" t="str">
            <v>383198-10-6</v>
          </cell>
          <cell r="B1693" t="str">
            <v>CANGURO CON BOLSILLOS  FIGHT TO LIVE Gris L</v>
          </cell>
        </row>
        <row r="1694">
          <cell r="A1694" t="str">
            <v>383198-10-5</v>
          </cell>
          <cell r="B1694" t="str">
            <v>CANGURO CON BOLSILLOS  FIGHT TO LIVE Gris M</v>
          </cell>
        </row>
        <row r="1695">
          <cell r="A1695" t="str">
            <v>383198-10-4</v>
          </cell>
          <cell r="B1695" t="str">
            <v>CANGURO CON BOLSILLOS  FIGHT TO LIVE Gris S</v>
          </cell>
        </row>
        <row r="1696">
          <cell r="A1696" t="str">
            <v>383198-10-7</v>
          </cell>
          <cell r="B1696" t="str">
            <v>CANGURO CON BOLSILLOS  FIGHT TO LIVE Gris XL</v>
          </cell>
        </row>
        <row r="1697">
          <cell r="A1697" t="str">
            <v>383198-10-3</v>
          </cell>
          <cell r="B1697" t="str">
            <v>CANGURO CON BOLSILLOS  FIGHT TO LIVE Gris XS</v>
          </cell>
        </row>
        <row r="1698">
          <cell r="A1698" t="str">
            <v>383198-10-8</v>
          </cell>
          <cell r="B1698" t="str">
            <v>CANGURO CON BOLSILLOS  FIGHT TO LIVE Gris XXL</v>
          </cell>
        </row>
        <row r="1699">
          <cell r="A1699" t="str">
            <v>383198-10-2</v>
          </cell>
          <cell r="B1699" t="str">
            <v>CANGURO CON BOLSILLOS  FIGHT TO LIVE Gris XXS</v>
          </cell>
        </row>
        <row r="1700">
          <cell r="A1700" t="str">
            <v>383198-3-6</v>
          </cell>
          <cell r="B1700" t="str">
            <v>CANGURO CON BOLSILLOS  FIGHT TO LIVE Negro L</v>
          </cell>
        </row>
        <row r="1701">
          <cell r="A1701" t="str">
            <v>383198-3-5</v>
          </cell>
          <cell r="B1701" t="str">
            <v>CANGURO CON BOLSILLOS  FIGHT TO LIVE Negro M</v>
          </cell>
        </row>
        <row r="1702">
          <cell r="A1702" t="str">
            <v>383198-3-4</v>
          </cell>
          <cell r="B1702" t="str">
            <v>CANGURO CON BOLSILLOS  FIGHT TO LIVE Negro S</v>
          </cell>
        </row>
        <row r="1703">
          <cell r="A1703" t="str">
            <v>383198-3-7</v>
          </cell>
          <cell r="B1703" t="str">
            <v>CANGURO CON BOLSILLOS  FIGHT TO LIVE Negro XL</v>
          </cell>
        </row>
        <row r="1704">
          <cell r="A1704" t="str">
            <v>383198-3-3</v>
          </cell>
          <cell r="B1704" t="str">
            <v>CANGURO CON BOLSILLOS  FIGHT TO LIVE Negro XS</v>
          </cell>
        </row>
        <row r="1705">
          <cell r="A1705" t="str">
            <v>383198-3-8</v>
          </cell>
          <cell r="B1705" t="str">
            <v>CANGURO CON BOLSILLOS  FIGHT TO LIVE Negro XXL</v>
          </cell>
        </row>
        <row r="1706">
          <cell r="A1706" t="str">
            <v>383198-3-2</v>
          </cell>
          <cell r="B1706" t="str">
            <v>CANGURO CON BOLSILLOS  FIGHT TO LIVE Negro XXS</v>
          </cell>
        </row>
        <row r="1707">
          <cell r="A1707" t="str">
            <v>383198-13-6</v>
          </cell>
          <cell r="B1707" t="str">
            <v>CANGURO CON BOLSILLOS  FIGHT TO LIVE Rojo L</v>
          </cell>
        </row>
        <row r="1708">
          <cell r="A1708" t="str">
            <v>383198-13-5</v>
          </cell>
          <cell r="B1708" t="str">
            <v>CANGURO CON BOLSILLOS  FIGHT TO LIVE Rojo M</v>
          </cell>
        </row>
        <row r="1709">
          <cell r="A1709" t="str">
            <v>383198-13-4</v>
          </cell>
          <cell r="B1709" t="str">
            <v>CANGURO CON BOLSILLOS  FIGHT TO LIVE Rojo S</v>
          </cell>
        </row>
        <row r="1710">
          <cell r="A1710" t="str">
            <v>383198-13-7</v>
          </cell>
          <cell r="B1710" t="str">
            <v>CANGURO CON BOLSILLOS  FIGHT TO LIVE Rojo XL</v>
          </cell>
        </row>
        <row r="1711">
          <cell r="A1711" t="str">
            <v>383198-13-3</v>
          </cell>
          <cell r="B1711" t="str">
            <v>CANGURO CON BOLSILLOS  FIGHT TO LIVE Rojo XS</v>
          </cell>
        </row>
        <row r="1712">
          <cell r="A1712" t="str">
            <v>383198-13-8</v>
          </cell>
          <cell r="B1712" t="str">
            <v>CANGURO CON BOLSILLOS  FIGHT TO LIVE Rojo XXL</v>
          </cell>
        </row>
        <row r="1713">
          <cell r="A1713" t="str">
            <v>383198-13-2</v>
          </cell>
          <cell r="B1713" t="str">
            <v>CANGURO CON BOLSILLOS  FIGHT TO LIVE Rojo XXS</v>
          </cell>
        </row>
        <row r="1714">
          <cell r="A1714" t="str">
            <v>383198-9-6</v>
          </cell>
          <cell r="B1714" t="str">
            <v>CANGURO CON BOLSILLOS  FIGHT TO LIVE Verde L</v>
          </cell>
        </row>
        <row r="1715">
          <cell r="A1715" t="str">
            <v>383198-9-5</v>
          </cell>
          <cell r="B1715" t="str">
            <v>CANGURO CON BOLSILLOS  FIGHT TO LIVE Verde M</v>
          </cell>
        </row>
        <row r="1716">
          <cell r="A1716" t="str">
            <v>383198-9-4</v>
          </cell>
          <cell r="B1716" t="str">
            <v>CANGURO CON BOLSILLOS  FIGHT TO LIVE Verde S</v>
          </cell>
        </row>
        <row r="1717">
          <cell r="A1717" t="str">
            <v>383198-9-7</v>
          </cell>
          <cell r="B1717" t="str">
            <v>CANGURO CON BOLSILLOS  FIGHT TO LIVE Verde XL</v>
          </cell>
        </row>
        <row r="1718">
          <cell r="A1718" t="str">
            <v>383198-9-3</v>
          </cell>
          <cell r="B1718" t="str">
            <v>CANGURO CON BOLSILLOS  FIGHT TO LIVE Verde XS</v>
          </cell>
        </row>
        <row r="1719">
          <cell r="A1719" t="str">
            <v>383198-9-8</v>
          </cell>
          <cell r="B1719" t="str">
            <v>CANGURO CON BOLSILLOS  FIGHT TO LIVE Verde XXL</v>
          </cell>
        </row>
        <row r="1720">
          <cell r="A1720" t="str">
            <v>383198-9-2</v>
          </cell>
          <cell r="B1720" t="str">
            <v>CANGURO CON BOLSILLOS  FIGHT TO LIVE Verde XXS</v>
          </cell>
        </row>
        <row r="1721">
          <cell r="A1721" t="str">
            <v>383185-2-6</v>
          </cell>
          <cell r="B1721" t="str">
            <v>CANGURO CON BOLSILLOS  FIGHTER Azul L</v>
          </cell>
        </row>
        <row r="1722">
          <cell r="A1722" t="str">
            <v>383185-2-5</v>
          </cell>
          <cell r="B1722" t="str">
            <v>CANGURO CON BOLSILLOS  FIGHTER Azul M</v>
          </cell>
        </row>
        <row r="1723">
          <cell r="A1723" t="str">
            <v>383185-2-4</v>
          </cell>
          <cell r="B1723" t="str">
            <v>CANGURO CON BOLSILLOS  FIGHTER Azul S</v>
          </cell>
        </row>
        <row r="1724">
          <cell r="A1724" t="str">
            <v>383185-2-7</v>
          </cell>
          <cell r="B1724" t="str">
            <v>CANGURO CON BOLSILLOS  FIGHTER Azul XL</v>
          </cell>
        </row>
        <row r="1725">
          <cell r="A1725" t="str">
            <v>383185-2-3</v>
          </cell>
          <cell r="B1725" t="str">
            <v>CANGURO CON BOLSILLOS  FIGHTER Azul XS</v>
          </cell>
        </row>
        <row r="1726">
          <cell r="A1726" t="str">
            <v>383185-2-8</v>
          </cell>
          <cell r="B1726" t="str">
            <v>CANGURO CON BOLSILLOS  FIGHTER Azul XXL</v>
          </cell>
        </row>
        <row r="1727">
          <cell r="A1727" t="str">
            <v>383185-2-2</v>
          </cell>
          <cell r="B1727" t="str">
            <v>CANGURO CON BOLSILLOS  FIGHTER Azul XXS</v>
          </cell>
        </row>
        <row r="1728">
          <cell r="A1728" t="str">
            <v>383185-10-6</v>
          </cell>
          <cell r="B1728" t="str">
            <v>CANGURO CON BOLSILLOS  FIGHTER Gris L</v>
          </cell>
        </row>
        <row r="1729">
          <cell r="A1729" t="str">
            <v>383185-10-5</v>
          </cell>
          <cell r="B1729" t="str">
            <v>CANGURO CON BOLSILLOS  FIGHTER Gris M</v>
          </cell>
        </row>
        <row r="1730">
          <cell r="A1730" t="str">
            <v>383185-10-4</v>
          </cell>
          <cell r="B1730" t="str">
            <v>CANGURO CON BOLSILLOS  FIGHTER Gris S</v>
          </cell>
        </row>
        <row r="1731">
          <cell r="A1731" t="str">
            <v>383185-10-7</v>
          </cell>
          <cell r="B1731" t="str">
            <v>CANGURO CON BOLSILLOS  FIGHTER Gris XL</v>
          </cell>
        </row>
        <row r="1732">
          <cell r="A1732" t="str">
            <v>383185-10-3</v>
          </cell>
          <cell r="B1732" t="str">
            <v>CANGURO CON BOLSILLOS  FIGHTER Gris XS</v>
          </cell>
        </row>
        <row r="1733">
          <cell r="A1733" t="str">
            <v>383185-10-8</v>
          </cell>
          <cell r="B1733" t="str">
            <v>CANGURO CON BOLSILLOS  FIGHTER Gris XXL</v>
          </cell>
        </row>
        <row r="1734">
          <cell r="A1734" t="str">
            <v>383185-10-2</v>
          </cell>
          <cell r="B1734" t="str">
            <v>CANGURO CON BOLSILLOS  FIGHTER Gris XXS</v>
          </cell>
        </row>
        <row r="1735">
          <cell r="A1735" t="str">
            <v>383185-3-6</v>
          </cell>
          <cell r="B1735" t="str">
            <v>CANGURO CON BOLSILLOS  FIGHTER Negro L</v>
          </cell>
        </row>
        <row r="1736">
          <cell r="A1736" t="str">
            <v>383185-3-5</v>
          </cell>
          <cell r="B1736" t="str">
            <v>CANGURO CON BOLSILLOS  FIGHTER Negro M</v>
          </cell>
        </row>
        <row r="1737">
          <cell r="A1737" t="str">
            <v>383185-3-4</v>
          </cell>
          <cell r="B1737" t="str">
            <v>CANGURO CON BOLSILLOS  FIGHTER Negro S</v>
          </cell>
        </row>
        <row r="1738">
          <cell r="A1738" t="str">
            <v>383185-3-7</v>
          </cell>
          <cell r="B1738" t="str">
            <v>CANGURO CON BOLSILLOS  FIGHTER Negro XL</v>
          </cell>
        </row>
        <row r="1739">
          <cell r="A1739" t="str">
            <v>383185-3-3</v>
          </cell>
          <cell r="B1739" t="str">
            <v>CANGURO CON BOLSILLOS  FIGHTER Negro XS</v>
          </cell>
        </row>
        <row r="1740">
          <cell r="A1740" t="str">
            <v>383185-3-8</v>
          </cell>
          <cell r="B1740" t="str">
            <v>CANGURO CON BOLSILLOS  FIGHTER Negro XXL</v>
          </cell>
        </row>
        <row r="1741">
          <cell r="A1741" t="str">
            <v>383185-3-2</v>
          </cell>
          <cell r="B1741" t="str">
            <v>CANGURO CON BOLSILLOS  FIGHTER Negro XXS</v>
          </cell>
        </row>
        <row r="1742">
          <cell r="A1742" t="str">
            <v>383185-13-6</v>
          </cell>
          <cell r="B1742" t="str">
            <v>CANGURO CON BOLSILLOS  FIGHTER Rojo L</v>
          </cell>
        </row>
        <row r="1743">
          <cell r="A1743" t="str">
            <v>383185-13-5</v>
          </cell>
          <cell r="B1743" t="str">
            <v>CANGURO CON BOLSILLOS  FIGHTER Rojo M</v>
          </cell>
        </row>
        <row r="1744">
          <cell r="A1744" t="str">
            <v>383185-13-4</v>
          </cell>
          <cell r="B1744" t="str">
            <v>CANGURO CON BOLSILLOS  FIGHTER Rojo S</v>
          </cell>
        </row>
        <row r="1745">
          <cell r="A1745" t="str">
            <v>383185-13-7</v>
          </cell>
          <cell r="B1745" t="str">
            <v>CANGURO CON BOLSILLOS  FIGHTER Rojo XL</v>
          </cell>
        </row>
        <row r="1746">
          <cell r="A1746" t="str">
            <v>383185-13-3</v>
          </cell>
          <cell r="B1746" t="str">
            <v>CANGURO CON BOLSILLOS  FIGHTER Rojo XS</v>
          </cell>
        </row>
        <row r="1747">
          <cell r="A1747" t="str">
            <v>383185-13-8</v>
          </cell>
          <cell r="B1747" t="str">
            <v>CANGURO CON BOLSILLOS  FIGHTER Rojo XXL</v>
          </cell>
        </row>
        <row r="1748">
          <cell r="A1748" t="str">
            <v>383185-13-2</v>
          </cell>
          <cell r="B1748" t="str">
            <v>CANGURO CON BOLSILLOS  FIGHTER Rojo XXS</v>
          </cell>
        </row>
        <row r="1749">
          <cell r="A1749" t="str">
            <v>383185-9-6</v>
          </cell>
          <cell r="B1749" t="str">
            <v>CANGURO CON BOLSILLOS  FIGHTER Verde L</v>
          </cell>
        </row>
        <row r="1750">
          <cell r="A1750" t="str">
            <v>383185-9-5</v>
          </cell>
          <cell r="B1750" t="str">
            <v>CANGURO CON BOLSILLOS  FIGHTER Verde M</v>
          </cell>
        </row>
        <row r="1751">
          <cell r="A1751" t="str">
            <v>383185-9-4</v>
          </cell>
          <cell r="B1751" t="str">
            <v>CANGURO CON BOLSILLOS  FIGHTER Verde S</v>
          </cell>
        </row>
        <row r="1752">
          <cell r="A1752" t="str">
            <v>383185-9-7</v>
          </cell>
          <cell r="B1752" t="str">
            <v>CANGURO CON BOLSILLOS  FIGHTER Verde XL</v>
          </cell>
        </row>
        <row r="1753">
          <cell r="A1753" t="str">
            <v>383185-9-3</v>
          </cell>
          <cell r="B1753" t="str">
            <v>CANGURO CON BOLSILLOS  FIGHTER Verde XS</v>
          </cell>
        </row>
        <row r="1754">
          <cell r="A1754" t="str">
            <v>383185-9-8</v>
          </cell>
          <cell r="B1754" t="str">
            <v>CANGURO CON BOLSILLOS  FIGHTER Verde XXL</v>
          </cell>
        </row>
        <row r="1755">
          <cell r="A1755" t="str">
            <v>383185-9-2</v>
          </cell>
          <cell r="B1755" t="str">
            <v>CANGURO CON BOLSILLOS  FIGHTER Verde XXS</v>
          </cell>
        </row>
        <row r="1756">
          <cell r="A1756" t="str">
            <v>383172-2-6</v>
          </cell>
          <cell r="B1756" t="str">
            <v>CANGURO CON BOLSILLOS  TEAM MMA Azul L</v>
          </cell>
        </row>
        <row r="1757">
          <cell r="A1757" t="str">
            <v>383172-2-5</v>
          </cell>
          <cell r="B1757" t="str">
            <v>CANGURO CON BOLSILLOS  TEAM MMA Azul M</v>
          </cell>
        </row>
        <row r="1758">
          <cell r="A1758" t="str">
            <v>383172-2-4</v>
          </cell>
          <cell r="B1758" t="str">
            <v>CANGURO CON BOLSILLOS  TEAM MMA Azul S</v>
          </cell>
        </row>
        <row r="1759">
          <cell r="A1759" t="str">
            <v>383172-2-7</v>
          </cell>
          <cell r="B1759" t="str">
            <v>CANGURO CON BOLSILLOS  TEAM MMA Azul XL</v>
          </cell>
        </row>
        <row r="1760">
          <cell r="A1760" t="str">
            <v>383172-2-3</v>
          </cell>
          <cell r="B1760" t="str">
            <v>CANGURO CON BOLSILLOS  TEAM MMA Azul XS</v>
          </cell>
        </row>
        <row r="1761">
          <cell r="A1761" t="str">
            <v>383172-2-8</v>
          </cell>
          <cell r="B1761" t="str">
            <v>CANGURO CON BOLSILLOS  TEAM MMA Azul XXL</v>
          </cell>
        </row>
        <row r="1762">
          <cell r="A1762" t="str">
            <v>383172-2-2</v>
          </cell>
          <cell r="B1762" t="str">
            <v>CANGURO CON BOLSILLOS  TEAM MMA Azul XXS</v>
          </cell>
        </row>
        <row r="1763">
          <cell r="A1763" t="str">
            <v>383172-10-6</v>
          </cell>
          <cell r="B1763" t="str">
            <v>CANGURO CON BOLSILLOS  TEAM MMA Gris L</v>
          </cell>
        </row>
        <row r="1764">
          <cell r="A1764" t="str">
            <v>383172-10-5</v>
          </cell>
          <cell r="B1764" t="str">
            <v>CANGURO CON BOLSILLOS  TEAM MMA Gris M</v>
          </cell>
        </row>
        <row r="1765">
          <cell r="A1765" t="str">
            <v>383172-10-4</v>
          </cell>
          <cell r="B1765" t="str">
            <v>CANGURO CON BOLSILLOS  TEAM MMA Gris S</v>
          </cell>
        </row>
        <row r="1766">
          <cell r="A1766" t="str">
            <v>383172-10-7</v>
          </cell>
          <cell r="B1766" t="str">
            <v>CANGURO CON BOLSILLOS  TEAM MMA Gris XL</v>
          </cell>
        </row>
        <row r="1767">
          <cell r="A1767" t="str">
            <v>383172-10-3</v>
          </cell>
          <cell r="B1767" t="str">
            <v>CANGURO CON BOLSILLOS  TEAM MMA Gris XS</v>
          </cell>
        </row>
        <row r="1768">
          <cell r="A1768" t="str">
            <v>383172-10-8</v>
          </cell>
          <cell r="B1768" t="str">
            <v>CANGURO CON BOLSILLOS  TEAM MMA Gris XXL</v>
          </cell>
        </row>
        <row r="1769">
          <cell r="A1769" t="str">
            <v>383172-10-2</v>
          </cell>
          <cell r="B1769" t="str">
            <v>CANGURO CON BOLSILLOS  TEAM MMA Gris XXS</v>
          </cell>
        </row>
        <row r="1770">
          <cell r="A1770" t="str">
            <v>383172-3-6</v>
          </cell>
          <cell r="B1770" t="str">
            <v>CANGURO CON BOLSILLOS  TEAM MMA Negro L</v>
          </cell>
        </row>
        <row r="1771">
          <cell r="A1771" t="str">
            <v>383172-3-5</v>
          </cell>
          <cell r="B1771" t="str">
            <v>CANGURO CON BOLSILLOS  TEAM MMA Negro M</v>
          </cell>
        </row>
        <row r="1772">
          <cell r="A1772" t="str">
            <v>383172-3-4</v>
          </cell>
          <cell r="B1772" t="str">
            <v>CANGURO CON BOLSILLOS  TEAM MMA Negro S</v>
          </cell>
        </row>
        <row r="1773">
          <cell r="A1773" t="str">
            <v>383172-3-7</v>
          </cell>
          <cell r="B1773" t="str">
            <v>CANGURO CON BOLSILLOS  TEAM MMA Negro XL</v>
          </cell>
        </row>
        <row r="1774">
          <cell r="A1774" t="str">
            <v>383172-3-3</v>
          </cell>
          <cell r="B1774" t="str">
            <v>CANGURO CON BOLSILLOS  TEAM MMA Negro XS</v>
          </cell>
        </row>
        <row r="1775">
          <cell r="A1775" t="str">
            <v>383172-3-8</v>
          </cell>
          <cell r="B1775" t="str">
            <v>CANGURO CON BOLSILLOS  TEAM MMA Negro XXL</v>
          </cell>
        </row>
        <row r="1776">
          <cell r="A1776" t="str">
            <v>383172-3-2</v>
          </cell>
          <cell r="B1776" t="str">
            <v>CANGURO CON BOLSILLOS  TEAM MMA Negro XXS</v>
          </cell>
        </row>
        <row r="1777">
          <cell r="A1777" t="str">
            <v>383172-13-6</v>
          </cell>
          <cell r="B1777" t="str">
            <v>CANGURO CON BOLSILLOS  TEAM MMA Rojo L</v>
          </cell>
        </row>
        <row r="1778">
          <cell r="A1778" t="str">
            <v>383172-13-5</v>
          </cell>
          <cell r="B1778" t="str">
            <v>CANGURO CON BOLSILLOS  TEAM MMA Rojo M</v>
          </cell>
        </row>
        <row r="1779">
          <cell r="A1779" t="str">
            <v>383172-13-4</v>
          </cell>
          <cell r="B1779" t="str">
            <v>CANGURO CON BOLSILLOS  TEAM MMA Rojo S</v>
          </cell>
        </row>
        <row r="1780">
          <cell r="A1780" t="str">
            <v>383172-13-7</v>
          </cell>
          <cell r="B1780" t="str">
            <v>CANGURO CON BOLSILLOS  TEAM MMA Rojo XL</v>
          </cell>
        </row>
        <row r="1781">
          <cell r="A1781" t="str">
            <v>383172-13-3</v>
          </cell>
          <cell r="B1781" t="str">
            <v>CANGURO CON BOLSILLOS  TEAM MMA Rojo XS</v>
          </cell>
        </row>
        <row r="1782">
          <cell r="A1782" t="str">
            <v>383172-13-8</v>
          </cell>
          <cell r="B1782" t="str">
            <v>CANGURO CON BOLSILLOS  TEAM MMA Rojo XXL</v>
          </cell>
        </row>
        <row r="1783">
          <cell r="A1783" t="str">
            <v>383172-13-2</v>
          </cell>
          <cell r="B1783" t="str">
            <v>CANGURO CON BOLSILLOS  TEAM MMA Rojo XXS</v>
          </cell>
        </row>
        <row r="1784">
          <cell r="A1784" t="str">
            <v>383172-9-6</v>
          </cell>
          <cell r="B1784" t="str">
            <v>CANGURO CON BOLSILLOS  TEAM MMA Verde L</v>
          </cell>
        </row>
        <row r="1785">
          <cell r="A1785" t="str">
            <v>383172-9-5</v>
          </cell>
          <cell r="B1785" t="str">
            <v>CANGURO CON BOLSILLOS  TEAM MMA Verde M</v>
          </cell>
        </row>
        <row r="1786">
          <cell r="A1786" t="str">
            <v>383172-9-4</v>
          </cell>
          <cell r="B1786" t="str">
            <v>CANGURO CON BOLSILLOS  TEAM MMA Verde S</v>
          </cell>
        </row>
        <row r="1787">
          <cell r="A1787" t="str">
            <v>383172-9-7</v>
          </cell>
          <cell r="B1787" t="str">
            <v>CANGURO CON BOLSILLOS  TEAM MMA Verde XL</v>
          </cell>
        </row>
        <row r="1788">
          <cell r="A1788" t="str">
            <v>383172-9-3</v>
          </cell>
          <cell r="B1788" t="str">
            <v>CANGURO CON BOLSILLOS  TEAM MMA Verde XS</v>
          </cell>
        </row>
        <row r="1789">
          <cell r="A1789" t="str">
            <v>383172-9-8</v>
          </cell>
          <cell r="B1789" t="str">
            <v>CANGURO CON BOLSILLOS  TEAM MMA Verde XXL</v>
          </cell>
        </row>
        <row r="1790">
          <cell r="A1790" t="str">
            <v>383172-9-2</v>
          </cell>
          <cell r="B1790" t="str">
            <v>CANGURO CON BOLSILLOS  TEAM MMA Verde XXS</v>
          </cell>
        </row>
        <row r="1791">
          <cell r="A1791" t="str">
            <v>383237-2-6</v>
          </cell>
          <cell r="B1791" t="str">
            <v>CANGURO CON BOLSILLOS BOXING Azul L</v>
          </cell>
        </row>
        <row r="1792">
          <cell r="A1792" t="str">
            <v>383237-2-5</v>
          </cell>
          <cell r="B1792" t="str">
            <v>CANGURO CON BOLSILLOS BOXING Azul M</v>
          </cell>
        </row>
        <row r="1793">
          <cell r="A1793" t="str">
            <v>383237-2-4</v>
          </cell>
          <cell r="B1793" t="str">
            <v>CANGURO CON BOLSILLOS BOXING Azul S</v>
          </cell>
        </row>
        <row r="1794">
          <cell r="A1794" t="str">
            <v>383237-2-7</v>
          </cell>
          <cell r="B1794" t="str">
            <v>CANGURO CON BOLSILLOS BOXING Azul XL</v>
          </cell>
        </row>
        <row r="1795">
          <cell r="A1795" t="str">
            <v>383237-2-3</v>
          </cell>
          <cell r="B1795" t="str">
            <v>CANGURO CON BOLSILLOS BOXING Azul XS</v>
          </cell>
        </row>
        <row r="1796">
          <cell r="A1796" t="str">
            <v>383237-2-8</v>
          </cell>
          <cell r="B1796" t="str">
            <v>CANGURO CON BOLSILLOS BOXING Azul XXL</v>
          </cell>
        </row>
        <row r="1797">
          <cell r="A1797" t="str">
            <v>383237-2-2</v>
          </cell>
          <cell r="B1797" t="str">
            <v>CANGURO CON BOLSILLOS BOXING Azul XXS</v>
          </cell>
        </row>
        <row r="1798">
          <cell r="A1798" t="str">
            <v>383237-10-6</v>
          </cell>
          <cell r="B1798" t="str">
            <v>CANGURO CON BOLSILLOS BOXING Gris L</v>
          </cell>
        </row>
        <row r="1799">
          <cell r="A1799" t="str">
            <v>383237-10-5</v>
          </cell>
          <cell r="B1799" t="str">
            <v>CANGURO CON BOLSILLOS BOXING Gris M</v>
          </cell>
        </row>
        <row r="1800">
          <cell r="A1800" t="str">
            <v>383237-10-4</v>
          </cell>
          <cell r="B1800" t="str">
            <v>CANGURO CON BOLSILLOS BOXING Gris S</v>
          </cell>
        </row>
        <row r="1801">
          <cell r="A1801" t="str">
            <v>383237-10-7</v>
          </cell>
          <cell r="B1801" t="str">
            <v>CANGURO CON BOLSILLOS BOXING Gris XL</v>
          </cell>
        </row>
        <row r="1802">
          <cell r="A1802" t="str">
            <v>383237-10-3</v>
          </cell>
          <cell r="B1802" t="str">
            <v>CANGURO CON BOLSILLOS BOXING Gris XS</v>
          </cell>
        </row>
        <row r="1803">
          <cell r="A1803" t="str">
            <v>383237-10-8</v>
          </cell>
          <cell r="B1803" t="str">
            <v>CANGURO CON BOLSILLOS BOXING Gris XXL</v>
          </cell>
        </row>
        <row r="1804">
          <cell r="A1804" t="str">
            <v>383237-10-2</v>
          </cell>
          <cell r="B1804" t="str">
            <v>CANGURO CON BOLSILLOS BOXING Gris XXS</v>
          </cell>
        </row>
        <row r="1805">
          <cell r="A1805" t="str">
            <v>383237-3-6</v>
          </cell>
          <cell r="B1805" t="str">
            <v>CANGURO CON BOLSILLOS BOXING Negro L</v>
          </cell>
        </row>
        <row r="1806">
          <cell r="A1806" t="str">
            <v>383237-3-5</v>
          </cell>
          <cell r="B1806" t="str">
            <v>CANGURO CON BOLSILLOS BOXING Negro M</v>
          </cell>
        </row>
        <row r="1807">
          <cell r="A1807" t="str">
            <v>383237-3-4</v>
          </cell>
          <cell r="B1807" t="str">
            <v>CANGURO CON BOLSILLOS BOXING Negro S</v>
          </cell>
        </row>
        <row r="1808">
          <cell r="A1808" t="str">
            <v>383237-3-7</v>
          </cell>
          <cell r="B1808" t="str">
            <v>CANGURO CON BOLSILLOS BOXING Negro XL</v>
          </cell>
        </row>
        <row r="1809">
          <cell r="A1809" t="str">
            <v>383237-3-3</v>
          </cell>
          <cell r="B1809" t="str">
            <v>CANGURO CON BOLSILLOS BOXING Negro XS</v>
          </cell>
        </row>
        <row r="1810">
          <cell r="A1810" t="str">
            <v>383237-3-8</v>
          </cell>
          <cell r="B1810" t="str">
            <v>CANGURO CON BOLSILLOS BOXING Negro XXL</v>
          </cell>
        </row>
        <row r="1811">
          <cell r="A1811" t="str">
            <v>383237-3-2</v>
          </cell>
          <cell r="B1811" t="str">
            <v>CANGURO CON BOLSILLOS BOXING Negro XXS</v>
          </cell>
        </row>
        <row r="1812">
          <cell r="A1812" t="str">
            <v>383237-13-6</v>
          </cell>
          <cell r="B1812" t="str">
            <v>CANGURO CON BOLSILLOS BOXING Rojo L</v>
          </cell>
        </row>
        <row r="1813">
          <cell r="A1813" t="str">
            <v>383237-13-5</v>
          </cell>
          <cell r="B1813" t="str">
            <v>CANGURO CON BOLSILLOS BOXING Rojo M</v>
          </cell>
        </row>
        <row r="1814">
          <cell r="A1814" t="str">
            <v>383237-13-4</v>
          </cell>
          <cell r="B1814" t="str">
            <v>CANGURO CON BOLSILLOS BOXING Rojo S</v>
          </cell>
        </row>
        <row r="1815">
          <cell r="A1815" t="str">
            <v>383237-13-7</v>
          </cell>
          <cell r="B1815" t="str">
            <v>CANGURO CON BOLSILLOS BOXING Rojo XL</v>
          </cell>
        </row>
        <row r="1816">
          <cell r="A1816" t="str">
            <v>383237-13-3</v>
          </cell>
          <cell r="B1816" t="str">
            <v>CANGURO CON BOLSILLOS BOXING Rojo XS</v>
          </cell>
        </row>
        <row r="1817">
          <cell r="A1817" t="str">
            <v>383237-13-8</v>
          </cell>
          <cell r="B1817" t="str">
            <v>CANGURO CON BOLSILLOS BOXING Rojo XXL</v>
          </cell>
        </row>
        <row r="1818">
          <cell r="A1818" t="str">
            <v>383237-13-2</v>
          </cell>
          <cell r="B1818" t="str">
            <v>CANGURO CON BOLSILLOS BOXING Rojo XXS</v>
          </cell>
        </row>
        <row r="1819">
          <cell r="A1819" t="str">
            <v>383237-9-6</v>
          </cell>
          <cell r="B1819" t="str">
            <v>CANGURO CON BOLSILLOS BOXING Verde L</v>
          </cell>
        </row>
        <row r="1820">
          <cell r="A1820" t="str">
            <v>383237-9-5</v>
          </cell>
          <cell r="B1820" t="str">
            <v>CANGURO CON BOLSILLOS BOXING Verde M</v>
          </cell>
        </row>
        <row r="1821">
          <cell r="A1821" t="str">
            <v>383237-9-4</v>
          </cell>
          <cell r="B1821" t="str">
            <v>CANGURO CON BOLSILLOS BOXING Verde S</v>
          </cell>
        </row>
        <row r="1822">
          <cell r="A1822" t="str">
            <v>383237-9-7</v>
          </cell>
          <cell r="B1822" t="str">
            <v>CANGURO CON BOLSILLOS BOXING Verde XL</v>
          </cell>
        </row>
        <row r="1823">
          <cell r="A1823" t="str">
            <v>383237-9-3</v>
          </cell>
          <cell r="B1823" t="str">
            <v>CANGURO CON BOLSILLOS BOXING Verde XS</v>
          </cell>
        </row>
        <row r="1824">
          <cell r="A1824" t="str">
            <v>383237-9-8</v>
          </cell>
          <cell r="B1824" t="str">
            <v>CANGURO CON BOLSILLOS BOXING Verde XXL</v>
          </cell>
        </row>
        <row r="1825">
          <cell r="A1825" t="str">
            <v>383237-9-2</v>
          </cell>
          <cell r="B1825" t="str">
            <v>CANGURO CON BOLSILLOS BOXING Verde XXS</v>
          </cell>
        </row>
        <row r="1826">
          <cell r="A1826" t="str">
            <v>383224-2-6</v>
          </cell>
          <cell r="B1826" t="str">
            <v>CANGURO CON BOLSILLOS INVICTUS Azul L</v>
          </cell>
        </row>
        <row r="1827">
          <cell r="A1827" t="str">
            <v>383224-2-5</v>
          </cell>
          <cell r="B1827" t="str">
            <v>CANGURO CON BOLSILLOS INVICTUS Azul M</v>
          </cell>
        </row>
        <row r="1828">
          <cell r="A1828" t="str">
            <v>383224-2-4</v>
          </cell>
          <cell r="B1828" t="str">
            <v>CANGURO CON BOLSILLOS INVICTUS Azul S</v>
          </cell>
        </row>
        <row r="1829">
          <cell r="A1829" t="str">
            <v>383224-2-7</v>
          </cell>
          <cell r="B1829" t="str">
            <v>CANGURO CON BOLSILLOS INVICTUS Azul XL</v>
          </cell>
        </row>
        <row r="1830">
          <cell r="A1830" t="str">
            <v>383224-2-3</v>
          </cell>
          <cell r="B1830" t="str">
            <v>CANGURO CON BOLSILLOS INVICTUS Azul XS</v>
          </cell>
        </row>
        <row r="1831">
          <cell r="A1831" t="str">
            <v>383224-2-8</v>
          </cell>
          <cell r="B1831" t="str">
            <v>CANGURO CON BOLSILLOS INVICTUS Azul XXL</v>
          </cell>
        </row>
        <row r="1832">
          <cell r="A1832" t="str">
            <v>383224-2-2</v>
          </cell>
          <cell r="B1832" t="str">
            <v>CANGURO CON BOLSILLOS INVICTUS Azul XXS</v>
          </cell>
        </row>
        <row r="1833">
          <cell r="A1833" t="str">
            <v>383224-10-6</v>
          </cell>
          <cell r="B1833" t="str">
            <v>CANGURO CON BOLSILLOS INVICTUS Gris L</v>
          </cell>
        </row>
        <row r="1834">
          <cell r="A1834" t="str">
            <v>383224-10-5</v>
          </cell>
          <cell r="B1834" t="str">
            <v>CANGURO CON BOLSILLOS INVICTUS Gris M</v>
          </cell>
        </row>
        <row r="1835">
          <cell r="A1835" t="str">
            <v>383224-10-4</v>
          </cell>
          <cell r="B1835" t="str">
            <v>CANGURO CON BOLSILLOS INVICTUS Gris S</v>
          </cell>
        </row>
        <row r="1836">
          <cell r="A1836" t="str">
            <v>383224-10-7</v>
          </cell>
          <cell r="B1836" t="str">
            <v>CANGURO CON BOLSILLOS INVICTUS Gris XL</v>
          </cell>
        </row>
        <row r="1837">
          <cell r="A1837" t="str">
            <v>383224-10-3</v>
          </cell>
          <cell r="B1837" t="str">
            <v>CANGURO CON BOLSILLOS INVICTUS Gris XS</v>
          </cell>
        </row>
        <row r="1838">
          <cell r="A1838" t="str">
            <v>383224-10-8</v>
          </cell>
          <cell r="B1838" t="str">
            <v>CANGURO CON BOLSILLOS INVICTUS Gris XXL</v>
          </cell>
        </row>
        <row r="1839">
          <cell r="A1839" t="str">
            <v>383224-10-2</v>
          </cell>
          <cell r="B1839" t="str">
            <v>CANGURO CON BOLSILLOS INVICTUS Gris XXS</v>
          </cell>
        </row>
        <row r="1840">
          <cell r="A1840" t="str">
            <v>383224-3-6</v>
          </cell>
          <cell r="B1840" t="str">
            <v>CANGURO CON BOLSILLOS INVICTUS Negro L</v>
          </cell>
        </row>
        <row r="1841">
          <cell r="A1841" t="str">
            <v>383224-3-5</v>
          </cell>
          <cell r="B1841" t="str">
            <v>CANGURO CON BOLSILLOS INVICTUS Negro M</v>
          </cell>
        </row>
        <row r="1842">
          <cell r="A1842" t="str">
            <v>383224-3-4</v>
          </cell>
          <cell r="B1842" t="str">
            <v>CANGURO CON BOLSILLOS INVICTUS Negro S</v>
          </cell>
        </row>
        <row r="1843">
          <cell r="A1843" t="str">
            <v>383224-3-7</v>
          </cell>
          <cell r="B1843" t="str">
            <v>CANGURO CON BOLSILLOS INVICTUS Negro XL</v>
          </cell>
        </row>
        <row r="1844">
          <cell r="A1844" t="str">
            <v>383224-3-3</v>
          </cell>
          <cell r="B1844" t="str">
            <v>CANGURO CON BOLSILLOS INVICTUS Negro XS</v>
          </cell>
        </row>
        <row r="1845">
          <cell r="A1845" t="str">
            <v>383224-3-8</v>
          </cell>
          <cell r="B1845" t="str">
            <v>CANGURO CON BOLSILLOS INVICTUS Negro XXL</v>
          </cell>
        </row>
        <row r="1846">
          <cell r="A1846" t="str">
            <v>383224-3-2</v>
          </cell>
          <cell r="B1846" t="str">
            <v>CANGURO CON BOLSILLOS INVICTUS Negro XXS</v>
          </cell>
        </row>
        <row r="1847">
          <cell r="A1847" t="str">
            <v>383224-13-6</v>
          </cell>
          <cell r="B1847" t="str">
            <v>CANGURO CON BOLSILLOS INVICTUS Rojo L</v>
          </cell>
        </row>
        <row r="1848">
          <cell r="A1848" t="str">
            <v>383224-13-5</v>
          </cell>
          <cell r="B1848" t="str">
            <v>CANGURO CON BOLSILLOS INVICTUS Rojo M</v>
          </cell>
        </row>
        <row r="1849">
          <cell r="A1849" t="str">
            <v>383224-13-4</v>
          </cell>
          <cell r="B1849" t="str">
            <v>CANGURO CON BOLSILLOS INVICTUS Rojo S</v>
          </cell>
        </row>
        <row r="1850">
          <cell r="A1850" t="str">
            <v>383224-13-7</v>
          </cell>
          <cell r="B1850" t="str">
            <v>CANGURO CON BOLSILLOS INVICTUS Rojo XL</v>
          </cell>
        </row>
        <row r="1851">
          <cell r="A1851" t="str">
            <v>383224-13-3</v>
          </cell>
          <cell r="B1851" t="str">
            <v>CANGURO CON BOLSILLOS INVICTUS Rojo XS</v>
          </cell>
        </row>
        <row r="1852">
          <cell r="A1852" t="str">
            <v>383224-13-8</v>
          </cell>
          <cell r="B1852" t="str">
            <v>CANGURO CON BOLSILLOS INVICTUS Rojo XXL</v>
          </cell>
        </row>
        <row r="1853">
          <cell r="A1853" t="str">
            <v>383224-13-2</v>
          </cell>
          <cell r="B1853" t="str">
            <v>CANGURO CON BOLSILLOS INVICTUS Rojo XXS</v>
          </cell>
        </row>
        <row r="1854">
          <cell r="A1854" t="str">
            <v>383224-9-6</v>
          </cell>
          <cell r="B1854" t="str">
            <v>CANGURO CON BOLSILLOS INVICTUS Verde L</v>
          </cell>
        </row>
        <row r="1855">
          <cell r="A1855" t="str">
            <v>383224-9-5</v>
          </cell>
          <cell r="B1855" t="str">
            <v>CANGURO CON BOLSILLOS INVICTUS Verde M</v>
          </cell>
        </row>
        <row r="1856">
          <cell r="A1856" t="str">
            <v>383224-9-4</v>
          </cell>
          <cell r="B1856" t="str">
            <v>CANGURO CON BOLSILLOS INVICTUS Verde S</v>
          </cell>
        </row>
        <row r="1857">
          <cell r="A1857" t="str">
            <v>383224-9-7</v>
          </cell>
          <cell r="B1857" t="str">
            <v>CANGURO CON BOLSILLOS INVICTUS Verde XL</v>
          </cell>
        </row>
        <row r="1858">
          <cell r="A1858" t="str">
            <v>383224-9-3</v>
          </cell>
          <cell r="B1858" t="str">
            <v>CANGURO CON BOLSILLOS INVICTUS Verde XS</v>
          </cell>
        </row>
        <row r="1859">
          <cell r="A1859" t="str">
            <v>383224-9-8</v>
          </cell>
          <cell r="B1859" t="str">
            <v>CANGURO CON BOLSILLOS INVICTUS Verde XXL</v>
          </cell>
        </row>
        <row r="1860">
          <cell r="A1860" t="str">
            <v>383224-9-2</v>
          </cell>
          <cell r="B1860" t="str">
            <v>CANGURO CON BOLSILLOS INVICTUS Verde XXS</v>
          </cell>
        </row>
        <row r="1861">
          <cell r="A1861" t="str">
            <v>383211-2-6</v>
          </cell>
          <cell r="B1861" t="str">
            <v>CANGURO CON BOLSILLOS SUBMISSION Azul L</v>
          </cell>
        </row>
        <row r="1862">
          <cell r="A1862" t="str">
            <v>383211-2-5</v>
          </cell>
          <cell r="B1862" t="str">
            <v>CANGURO CON BOLSILLOS SUBMISSION Azul M</v>
          </cell>
        </row>
        <row r="1863">
          <cell r="A1863" t="str">
            <v>383211-2-4</v>
          </cell>
          <cell r="B1863" t="str">
            <v>CANGURO CON BOLSILLOS SUBMISSION Azul S</v>
          </cell>
        </row>
        <row r="1864">
          <cell r="A1864" t="str">
            <v>383211-2-7</v>
          </cell>
          <cell r="B1864" t="str">
            <v>CANGURO CON BOLSILLOS SUBMISSION Azul XL</v>
          </cell>
        </row>
        <row r="1865">
          <cell r="A1865" t="str">
            <v>383211-2-3</v>
          </cell>
          <cell r="B1865" t="str">
            <v>CANGURO CON BOLSILLOS SUBMISSION Azul XS</v>
          </cell>
        </row>
        <row r="1866">
          <cell r="A1866" t="str">
            <v>383211-2-8</v>
          </cell>
          <cell r="B1866" t="str">
            <v>CANGURO CON BOLSILLOS SUBMISSION Azul XXL</v>
          </cell>
        </row>
        <row r="1867">
          <cell r="A1867" t="str">
            <v>383211-2-2</v>
          </cell>
          <cell r="B1867" t="str">
            <v>CANGURO CON BOLSILLOS SUBMISSION Azul XXS</v>
          </cell>
        </row>
        <row r="1868">
          <cell r="A1868" t="str">
            <v>383211-10-6</v>
          </cell>
          <cell r="B1868" t="str">
            <v>CANGURO CON BOLSILLOS SUBMISSION Gris L</v>
          </cell>
        </row>
        <row r="1869">
          <cell r="A1869" t="str">
            <v>383211-10-5</v>
          </cell>
          <cell r="B1869" t="str">
            <v>CANGURO CON BOLSILLOS SUBMISSION Gris M</v>
          </cell>
        </row>
        <row r="1870">
          <cell r="A1870" t="str">
            <v>383211-10-4</v>
          </cell>
          <cell r="B1870" t="str">
            <v>CANGURO CON BOLSILLOS SUBMISSION Gris S</v>
          </cell>
        </row>
        <row r="1871">
          <cell r="A1871" t="str">
            <v>383211-10-7</v>
          </cell>
          <cell r="B1871" t="str">
            <v>CANGURO CON BOLSILLOS SUBMISSION Gris XL</v>
          </cell>
        </row>
        <row r="1872">
          <cell r="A1872" t="str">
            <v>383211-10-3</v>
          </cell>
          <cell r="B1872" t="str">
            <v>CANGURO CON BOLSILLOS SUBMISSION Gris XS</v>
          </cell>
        </row>
        <row r="1873">
          <cell r="A1873" t="str">
            <v>383211-10-8</v>
          </cell>
          <cell r="B1873" t="str">
            <v>CANGURO CON BOLSILLOS SUBMISSION Gris XXL</v>
          </cell>
        </row>
        <row r="1874">
          <cell r="A1874" t="str">
            <v>383211-10-2</v>
          </cell>
          <cell r="B1874" t="str">
            <v>CANGURO CON BOLSILLOS SUBMISSION Gris XXS</v>
          </cell>
        </row>
        <row r="1875">
          <cell r="A1875" t="str">
            <v>383211-3-6</v>
          </cell>
          <cell r="B1875" t="str">
            <v>CANGURO CON BOLSILLOS SUBMISSION Negro L</v>
          </cell>
        </row>
        <row r="1876">
          <cell r="A1876" t="str">
            <v>383211-3-5</v>
          </cell>
          <cell r="B1876" t="str">
            <v>CANGURO CON BOLSILLOS SUBMISSION Negro M</v>
          </cell>
        </row>
        <row r="1877">
          <cell r="A1877" t="str">
            <v>383211-3-4</v>
          </cell>
          <cell r="B1877" t="str">
            <v>CANGURO CON BOLSILLOS SUBMISSION Negro S</v>
          </cell>
        </row>
        <row r="1878">
          <cell r="A1878" t="str">
            <v>383211-3-7</v>
          </cell>
          <cell r="B1878" t="str">
            <v>CANGURO CON BOLSILLOS SUBMISSION Negro XL</v>
          </cell>
        </row>
        <row r="1879">
          <cell r="A1879" t="str">
            <v>383211-3-3</v>
          </cell>
          <cell r="B1879" t="str">
            <v>CANGURO CON BOLSILLOS SUBMISSION Negro XS</v>
          </cell>
        </row>
        <row r="1880">
          <cell r="A1880" t="str">
            <v>383211-3-8</v>
          </cell>
          <cell r="B1880" t="str">
            <v>CANGURO CON BOLSILLOS SUBMISSION Negro XXL</v>
          </cell>
        </row>
        <row r="1881">
          <cell r="A1881" t="str">
            <v>383211-3-2</v>
          </cell>
          <cell r="B1881" t="str">
            <v>CANGURO CON BOLSILLOS SUBMISSION Negro XXS</v>
          </cell>
        </row>
        <row r="1882">
          <cell r="A1882" t="str">
            <v>383211-13-6</v>
          </cell>
          <cell r="B1882" t="str">
            <v>CANGURO CON BOLSILLOS SUBMISSION Rojo L</v>
          </cell>
        </row>
        <row r="1883">
          <cell r="A1883" t="str">
            <v>383211-13-5</v>
          </cell>
          <cell r="B1883" t="str">
            <v>CANGURO CON BOLSILLOS SUBMISSION Rojo M</v>
          </cell>
        </row>
        <row r="1884">
          <cell r="A1884" t="str">
            <v>383211-13-4</v>
          </cell>
          <cell r="B1884" t="str">
            <v>CANGURO CON BOLSILLOS SUBMISSION Rojo S</v>
          </cell>
        </row>
        <row r="1885">
          <cell r="A1885" t="str">
            <v>383211-13-7</v>
          </cell>
          <cell r="B1885" t="str">
            <v>CANGURO CON BOLSILLOS SUBMISSION Rojo XL</v>
          </cell>
        </row>
        <row r="1886">
          <cell r="A1886" t="str">
            <v>383211-13-3</v>
          </cell>
          <cell r="B1886" t="str">
            <v>CANGURO CON BOLSILLOS SUBMISSION Rojo XS</v>
          </cell>
        </row>
        <row r="1887">
          <cell r="A1887" t="str">
            <v>383211-13-8</v>
          </cell>
          <cell r="B1887" t="str">
            <v>CANGURO CON BOLSILLOS SUBMISSION Rojo XXL</v>
          </cell>
        </row>
        <row r="1888">
          <cell r="A1888" t="str">
            <v>383211-13-2</v>
          </cell>
          <cell r="B1888" t="str">
            <v>CANGURO CON BOLSILLOS SUBMISSION Rojo XXS</v>
          </cell>
        </row>
        <row r="1889">
          <cell r="A1889" t="str">
            <v>383211-9-6</v>
          </cell>
          <cell r="B1889" t="str">
            <v>CANGURO CON BOLSILLOS SUBMISSION Verde L</v>
          </cell>
        </row>
        <row r="1890">
          <cell r="A1890" t="str">
            <v>383211-9-5</v>
          </cell>
          <cell r="B1890" t="str">
            <v>CANGURO CON BOLSILLOS SUBMISSION Verde M</v>
          </cell>
        </row>
        <row r="1891">
          <cell r="A1891" t="str">
            <v>383211-9-4</v>
          </cell>
          <cell r="B1891" t="str">
            <v>CANGURO CON BOLSILLOS SUBMISSION Verde S</v>
          </cell>
        </row>
        <row r="1892">
          <cell r="A1892" t="str">
            <v>383211-9-7</v>
          </cell>
          <cell r="B1892" t="str">
            <v>CANGURO CON BOLSILLOS SUBMISSION Verde XL</v>
          </cell>
        </row>
        <row r="1893">
          <cell r="A1893" t="str">
            <v>383211-9-3</v>
          </cell>
          <cell r="B1893" t="str">
            <v>CANGURO CON BOLSILLOS SUBMISSION Verde XS</v>
          </cell>
        </row>
        <row r="1894">
          <cell r="A1894" t="str">
            <v>383211-9-8</v>
          </cell>
          <cell r="B1894" t="str">
            <v>CANGURO CON BOLSILLOS SUBMISSION Verde XXL</v>
          </cell>
        </row>
        <row r="1895">
          <cell r="A1895" t="str">
            <v>383211-9-2</v>
          </cell>
          <cell r="B1895" t="str">
            <v>CANGURO CON BOLSILLOS SUBMISSION Verde XXS</v>
          </cell>
        </row>
        <row r="1896">
          <cell r="A1896">
            <v>383142</v>
          </cell>
          <cell r="B1896" t="str">
            <v>CANGURO NUEVA COLLECCION 2014</v>
          </cell>
        </row>
        <row r="1897">
          <cell r="A1897" t="str">
            <v>52047-5-5</v>
          </cell>
          <cell r="B1897" t="str">
            <v>CANILLERA CUP FUTBOL DRB (XXS-XS-S-M) Blanco M</v>
          </cell>
        </row>
        <row r="1898">
          <cell r="A1898" t="str">
            <v>52047-5-4</v>
          </cell>
          <cell r="B1898" t="str">
            <v>CANILLERA CUP FUTBOL DRB (XXS-XS-S-M) Blanco S</v>
          </cell>
        </row>
        <row r="1899">
          <cell r="A1899" t="str">
            <v>52047-5-3</v>
          </cell>
          <cell r="B1899" t="str">
            <v>CANILLERA CUP FUTBOL DRB (XXS-XS-S-M) Blanco XS</v>
          </cell>
        </row>
        <row r="1900">
          <cell r="A1900" t="str">
            <v>52047-5-2</v>
          </cell>
          <cell r="B1900" t="str">
            <v>CANILLERA CUP FUTBOL DRB (XXS-XS-S-M) Blanco XXS</v>
          </cell>
        </row>
        <row r="1901">
          <cell r="A1901" t="str">
            <v>52047-3-5</v>
          </cell>
          <cell r="B1901" t="str">
            <v>CANILLERA CUP FUTBOL DRB (XXS-XS-S-M) Negro M</v>
          </cell>
        </row>
        <row r="1902">
          <cell r="A1902" t="str">
            <v>52047-3-4</v>
          </cell>
          <cell r="B1902" t="str">
            <v>CANILLERA CUP FUTBOL DRB (XXS-XS-S-M) Negro S</v>
          </cell>
        </row>
        <row r="1903">
          <cell r="A1903" t="str">
            <v>52047-3-3</v>
          </cell>
          <cell r="B1903" t="str">
            <v>CANILLERA CUP FUTBOL DRB (XXS-XS-S-M) Negro XS</v>
          </cell>
        </row>
        <row r="1904">
          <cell r="A1904" t="str">
            <v>52047-3-2</v>
          </cell>
          <cell r="B1904" t="str">
            <v>CANILLERA CUP FUTBOL DRB (XXS-XS-S-M) Negro XXS</v>
          </cell>
        </row>
        <row r="1905">
          <cell r="A1905">
            <v>324001</v>
          </cell>
          <cell r="B1905" t="str">
            <v>CANILLERA DRIAL ANATOMICA GRYPHON 49 (s / m / l)</v>
          </cell>
        </row>
        <row r="1906">
          <cell r="A1906">
            <v>324002</v>
          </cell>
          <cell r="B1906" t="str">
            <v>CANILLERA DRIAL CON TOBILLERA (49LT)</v>
          </cell>
        </row>
        <row r="1907">
          <cell r="A1907">
            <v>413189</v>
          </cell>
          <cell r="B1907" t="str">
            <v>CANILLERA FUTBOL ADULTO C/BOLSILLO (art 399)</v>
          </cell>
        </row>
        <row r="1908">
          <cell r="A1908" t="str">
            <v>53015-1-5</v>
          </cell>
          <cell r="B1908" t="str">
            <v>CANILLERA FUTBOL art 844 (XS-S-M) Sin color M</v>
          </cell>
        </row>
        <row r="1909">
          <cell r="A1909" t="str">
            <v>53015-1-4</v>
          </cell>
          <cell r="B1909" t="str">
            <v>CANILLERA FUTBOL art 844 (XS-S-M) Sin color S</v>
          </cell>
        </row>
        <row r="1910">
          <cell r="A1910" t="str">
            <v>53015-1-3</v>
          </cell>
          <cell r="B1910" t="str">
            <v>CANILLERA FUTBOL art 844 (XS-S-M) Sin color XS</v>
          </cell>
        </row>
        <row r="1911">
          <cell r="A1911">
            <v>84046</v>
          </cell>
          <cell r="B1911" t="str">
            <v>CANILLERA FUTBOL C/TOBILLERA ART 145 (S/M/L)</v>
          </cell>
        </row>
        <row r="1912">
          <cell r="A1912" t="str">
            <v>53016-1-6</v>
          </cell>
          <cell r="B1912" t="str">
            <v>CANILLERA FUTBOL CON TOBILLERA EZ-LIFE (XS-S-M-L) Sin color L</v>
          </cell>
        </row>
        <row r="1913">
          <cell r="A1913" t="str">
            <v>53016-1-5</v>
          </cell>
          <cell r="B1913" t="str">
            <v>CANILLERA FUTBOL CON TOBILLERA EZ-LIFE (XS-S-M-L) Sin color M</v>
          </cell>
        </row>
        <row r="1914">
          <cell r="A1914" t="str">
            <v>53016-1-4</v>
          </cell>
          <cell r="B1914" t="str">
            <v>CANILLERA FUTBOL CON TOBILLERA EZ-LIFE (XS-S-M-L) Sin color S</v>
          </cell>
        </row>
        <row r="1915">
          <cell r="A1915" t="str">
            <v>53016-1-3</v>
          </cell>
          <cell r="B1915" t="str">
            <v>CANILLERA FUTBOL CON TOBILLERA EZ-LIFE (XS-S-M-L) Sin color XS</v>
          </cell>
        </row>
        <row r="1916">
          <cell r="A1916" t="str">
            <v>632001-1-6</v>
          </cell>
          <cell r="B1916" t="str">
            <v>CANILLERA FUTBOL DIADORA STORMER (S-M-L) (art 80068) Sin color L</v>
          </cell>
        </row>
        <row r="1917">
          <cell r="A1917" t="str">
            <v>632001-1-5</v>
          </cell>
          <cell r="B1917" t="str">
            <v>CANILLERA FUTBOL DIADORA STORMER (S-M-L) (art 80068) Sin color M</v>
          </cell>
        </row>
        <row r="1918">
          <cell r="A1918" t="str">
            <v>632001-1-4</v>
          </cell>
          <cell r="B1918" t="str">
            <v>CANILLERA FUTBOL DIADORA STORMER (S-M-L) (art 80068) Sin color S</v>
          </cell>
        </row>
        <row r="1919">
          <cell r="A1919" t="str">
            <v>52048-1-5</v>
          </cell>
          <cell r="B1919" t="str">
            <v>CANILLERA FUTBOL DRB BOCA JUNIORS Sin color M</v>
          </cell>
        </row>
        <row r="1920">
          <cell r="A1920" t="str">
            <v>52048-1-4</v>
          </cell>
          <cell r="B1920" t="str">
            <v>CANILLERA FUTBOL DRB BOCA JUNIORS Sin color S</v>
          </cell>
        </row>
        <row r="1921">
          <cell r="A1921" t="str">
            <v>52048-1-3</v>
          </cell>
          <cell r="B1921" t="str">
            <v>CANILLERA FUTBOL DRB BOCA JUNIORS Sin color XS</v>
          </cell>
        </row>
        <row r="1922">
          <cell r="A1922" t="str">
            <v>52048-1-2</v>
          </cell>
          <cell r="B1922" t="str">
            <v>CANILLERA FUTBOL DRB BOCA JUNIORS Sin color XXS</v>
          </cell>
        </row>
        <row r="1923">
          <cell r="A1923">
            <v>52050</v>
          </cell>
          <cell r="B1923" t="str">
            <v>CANILLERA FUTBOL DRB BREMEN (talle M)</v>
          </cell>
        </row>
        <row r="1924">
          <cell r="A1924">
            <v>52049</v>
          </cell>
          <cell r="B1924" t="str">
            <v>CANILLERA FUTBOL DRB BREMEN (talle S)</v>
          </cell>
        </row>
        <row r="1925">
          <cell r="A1925" t="str">
            <v>53013-1-6</v>
          </cell>
          <cell r="B1925" t="str">
            <v>CANILLERA FUTBOL EZ-LIFE art 87 (XS-S-M-L) Sin color L</v>
          </cell>
        </row>
        <row r="1926">
          <cell r="A1926" t="str">
            <v>53013-1-5</v>
          </cell>
          <cell r="B1926" t="str">
            <v>CANILLERA FUTBOL EZ-LIFE art 87 (XS-S-M-L) Sin color M</v>
          </cell>
        </row>
        <row r="1927">
          <cell r="A1927" t="str">
            <v>53013-1-4</v>
          </cell>
          <cell r="B1927" t="str">
            <v>CANILLERA FUTBOL EZ-LIFE art 87 (XS-S-M-L) Sin color S</v>
          </cell>
        </row>
        <row r="1928">
          <cell r="A1928" t="str">
            <v>53013-1-3</v>
          </cell>
          <cell r="B1928" t="str">
            <v>CANILLERA FUTBOL EZ-LIFE art 87 (XS-S-M-L) Sin color XS</v>
          </cell>
        </row>
        <row r="1929">
          <cell r="A1929" t="str">
            <v>53014-1-5</v>
          </cell>
          <cell r="B1929" t="str">
            <v>CANILLERA FUTBOL EZ-LIFE EQUIPMENT art 7820 (XS-S-M) Sin color M</v>
          </cell>
        </row>
        <row r="1930">
          <cell r="A1930" t="str">
            <v>53014-1-4</v>
          </cell>
          <cell r="B1930" t="str">
            <v>CANILLERA FUTBOL EZ-LIFE EQUIPMENT art 7820 (XS-S-M) Sin color S</v>
          </cell>
        </row>
        <row r="1931">
          <cell r="A1931" t="str">
            <v>53014-1-3</v>
          </cell>
          <cell r="B1931" t="str">
            <v>CANILLERA FUTBOL EZ-LIFE EQUIPMENT art 7820 (XS-S-M) Sin color XS</v>
          </cell>
        </row>
        <row r="1932">
          <cell r="A1932">
            <v>413185</v>
          </cell>
          <cell r="B1932" t="str">
            <v>CANILLERA FUTBOL INFANTIL DE LUJO (art 064)</v>
          </cell>
        </row>
        <row r="1933">
          <cell r="A1933">
            <v>413186</v>
          </cell>
          <cell r="B1933" t="str">
            <v>CANILLERA FUTBOL INFANTIL STD PAR (art 400)</v>
          </cell>
        </row>
        <row r="1934">
          <cell r="A1934">
            <v>84044</v>
          </cell>
          <cell r="B1934" t="str">
            <v>CANILLERA FUTBOL L (art 237)</v>
          </cell>
        </row>
        <row r="1935">
          <cell r="A1935">
            <v>413190</v>
          </cell>
          <cell r="B1935" t="str">
            <v>CANILLERA FUTBOL LARGE STD PAR (art 404)</v>
          </cell>
        </row>
        <row r="1936">
          <cell r="A1936">
            <v>84043</v>
          </cell>
          <cell r="B1936" t="str">
            <v>CANILLERA FUTBOL M (art 237)</v>
          </cell>
        </row>
        <row r="1937">
          <cell r="A1937">
            <v>413187</v>
          </cell>
          <cell r="B1937" t="str">
            <v>CANILLERA FUTBOL MEDIUM CON BOLS (art 382)</v>
          </cell>
        </row>
        <row r="1938">
          <cell r="A1938">
            <v>413188</v>
          </cell>
          <cell r="B1938" t="str">
            <v>CANILLERA FUTBOL MEDIUM STD PAR (art 401)</v>
          </cell>
        </row>
        <row r="1939">
          <cell r="A1939">
            <v>84045</v>
          </cell>
          <cell r="B1939" t="str">
            <v>CANILLERA FUTBOL METALIZADA art 247 (XS/S/M)</v>
          </cell>
        </row>
        <row r="1940">
          <cell r="A1940">
            <v>84042</v>
          </cell>
          <cell r="B1940" t="str">
            <v>CANILLERA FUTBOL S (art 237)</v>
          </cell>
        </row>
        <row r="1941">
          <cell r="A1941">
            <v>84041</v>
          </cell>
          <cell r="B1941" t="str">
            <v>CANILLERA FUTBOL XS (art 237)</v>
          </cell>
        </row>
        <row r="1942">
          <cell r="A1942">
            <v>406132</v>
          </cell>
          <cell r="B1942" t="str">
            <v>CANILLERA GOLD JR ATS (Art. 46)</v>
          </cell>
        </row>
        <row r="1943">
          <cell r="A1943">
            <v>406133</v>
          </cell>
          <cell r="B1943" t="str">
            <v>CANILLERA GOLD SR ATS (Art. 46L)</v>
          </cell>
        </row>
        <row r="1944">
          <cell r="A1944" t="str">
            <v>406117-1-6</v>
          </cell>
          <cell r="B1944" t="str">
            <v>CANILLERA HOCKEY ANATOMICA EQUIPMENT ATS (S-M-L) Sin color L</v>
          </cell>
        </row>
        <row r="1945">
          <cell r="A1945" t="str">
            <v>406117-1-5</v>
          </cell>
          <cell r="B1945" t="str">
            <v>CANILLERA HOCKEY ANATOMICA EQUIPMENT ATS (S-M-L) Sin color M</v>
          </cell>
        </row>
        <row r="1946">
          <cell r="A1946" t="str">
            <v>406117-1-4</v>
          </cell>
          <cell r="B1946" t="str">
            <v>CANILLERA HOCKEY ANATOMICA EQUIPMENT ATS (S-M-L) Sin color S</v>
          </cell>
        </row>
        <row r="1947">
          <cell r="A1947">
            <v>413208</v>
          </cell>
          <cell r="B1947" t="str">
            <v>CANILLERA HOCKEY CON TOBILLERA PROYEC JR (art 731)</v>
          </cell>
        </row>
        <row r="1948">
          <cell r="A1948">
            <v>413209</v>
          </cell>
          <cell r="B1948" t="str">
            <v>CANILLERA HOCKEY CON TOBILLERA PROYEC SR (art 730)</v>
          </cell>
        </row>
        <row r="1949">
          <cell r="A1949" t="str">
            <v>52202-1-4</v>
          </cell>
          <cell r="B1949" t="str">
            <v>CANILLERA HOCKEY FLICK Sin color S</v>
          </cell>
        </row>
        <row r="1950">
          <cell r="A1950" t="str">
            <v>52202-1-3</v>
          </cell>
          <cell r="B1950" t="str">
            <v>CANILLERA HOCKEY FLICK Sin color XS</v>
          </cell>
        </row>
        <row r="1951">
          <cell r="A1951" t="str">
            <v>52330-16-5</v>
          </cell>
          <cell r="B1951" t="str">
            <v>CANILLERA HOCKEY SIMBRA NEW PRO S/M (celeste / rosa) Celeste M</v>
          </cell>
        </row>
        <row r="1952">
          <cell r="A1952" t="str">
            <v>52330-16-4</v>
          </cell>
          <cell r="B1952" t="str">
            <v>CANILLERA HOCKEY SIMBRA NEW PRO S/M (celeste / rosa) Celeste S</v>
          </cell>
        </row>
        <row r="1953">
          <cell r="A1953" t="str">
            <v>52330-6-5</v>
          </cell>
          <cell r="B1953" t="str">
            <v>CANILLERA HOCKEY SIMBRA NEW PRO S/M (celeste / rosa) Rosa M</v>
          </cell>
        </row>
        <row r="1954">
          <cell r="A1954" t="str">
            <v>52330-6-4</v>
          </cell>
          <cell r="B1954" t="str">
            <v>CANILLERA HOCKEY SIMBRA NEW PRO S/M (celeste / rosa) Rosa S</v>
          </cell>
        </row>
        <row r="1955">
          <cell r="A1955">
            <v>406116</v>
          </cell>
          <cell r="B1955" t="str">
            <v>CANILLERA NIÑA DRIAL ATS (art 48)</v>
          </cell>
        </row>
        <row r="1956">
          <cell r="A1956">
            <v>79074</v>
          </cell>
          <cell r="B1956" t="str">
            <v>CAÑO ASIENTO BICICLETA ACERO 25.4 X 210MM (vela)</v>
          </cell>
        </row>
        <row r="1957">
          <cell r="A1957">
            <v>79098</v>
          </cell>
          <cell r="B1957" t="str">
            <v>CAÑO ASIENTO BICICLETA ACERO 25.4 X 300MM</v>
          </cell>
        </row>
        <row r="1958">
          <cell r="A1958">
            <v>79073</v>
          </cell>
          <cell r="B1958" t="str">
            <v>CAÑO ASIENTO BICICLETA ACERO 28.6 LARGO (vela)</v>
          </cell>
        </row>
        <row r="1959">
          <cell r="A1959">
            <v>79144</v>
          </cell>
          <cell r="B1959" t="str">
            <v>CAÑO ASIENTO BICICLETA ALUMINIO CON GRAMPA 27,2 X 350MM KALLOY</v>
          </cell>
        </row>
        <row r="1960">
          <cell r="A1960">
            <v>79109</v>
          </cell>
          <cell r="B1960" t="str">
            <v>CAÑO ASIENTO BICICLETA ALUMINIO CON GRAMPA 27.2 X 400 KALLOY NEG C/ LOGO</v>
          </cell>
        </row>
        <row r="1961">
          <cell r="A1961" t="str">
            <v>ACI222</v>
          </cell>
          <cell r="B1961" t="str">
            <v>CAÑO ESTRUCTURAL 100mm x 100mm x 1,6 mm</v>
          </cell>
        </row>
        <row r="1962">
          <cell r="A1962" t="str">
            <v>ACI217</v>
          </cell>
          <cell r="B1962" t="str">
            <v>CAÑO ESTRUCTURAL 100mm X 100mm X 2,52mm</v>
          </cell>
        </row>
        <row r="1963">
          <cell r="A1963" t="str">
            <v>aci200</v>
          </cell>
          <cell r="B1963" t="str">
            <v>CAÑO ESTRUCTURAL 100mm X 50mm X 1,6mm</v>
          </cell>
        </row>
        <row r="1964">
          <cell r="A1964" t="str">
            <v>aci201</v>
          </cell>
          <cell r="B1964" t="str">
            <v>CAÑO ESTRUCTURAL 100mm X 50mm X 2mm</v>
          </cell>
        </row>
        <row r="1965">
          <cell r="A1965" t="str">
            <v>aci212</v>
          </cell>
          <cell r="B1965" t="str">
            <v>CAÑO ESTRUCTURAL 10mm x 30mm x1,2mm</v>
          </cell>
        </row>
        <row r="1966">
          <cell r="A1966" t="str">
            <v>aci213</v>
          </cell>
          <cell r="B1966" t="str">
            <v>CAÑO ESTRUCTURAL 25mm X 25mm X 1,2mm</v>
          </cell>
        </row>
        <row r="1967">
          <cell r="A1967" t="str">
            <v>aci214</v>
          </cell>
          <cell r="B1967" t="str">
            <v>CAÑO ESTRUCTURAL 25mm X 25mm X 1,6mm</v>
          </cell>
        </row>
        <row r="1968">
          <cell r="A1968" t="str">
            <v>ACI223</v>
          </cell>
          <cell r="B1968" t="str">
            <v>CAÑO ESTRUCTURAL 25mm X 50mm X 1,6mm</v>
          </cell>
        </row>
        <row r="1969">
          <cell r="A1969" t="str">
            <v>aci211</v>
          </cell>
          <cell r="B1969" t="str">
            <v>CAÑO ESTRUCTURAL 30mm X 30mm X 1,2mm</v>
          </cell>
        </row>
        <row r="1970">
          <cell r="A1970" t="str">
            <v>aci210</v>
          </cell>
          <cell r="B1970" t="str">
            <v>CAÑO ESTRUCTURAL 30mm X 30mm X 1,6mm</v>
          </cell>
        </row>
        <row r="1971">
          <cell r="A1971" t="str">
            <v>aci205</v>
          </cell>
          <cell r="B1971" t="str">
            <v>CAÑO ESTRUCTURAL 30mm X 70mm X 1,2mm</v>
          </cell>
        </row>
        <row r="1972">
          <cell r="A1972" t="str">
            <v>aci209</v>
          </cell>
          <cell r="B1972" t="str">
            <v>CAÑO ESTRUCTURAL 30mm X 70mm X 1,60mm</v>
          </cell>
        </row>
        <row r="1973">
          <cell r="A1973" t="str">
            <v>INDART103</v>
          </cell>
          <cell r="B1973" t="str">
            <v>CAÑO ESTRUCTURAL 35mm X 35mm X 1,6mm</v>
          </cell>
        </row>
        <row r="1974">
          <cell r="A1974" t="str">
            <v>aci206</v>
          </cell>
          <cell r="B1974" t="str">
            <v>CAÑO ESTRUCTURAL 40mm X 40mm X 1,2mm</v>
          </cell>
        </row>
        <row r="1975">
          <cell r="A1975" t="str">
            <v>aci207</v>
          </cell>
          <cell r="B1975" t="str">
            <v>CAÑO ESTRUCTURAL 40mm X 40mm X 1,6mm</v>
          </cell>
        </row>
        <row r="1976">
          <cell r="A1976" t="str">
            <v>aci208</v>
          </cell>
          <cell r="B1976" t="str">
            <v>CAÑO ESTRUCTURAL 40mm X 40mm X 2mm</v>
          </cell>
        </row>
        <row r="1977">
          <cell r="A1977" t="str">
            <v>ACI219</v>
          </cell>
          <cell r="B1977" t="str">
            <v>CAÑO ESTRUCTURAL 40mm X 50mm X 2mm</v>
          </cell>
        </row>
        <row r="1978">
          <cell r="A1978" t="str">
            <v>ACI218</v>
          </cell>
          <cell r="B1978" t="str">
            <v>CAÑO ESTRUCTURAL 40mm X 80mm X 2,52mm</v>
          </cell>
        </row>
        <row r="1979">
          <cell r="A1979" t="str">
            <v>INDART102</v>
          </cell>
          <cell r="B1979" t="str">
            <v>CAÑO ESTRUCTURAL 45mm X 45mm X 1,6mm</v>
          </cell>
        </row>
        <row r="1980">
          <cell r="A1980" t="str">
            <v>aci203</v>
          </cell>
          <cell r="B1980" t="str">
            <v>CAÑO ESTRUCTURAL 50mm X 50mm X 1,2mm</v>
          </cell>
        </row>
        <row r="1981">
          <cell r="A1981" t="str">
            <v>aci204</v>
          </cell>
          <cell r="B1981" t="str">
            <v>CAÑO ESTRUCTURAL 50mm X 50mm X 1,6mm</v>
          </cell>
        </row>
        <row r="1982">
          <cell r="A1982" t="str">
            <v>aci609</v>
          </cell>
          <cell r="B1982" t="str">
            <v>CAÑO ESTRUCTURAL 50mm X 50mm X 2,0mm</v>
          </cell>
        </row>
        <row r="1983">
          <cell r="A1983" t="str">
            <v>INDART123</v>
          </cell>
          <cell r="B1983" t="str">
            <v>CAÑO ESTRUCTURAL 50mm X 50mm X 3,25mm</v>
          </cell>
        </row>
        <row r="1984">
          <cell r="A1984" t="str">
            <v>aci610</v>
          </cell>
          <cell r="B1984" t="str">
            <v>CAÑO ESTRUCTURAL 50mm X 50mm X 3,2mm</v>
          </cell>
        </row>
        <row r="1985">
          <cell r="A1985" t="str">
            <v>aci202</v>
          </cell>
          <cell r="B1985" t="str">
            <v>CAÑO ESTRUCTURAL 60mm X 40mm X 2mm</v>
          </cell>
        </row>
        <row r="1986">
          <cell r="A1986" t="str">
            <v>aci220</v>
          </cell>
          <cell r="B1986" t="str">
            <v>CAÑO ESTRUCTURAL 80 mm x 80 mm x 3,2 mm</v>
          </cell>
        </row>
        <row r="1987">
          <cell r="A1987" t="str">
            <v>aci215</v>
          </cell>
          <cell r="B1987" t="str">
            <v>CAÑO ESTRUCTURAL 80mm X 40mm X 1,6mm</v>
          </cell>
        </row>
        <row r="1988">
          <cell r="A1988" t="str">
            <v>SUM101</v>
          </cell>
          <cell r="B1988" t="str">
            <v>Caño INOX Con Costura Largo 6 Mts Ø 25.4 x 1.2 mm Sin Pulir</v>
          </cell>
        </row>
        <row r="1989">
          <cell r="A1989" t="str">
            <v>SUM102</v>
          </cell>
          <cell r="B1989" t="str">
            <v>Caño INOX Estructural Largo 6 Mts # 40 x 40 x 1.2 mm Pulido</v>
          </cell>
        </row>
        <row r="1990">
          <cell r="A1990" t="str">
            <v>SUM100</v>
          </cell>
          <cell r="B1990" t="str">
            <v>CAÑO INOX TREFILADO DE 50,8 x 2mm trefilado a Ø50mm</v>
          </cell>
        </row>
        <row r="1991">
          <cell r="A1991" t="str">
            <v>INDART106</v>
          </cell>
          <cell r="B1991" t="str">
            <v>CAÑO Ø 31,75 X 2,5mm</v>
          </cell>
        </row>
        <row r="1992">
          <cell r="A1992" t="str">
            <v>INDART107</v>
          </cell>
          <cell r="B1992" t="str">
            <v>CAÑO Ø 34,92 X 3,2mm</v>
          </cell>
        </row>
        <row r="1993">
          <cell r="A1993" t="str">
            <v>INDART108</v>
          </cell>
          <cell r="B1993" t="str">
            <v>CAÑO Ø 38,10 X 3,2mm</v>
          </cell>
        </row>
        <row r="1994">
          <cell r="A1994" t="str">
            <v>INDART109</v>
          </cell>
          <cell r="B1994" t="str">
            <v>CAÑO Ø 41,26 X 3,2mm</v>
          </cell>
        </row>
        <row r="1995">
          <cell r="A1995" t="str">
            <v>INDART116</v>
          </cell>
          <cell r="B1995" t="str">
            <v>CAÑO Ø 53,97 x 1,633</v>
          </cell>
        </row>
        <row r="1996">
          <cell r="A1996" t="str">
            <v>INDART105</v>
          </cell>
          <cell r="B1996" t="str">
            <v>CAÑO Ø 57,15 x 2mm</v>
          </cell>
        </row>
        <row r="1997">
          <cell r="A1997" t="str">
            <v>INDART110</v>
          </cell>
          <cell r="B1997" t="str">
            <v>CAÑO Ø 60,33 X 3,2mm</v>
          </cell>
        </row>
        <row r="1998">
          <cell r="A1998" t="str">
            <v>TEV105</v>
          </cell>
          <cell r="B1998" t="str">
            <v>CAPELLADA CHOCOLATE (SIMIL CUERO)</v>
          </cell>
        </row>
        <row r="1999">
          <cell r="A1999" t="str">
            <v>SHA102</v>
          </cell>
          <cell r="B1999" t="str">
            <v>CAPUCHON PLÁSTICO 25 MM PARA TUBO DE 5/16</v>
          </cell>
        </row>
        <row r="2000">
          <cell r="A2000">
            <v>63045</v>
          </cell>
          <cell r="B2000" t="str">
            <v>CARAMAÑOLA ALUMINIO - FIREBIRD</v>
          </cell>
        </row>
        <row r="2001">
          <cell r="A2001">
            <v>63063</v>
          </cell>
          <cell r="B2001" t="str">
            <v>CARAMAÑOLA PLASTICA</v>
          </cell>
        </row>
        <row r="2002">
          <cell r="A2002">
            <v>79048</v>
          </cell>
          <cell r="B2002" t="str">
            <v>CARAMAÑOLA PLASTICA BIANCHI 500cm3</v>
          </cell>
        </row>
        <row r="2003">
          <cell r="A2003">
            <v>63062</v>
          </cell>
          <cell r="B2003" t="str">
            <v>CARAMAÑOLA PLASTICA FIRE BIRD 750 CC</v>
          </cell>
        </row>
        <row r="2004">
          <cell r="A2004">
            <v>79047</v>
          </cell>
          <cell r="B2004" t="str">
            <v>CARAMAÑOLA PLASTICA LOGO VS 1000cm3</v>
          </cell>
        </row>
        <row r="2005">
          <cell r="A2005">
            <v>79044</v>
          </cell>
          <cell r="B2005" t="str">
            <v>CARAMAÑOLA PLASTICA SARS 600cm3</v>
          </cell>
        </row>
        <row r="2006">
          <cell r="A2006">
            <v>63061</v>
          </cell>
          <cell r="B2006" t="str">
            <v>CARAMAÑOLA PVC NEGRA</v>
          </cell>
        </row>
        <row r="2007">
          <cell r="A2007">
            <v>160013</v>
          </cell>
          <cell r="B2007" t="str">
            <v>CARETA BASEBALL CATCHER RAWLING SOUTH PWMX</v>
          </cell>
        </row>
        <row r="2008">
          <cell r="A2008">
            <v>265357</v>
          </cell>
          <cell r="B2008" t="str">
            <v>CARRETILLA SONNOS Ø30mm (no incluye discos)</v>
          </cell>
        </row>
        <row r="2009">
          <cell r="A2009" t="str">
            <v>indart118</v>
          </cell>
          <cell r="B2009" t="str">
            <v>CARRO ACERO A 170</v>
          </cell>
        </row>
        <row r="2010">
          <cell r="A2010" t="str">
            <v>INDART114</v>
          </cell>
          <cell r="B2010" t="str">
            <v>CARRO DE ACERO A c/ACC D,45</v>
          </cell>
        </row>
        <row r="2011">
          <cell r="A2011">
            <v>265331</v>
          </cell>
          <cell r="B2011" t="str">
            <v>CARRO PORTAPELOTAS BASQUET/VOLEY SONNOS con ruedas (12-16 Pelotas)</v>
          </cell>
        </row>
        <row r="2012">
          <cell r="A2012" t="str">
            <v>88044-2-6</v>
          </cell>
          <cell r="B2012" t="str">
            <v>CASCO AGRESSOR FLASH (art 1009) Azul L</v>
          </cell>
        </row>
        <row r="2013">
          <cell r="A2013" t="str">
            <v>88044-2-5</v>
          </cell>
          <cell r="B2013" t="str">
            <v>CASCO AGRESSOR FLASH (art 1009) Azul M</v>
          </cell>
        </row>
        <row r="2014">
          <cell r="A2014" t="str">
            <v>88044-2-4</v>
          </cell>
          <cell r="B2014" t="str">
            <v>CASCO AGRESSOR FLASH (art 1009) Azul S</v>
          </cell>
        </row>
        <row r="2015">
          <cell r="A2015" t="str">
            <v>88044-2-3</v>
          </cell>
          <cell r="B2015" t="str">
            <v>CASCO AGRESSOR FLASH (art 1009) Azul XS</v>
          </cell>
        </row>
        <row r="2016">
          <cell r="A2016" t="str">
            <v>88044-10-6</v>
          </cell>
          <cell r="B2016" t="str">
            <v>CASCO AGRESSOR FLASH (art 1009) Gris L</v>
          </cell>
        </row>
        <row r="2017">
          <cell r="A2017" t="str">
            <v>88044-10-5</v>
          </cell>
          <cell r="B2017" t="str">
            <v>CASCO AGRESSOR FLASH (art 1009) Gris M</v>
          </cell>
        </row>
        <row r="2018">
          <cell r="A2018" t="str">
            <v>88044-10-4</v>
          </cell>
          <cell r="B2018" t="str">
            <v>CASCO AGRESSOR FLASH (art 1009) Gris S</v>
          </cell>
        </row>
        <row r="2019">
          <cell r="A2019" t="str">
            <v>88044-10-3</v>
          </cell>
          <cell r="B2019" t="str">
            <v>CASCO AGRESSOR FLASH (art 1009) Gris XS</v>
          </cell>
        </row>
        <row r="2020">
          <cell r="A2020" t="str">
            <v>88044-3-6</v>
          </cell>
          <cell r="B2020" t="str">
            <v>CASCO AGRESSOR FLASH (art 1009) Negro L</v>
          </cell>
        </row>
        <row r="2021">
          <cell r="A2021" t="str">
            <v>88044-3-5</v>
          </cell>
          <cell r="B2021" t="str">
            <v>CASCO AGRESSOR FLASH (art 1009) Negro M</v>
          </cell>
        </row>
        <row r="2022">
          <cell r="A2022" t="str">
            <v>88044-3-4</v>
          </cell>
          <cell r="B2022" t="str">
            <v>CASCO AGRESSOR FLASH (art 1009) Negro S</v>
          </cell>
        </row>
        <row r="2023">
          <cell r="A2023" t="str">
            <v>88044-3-3</v>
          </cell>
          <cell r="B2023" t="str">
            <v>CASCO AGRESSOR FLASH (art 1009) Negro XS</v>
          </cell>
        </row>
        <row r="2024">
          <cell r="A2024" t="str">
            <v>53052-2-6</v>
          </cell>
          <cell r="B2024" t="str">
            <v>CASCO BICICLETA art 247 (S-M-L) Azul L</v>
          </cell>
        </row>
        <row r="2025">
          <cell r="A2025" t="str">
            <v>53052-2-5</v>
          </cell>
          <cell r="B2025" t="str">
            <v>CASCO BICICLETA art 247 (S-M-L) Azul M</v>
          </cell>
        </row>
        <row r="2026">
          <cell r="A2026" t="str">
            <v>53052-2-4</v>
          </cell>
          <cell r="B2026" t="str">
            <v>CASCO BICICLETA art 247 (S-M-L) Azul S</v>
          </cell>
        </row>
        <row r="2027">
          <cell r="A2027" t="str">
            <v>53052-3-6</v>
          </cell>
          <cell r="B2027" t="str">
            <v>CASCO BICICLETA art 247 (S-M-L) Negro L</v>
          </cell>
        </row>
        <row r="2028">
          <cell r="A2028" t="str">
            <v>53052-3-5</v>
          </cell>
          <cell r="B2028" t="str">
            <v>CASCO BICICLETA art 247 (S-M-L) Negro M</v>
          </cell>
        </row>
        <row r="2029">
          <cell r="A2029" t="str">
            <v>53052-3-4</v>
          </cell>
          <cell r="B2029" t="str">
            <v>CASCO BICICLETA art 247 (S-M-L) Negro S</v>
          </cell>
        </row>
        <row r="2030">
          <cell r="A2030" t="str">
            <v>53052-13-6</v>
          </cell>
          <cell r="B2030" t="str">
            <v>CASCO BICICLETA art 247 (S-M-L) Rojo L</v>
          </cell>
        </row>
        <row r="2031">
          <cell r="A2031" t="str">
            <v>53052-13-5</v>
          </cell>
          <cell r="B2031" t="str">
            <v>CASCO BICICLETA art 247 (S-M-L) Rojo M</v>
          </cell>
        </row>
        <row r="2032">
          <cell r="A2032" t="str">
            <v>53052-13-4</v>
          </cell>
          <cell r="B2032" t="str">
            <v>CASCO BICICLETA art 247 (S-M-L) Rojo S</v>
          </cell>
        </row>
        <row r="2033">
          <cell r="A2033" t="str">
            <v>53052-9-6</v>
          </cell>
          <cell r="B2033" t="str">
            <v>CASCO BICICLETA art 247 (S-M-L) Verde L</v>
          </cell>
        </row>
        <row r="2034">
          <cell r="A2034" t="str">
            <v>53052-9-5</v>
          </cell>
          <cell r="B2034" t="str">
            <v>CASCO BICICLETA art 247 (S-M-L) Verde M</v>
          </cell>
        </row>
        <row r="2035">
          <cell r="A2035" t="str">
            <v>53052-9-4</v>
          </cell>
          <cell r="B2035" t="str">
            <v>CASCO BICICLETA art 247 (S-M-L) Verde S</v>
          </cell>
        </row>
        <row r="2036">
          <cell r="A2036">
            <v>406128</v>
          </cell>
          <cell r="B2036" t="str">
            <v>CASCO BICICLETA ATS GOLD MATE MODELO GO (M-L-XL)</v>
          </cell>
        </row>
        <row r="2037">
          <cell r="A2037">
            <v>406129</v>
          </cell>
          <cell r="B2037" t="str">
            <v>CASCO BICICLETA ATS GOLD MATE MODELO LISO (M-L-XL)</v>
          </cell>
        </row>
        <row r="2038">
          <cell r="A2038">
            <v>63086</v>
          </cell>
          <cell r="B2038" t="str">
            <v>CASCO BICICLETA MTB</v>
          </cell>
        </row>
        <row r="2039">
          <cell r="A2039">
            <v>79130</v>
          </cell>
          <cell r="B2039" t="str">
            <v>CASCO BICICLETA MTB RUTA ECO</v>
          </cell>
        </row>
        <row r="2040">
          <cell r="A2040">
            <v>79119</v>
          </cell>
          <cell r="B2040" t="str">
            <v>CASCO BICICLETA MTB Y RUTA CON VISERA ROJ/NEG AZ/NEG AMA/NEG M O L ECO</v>
          </cell>
        </row>
        <row r="2041">
          <cell r="A2041">
            <v>79040</v>
          </cell>
          <cell r="B2041" t="str">
            <v>CASCO BICICLETA MTB Y RUTA NIÑO MOTIVOS SURTIDOS</v>
          </cell>
        </row>
        <row r="2042">
          <cell r="A2042">
            <v>79141</v>
          </cell>
          <cell r="B2042" t="str">
            <v>CASCO BICICLETA PROWELL HURRACANE 2013</v>
          </cell>
        </row>
        <row r="2043">
          <cell r="A2043">
            <v>79043</v>
          </cell>
          <cell r="B2043" t="str">
            <v>CASCO BICICLETA PROWELL PHOENIX R 2011 ROS GR/BL GR/AZ BL/ROJ BL/AM BL TALLE</v>
          </cell>
        </row>
        <row r="2044">
          <cell r="A2044" t="str">
            <v>406066-1-6</v>
          </cell>
          <cell r="B2044" t="str">
            <v>CASCO CICLISMO AJUSTABLE ATS (S-M-L) Sin color L</v>
          </cell>
        </row>
        <row r="2045">
          <cell r="A2045" t="str">
            <v>406066-1-5</v>
          </cell>
          <cell r="B2045" t="str">
            <v>CASCO CICLISMO AJUSTABLE ATS (S-M-L) Sin color M</v>
          </cell>
        </row>
        <row r="2046">
          <cell r="A2046" t="str">
            <v>406066-1-4</v>
          </cell>
          <cell r="B2046" t="str">
            <v>CASCO CICLISMO AJUSTABLE ATS (S-M-L) Sin color S</v>
          </cell>
        </row>
        <row r="2047">
          <cell r="A2047">
            <v>406101</v>
          </cell>
          <cell r="B2047" t="str">
            <v>CASCO HOCKEY OBO PROMITE ATS</v>
          </cell>
        </row>
        <row r="2048">
          <cell r="A2048">
            <v>79038</v>
          </cell>
          <cell r="B2048" t="str">
            <v>CASCO MTB Y RUTA PROWELL PHOENIX R 2013 TALLE M/L</v>
          </cell>
        </row>
        <row r="2049">
          <cell r="A2049">
            <v>63056</v>
          </cell>
          <cell r="B2049" t="str">
            <v>CASCO PROWELL F-2000 ALCON</v>
          </cell>
        </row>
        <row r="2050">
          <cell r="A2050">
            <v>63055</v>
          </cell>
          <cell r="B2050" t="str">
            <v>CASCO PROWELL F-22 AERODINAMICO 10 AGUJEROS</v>
          </cell>
        </row>
        <row r="2051">
          <cell r="A2051">
            <v>63141</v>
          </cell>
          <cell r="B2051" t="str">
            <v>CASCO PROWELL F-6000</v>
          </cell>
        </row>
        <row r="2052">
          <cell r="A2052">
            <v>63053</v>
          </cell>
          <cell r="B2052" t="str">
            <v>CASCO RALEIGH FREERIDE S-515</v>
          </cell>
        </row>
        <row r="2053">
          <cell r="A2053">
            <v>63054</v>
          </cell>
          <cell r="B2053" t="str">
            <v>CASCO RALEIGH KIDS VARIOS DISEÑOS</v>
          </cell>
        </row>
        <row r="2054">
          <cell r="A2054">
            <v>63051</v>
          </cell>
          <cell r="B2054" t="str">
            <v>CASCO RALEIGH MTB MODELO S-122</v>
          </cell>
        </row>
        <row r="2055">
          <cell r="A2055">
            <v>63052</v>
          </cell>
          <cell r="B2055" t="str">
            <v>CASCO RALEIGH MTB MODELO S-7</v>
          </cell>
        </row>
        <row r="2056">
          <cell r="A2056">
            <v>63033</v>
          </cell>
          <cell r="B2056" t="str">
            <v>CASCO RALEIGH MTB MODELO S-7</v>
          </cell>
        </row>
        <row r="2057">
          <cell r="A2057" t="str">
            <v>53059-1-16</v>
          </cell>
          <cell r="B2057" t="str">
            <v>CASCO SKATER (1-2-3) Sin color 1</v>
          </cell>
        </row>
        <row r="2058">
          <cell r="A2058" t="str">
            <v>53059-1-17</v>
          </cell>
          <cell r="B2058" t="str">
            <v>CASCO SKATER (1-2-3) Sin color 2</v>
          </cell>
        </row>
        <row r="2059">
          <cell r="A2059" t="str">
            <v>53059-1-18</v>
          </cell>
          <cell r="B2059" t="str">
            <v>CASCO SKATER (1-2-3) Sin color 3</v>
          </cell>
        </row>
        <row r="2060">
          <cell r="A2060" t="str">
            <v>406065-1-6</v>
          </cell>
          <cell r="B2060" t="str">
            <v>CASCO SKATER GOLD ATS (M-L) Sin color L</v>
          </cell>
        </row>
        <row r="2061">
          <cell r="A2061" t="str">
            <v>406065-1-5</v>
          </cell>
          <cell r="B2061" t="str">
            <v>CASCO SKATER GOLD ATS (M-L) Sin color M</v>
          </cell>
        </row>
        <row r="2062">
          <cell r="A2062" t="str">
            <v>406065-1-4</v>
          </cell>
          <cell r="B2062" t="str">
            <v>CASCO SKATER GOLD ATS (M-L) Sin color S</v>
          </cell>
        </row>
        <row r="2063">
          <cell r="A2063" t="str">
            <v>53061-8-6</v>
          </cell>
          <cell r="B2063" t="str">
            <v>CASCO SKATER OMEN (S-M-L) Amarillo L</v>
          </cell>
        </row>
        <row r="2064">
          <cell r="A2064" t="str">
            <v>53061-8-5</v>
          </cell>
          <cell r="B2064" t="str">
            <v>CASCO SKATER OMEN (S-M-L) Amarillo M</v>
          </cell>
        </row>
        <row r="2065">
          <cell r="A2065" t="str">
            <v>53061-8-4</v>
          </cell>
          <cell r="B2065" t="str">
            <v>CASCO SKATER OMEN (S-M-L) Amarillo S</v>
          </cell>
        </row>
        <row r="2066">
          <cell r="A2066" t="str">
            <v>53061-2-6</v>
          </cell>
          <cell r="B2066" t="str">
            <v>CASCO SKATER OMEN (S-M-L) Azul L</v>
          </cell>
        </row>
        <row r="2067">
          <cell r="A2067" t="str">
            <v>53061-2-5</v>
          </cell>
          <cell r="B2067" t="str">
            <v>CASCO SKATER OMEN (S-M-L) Azul M</v>
          </cell>
        </row>
        <row r="2068">
          <cell r="A2068" t="str">
            <v>53061-2-4</v>
          </cell>
          <cell r="B2068" t="str">
            <v>CASCO SKATER OMEN (S-M-L) Azul S</v>
          </cell>
        </row>
        <row r="2069">
          <cell r="A2069" t="str">
            <v>53061-3-6</v>
          </cell>
          <cell r="B2069" t="str">
            <v>CASCO SKATER OMEN (S-M-L) Negro L</v>
          </cell>
        </row>
        <row r="2070">
          <cell r="A2070" t="str">
            <v>53061-3-5</v>
          </cell>
          <cell r="B2070" t="str">
            <v>CASCO SKATER OMEN (S-M-L) Negro M</v>
          </cell>
        </row>
        <row r="2071">
          <cell r="A2071" t="str">
            <v>53061-3-4</v>
          </cell>
          <cell r="B2071" t="str">
            <v>CASCO SKATER OMEN (S-M-L) Negro S</v>
          </cell>
        </row>
        <row r="2072">
          <cell r="A2072" t="str">
            <v>53061-6-6</v>
          </cell>
          <cell r="B2072" t="str">
            <v>CASCO SKATER OMEN (S-M-L) Rosa L</v>
          </cell>
        </row>
        <row r="2073">
          <cell r="A2073" t="str">
            <v>53061-6-5</v>
          </cell>
          <cell r="B2073" t="str">
            <v>CASCO SKATER OMEN (S-M-L) Rosa M</v>
          </cell>
        </row>
        <row r="2074">
          <cell r="A2074" t="str">
            <v>53061-6-4</v>
          </cell>
          <cell r="B2074" t="str">
            <v>CASCO SKATER OMEN (S-M-L) Rosa S</v>
          </cell>
        </row>
        <row r="2075">
          <cell r="A2075">
            <v>160135</v>
          </cell>
          <cell r="B2075" t="str">
            <v>CASCO SOFTBALL SOUTH DJ1 ROJO (para bateo)</v>
          </cell>
        </row>
        <row r="2076">
          <cell r="A2076">
            <v>160136</v>
          </cell>
          <cell r="B2076" t="str">
            <v>CASCO SOFTBALL SOUTH DJ2 AZUL(para bateo)</v>
          </cell>
        </row>
        <row r="2077">
          <cell r="A2077">
            <v>160137</v>
          </cell>
          <cell r="B2077" t="str">
            <v>CASCO SOFTBALL SOUTH DJ4 (careta para catcher)</v>
          </cell>
        </row>
        <row r="2078">
          <cell r="A2078">
            <v>160138</v>
          </cell>
          <cell r="B2078" t="str">
            <v>CASCO SOFTBALL SOUTH DJ5 (careta para catcher umpire)</v>
          </cell>
        </row>
        <row r="2079">
          <cell r="A2079">
            <v>88033</v>
          </cell>
          <cell r="B2079" t="str">
            <v>CASCO ULTRA LITE FLASH (art 1008)</v>
          </cell>
        </row>
        <row r="2080">
          <cell r="A2080">
            <v>82015</v>
          </cell>
          <cell r="B2080" t="str">
            <v>CASCO VENZO 010 C/VISERA+REG</v>
          </cell>
        </row>
        <row r="2081">
          <cell r="A2081" t="str">
            <v>ser115</v>
          </cell>
          <cell r="B2081" t="str">
            <v>CAUSTIPLUS</v>
          </cell>
        </row>
        <row r="2082">
          <cell r="A2082">
            <v>402002</v>
          </cell>
          <cell r="B2082" t="str">
            <v>CD DOBLE FB</v>
          </cell>
        </row>
        <row r="2083">
          <cell r="A2083">
            <v>402001</v>
          </cell>
          <cell r="B2083" t="str">
            <v>CD SIMPLE FB</v>
          </cell>
        </row>
        <row r="2084">
          <cell r="A2084">
            <v>402016</v>
          </cell>
          <cell r="B2084" t="str">
            <v>CD TRIPLE FB</v>
          </cell>
        </row>
        <row r="2085">
          <cell r="A2085" t="str">
            <v>FANA241</v>
          </cell>
          <cell r="B2085" t="str">
            <v>CEMENTO DE CONTACTO FANACOLA 90 (LATA 14 KG.)</v>
          </cell>
        </row>
        <row r="2086">
          <cell r="A2086" t="str">
            <v>FANA243</v>
          </cell>
          <cell r="B2086" t="str">
            <v>CEMENTO DE CONTACTO FANACOLA 90 (LATA 2,8 KG.)</v>
          </cell>
        </row>
        <row r="2087">
          <cell r="A2087" t="str">
            <v>FANA242</v>
          </cell>
          <cell r="B2087" t="str">
            <v>CEMENTO DE CONTACTO FANACOLA 90 (LATA 400 GRMS)</v>
          </cell>
        </row>
        <row r="2088">
          <cell r="A2088" t="str">
            <v>FANA281</v>
          </cell>
          <cell r="B2088" t="str">
            <v>CEMENTO DE CONTACTO FANACOLA 90 (LATA 750 Grms.)</v>
          </cell>
        </row>
        <row r="2089">
          <cell r="A2089" t="str">
            <v>FAB213</v>
          </cell>
          <cell r="B2089" t="str">
            <v>CENTRO MARCADO DE MANCUERNA Ø30CM X 35CM</v>
          </cell>
        </row>
        <row r="2090">
          <cell r="A2090">
            <v>59013</v>
          </cell>
          <cell r="B2090" t="str">
            <v>CHALECO</v>
          </cell>
        </row>
        <row r="2091">
          <cell r="A2091">
            <v>413076</v>
          </cell>
          <cell r="B2091" t="str">
            <v>CHALECO C/ CARGA REGULABLE HASTA 8kg PROYEC (art 700)</v>
          </cell>
        </row>
        <row r="2092">
          <cell r="A2092">
            <v>383239</v>
          </cell>
          <cell r="B2092" t="str">
            <v>CHALECO SIN MANGA TELA DEPORTIVA  BOXING</v>
          </cell>
        </row>
        <row r="2093">
          <cell r="A2093">
            <v>383200</v>
          </cell>
          <cell r="B2093" t="str">
            <v>CHALECO SIN MANGA TELA DEPORTIVA  FIGHT TO LIVE</v>
          </cell>
        </row>
        <row r="2094">
          <cell r="A2094">
            <v>383187</v>
          </cell>
          <cell r="B2094" t="str">
            <v>CHALECO SIN MANGA TELA DEPORTIVA  FIGHTER</v>
          </cell>
        </row>
        <row r="2095">
          <cell r="A2095">
            <v>383226</v>
          </cell>
          <cell r="B2095" t="str">
            <v>CHALECO SIN MANGA TELA DEPORTIVA  INVICTUS</v>
          </cell>
        </row>
        <row r="2096">
          <cell r="A2096">
            <v>383213</v>
          </cell>
          <cell r="B2096" t="str">
            <v>CHALECO SIN MANGA TELA DEPORTIVA  SUBMISSION</v>
          </cell>
        </row>
        <row r="2097">
          <cell r="A2097">
            <v>383174</v>
          </cell>
          <cell r="B2097" t="str">
            <v>CHALECO SIN MANGA TELA DEPORTIVA  TEAM MMA</v>
          </cell>
        </row>
        <row r="2098">
          <cell r="A2098">
            <v>383144</v>
          </cell>
          <cell r="B2098" t="str">
            <v>CHALECO SIN MANGA TELA DEPORTIVA COLLECCION 2014</v>
          </cell>
        </row>
        <row r="2099">
          <cell r="A2099" t="str">
            <v>COS1124/995</v>
          </cell>
          <cell r="B2099" t="str">
            <v>CHALECO SONNOS CON CARGA REGULABLE HASTA 10kg (de a 1kg)</v>
          </cell>
        </row>
        <row r="2100">
          <cell r="A2100" t="str">
            <v>COS1125/9998</v>
          </cell>
          <cell r="B2100" t="str">
            <v>CHALECO SONNOS CON CARGA REGULABLE HASTA 12kg (de a 250gms)</v>
          </cell>
        </row>
        <row r="2101">
          <cell r="A2101" t="str">
            <v>HIM108</v>
          </cell>
          <cell r="B2101" t="str">
            <v>Chapa de 5/16" cort fig. con Agua</v>
          </cell>
        </row>
        <row r="2102">
          <cell r="A2102" t="str">
            <v>CASEM101</v>
          </cell>
          <cell r="B2102" t="str">
            <v>CHAPON PARA PRETAL PARA PASE 20</v>
          </cell>
        </row>
        <row r="2103">
          <cell r="A2103">
            <v>63089</v>
          </cell>
          <cell r="B2103" t="str">
            <v>CICLOCOMPUTADORA 8 FUNCIONES S/PILA ASSIZE</v>
          </cell>
        </row>
        <row r="2104">
          <cell r="A2104">
            <v>360355</v>
          </cell>
          <cell r="B2104" t="str">
            <v>CICLOCOMPUTADORA BRI-12 12 FUNCIONES INALAMBRICA</v>
          </cell>
        </row>
        <row r="2105">
          <cell r="A2105">
            <v>63088</v>
          </cell>
          <cell r="B2105" t="str">
            <v>CICLOCOMPUTADORA BRI-2 8 FUNCIONES ECHOWHEEL</v>
          </cell>
        </row>
        <row r="2106">
          <cell r="A2106">
            <v>79147</v>
          </cell>
          <cell r="B2106" t="str">
            <v>CICLOCOMPUTADORA BRI-2 8 FUNCIONES ECO-WHEEL</v>
          </cell>
        </row>
        <row r="2107">
          <cell r="A2107">
            <v>79146</v>
          </cell>
          <cell r="B2107" t="str">
            <v>CICLOCOMPUTADORA BRI-3 10 FUNCIONES ECO-WHEEL</v>
          </cell>
        </row>
        <row r="2108">
          <cell r="A2108">
            <v>79064</v>
          </cell>
          <cell r="B2108" t="str">
            <v>CICLOCOMPUTADORAS - 12 FUNC ECHOWHEEL INALAMBRICA N. MOD</v>
          </cell>
        </row>
        <row r="2109">
          <cell r="A2109">
            <v>79066</v>
          </cell>
          <cell r="B2109" t="str">
            <v>CICLOCOMPUTADORAS - 8 FUNCIONES EXHOWHEEL BETA 2</v>
          </cell>
        </row>
        <row r="2110">
          <cell r="A2110">
            <v>79063</v>
          </cell>
          <cell r="B2110" t="str">
            <v>CICLOCOMPUTADORAS - ECHOWHEEL 10 FUNCIONES BETA 3</v>
          </cell>
        </row>
        <row r="2111">
          <cell r="A2111">
            <v>413285</v>
          </cell>
          <cell r="B2111" t="str">
            <v>CIELO TIERRA PROYEC CUERO SINT C/TEN IMPORTADO (art 218)</v>
          </cell>
        </row>
        <row r="2112">
          <cell r="A2112">
            <v>413287</v>
          </cell>
          <cell r="B2112" t="str">
            <v>CIELO Y TIERRA ARTES MARCIALES (art 900)</v>
          </cell>
        </row>
        <row r="2113">
          <cell r="A2113">
            <v>86059</v>
          </cell>
          <cell r="B2113" t="str">
            <v>CIELO Y TIERRA BULLS PVC ART 12028/29 (con tensores)</v>
          </cell>
        </row>
        <row r="2114">
          <cell r="A2114">
            <v>413286</v>
          </cell>
          <cell r="B2114" t="str">
            <v>CIELO Y TIERRA CUERO SINTETICO ART 703 (con tensores)</v>
          </cell>
        </row>
        <row r="2115">
          <cell r="A2115">
            <v>58076</v>
          </cell>
          <cell r="B2115" t="str">
            <v>CIELO Y TIERRA GRANMARC</v>
          </cell>
        </row>
        <row r="2116">
          <cell r="A2116">
            <v>383065</v>
          </cell>
          <cell r="B2116" t="str">
            <v>CIELO Y TIERRA SEMIPROFESIONAL DE CUERO SINTETICO CON TENSORES  /// LINEA PREMIUM</v>
          </cell>
        </row>
        <row r="2117">
          <cell r="A2117">
            <v>412613</v>
          </cell>
          <cell r="B2117" t="str">
            <v>CIELO Y TIERRA SONNOS SEMIPROFESIONAL LINEA PREMIUM (con tensores)</v>
          </cell>
        </row>
        <row r="2118">
          <cell r="A2118" t="str">
            <v>LYN100</v>
          </cell>
          <cell r="B2118" t="str">
            <v>cierre 40 cm desmontable con deslizador DIENTE 10MM</v>
          </cell>
        </row>
        <row r="2119">
          <cell r="A2119" t="str">
            <v>FIL102</v>
          </cell>
          <cell r="B2119" t="str">
            <v>CIERRE CADENA NEGRO "GRIPPO"</v>
          </cell>
        </row>
        <row r="2120">
          <cell r="A2120" t="str">
            <v>FIL105</v>
          </cell>
          <cell r="B2120" t="str">
            <v>CIERRE CADENA Nº8 NEGRO</v>
          </cell>
        </row>
        <row r="2121">
          <cell r="A2121" t="str">
            <v>BOL100</v>
          </cell>
          <cell r="B2121" t="str">
            <v>Cierre Cadena RS 60 nº5 mm.</v>
          </cell>
        </row>
        <row r="2122">
          <cell r="A2122" t="str">
            <v>LYN101</v>
          </cell>
          <cell r="B2122" t="str">
            <v>CIERRE DE 1,10MTS NEGRO DESMONTABLE CON DESLIZADOR</v>
          </cell>
        </row>
        <row r="2123">
          <cell r="A2123">
            <v>52255</v>
          </cell>
          <cell r="B2123" t="str">
            <v>CINCHA ROTULIANA NEOPRENE DRB (meñisquera)</v>
          </cell>
        </row>
        <row r="2124">
          <cell r="A2124">
            <v>52254</v>
          </cell>
          <cell r="B2124" t="str">
            <v>CINCHA ROTULIANA NEOPRENE STAR SPORT (meñisquera)</v>
          </cell>
        </row>
        <row r="2125">
          <cell r="A2125" t="str">
            <v>ELE100</v>
          </cell>
          <cell r="B2125" t="str">
            <v>CINTA AISLADORA PVC  NEGRA X  20 MTS DOBEA</v>
          </cell>
        </row>
        <row r="2126">
          <cell r="A2126">
            <v>52071</v>
          </cell>
          <cell r="B2126" t="str">
            <v>CINTA CAPITAN DRB</v>
          </cell>
        </row>
        <row r="2127">
          <cell r="A2127">
            <v>53012</v>
          </cell>
          <cell r="B2127" t="str">
            <v>CINTA CAPITAN EZ-LIFE (con velcro)</v>
          </cell>
        </row>
        <row r="2128">
          <cell r="A2128">
            <v>413195</v>
          </cell>
          <cell r="B2128" t="str">
            <v>CINTA CAPITAN FUTBOL PROYEC (art 225)</v>
          </cell>
        </row>
        <row r="2129">
          <cell r="A2129">
            <v>389201</v>
          </cell>
          <cell r="B2129" t="str">
            <v>CINTA CORRER ARG-312 (antes ARG-310)</v>
          </cell>
        </row>
        <row r="2130">
          <cell r="A2130">
            <v>389202</v>
          </cell>
          <cell r="B2130" t="str">
            <v>CINTA CORRER ARG-320</v>
          </cell>
        </row>
        <row r="2131">
          <cell r="A2131">
            <v>389203</v>
          </cell>
          <cell r="B2131" t="str">
            <v>CINTA CORRER ARG-405</v>
          </cell>
        </row>
        <row r="2132">
          <cell r="A2132">
            <v>389204</v>
          </cell>
          <cell r="B2132" t="str">
            <v>CINTA CORRER ARG-430</v>
          </cell>
        </row>
        <row r="2133">
          <cell r="A2133">
            <v>389205</v>
          </cell>
          <cell r="B2133" t="str">
            <v>CINTA CORRER ARG-450 115kg 13kmh</v>
          </cell>
        </row>
        <row r="2134">
          <cell r="A2134">
            <v>389208</v>
          </cell>
          <cell r="B2134" t="str">
            <v>CINTA CORRER ARG-500 con inclinacion (antes arg-770)</v>
          </cell>
        </row>
        <row r="2135">
          <cell r="A2135">
            <v>389207</v>
          </cell>
          <cell r="B2135" t="str">
            <v>CINTA CORRER ARG-500 sin inclinacion</v>
          </cell>
        </row>
        <row r="2136">
          <cell r="A2136">
            <v>389206</v>
          </cell>
          <cell r="B2136" t="str">
            <v>CINTA CORRER ARG-620</v>
          </cell>
        </row>
        <row r="2137">
          <cell r="A2137">
            <v>389218</v>
          </cell>
          <cell r="B2137" t="str">
            <v>CINTA CORRER ARG-625 (con inclinacion)</v>
          </cell>
        </row>
        <row r="2138">
          <cell r="A2138">
            <v>389209</v>
          </cell>
          <cell r="B2138" t="str">
            <v xml:space="preserve">CINTA CORRER ARG-783 </v>
          </cell>
        </row>
        <row r="2139">
          <cell r="A2139">
            <v>389210</v>
          </cell>
          <cell r="B2139" t="str">
            <v xml:space="preserve">CINTA CORRER ATH-730T </v>
          </cell>
        </row>
        <row r="2140">
          <cell r="A2140">
            <v>389200</v>
          </cell>
          <cell r="B2140" t="str">
            <v xml:space="preserve">CINTA CORRER ATH-Middle 220 </v>
          </cell>
        </row>
        <row r="2141">
          <cell r="A2141">
            <v>360203</v>
          </cell>
          <cell r="B2141" t="str">
            <v>CINTA CORRER FIT-33</v>
          </cell>
        </row>
        <row r="2142">
          <cell r="A2142">
            <v>360204</v>
          </cell>
          <cell r="B2142" t="str">
            <v>CINTA CORRER FIT-34</v>
          </cell>
        </row>
        <row r="2143">
          <cell r="A2143">
            <v>360205</v>
          </cell>
          <cell r="B2143" t="str">
            <v>CINTA CORRER FIT-35</v>
          </cell>
        </row>
        <row r="2144">
          <cell r="A2144">
            <v>360206</v>
          </cell>
          <cell r="B2144" t="str">
            <v>CINTA CORRER FIT-36</v>
          </cell>
        </row>
        <row r="2145">
          <cell r="A2145">
            <v>360207</v>
          </cell>
          <cell r="B2145" t="str">
            <v>CINTA CORRER FIT-37</v>
          </cell>
        </row>
        <row r="2146">
          <cell r="A2146">
            <v>360208</v>
          </cell>
          <cell r="B2146" t="str">
            <v>CINTA CORRER FIT-38</v>
          </cell>
        </row>
        <row r="2147">
          <cell r="A2147">
            <v>360209</v>
          </cell>
          <cell r="B2147" t="str">
            <v>CINTA CORRER FIT-39</v>
          </cell>
        </row>
        <row r="2148">
          <cell r="A2148">
            <v>360200</v>
          </cell>
          <cell r="B2148" t="str">
            <v>CINTA CORRER FIT-91</v>
          </cell>
        </row>
        <row r="2149">
          <cell r="A2149">
            <v>360201</v>
          </cell>
          <cell r="B2149" t="str">
            <v>CINTA CORRER FIT-93</v>
          </cell>
        </row>
        <row r="2150">
          <cell r="A2150">
            <v>360202</v>
          </cell>
          <cell r="B2150" t="str">
            <v>CINTA CORRER FIT-94</v>
          </cell>
        </row>
        <row r="2151">
          <cell r="A2151">
            <v>389220</v>
          </cell>
          <cell r="B2151" t="str">
            <v>CINTA CORRER PRO BH FC-5500 (20kmh 150kg inclinacion electronica)</v>
          </cell>
        </row>
        <row r="2152">
          <cell r="A2152">
            <v>389222</v>
          </cell>
          <cell r="B2152" t="str">
            <v>CINTA CORRER PRO BH SK-7950TV (25kmh 220kg inclinacion electronica y TV)</v>
          </cell>
        </row>
        <row r="2153">
          <cell r="A2153">
            <v>389221</v>
          </cell>
          <cell r="B2153" t="str">
            <v>CINTA CORRER PRO BH SK-7990 (25kmh 220kg inclinacion electronica)</v>
          </cell>
        </row>
        <row r="2154">
          <cell r="A2154">
            <v>389214</v>
          </cell>
          <cell r="B2154" t="str">
            <v>CINTA CORRER PRO EMBREEX ARG-555EX0 (18kmh 150kg)</v>
          </cell>
        </row>
        <row r="2155">
          <cell r="A2155">
            <v>389215</v>
          </cell>
          <cell r="B2155" t="str">
            <v>CINTA CORRER PRO EMBREEX ARG-555EX1 (18kmh 150kg inclinacion electronica)</v>
          </cell>
        </row>
        <row r="2156">
          <cell r="A2156">
            <v>389211</v>
          </cell>
          <cell r="B2156" t="str">
            <v>CINTA CORRER PRO EMBREEX ARG-562 (18kmh 150kg)</v>
          </cell>
        </row>
        <row r="2157">
          <cell r="A2157">
            <v>389212</v>
          </cell>
          <cell r="B2157" t="str">
            <v>CINTA CORRER PRO EMBREEX ARG-562BX1 (18kmh 150kg inclinacion electronica)</v>
          </cell>
        </row>
        <row r="2158">
          <cell r="A2158">
            <v>389217</v>
          </cell>
          <cell r="B2158" t="str">
            <v>CINTA CORRER PRO EMBREEX ARG-850RX0 (18kmh 150kg)</v>
          </cell>
        </row>
        <row r="2159">
          <cell r="A2159">
            <v>389219</v>
          </cell>
          <cell r="B2159" t="str">
            <v>CINTA CORRER PRO EMBREEX ARG-850RX1 (18kmh 150kg inclinacion electronica)</v>
          </cell>
        </row>
        <row r="2160">
          <cell r="A2160">
            <v>389223</v>
          </cell>
          <cell r="B2160" t="str">
            <v>CINTA CORRER PRO PRECOR C923i (19kmh 160kg)</v>
          </cell>
        </row>
        <row r="2161">
          <cell r="A2161">
            <v>389224</v>
          </cell>
          <cell r="B2161" t="str">
            <v>CINTA CORRER PRO PRECOR TRM-833 (25mkh 160kg)</v>
          </cell>
        </row>
        <row r="2162">
          <cell r="A2162">
            <v>78041</v>
          </cell>
          <cell r="B2162" t="str">
            <v>CINTA CORRER PRO SEMIKON TE-AC153</v>
          </cell>
        </row>
        <row r="2163">
          <cell r="A2163">
            <v>78044</v>
          </cell>
          <cell r="B2163" t="str">
            <v>CINTA CORRER PRO SEMIKON TE-AC210 (corriente alterna)</v>
          </cell>
        </row>
        <row r="2164">
          <cell r="A2164">
            <v>78045</v>
          </cell>
          <cell r="B2164" t="str">
            <v>CINTA CORRER PRO SEMIKON TE-AC300 (corriente alterna)</v>
          </cell>
        </row>
        <row r="2165">
          <cell r="A2165">
            <v>78067</v>
          </cell>
          <cell r="B2165" t="str">
            <v>CINTA CORRER SEMIKON TE-004F</v>
          </cell>
        </row>
        <row r="2166">
          <cell r="A2166">
            <v>78039</v>
          </cell>
          <cell r="B2166" t="str">
            <v>CINTA CORRER SEMIKON TE-006D/1H</v>
          </cell>
        </row>
        <row r="2167">
          <cell r="A2167">
            <v>78043</v>
          </cell>
          <cell r="B2167" t="str">
            <v>CINTA CORRER SEMIKON TE-006D/PLUS (con control remoto)</v>
          </cell>
        </row>
        <row r="2168">
          <cell r="A2168">
            <v>78040</v>
          </cell>
          <cell r="B2168" t="str">
            <v>CINTA CORRER SEMIKON TE-009B PLUS/1H</v>
          </cell>
        </row>
        <row r="2169">
          <cell r="A2169">
            <v>78046</v>
          </cell>
          <cell r="B2169" t="str">
            <v>CINTA CORRER SEMIKON TE-009B/1</v>
          </cell>
        </row>
        <row r="2170">
          <cell r="A2170">
            <v>78069</v>
          </cell>
          <cell r="B2170" t="str">
            <v>CINTA CORRER SEMIKON TE-014H</v>
          </cell>
        </row>
        <row r="2171">
          <cell r="A2171">
            <v>78066</v>
          </cell>
          <cell r="B2171" t="str">
            <v>CINTA CORRER SEMIKON TE-115C</v>
          </cell>
        </row>
        <row r="2172">
          <cell r="A2172">
            <v>78078</v>
          </cell>
          <cell r="B2172" t="str">
            <v>CINTA CORRER SEMIKON TE-AC155</v>
          </cell>
        </row>
        <row r="2173">
          <cell r="A2173">
            <v>78068</v>
          </cell>
          <cell r="B2173" t="str">
            <v>CINTA CORRER SEMIKON TE-AC350</v>
          </cell>
        </row>
        <row r="2174">
          <cell r="A2174">
            <v>78042</v>
          </cell>
          <cell r="B2174" t="str">
            <v>CINTA CORRER SEMIKON TE-B150</v>
          </cell>
        </row>
        <row r="2175">
          <cell r="A2175" t="str">
            <v>COS1459/1</v>
          </cell>
          <cell r="B2175" t="str">
            <v>CINTA DE ELONGACIÓN (Con manual de ejercicios)</v>
          </cell>
        </row>
        <row r="2176">
          <cell r="A2176">
            <v>412199</v>
          </cell>
          <cell r="B2176" t="str">
            <v>CINTA DE ELONGACION SONNOS (con manual de ejercicios)</v>
          </cell>
        </row>
        <row r="2177">
          <cell r="A2177" t="str">
            <v>ICG101</v>
          </cell>
          <cell r="B2177" t="str">
            <v>CINTA DE EMBALAR TRASPARENTE X ROLLO 48X100 (BULTO X 54)</v>
          </cell>
        </row>
        <row r="2178">
          <cell r="A2178" t="str">
            <v>ICG108</v>
          </cell>
          <cell r="B2178" t="str">
            <v>CINTA DE EMBALAR TRASPARENTE X ROLLO 48X50 (BULTO X 72)</v>
          </cell>
        </row>
        <row r="2179">
          <cell r="A2179" t="str">
            <v>BAT100</v>
          </cell>
          <cell r="B2179" t="str">
            <v>Cinta de papel 18mm x50 mts x rollo</v>
          </cell>
        </row>
        <row r="2180">
          <cell r="A2180" t="str">
            <v>BAT101</v>
          </cell>
          <cell r="B2180" t="str">
            <v>Cinta doble faz 18mm x 30 mts x rollo</v>
          </cell>
        </row>
        <row r="2181">
          <cell r="A2181">
            <v>406164</v>
          </cell>
          <cell r="B2181" t="str">
            <v>CINTA ELASTICA ATS AMARILLO tension baja</v>
          </cell>
        </row>
        <row r="2182">
          <cell r="A2182">
            <v>406166</v>
          </cell>
          <cell r="B2182" t="str">
            <v>CINTA ELASTICA ATS AZUL tension alta</v>
          </cell>
        </row>
        <row r="2183">
          <cell r="A2183">
            <v>406165</v>
          </cell>
          <cell r="B2183" t="str">
            <v>CINTA ELASTICA ATS ROJO tension media</v>
          </cell>
        </row>
        <row r="2184">
          <cell r="A2184">
            <v>52318</v>
          </cell>
          <cell r="B2184" t="str">
            <v>CINTA ELASTICA DRB AMARILLO 1,5mts (tension baja)</v>
          </cell>
        </row>
        <row r="2185">
          <cell r="A2185">
            <v>52320</v>
          </cell>
          <cell r="B2185" t="str">
            <v>CINTA ELASTICA DRB AZUL 1,5mts (tension alta)</v>
          </cell>
        </row>
        <row r="2186">
          <cell r="A2186">
            <v>52319</v>
          </cell>
          <cell r="B2186" t="str">
            <v>CINTA ELASTICA DRB ROJO 1,5mts (tension media)</v>
          </cell>
        </row>
        <row r="2187">
          <cell r="A2187">
            <v>407032</v>
          </cell>
          <cell r="B2187" t="str">
            <v>CINTA ELASTICA THERA BAND  ROJO 1,5mts</v>
          </cell>
        </row>
        <row r="2188">
          <cell r="A2188">
            <v>407030</v>
          </cell>
          <cell r="B2188" t="str">
            <v>CINTA ELASTICA THERA BAND AMARILLO 1,5mts</v>
          </cell>
        </row>
        <row r="2189">
          <cell r="A2189">
            <v>407036</v>
          </cell>
          <cell r="B2189" t="str">
            <v>CINTA ELASTICA THERA BAND AZUL 1,5mts</v>
          </cell>
        </row>
        <row r="2190">
          <cell r="A2190">
            <v>407038</v>
          </cell>
          <cell r="B2190" t="str">
            <v>CINTA ELASTICA THERA BAND NEGRO 1,5mts</v>
          </cell>
        </row>
        <row r="2191">
          <cell r="A2191">
            <v>407034</v>
          </cell>
          <cell r="B2191" t="str">
            <v>CINTA ELASTICA THERA BAND VERDE 1,5mts</v>
          </cell>
        </row>
        <row r="2192">
          <cell r="A2192">
            <v>407037</v>
          </cell>
          <cell r="B2192" t="str">
            <v>CINTA ELASTICA THERA BAND x  Mts. NEGRO</v>
          </cell>
        </row>
        <row r="2193">
          <cell r="A2193">
            <v>407029</v>
          </cell>
          <cell r="B2193" t="str">
            <v>CINTA ELASTICA THERA BAND x Mts. AMARILLO</v>
          </cell>
        </row>
        <row r="2194">
          <cell r="A2194">
            <v>407035</v>
          </cell>
          <cell r="B2194" t="str">
            <v>CINTA ELASTICA THERA BAND x Mts. AZUL</v>
          </cell>
        </row>
        <row r="2195">
          <cell r="A2195">
            <v>407039</v>
          </cell>
          <cell r="B2195" t="str">
            <v>CINTA ELASTICA THERA BAND x Mts. PLATEADO</v>
          </cell>
        </row>
        <row r="2196">
          <cell r="A2196">
            <v>407031</v>
          </cell>
          <cell r="B2196" t="str">
            <v>CINTA ELASTICA THERA BAND x Mts. ROJO</v>
          </cell>
        </row>
        <row r="2197">
          <cell r="A2197">
            <v>407033</v>
          </cell>
          <cell r="B2197" t="str">
            <v>CINTA ELASTICA THERA BAND x Mts. VERDE</v>
          </cell>
        </row>
        <row r="2198">
          <cell r="A2198" t="str">
            <v>GAE308</v>
          </cell>
          <cell r="B2198" t="str">
            <v>CINTA MOCHILERA 40 LIVIANA BEIGE</v>
          </cell>
        </row>
        <row r="2199">
          <cell r="A2199" t="str">
            <v>FIL101</v>
          </cell>
          <cell r="B2199" t="str">
            <v>cinta mochilera 50 liviana negra</v>
          </cell>
        </row>
        <row r="2200">
          <cell r="A2200" t="str">
            <v>LAN200</v>
          </cell>
          <cell r="B2200" t="str">
            <v>CINTA MOCHILERA LANT  NEGRA 40mm ESPECIAL TEXTURADA PAG/40-N (reforzada para TNT)</v>
          </cell>
        </row>
        <row r="2201">
          <cell r="A2201" t="str">
            <v>LAN104</v>
          </cell>
          <cell r="B2201" t="str">
            <v>CINTA MOCHILERA LANT AMARILLA 30mm PPR/30-C (reforzada)</v>
          </cell>
        </row>
        <row r="2202">
          <cell r="A2202" t="str">
            <v>LAN111</v>
          </cell>
          <cell r="B2202" t="str">
            <v>CINTA MOCHILERA LANT AMARILLA 40mm PP/40-C (liviana)</v>
          </cell>
        </row>
        <row r="2203">
          <cell r="A2203" t="str">
            <v>LAN118</v>
          </cell>
          <cell r="B2203" t="str">
            <v>CINTA MOCHILERA LANT AMARILLA 40mm PPR/40-C (reforzada)</v>
          </cell>
        </row>
        <row r="2204">
          <cell r="A2204" t="str">
            <v>LAN204</v>
          </cell>
          <cell r="B2204" t="str">
            <v>CINTA MOCHILERA LANT AMARILLA 40mm Tub/40 (tubular)</v>
          </cell>
        </row>
        <row r="2205">
          <cell r="A2205" t="str">
            <v>LAN119</v>
          </cell>
          <cell r="B2205" t="str">
            <v>CINTA MOCHILERA LANT AZUL 40mm PPR/40-C (reforzada)</v>
          </cell>
        </row>
        <row r="2206">
          <cell r="A2206" t="str">
            <v>LAN205</v>
          </cell>
          <cell r="B2206" t="str">
            <v>CINTA MOCHILERA LANT AZUL 40mm Tub/40 (tubular)</v>
          </cell>
        </row>
        <row r="2207">
          <cell r="A2207" t="str">
            <v>LAN209</v>
          </cell>
          <cell r="B2207" t="str">
            <v>CINTA MOCHILERA LANT AZUL 50mm ESPECIAL ALGODÓN VD/50-C (para venda)</v>
          </cell>
        </row>
        <row r="2208">
          <cell r="A2208" t="str">
            <v>LAN103</v>
          </cell>
          <cell r="B2208" t="str">
            <v>CINTA MOCHILERA LANT AZUL30mm PPR/30-C (reforzada)</v>
          </cell>
        </row>
        <row r="2209">
          <cell r="A2209" t="str">
            <v>LAN206</v>
          </cell>
          <cell r="B2209" t="str">
            <v>CINTA MOCHILERA LANT BLANCA 40mm Tub/40 (tubular)</v>
          </cell>
        </row>
        <row r="2210">
          <cell r="A2210" t="str">
            <v>LAN105</v>
          </cell>
          <cell r="B2210" t="str">
            <v>CINTA MOCHILERA LANT COLORES VARIOS 30mm PPR/30-C (reforzada)</v>
          </cell>
        </row>
        <row r="2211">
          <cell r="A2211" t="str">
            <v>LAN113</v>
          </cell>
          <cell r="B2211" t="str">
            <v>CINTA MOCHILERA LANT GRIS 25mm PPR/25-C (reforzada)</v>
          </cell>
        </row>
        <row r="2212">
          <cell r="A2212" t="str">
            <v>LAN106</v>
          </cell>
          <cell r="B2212" t="str">
            <v>CINTA MOCHILERA LANT GRIS 30mm PPR/30-C (reforzada)</v>
          </cell>
        </row>
        <row r="2213">
          <cell r="A2213" t="str">
            <v>LAN115</v>
          </cell>
          <cell r="B2213" t="str">
            <v>CINTA MOCHILERA LANT NEGRA 25mm PP/25-N (para ribetear)</v>
          </cell>
        </row>
        <row r="2214">
          <cell r="A2214" t="str">
            <v>LAN203</v>
          </cell>
          <cell r="B2214" t="str">
            <v>CINTA MOCHILERA LANT NEGRA 25mm Tub/25 (tubular)</v>
          </cell>
        </row>
        <row r="2215">
          <cell r="A2215" t="str">
            <v>LAN114</v>
          </cell>
          <cell r="B2215" t="str">
            <v>CINTA MOCHILERA LANT NEGRA 30mm PP/30-N (liviana)</v>
          </cell>
        </row>
        <row r="2216">
          <cell r="A2216" t="str">
            <v>LAN101</v>
          </cell>
          <cell r="B2216" t="str">
            <v>CINTA MOCHILERA LANT NEGRA 30mm PPR/30-N (reforzada)</v>
          </cell>
        </row>
        <row r="2217">
          <cell r="A2217" t="str">
            <v>LAN109</v>
          </cell>
          <cell r="B2217" t="str">
            <v>CINTA MOCHILERA LANT NEGRA 40mm PP/40-N (liviana)</v>
          </cell>
        </row>
        <row r="2218">
          <cell r="A2218" t="str">
            <v>LAN107</v>
          </cell>
          <cell r="B2218" t="str">
            <v>CINTA MOCHILERA LANT NEGRA 40mm PPR/40-N (reforzada)</v>
          </cell>
        </row>
        <row r="2219">
          <cell r="A2219" t="str">
            <v>LAN207</v>
          </cell>
          <cell r="B2219" t="str">
            <v>CINTA MOCHILERA LANT NEGRA 40mm Tub/40 (tubular)</v>
          </cell>
        </row>
        <row r="2220">
          <cell r="A2220" t="str">
            <v>LAN202</v>
          </cell>
          <cell r="B2220" t="str">
            <v>CINTA MOCHILERA LANT NEGRA 50mm ESPECIAL ALGODÓN VD/50-C (para venda)</v>
          </cell>
        </row>
        <row r="2221">
          <cell r="A2221" t="str">
            <v>LAN112</v>
          </cell>
          <cell r="B2221" t="str">
            <v>CINTA MOCHILERA LANT NEGRA 50mm PPR/50-N (reforzada)</v>
          </cell>
        </row>
        <row r="2222">
          <cell r="A2222" t="str">
            <v>LAN102</v>
          </cell>
          <cell r="B2222" t="str">
            <v>CINTA MOCHILERA LANT ROJA 30mm PPR/30-C (reforzada)</v>
          </cell>
        </row>
        <row r="2223">
          <cell r="A2223" t="str">
            <v>LAN110</v>
          </cell>
          <cell r="B2223" t="str">
            <v>CINTA MOCHILERA LANT ROJA 40mm PP/40-C (liviana)</v>
          </cell>
        </row>
        <row r="2224">
          <cell r="A2224" t="str">
            <v>LAN108</v>
          </cell>
          <cell r="B2224" t="str">
            <v>CINTA MOCHILERA LANT ROJA 40mm PPR/40-C (reforzada)</v>
          </cell>
        </row>
        <row r="2225">
          <cell r="A2225" t="str">
            <v>LAN208</v>
          </cell>
          <cell r="B2225" t="str">
            <v>CINTA MOCHILERA LANT ROJA 40mm Tub/40 (tubular)</v>
          </cell>
        </row>
        <row r="2226">
          <cell r="A2226" t="str">
            <v>LAN201</v>
          </cell>
          <cell r="B2226" t="str">
            <v>CINTA MOCHILERA LANT ROJA 50mm ESPECIAL ALGODÓN VD/50-C (para venda)</v>
          </cell>
        </row>
        <row r="2227">
          <cell r="A2227" t="str">
            <v>LAN211</v>
          </cell>
          <cell r="B2227" t="str">
            <v>CINTA MOCHILERA LANT ROSA 30mm PPR/30-C (reforzada)</v>
          </cell>
        </row>
        <row r="2228">
          <cell r="A2228" t="str">
            <v>LAN210</v>
          </cell>
          <cell r="B2228" t="str">
            <v>CINTA MOCHILERA LANT ROSA 50mm ESPECIAL ALGODÓN VD/50-C (para venda)</v>
          </cell>
        </row>
        <row r="2229">
          <cell r="A2229" t="str">
            <v>LAN116</v>
          </cell>
          <cell r="B2229" t="str">
            <v>CINTA MOCHILERA LANT SARGA CRISTAL BLANCA 20 mm PP/20-C (liviana)</v>
          </cell>
        </row>
        <row r="2230">
          <cell r="A2230" t="str">
            <v>LAN117</v>
          </cell>
          <cell r="B2230" t="str">
            <v>CINTA MOCHILERA LANT VERDE MILITAR 40mm PPR/40-C (reforzada)</v>
          </cell>
        </row>
        <row r="2231">
          <cell r="A2231" t="str">
            <v>LAN400</v>
          </cell>
          <cell r="B2231" t="str">
            <v>CINTA MOCHILERA LANT. BEIGE 40mm PP/40-C (liviana)</v>
          </cell>
        </row>
        <row r="2232">
          <cell r="A2232">
            <v>413237</v>
          </cell>
          <cell r="B2232" t="str">
            <v>CINTA PARA GIMNASIA RITMICA PROYEC 3mts (art 299)</v>
          </cell>
        </row>
        <row r="2233">
          <cell r="A2233">
            <v>413238</v>
          </cell>
          <cell r="B2233" t="str">
            <v>CINTA PARA GIMNASIA RITMICA PROYEC 5mts (art 761)</v>
          </cell>
        </row>
        <row r="2234">
          <cell r="A2234">
            <v>413239</v>
          </cell>
          <cell r="B2234" t="str">
            <v>CINTA PARA GIMNASIA RITMICA PROYEC 7mts (art 300)</v>
          </cell>
        </row>
        <row r="2235">
          <cell r="A2235">
            <v>63039</v>
          </cell>
          <cell r="B2235" t="str">
            <v>CINTA PROTECTORA PARA RUEDA 26</v>
          </cell>
        </row>
        <row r="2236">
          <cell r="A2236">
            <v>52308</v>
          </cell>
          <cell r="B2236" t="str">
            <v>CINTA REFLECTIVA RUNNING DRB</v>
          </cell>
        </row>
        <row r="2237">
          <cell r="A2237" t="str">
            <v>COS1179/995</v>
          </cell>
          <cell r="B2237" t="str">
            <v>CINTO DE ACELE. ACOLCHADO NATACION 30 LIBRAS (TNT FLEX ROJO) SUMERGIBLE</v>
          </cell>
        </row>
        <row r="2238">
          <cell r="A2238" t="str">
            <v>COS1179/996</v>
          </cell>
          <cell r="B2238" t="str">
            <v>CINTO DE ACELE. ACOLCHADO NATACION 45 LIBRAS (TNT FLEX BEIGE) SUMERGIBLE</v>
          </cell>
        </row>
        <row r="2239">
          <cell r="A2239" t="str">
            <v>COS1179/997</v>
          </cell>
          <cell r="B2239" t="str">
            <v>CINTO DE ACELE. ACOLCHADO NATACION 60 LIBRAS (TNT FLEX NEGRO) SUMERGIBLE</v>
          </cell>
        </row>
        <row r="2240">
          <cell r="A2240">
            <v>52213</v>
          </cell>
          <cell r="B2240" t="str">
            <v>CINTO EXTENSIBLE DOBLE DRB</v>
          </cell>
        </row>
        <row r="2241">
          <cell r="A2241">
            <v>52215</v>
          </cell>
          <cell r="B2241" t="str">
            <v>CINTO PARA CORRER DRB (2 cantimploras 300 ml.)</v>
          </cell>
        </row>
        <row r="2242">
          <cell r="A2242">
            <v>52214</v>
          </cell>
          <cell r="B2242" t="str">
            <v>CINTO PARA CORRER IMPORTADO ITER DRB</v>
          </cell>
        </row>
        <row r="2243">
          <cell r="A2243" t="str">
            <v>58063-8-1</v>
          </cell>
          <cell r="B2243" t="str">
            <v>CINTURON 10 COSTURAS GRANMARC 1 vuelta (4cm x 2mts) Amarillo -</v>
          </cell>
        </row>
        <row r="2244">
          <cell r="A2244" t="str">
            <v>58063-2-1</v>
          </cell>
          <cell r="B2244" t="str">
            <v>CINTURON 10 COSTURAS GRANMARC 1 vuelta (4cm x 2mts) Azul -</v>
          </cell>
        </row>
        <row r="2245">
          <cell r="A2245" t="str">
            <v>58063-11-1</v>
          </cell>
          <cell r="B2245" t="str">
            <v>CINTURON 10 COSTURAS GRANMARC 1 vuelta (4cm x 2mts) Naranja -</v>
          </cell>
        </row>
        <row r="2246">
          <cell r="A2246" t="str">
            <v>58063-3-1</v>
          </cell>
          <cell r="B2246" t="str">
            <v>CINTURON 10 COSTURAS GRANMARC 1 vuelta (4cm x 2mts) Negro -</v>
          </cell>
        </row>
        <row r="2247">
          <cell r="A2247" t="str">
            <v>58063-13-1</v>
          </cell>
          <cell r="B2247" t="str">
            <v>CINTURON 10 COSTURAS GRANMARC 1 vuelta (4cm x 2mts) Rojo -</v>
          </cell>
        </row>
        <row r="2248">
          <cell r="A2248" t="str">
            <v>58063-9-1</v>
          </cell>
          <cell r="B2248" t="str">
            <v>CINTURON 10 COSTURAS GRANMARC 1 vuelta (4cm x 2mts) Verde -</v>
          </cell>
        </row>
        <row r="2249">
          <cell r="A2249" t="str">
            <v>58064-8-1</v>
          </cell>
          <cell r="B2249" t="str">
            <v>CINTURON 10 COSTURAS GRANMARC 2 vueltas (4cm x 2,90mts) Amarillo -</v>
          </cell>
        </row>
        <row r="2250">
          <cell r="A2250" t="str">
            <v>58064-2-1</v>
          </cell>
          <cell r="B2250" t="str">
            <v>CINTURON 10 COSTURAS GRANMARC 2 vueltas (4cm x 2,90mts) Azul -</v>
          </cell>
        </row>
        <row r="2251">
          <cell r="A2251" t="str">
            <v>58064-11-1</v>
          </cell>
          <cell r="B2251" t="str">
            <v>CINTURON 10 COSTURAS GRANMARC 2 vueltas (4cm x 2,90mts) Naranja -</v>
          </cell>
        </row>
        <row r="2252">
          <cell r="A2252" t="str">
            <v>58064-3-1</v>
          </cell>
          <cell r="B2252" t="str">
            <v>CINTURON 10 COSTURAS GRANMARC 2 vueltas (4cm x 2,90mts) Negro -</v>
          </cell>
        </row>
        <row r="2253">
          <cell r="A2253" t="str">
            <v>58064-13-1</v>
          </cell>
          <cell r="B2253" t="str">
            <v>CINTURON 10 COSTURAS GRANMARC 2 vueltas (4cm x 2,90mts) Rojo -</v>
          </cell>
        </row>
        <row r="2254">
          <cell r="A2254" t="str">
            <v>58064-9-1</v>
          </cell>
          <cell r="B2254" t="str">
            <v>CINTURON 10 COSTURAS GRANMARC 2 vueltas (4cm x 2,90mts) Verde -</v>
          </cell>
        </row>
        <row r="2255">
          <cell r="A2255">
            <v>134004</v>
          </cell>
          <cell r="B2255" t="str">
            <v>CINTURON 10 COSTURAS RANDORI (1 vuelta o 1,70mts)</v>
          </cell>
        </row>
        <row r="2256">
          <cell r="A2256">
            <v>134005</v>
          </cell>
          <cell r="B2256" t="str">
            <v>CINTURON 10 COSTURAS RANDORI (2 vuelta o 2,70mts)</v>
          </cell>
        </row>
        <row r="2257">
          <cell r="A2257">
            <v>58062</v>
          </cell>
          <cell r="B2257" t="str">
            <v>CINTURON 5 COSTURAS 1 vuelta (4cm x 2mts)</v>
          </cell>
        </row>
        <row r="2258">
          <cell r="A2258">
            <v>134006</v>
          </cell>
          <cell r="B2258" t="str">
            <v>CINTURON 5 COSTURAS RANDORI (2 vuelta o 2,70mts)</v>
          </cell>
        </row>
        <row r="2259">
          <cell r="A2259">
            <v>412170</v>
          </cell>
          <cell r="B2259" t="str">
            <v>CINTURON ACELERACION SONNOS ECO (multifilamento)</v>
          </cell>
        </row>
        <row r="2260">
          <cell r="A2260">
            <v>412177</v>
          </cell>
          <cell r="B2260" t="str">
            <v xml:space="preserve">CINTURON ACELERACION SONNOS NATACION SUMERGIBLE 30lbs </v>
          </cell>
        </row>
        <row r="2261">
          <cell r="A2261">
            <v>412178</v>
          </cell>
          <cell r="B2261" t="str">
            <v>CINTURON ACELERACION SONNOS NATACION SUMERGIBLE 45lbs</v>
          </cell>
        </row>
        <row r="2262">
          <cell r="A2262">
            <v>412179</v>
          </cell>
          <cell r="B2262" t="str">
            <v xml:space="preserve">CINTURON ACELERACION SONNOS NATACION SUMERGIBLE 60lbs </v>
          </cell>
        </row>
        <row r="2263">
          <cell r="A2263">
            <v>412171</v>
          </cell>
          <cell r="B2263" t="str">
            <v>CINTURON ACELERACION SONNOS PRO (latex enfundado)</v>
          </cell>
        </row>
        <row r="2264">
          <cell r="A2264">
            <v>412172</v>
          </cell>
          <cell r="B2264" t="str">
            <v xml:space="preserve">CINTURON ACELERACION SONNOS PRO DOBLE BANDA 30lbs </v>
          </cell>
        </row>
        <row r="2265">
          <cell r="A2265">
            <v>412173</v>
          </cell>
          <cell r="B2265" t="str">
            <v xml:space="preserve">CINTURON ACELERACION SONNOS PRO DOBLE BANDA 45lbs </v>
          </cell>
        </row>
        <row r="2266">
          <cell r="A2266" t="str">
            <v>COS1124/99</v>
          </cell>
          <cell r="B2266" t="str">
            <v>CINTURON DE ACELERACION CAUCHO MULTIFILAMENTO LINEA ECO</v>
          </cell>
        </row>
        <row r="2267">
          <cell r="A2267">
            <v>412174</v>
          </cell>
          <cell r="B2267" t="str">
            <v xml:space="preserve">CINTURON DESPLAZAMIENTO SONNOS ECO DOBLE BANDA 45lbs </v>
          </cell>
        </row>
        <row r="2268">
          <cell r="A2268">
            <v>139095</v>
          </cell>
          <cell r="B2268" t="str">
            <v>CINTURON FLOTACION ACUAGYM MAREA</v>
          </cell>
        </row>
        <row r="2269">
          <cell r="A2269">
            <v>52309</v>
          </cell>
          <cell r="B2269" t="str">
            <v>CINTURON HIDRATANTE DRB 1 CANTIMPLORA</v>
          </cell>
        </row>
        <row r="2270">
          <cell r="A2270">
            <v>52310</v>
          </cell>
          <cell r="B2270" t="str">
            <v>CINTURON HIDRATANTE DRB 2 CANTIMPLORA (170ml)</v>
          </cell>
        </row>
        <row r="2271">
          <cell r="A2271">
            <v>478002</v>
          </cell>
          <cell r="B2271" t="str">
            <v>CINTURON HIDRATANTE NOAF 1 BOTELLA (dos bolisillos)</v>
          </cell>
        </row>
        <row r="2272">
          <cell r="A2272">
            <v>478001</v>
          </cell>
          <cell r="B2272" t="str">
            <v>CINTURON HIDRATANTE NOAF 2 BOTELLAS (s / m / l)</v>
          </cell>
        </row>
        <row r="2273">
          <cell r="A2273">
            <v>478003</v>
          </cell>
          <cell r="B2273" t="str">
            <v>CINTURON HIDRATANTE NOAF 3 BOTELLAS</v>
          </cell>
        </row>
        <row r="2274">
          <cell r="A2274">
            <v>79042</v>
          </cell>
          <cell r="B2274" t="str">
            <v>CINTURON HIDRATANTE TRIATLON (3 botellas) C/Portacelular Nuevo!</v>
          </cell>
        </row>
        <row r="2275">
          <cell r="A2275">
            <v>402060</v>
          </cell>
          <cell r="B2275" t="str">
            <v>CINTURON PARA YOGA 2mts FB (elongacion)</v>
          </cell>
        </row>
        <row r="2276">
          <cell r="A2276">
            <v>402061</v>
          </cell>
          <cell r="B2276" t="str">
            <v>CINTURON PARA YOGA 4mts FB (elongacion)</v>
          </cell>
        </row>
        <row r="2277">
          <cell r="A2277">
            <v>478018</v>
          </cell>
          <cell r="B2277" t="str">
            <v>CINTURON RIÑONERA PRISA</v>
          </cell>
        </row>
        <row r="2278">
          <cell r="A2278">
            <v>412197</v>
          </cell>
          <cell r="B2278" t="str">
            <v>CINTURON RUSO SONNOS ECO (cinta Mochilera)</v>
          </cell>
        </row>
        <row r="2279">
          <cell r="A2279">
            <v>412198</v>
          </cell>
          <cell r="B2279" t="str">
            <v>CINTURON RUSO SONNOS PRO (acolchado de Foam)</v>
          </cell>
        </row>
        <row r="2280">
          <cell r="A2280" t="str">
            <v>78013-1-6</v>
          </cell>
          <cell r="B2280" t="str">
            <v>CINTURON SOBRE ESFUERZO CUERO WMA 528 (L/XL) Sin color L</v>
          </cell>
        </row>
        <row r="2281">
          <cell r="A2281" t="str">
            <v>78013-1-7</v>
          </cell>
          <cell r="B2281" t="str">
            <v>CINTURON SOBRE ESFUERZO CUERO WMA 528 (L/XL) Sin color XL</v>
          </cell>
        </row>
        <row r="2282">
          <cell r="A2282">
            <v>181063</v>
          </cell>
          <cell r="B2282" t="str">
            <v>CINTURON SOBRE ESFUERZO G-F art100901 (cinturon levantamiento)</v>
          </cell>
        </row>
        <row r="2283">
          <cell r="A2283">
            <v>412167</v>
          </cell>
          <cell r="B2283" t="str">
            <v xml:space="preserve">CINTURON SONNOS (con 1 gancho) </v>
          </cell>
        </row>
        <row r="2284">
          <cell r="A2284">
            <v>412161</v>
          </cell>
          <cell r="B2284" t="str">
            <v>CINTURON SONNOS ECO (con ganchos)</v>
          </cell>
        </row>
        <row r="2285">
          <cell r="A2285">
            <v>412165</v>
          </cell>
          <cell r="B2285" t="str">
            <v>CINTURON SONNOS PRO CARGA ADICIONAL (con cadena 1mt)</v>
          </cell>
        </row>
        <row r="2286">
          <cell r="A2286">
            <v>412164</v>
          </cell>
          <cell r="B2286" t="str">
            <v xml:space="preserve">CINTURON SONNOS PRO FULL (con ganchos) </v>
          </cell>
        </row>
        <row r="2287">
          <cell r="A2287">
            <v>412166</v>
          </cell>
          <cell r="B2287" t="str">
            <v>CINTURON SONNOS PRO PROTECCION LUMBAR UNISEX</v>
          </cell>
        </row>
        <row r="2288">
          <cell r="A2288">
            <v>412162</v>
          </cell>
          <cell r="B2288" t="str">
            <v>CINTURON SONNOS PRO TALLE DAMA (con ganchos)</v>
          </cell>
        </row>
        <row r="2289">
          <cell r="A2289">
            <v>412163</v>
          </cell>
          <cell r="B2289" t="str">
            <v>CINTURON SONNOS PRO TALLE HOMBRE</v>
          </cell>
        </row>
        <row r="2290">
          <cell r="A2290">
            <v>415044</v>
          </cell>
          <cell r="B2290" t="str">
            <v>CLAVAS PROFESIONALES (venta x par)</v>
          </cell>
        </row>
        <row r="2291">
          <cell r="A2291">
            <v>139061</v>
          </cell>
          <cell r="B2291" t="str">
            <v>CLIP NARIZ ACERO</v>
          </cell>
        </row>
        <row r="2292">
          <cell r="A2292">
            <v>139062</v>
          </cell>
          <cell r="B2292" t="str">
            <v>CLIP NARIZ C/BANDA</v>
          </cell>
        </row>
        <row r="2293">
          <cell r="A2293">
            <v>139060</v>
          </cell>
          <cell r="B2293" t="str">
            <v>CLIP NARIZ PLASTICO</v>
          </cell>
        </row>
        <row r="2294">
          <cell r="A2294">
            <v>52020</v>
          </cell>
          <cell r="B2294" t="str">
            <v>CLIP PELOTA TENIS BALL CLIP SUFIX</v>
          </cell>
        </row>
        <row r="2295">
          <cell r="A2295">
            <v>366026</v>
          </cell>
          <cell r="B2295" t="str">
            <v>CLIPS PARA AROS Y BASTONES x 48Unid</v>
          </cell>
        </row>
        <row r="2296">
          <cell r="A2296">
            <v>54023</v>
          </cell>
          <cell r="B2296" t="str">
            <v>Club Hook Jab Pads Lonsdale</v>
          </cell>
        </row>
        <row r="2297">
          <cell r="A2297">
            <v>54024</v>
          </cell>
          <cell r="B2297" t="str">
            <v>Club Training Glve Hook &amp; Loop Lonsdale (12oz/14oz)</v>
          </cell>
        </row>
        <row r="2298">
          <cell r="A2298" t="str">
            <v>181002-1-16</v>
          </cell>
          <cell r="B2298" t="str">
            <v>Codera Elastizada SONNOS (talles 1 al 3) Sin color 1</v>
          </cell>
        </row>
        <row r="2299">
          <cell r="A2299" t="str">
            <v>181002-1-17</v>
          </cell>
          <cell r="B2299" t="str">
            <v>Codera Elastizada SONNOS (talles 1 al 3) Sin color 2</v>
          </cell>
        </row>
        <row r="2300">
          <cell r="A2300" t="str">
            <v>181002-1-18</v>
          </cell>
          <cell r="B2300" t="str">
            <v>Codera Elastizada SONNOS (talles 1 al 3) Sin color 3</v>
          </cell>
        </row>
        <row r="2301">
          <cell r="A2301">
            <v>413044</v>
          </cell>
          <cell r="B2301" t="str">
            <v>CODERA NEOPRENE PROYEC (art 122)</v>
          </cell>
        </row>
        <row r="2302">
          <cell r="A2302" t="str">
            <v>88009-1-6</v>
          </cell>
          <cell r="B2302" t="str">
            <v>CODERA TENISTA FLASH (art 503) Sin color L</v>
          </cell>
        </row>
        <row r="2303">
          <cell r="A2303" t="str">
            <v>88009-1-5</v>
          </cell>
          <cell r="B2303" t="str">
            <v>CODERA TENISTA FLASH (art 503) Sin color M</v>
          </cell>
        </row>
        <row r="2304">
          <cell r="A2304" t="str">
            <v>88009-1-4</v>
          </cell>
          <cell r="B2304" t="str">
            <v>CODERA TENISTA FLASH (art 503) Sin color S</v>
          </cell>
        </row>
        <row r="2305">
          <cell r="A2305" t="str">
            <v>88009-1-7</v>
          </cell>
          <cell r="B2305" t="str">
            <v>CODERA TENISTA FLASH (art 503) Sin color XL</v>
          </cell>
        </row>
        <row r="2306">
          <cell r="A2306" t="str">
            <v>52244-1-6</v>
          </cell>
          <cell r="B2306" t="str">
            <v>CODERA TENISTA NEOPRENE STAR SPORT (S-M-L) Sin color L</v>
          </cell>
        </row>
        <row r="2307">
          <cell r="A2307" t="str">
            <v>52244-1-5</v>
          </cell>
          <cell r="B2307" t="str">
            <v>CODERA TENISTA NEOPRENE STAR SPORT (S-M-L) Sin color M</v>
          </cell>
        </row>
        <row r="2308">
          <cell r="A2308" t="str">
            <v>52244-1-4</v>
          </cell>
          <cell r="B2308" t="str">
            <v>CODERA TENISTA NEOPRENE STAR SPORT (S-M-L) Sin color S</v>
          </cell>
        </row>
        <row r="2309">
          <cell r="A2309" t="str">
            <v>52313-1-6</v>
          </cell>
          <cell r="B2309" t="str">
            <v>CODERA TENISTA/GOLFISTA NEOPRENE DRB (S-M-L) Sin color L</v>
          </cell>
        </row>
        <row r="2310">
          <cell r="A2310" t="str">
            <v>52313-1-5</v>
          </cell>
          <cell r="B2310" t="str">
            <v>CODERA TENISTA/GOLFISTA NEOPRENE DRB (S-M-L) Sin color M</v>
          </cell>
        </row>
        <row r="2311">
          <cell r="A2311" t="str">
            <v>52313-1-4</v>
          </cell>
          <cell r="B2311" t="str">
            <v>CODERA TENISTA/GOLFISTA NEOPRENE DRB (S-M-L) Sin color S</v>
          </cell>
        </row>
        <row r="2312">
          <cell r="A2312">
            <v>412047</v>
          </cell>
          <cell r="B2312" t="str">
            <v xml:space="preserve">COLCHON CAIDA SONNOS 2mts x 1mt x 20cm (lona vinilica) </v>
          </cell>
        </row>
        <row r="2313">
          <cell r="A2313">
            <v>412040</v>
          </cell>
          <cell r="B2313" t="str">
            <v xml:space="preserve">COLCHON CAIDA SONNOS 2mts x 1mt x 20cm (tela cordura) </v>
          </cell>
        </row>
        <row r="2314">
          <cell r="A2314">
            <v>412048</v>
          </cell>
          <cell r="B2314" t="str">
            <v xml:space="preserve">COLCHON CAIDA SONNOS 2mts x 1mt x 30cm (lona vinilica) </v>
          </cell>
        </row>
        <row r="2315">
          <cell r="A2315">
            <v>412041</v>
          </cell>
          <cell r="B2315" t="str">
            <v xml:space="preserve">COLCHON CAIDA SONNOS 2mts x 1mt x 30cm (tela cordura) </v>
          </cell>
        </row>
        <row r="2316">
          <cell r="A2316">
            <v>412049</v>
          </cell>
          <cell r="B2316" t="str">
            <v xml:space="preserve">COLCHON CAIDA SONNOS 2mts x 1mt x 40cm (lona vinilica) </v>
          </cell>
        </row>
        <row r="2317">
          <cell r="A2317">
            <v>412042</v>
          </cell>
          <cell r="B2317" t="str">
            <v xml:space="preserve">COLCHON CAIDA SONNOS 2mts x 1mt x 40cm (tela cordura) </v>
          </cell>
        </row>
        <row r="2318">
          <cell r="A2318">
            <v>412050</v>
          </cell>
          <cell r="B2318" t="str">
            <v xml:space="preserve">COLCHON CAIDA SONNOS 2mts x 1mt x 50cm (lona vinilica) </v>
          </cell>
        </row>
        <row r="2319">
          <cell r="A2319">
            <v>412043</v>
          </cell>
          <cell r="B2319" t="str">
            <v xml:space="preserve">COLCHON CAIDA SONNOS 2mts x 1mt x 50cm (tela cordura) </v>
          </cell>
        </row>
        <row r="2320">
          <cell r="A2320">
            <v>412051</v>
          </cell>
          <cell r="B2320" t="str">
            <v xml:space="preserve">COLCHON CAIDA SONNOS 2mts x 1mt x 60cm (lona vinilica) </v>
          </cell>
        </row>
        <row r="2321">
          <cell r="A2321">
            <v>412044</v>
          </cell>
          <cell r="B2321" t="str">
            <v xml:space="preserve">COLCHON CAIDA SONNOS 2mts x 1mt x 60cm (tela cordura) </v>
          </cell>
        </row>
        <row r="2322">
          <cell r="A2322">
            <v>412052</v>
          </cell>
          <cell r="B2322" t="str">
            <v xml:space="preserve">COLCHON CAIDA SONNOS 2mts x 1mt x 70cm (lona vinilica) </v>
          </cell>
        </row>
        <row r="2323">
          <cell r="A2323">
            <v>412045</v>
          </cell>
          <cell r="B2323" t="str">
            <v xml:space="preserve">COLCHON CAIDA SONNOS 2mts x 1mt x 70cm (tela cordura) </v>
          </cell>
        </row>
        <row r="2324">
          <cell r="A2324">
            <v>412053</v>
          </cell>
          <cell r="B2324" t="str">
            <v xml:space="preserve">COLCHON CAIDA SONNOS 2mts x 1mt x 80cm (lona vinilica) </v>
          </cell>
        </row>
        <row r="2325">
          <cell r="A2325">
            <v>412046</v>
          </cell>
          <cell r="B2325" t="str">
            <v xml:space="preserve">COLCHON CAIDA SONNOS 2mts x 1mt x 80cm (tela cordura) </v>
          </cell>
        </row>
        <row r="2326">
          <cell r="A2326">
            <v>412054</v>
          </cell>
          <cell r="B2326" t="str">
            <v xml:space="preserve">COLCHON CAIDA SONNOS MEDIDAS ESPECIALES (2mts x 1,6mt x 30cm) </v>
          </cell>
        </row>
        <row r="2327">
          <cell r="A2327">
            <v>59003</v>
          </cell>
          <cell r="B2327" t="str">
            <v>COLCHONETA 1,83mts x 50cm Con aislante (Material del Flota Flota)</v>
          </cell>
        </row>
        <row r="2328">
          <cell r="A2328">
            <v>59002</v>
          </cell>
          <cell r="B2328" t="str">
            <v>COLCHONETA 1,83mts x 50cm(Material del Flota-Flota)</v>
          </cell>
        </row>
        <row r="2329">
          <cell r="A2329">
            <v>412802</v>
          </cell>
          <cell r="B2329" t="str">
            <v>COLCHONETA OPTIMUS 1mt x 50cm x 4cm  (densidad 24kg)</v>
          </cell>
        </row>
        <row r="2330">
          <cell r="A2330">
            <v>412813</v>
          </cell>
          <cell r="B2330" t="str">
            <v>COLCHONETA OPTIMUS SUPER ECO AZUL 1mt x43 cm x 3 cm (densidad 18kg)</v>
          </cell>
        </row>
        <row r="2331">
          <cell r="A2331" t="str">
            <v>78073-2-1</v>
          </cell>
          <cell r="B2331" t="str">
            <v>COLCHONETA PILATES 1,68mts x 61cm x 4mm SMK Azul .</v>
          </cell>
        </row>
        <row r="2332">
          <cell r="A2332" t="str">
            <v>402035-2-1</v>
          </cell>
          <cell r="B2332" t="str">
            <v>COLCHONETA PILATES 1,70mts x 50cm x 6mm FB Azul .</v>
          </cell>
        </row>
        <row r="2333">
          <cell r="A2333" t="str">
            <v>402035-15-1</v>
          </cell>
          <cell r="B2333" t="str">
            <v>COLCHONETA PILATES 1,70mts x 50cm x 6mm FB Fucsia .</v>
          </cell>
        </row>
        <row r="2334">
          <cell r="A2334" t="str">
            <v>402035-7-1</v>
          </cell>
          <cell r="B2334" t="str">
            <v>COLCHONETA PILATES 1,70mts x 50cm x 6mm FB Violeta .</v>
          </cell>
        </row>
        <row r="2335">
          <cell r="A2335" t="str">
            <v>181067-2-1</v>
          </cell>
          <cell r="B2335" t="str">
            <v>COLCHONETA PILATES 1,70mts x 60cm x 11mm G-F  Azul .</v>
          </cell>
        </row>
        <row r="2336">
          <cell r="A2336" t="str">
            <v>181067-6-1</v>
          </cell>
          <cell r="B2336" t="str">
            <v>COLCHONETA PILATES 1,70mts x 60cm x 11mm G-F  Rosa .</v>
          </cell>
        </row>
        <row r="2337">
          <cell r="A2337" t="str">
            <v>406062-2-1</v>
          </cell>
          <cell r="B2337" t="str">
            <v>COLCHONETA PILATES 1,70mts x 60cm x 4mm ATS  Azul .</v>
          </cell>
        </row>
        <row r="2338">
          <cell r="A2338" t="str">
            <v>406062-7-1</v>
          </cell>
          <cell r="B2338" t="str">
            <v>COLCHONETA PILATES 1,70mts x 60cm x 4mm ATS  Violeta .</v>
          </cell>
        </row>
        <row r="2339">
          <cell r="A2339">
            <v>406097</v>
          </cell>
          <cell r="B2339" t="str">
            <v>COLCHONETA PILATES 1,70mts x 60cm x 6mm ATS (verde)</v>
          </cell>
        </row>
        <row r="2340">
          <cell r="A2340" t="str">
            <v>181066-2-1</v>
          </cell>
          <cell r="B2340" t="str">
            <v>COLCHONETA PILATES 1,70mts x 60cm x 6mm G-F  Azul .</v>
          </cell>
        </row>
        <row r="2341">
          <cell r="A2341" t="str">
            <v>181066-6-1</v>
          </cell>
          <cell r="B2341" t="str">
            <v>COLCHONETA PILATES 1,70mts x 60cm x 6mm G-F  Rosa .</v>
          </cell>
        </row>
        <row r="2342">
          <cell r="A2342" t="str">
            <v>406061-11-1</v>
          </cell>
          <cell r="B2342" t="str">
            <v>COLCHONETA PILATES 1,70mts x 60cm x 8mm ATS  Naranja .</v>
          </cell>
        </row>
        <row r="2343">
          <cell r="A2343" t="str">
            <v>406061-7-1</v>
          </cell>
          <cell r="B2343" t="str">
            <v>COLCHONETA PILATES 1,70mts x 60cm x 8mm ATS  Violeta .</v>
          </cell>
        </row>
        <row r="2344">
          <cell r="A2344" t="str">
            <v>236001-2-1</v>
          </cell>
          <cell r="B2344" t="str">
            <v>COLCHONETA PILATES 1,70mts x 62cm x 7mm CREATOYS (EVA) Azul -</v>
          </cell>
        </row>
        <row r="2345">
          <cell r="A2345" t="str">
            <v>236001-3-1</v>
          </cell>
          <cell r="B2345" t="str">
            <v>COLCHONETA PILATES 1,70mts x 62cm x 7mm CREATOYS (EVA) Negro -</v>
          </cell>
        </row>
        <row r="2346">
          <cell r="A2346" t="str">
            <v>236001-13-1</v>
          </cell>
          <cell r="B2346" t="str">
            <v>COLCHONETA PILATES 1,70mts x 62cm x 7mm CREATOYS (EVA) Rojo -</v>
          </cell>
        </row>
        <row r="2347">
          <cell r="A2347" t="str">
            <v>236001-7-1</v>
          </cell>
          <cell r="B2347" t="str">
            <v>COLCHONETA PILATES 1,70mts x 62cm x 7mm CREATOYS (EVA) Violeta -</v>
          </cell>
        </row>
        <row r="2348">
          <cell r="A2348">
            <v>54629</v>
          </cell>
          <cell r="B2348" t="str">
            <v>COLCHONETA PILATES 1,72mt x 61cm x 6mm (Everlast)</v>
          </cell>
        </row>
        <row r="2349">
          <cell r="A2349" t="str">
            <v>413225-2-1</v>
          </cell>
          <cell r="B2349" t="str">
            <v>COLCHONETA PILATES 1,72mts x 61cm x 3mm PYC (art 183) Azul .</v>
          </cell>
        </row>
        <row r="2350">
          <cell r="A2350" t="str">
            <v>413225-15-1</v>
          </cell>
          <cell r="B2350" t="str">
            <v>COLCHONETA PILATES 1,72mts x 61cm x 3mm PYC (art 183) Fucsia .</v>
          </cell>
        </row>
        <row r="2351">
          <cell r="A2351" t="str">
            <v>413225-7-1</v>
          </cell>
          <cell r="B2351" t="str">
            <v>COLCHONETA PILATES 1,72mts x 61cm x 3mm PYC (art 183) Violeta .</v>
          </cell>
        </row>
        <row r="2352">
          <cell r="A2352" t="str">
            <v>413226-2-1</v>
          </cell>
          <cell r="B2352" t="str">
            <v>COLCHONETA PILATES 1,72mts x 61cm x 4mm PYC (art 190) Azul .</v>
          </cell>
        </row>
        <row r="2353">
          <cell r="A2353" t="str">
            <v>413226-15-1</v>
          </cell>
          <cell r="B2353" t="str">
            <v>COLCHONETA PILATES 1,72mts x 61cm x 4mm PYC (art 190) Fucsia .</v>
          </cell>
        </row>
        <row r="2354">
          <cell r="A2354" t="str">
            <v>413226-7-1</v>
          </cell>
          <cell r="B2354" t="str">
            <v>COLCHONETA PILATES 1,72mts x 61cm x 4mm PYC (art 190) Violeta .</v>
          </cell>
        </row>
        <row r="2355">
          <cell r="A2355" t="str">
            <v>413227-2-1</v>
          </cell>
          <cell r="B2355" t="str">
            <v>COLCHONETA PILATES 1,72mts x 61cm x 5mm PYC (art 868) Azul .</v>
          </cell>
        </row>
        <row r="2356">
          <cell r="A2356" t="str">
            <v>413227-15-1</v>
          </cell>
          <cell r="B2356" t="str">
            <v>COLCHONETA PILATES 1,72mts x 61cm x 5mm PYC (art 868) Fucsia .</v>
          </cell>
        </row>
        <row r="2357">
          <cell r="A2357" t="str">
            <v>413227-7-1</v>
          </cell>
          <cell r="B2357" t="str">
            <v>COLCHONETA PILATES 1,72mts x 61cm x 5mm PYC (art 868) Violeta .</v>
          </cell>
        </row>
        <row r="2358">
          <cell r="A2358" t="str">
            <v>413228-2-1</v>
          </cell>
          <cell r="B2358" t="str">
            <v>COLCHONETA PILATES 1,72mts x 61cm x 6mm PYC (art 867) Azul .</v>
          </cell>
        </row>
        <row r="2359">
          <cell r="A2359" t="str">
            <v>413228-15-1</v>
          </cell>
          <cell r="B2359" t="str">
            <v>COLCHONETA PILATES 1,72mts x 61cm x 6mm PYC (art 867) Fucsia .</v>
          </cell>
        </row>
        <row r="2360">
          <cell r="A2360" t="str">
            <v>413228-7-1</v>
          </cell>
          <cell r="B2360" t="str">
            <v>COLCHONETA PILATES 1,72mts x 61cm x 6mm PYC (art 867) Violeta .</v>
          </cell>
        </row>
        <row r="2361">
          <cell r="A2361" t="str">
            <v>413229-2-1</v>
          </cell>
          <cell r="B2361" t="str">
            <v>COLCHONETA PILATES 1,72mts x 61cm x 6mm PYC Estampada (art 385) Azul .</v>
          </cell>
        </row>
        <row r="2362">
          <cell r="A2362" t="str">
            <v>413229-15-1</v>
          </cell>
          <cell r="B2362" t="str">
            <v>COLCHONETA PILATES 1,72mts x 61cm x 6mm PYC Estampada (art 385) Fucsia .</v>
          </cell>
        </row>
        <row r="2363">
          <cell r="A2363" t="str">
            <v>413229-7-1</v>
          </cell>
          <cell r="B2363" t="str">
            <v>COLCHONETA PILATES 1,72mts x 61cm x 6mm PYC Estampada (art 385) Violeta .</v>
          </cell>
        </row>
        <row r="2364">
          <cell r="A2364">
            <v>402036</v>
          </cell>
          <cell r="B2364" t="str">
            <v>COLCHONETA PILATES 1,73mts x 61cm x 6mm FB (REVERSIBLE QUUZ)</v>
          </cell>
        </row>
        <row r="2365">
          <cell r="A2365" t="str">
            <v>389306-3-1</v>
          </cell>
          <cell r="B2365" t="str">
            <v>COLCHONETA PILATES 1,73mts x 61cm x 6mm ZIVA Negro .</v>
          </cell>
        </row>
        <row r="2366">
          <cell r="A2366">
            <v>402040</v>
          </cell>
          <cell r="B2366" t="str">
            <v>COLCHONETA PLEGABLE FB 1mt x 50cm x 4cm</v>
          </cell>
        </row>
        <row r="2367">
          <cell r="A2367">
            <v>265950</v>
          </cell>
          <cell r="B2367" t="str">
            <v>COLCHONETA SONNOS BOCA JRS 1mt x 50cm x 4cm (densidad 50kg)</v>
          </cell>
        </row>
        <row r="2368">
          <cell r="A2368">
            <v>412018</v>
          </cell>
          <cell r="B2368" t="str">
            <v>COLCHONETA SONNOS BROOKLYN 1mt x 50cm x 4cm  (densidad 50kg)</v>
          </cell>
        </row>
        <row r="2369">
          <cell r="A2369">
            <v>412203</v>
          </cell>
          <cell r="B2369" t="str">
            <v>COLCHONETA SONNOS DROP MAT (para levantamiento x unid)</v>
          </cell>
        </row>
        <row r="2370">
          <cell r="A2370">
            <v>412022</v>
          </cell>
          <cell r="B2370" t="str">
            <v>COLCHONETA SONNOS ECO 1mt x 50cm x 4cm (densidad 25kg)</v>
          </cell>
        </row>
        <row r="2371">
          <cell r="A2371">
            <v>412033</v>
          </cell>
          <cell r="B2371" t="str">
            <v>COLCHONETA SONNOS ECO NEGRA 1mt x 50cm X 4cm (densidad 25kg)</v>
          </cell>
        </row>
        <row r="2372">
          <cell r="A2372">
            <v>412034</v>
          </cell>
          <cell r="B2372" t="str">
            <v>COLCHONETA SONNOS ESTANDAR NEGRA 1mt x 50cm x 4cm (densidad 50kg)</v>
          </cell>
        </row>
        <row r="2373">
          <cell r="A2373">
            <v>412037</v>
          </cell>
          <cell r="B2373" t="str">
            <v>COLCHONETA SONNOS GIMNASIA 1 2mts x 1mt x 4cm (alta densidad)</v>
          </cell>
        </row>
        <row r="2374">
          <cell r="A2374">
            <v>412038</v>
          </cell>
          <cell r="B2374" t="str">
            <v>COLCHONETA SONNOS GIMNASIA 2 2mts x 1mt x 6cm (alta densidad)</v>
          </cell>
        </row>
        <row r="2375">
          <cell r="A2375">
            <v>412024</v>
          </cell>
          <cell r="B2375" t="str">
            <v>COLCHONETA SONNOS GYM 1 1mt x 50cm x 4cm (alta densidad)</v>
          </cell>
        </row>
        <row r="2376">
          <cell r="A2376">
            <v>412025</v>
          </cell>
          <cell r="B2376" t="str">
            <v>COLCHONETA SONNOS GYM 1 NEGRA 1mt x 50cm x 4cm (alta densidad)</v>
          </cell>
        </row>
        <row r="2377">
          <cell r="A2377">
            <v>412030</v>
          </cell>
          <cell r="B2377" t="str">
            <v>COLCHONETA SONNOS LOGO ABDOMINALES 1mt x 50cm x 4cm (alta densidad)</v>
          </cell>
        </row>
        <row r="2378">
          <cell r="A2378">
            <v>412027</v>
          </cell>
          <cell r="B2378" t="str">
            <v>COLCHONETA SONNOS LOGO BOXEO 1mt x 50cm x 4cm (alta densidad)</v>
          </cell>
        </row>
        <row r="2379">
          <cell r="A2379">
            <v>412026</v>
          </cell>
          <cell r="B2379" t="str">
            <v>COLCHONETA SONNOS LOGO CROSSFIT 1mt x 50cm x 4cm (alta densidad)</v>
          </cell>
        </row>
        <row r="2380">
          <cell r="A2380">
            <v>412028</v>
          </cell>
          <cell r="B2380" t="str">
            <v>COLCHONETA SONNOS LOGO FITNESS 1mt x 50cm x 4cm (alta densidad)</v>
          </cell>
        </row>
        <row r="2381">
          <cell r="A2381">
            <v>412031</v>
          </cell>
          <cell r="B2381" t="str">
            <v>COLCHONETA SONNOS LOGO FUNCIONAL 1mt x 50cm x 4cm (alta densidad)</v>
          </cell>
        </row>
        <row r="2382">
          <cell r="A2382">
            <v>412029</v>
          </cell>
          <cell r="B2382" t="str">
            <v>COLCHONETA SONNOS LOGO GAP 1mt x 50cm x 4cm (alta densidad)</v>
          </cell>
        </row>
        <row r="2383">
          <cell r="A2383">
            <v>412035</v>
          </cell>
          <cell r="B2383" t="str">
            <v>COLCHONETA SONNOS PILATES 1 1,20mts x 60cm x 4cm (densidad 50kg)</v>
          </cell>
        </row>
        <row r="2384">
          <cell r="A2384">
            <v>412036</v>
          </cell>
          <cell r="B2384" t="str">
            <v>COLCHONETA SONNOS PILATES 2 1,70mts x 60cm x 5cm (densidad 50kg)</v>
          </cell>
        </row>
        <row r="2385">
          <cell r="A2385" t="str">
            <v>412021-2-1</v>
          </cell>
          <cell r="B2385" t="str">
            <v>COLCHONETA SONNOS PLEGABLE 1mt x 50cm X 4cm (denidad 18kg)(Colores Varios) Azul -</v>
          </cell>
        </row>
        <row r="2386">
          <cell r="A2386" t="str">
            <v>412021-3-1</v>
          </cell>
          <cell r="B2386" t="str">
            <v>COLCHONETA SONNOS PLEGABLE 1mt x 50cm X 4cm (denidad 18kg)(Colores Varios) Negro -</v>
          </cell>
        </row>
        <row r="2387">
          <cell r="A2387" t="str">
            <v>412021-13-1</v>
          </cell>
          <cell r="B2387" t="str">
            <v>COLCHONETA SONNOS PLEGABLE 1mt x 50cm X 4cm (denidad 18kg)(Colores Varios) Rojo -</v>
          </cell>
        </row>
        <row r="2388">
          <cell r="A2388" t="str">
            <v>412021-9-1</v>
          </cell>
          <cell r="B2388" t="str">
            <v>COLCHONETA SONNOS PLEGABLE 1mt x 50cm X 4cm (denidad 18kg)(Colores Varios) Verde -</v>
          </cell>
        </row>
        <row r="2389">
          <cell r="A2389">
            <v>265900</v>
          </cell>
          <cell r="B2389" t="str">
            <v>COLCHONETA SONNOS RIVER PLATE 1mt x 50cm x 4cm (densidad 50kg)</v>
          </cell>
        </row>
        <row r="2390">
          <cell r="A2390">
            <v>383034</v>
          </cell>
          <cell r="B2390" t="str">
            <v>COLCHONETA SONNOS SDC ECO 1mt x 50cm x 4cm (densidad 25kg)</v>
          </cell>
        </row>
        <row r="2391">
          <cell r="A2391">
            <v>412023</v>
          </cell>
          <cell r="B2391" t="str">
            <v>COLCHONETA SONNOS STANDARD 1mt x 50cm x 4cm  (densidad 50kg)</v>
          </cell>
        </row>
        <row r="2392">
          <cell r="A2392" t="str">
            <v>412020-2-1</v>
          </cell>
          <cell r="B2392" t="str">
            <v>COLCHONETA SONNOS SUPER ECO 1mt x43 cm x 3 cm (densidad 18kg)(Colores Varios) Azul -</v>
          </cell>
        </row>
        <row r="2393">
          <cell r="A2393" t="str">
            <v>412020-3-1</v>
          </cell>
          <cell r="B2393" t="str">
            <v>COLCHONETA SONNOS SUPER ECO 1mt x43 cm x 3 cm (densidad 18kg)(Colores Varios) Negro -</v>
          </cell>
        </row>
        <row r="2394">
          <cell r="A2394" t="str">
            <v>412020-13-1</v>
          </cell>
          <cell r="B2394" t="str">
            <v>COLCHONETA SONNOS SUPER ECO 1mt x43 cm x 3 cm (densidad 18kg)(Colores Varios) Rojo -</v>
          </cell>
        </row>
        <row r="2395">
          <cell r="A2395" t="str">
            <v>412020-9-1</v>
          </cell>
          <cell r="B2395" t="str">
            <v>COLCHONETA SONNOS SUPER ECO 1mt x43 cm x 3 cm (densidad 18kg)(Colores Varios) Verde -</v>
          </cell>
        </row>
        <row r="2396">
          <cell r="A2396">
            <v>412032</v>
          </cell>
          <cell r="B2396" t="str">
            <v>COLCHONETA SONNOS VINTAGE 1mt x 50cm x 4cm (alta densidad)</v>
          </cell>
        </row>
        <row r="2397">
          <cell r="A2397">
            <v>79106</v>
          </cell>
          <cell r="B2397" t="str">
            <v>COLLARES Y CIERRES PORTASILLAS - CIERRE PORTASILLA ALUM PLA</v>
          </cell>
        </row>
        <row r="2398">
          <cell r="A2398">
            <v>79107</v>
          </cell>
          <cell r="B2398" t="str">
            <v>COLLARES Y CIERRES PORTASILLAS - COLLAR C/CIERRE ALUM 34.9 NEGRO O PLATA</v>
          </cell>
        </row>
        <row r="2399">
          <cell r="A2399" t="str">
            <v>GUI100</v>
          </cell>
          <cell r="B2399" t="str">
            <v>COLLARIN MONOPIEZA</v>
          </cell>
        </row>
        <row r="2400">
          <cell r="A2400">
            <v>53006</v>
          </cell>
          <cell r="B2400" t="str">
            <v>COLLARIN PARA SILBATOS FOX (x unid)</v>
          </cell>
        </row>
        <row r="2401">
          <cell r="A2401">
            <v>383024</v>
          </cell>
          <cell r="B2401" t="str">
            <v>COLLARIN PREMIUM P/BARRA OLIMP. PLASTICO C/PERNOS METALICOS X PAR</v>
          </cell>
        </row>
        <row r="2402">
          <cell r="A2402" t="str">
            <v>INF101</v>
          </cell>
          <cell r="B2402" t="str">
            <v>Computadora i3</v>
          </cell>
        </row>
        <row r="2403">
          <cell r="A2403">
            <v>63026</v>
          </cell>
          <cell r="B2403" t="str">
            <v>CONJUNTO DINAMO Y FAROL C/CABLE</v>
          </cell>
        </row>
        <row r="2404">
          <cell r="A2404">
            <v>63066</v>
          </cell>
          <cell r="B2404" t="str">
            <v>CONJUNTO LLAVES 7 FUNCIONES</v>
          </cell>
        </row>
        <row r="2405">
          <cell r="A2405">
            <v>79060</v>
          </cell>
          <cell r="B2405" t="str">
            <v>CONJUNTOS - CAJA HERRAMIENTAS X 26 PIEZAS</v>
          </cell>
        </row>
        <row r="2406">
          <cell r="A2406" t="str">
            <v>ZEN106</v>
          </cell>
          <cell r="B2406" t="str">
            <v>cono</v>
          </cell>
        </row>
        <row r="2407">
          <cell r="A2407">
            <v>89073</v>
          </cell>
          <cell r="B2407" t="str">
            <v>CONO 12plg x PACK 10Unid GOALTY</v>
          </cell>
        </row>
        <row r="2408">
          <cell r="A2408">
            <v>52066</v>
          </cell>
          <cell r="B2408" t="str">
            <v>CONO 2plg TORTUGA FLEX FLUO x 40Unid DRB</v>
          </cell>
        </row>
        <row r="2409">
          <cell r="A2409">
            <v>89070</v>
          </cell>
          <cell r="B2409" t="str">
            <v>CONO 2plg TORTUGA FLEX FLUO x 40Unid GOALTY</v>
          </cell>
        </row>
        <row r="2410">
          <cell r="A2410">
            <v>366156</v>
          </cell>
          <cell r="B2410" t="str">
            <v>CONO 52 RANURADO X U.</v>
          </cell>
        </row>
        <row r="2411">
          <cell r="A2411">
            <v>366006</v>
          </cell>
          <cell r="B2411" t="str">
            <v>CONO FLEXIBLE 16cm (base cuadrada)</v>
          </cell>
        </row>
        <row r="2412">
          <cell r="A2412">
            <v>366011</v>
          </cell>
          <cell r="B2412" t="str">
            <v>CONO FLEXIBLE 29cm</v>
          </cell>
        </row>
        <row r="2413">
          <cell r="A2413">
            <v>89071</v>
          </cell>
          <cell r="B2413" t="str">
            <v>CONO FLEXIBLE FLUO 15cm (6plg) x 10Unid GOALTY</v>
          </cell>
        </row>
        <row r="2414">
          <cell r="A2414">
            <v>52063</v>
          </cell>
          <cell r="B2414" t="str">
            <v>CONO FLEXIBLE FLUO 15cm (7plg) x 10Unid DRB</v>
          </cell>
        </row>
        <row r="2415">
          <cell r="A2415">
            <v>366007</v>
          </cell>
          <cell r="B2415" t="str">
            <v>CONO FLEXIBLE FLUO 16cm (base cuadrada)</v>
          </cell>
        </row>
        <row r="2416">
          <cell r="A2416">
            <v>52064</v>
          </cell>
          <cell r="B2416" t="str">
            <v>CONO FLEXIBLE FLUO 23cm (9plg) x 10Unid DRB</v>
          </cell>
        </row>
        <row r="2417">
          <cell r="A2417">
            <v>89072</v>
          </cell>
          <cell r="B2417" t="str">
            <v>CONO FLEXIBLE FLUO 23cm (9plg) x 10Unid GOALTY</v>
          </cell>
        </row>
        <row r="2418">
          <cell r="A2418">
            <v>366008</v>
          </cell>
          <cell r="B2418" t="str">
            <v>CONO HIPERFLEXIBLE 16cm (base cuadrada)</v>
          </cell>
        </row>
        <row r="2419">
          <cell r="A2419">
            <v>366012</v>
          </cell>
          <cell r="B2419" t="str">
            <v>CONO HIPERFLEXIBLE 29cm</v>
          </cell>
        </row>
        <row r="2420">
          <cell r="A2420">
            <v>366001</v>
          </cell>
          <cell r="B2420" t="str">
            <v>CONO RIGIDO 12cm PARA PATINAJE</v>
          </cell>
        </row>
        <row r="2421">
          <cell r="A2421">
            <v>366009</v>
          </cell>
          <cell r="B2421" t="str">
            <v>CONO RIGIDO 16cm (base cuadrada)</v>
          </cell>
        </row>
        <row r="2422">
          <cell r="A2422">
            <v>366010</v>
          </cell>
          <cell r="B2422" t="str">
            <v>CONO RIGIDO 16cm BASE GRANDE (Para adaptadores)</v>
          </cell>
        </row>
        <row r="2423">
          <cell r="A2423" t="str">
            <v>110001-8-1</v>
          </cell>
          <cell r="B2423" t="str">
            <v>CONO RIGIDO 16cm DYSP (base redonda)(colores varios) Amarillo -</v>
          </cell>
        </row>
        <row r="2424">
          <cell r="A2424" t="str">
            <v>110001-2-1</v>
          </cell>
          <cell r="B2424" t="str">
            <v>CONO RIGIDO 16cm DYSP (base redonda)(colores varios) Azul -</v>
          </cell>
        </row>
        <row r="2425">
          <cell r="A2425" t="str">
            <v>110001-11-1</v>
          </cell>
          <cell r="B2425" t="str">
            <v>CONO RIGIDO 16cm DYSP (base redonda)(colores varios) Naranja -</v>
          </cell>
        </row>
        <row r="2426">
          <cell r="A2426">
            <v>366014</v>
          </cell>
          <cell r="B2426" t="str">
            <v>CONO RIGIDO 29cm ( 1 AL 10)</v>
          </cell>
        </row>
        <row r="2427">
          <cell r="A2427">
            <v>366013</v>
          </cell>
          <cell r="B2427" t="str">
            <v>CONO RIGIDO FLUO 29cm</v>
          </cell>
        </row>
        <row r="2428">
          <cell r="A2428">
            <v>415006</v>
          </cell>
          <cell r="B2428" t="str">
            <v>CONO SEMIFLEXIBLE 50 cm</v>
          </cell>
        </row>
        <row r="2429">
          <cell r="A2429">
            <v>366003</v>
          </cell>
          <cell r="B2429" t="str">
            <v>CONO TORTUGA  (fluo) x U. -Promocion F-</v>
          </cell>
        </row>
        <row r="2430">
          <cell r="A2430">
            <v>366005</v>
          </cell>
          <cell r="B2430" t="str">
            <v>CONO TORTUGA FLEX x 40 Unid (4 Colores)</v>
          </cell>
        </row>
        <row r="2431">
          <cell r="A2431">
            <v>179106</v>
          </cell>
          <cell r="B2431" t="str">
            <v>CONO TORTUGA SONNOS FLEX FLUO  X UNIDAD</v>
          </cell>
        </row>
        <row r="2432">
          <cell r="A2432">
            <v>366002</v>
          </cell>
          <cell r="B2432" t="str">
            <v>CONO TORTUGA x U. -Promocion E-</v>
          </cell>
        </row>
        <row r="2433">
          <cell r="A2433">
            <v>366004</v>
          </cell>
          <cell r="B2433" t="str">
            <v>CONO TORTUGA x U. -Promocion J-</v>
          </cell>
        </row>
        <row r="2434">
          <cell r="A2434">
            <v>366157</v>
          </cell>
          <cell r="B2434" t="str">
            <v>CONO X 16 BASE CUADRADA Fluor -Promocion-</v>
          </cell>
        </row>
        <row r="2435">
          <cell r="A2435">
            <v>366015</v>
          </cell>
          <cell r="B2435" t="str">
            <v>CONOS 35 base x 15  RANURADO</v>
          </cell>
        </row>
        <row r="2436">
          <cell r="A2436">
            <v>366158</v>
          </cell>
          <cell r="B2436" t="str">
            <v>CONOS RIGIDOS X 29 cm -Promocion-</v>
          </cell>
        </row>
        <row r="2437">
          <cell r="A2437">
            <v>412558</v>
          </cell>
          <cell r="B2437" t="str">
            <v>CONTRAPESO SONNOS BOLSA MMA (incluye mosqueton y disco 10kg pvc)</v>
          </cell>
        </row>
        <row r="2438">
          <cell r="A2438">
            <v>88056</v>
          </cell>
          <cell r="B2438" t="str">
            <v>COOL PACK GRANDE FLASH (art 704)</v>
          </cell>
        </row>
        <row r="2439">
          <cell r="A2439">
            <v>127001</v>
          </cell>
          <cell r="B2439" t="str">
            <v>COQUILLA MODELO AMATEURS  (3 talles)</v>
          </cell>
        </row>
        <row r="2440">
          <cell r="A2440">
            <v>127002</v>
          </cell>
          <cell r="B2440" t="str">
            <v>COQUILLA MODELO PROFESIONAL CON CADERA (3 talles)</v>
          </cell>
        </row>
        <row r="2441">
          <cell r="A2441" t="str">
            <v>LAN401</v>
          </cell>
          <cell r="B2441" t="str">
            <v>CORDON CHATO NEGRO 20 mm  (POPLIN)</v>
          </cell>
        </row>
        <row r="2442">
          <cell r="A2442" t="str">
            <v>LAN301</v>
          </cell>
          <cell r="B2442" t="str">
            <v xml:space="preserve">cordon de 10mm negro </v>
          </cell>
        </row>
        <row r="2443">
          <cell r="A2443" t="str">
            <v>LAN300</v>
          </cell>
          <cell r="B2443" t="str">
            <v xml:space="preserve">cordon de 5mm negro </v>
          </cell>
        </row>
        <row r="2444">
          <cell r="A2444">
            <v>79139</v>
          </cell>
          <cell r="B2444" t="str">
            <v>CORREA NYLON PARA PUNTERA PLASTICA</v>
          </cell>
        </row>
        <row r="2445">
          <cell r="A2445">
            <v>63122</v>
          </cell>
          <cell r="B2445" t="str">
            <v>CORREAS PARA PUNTERAS</v>
          </cell>
        </row>
        <row r="2446">
          <cell r="A2446" t="str">
            <v>FAB115</v>
          </cell>
          <cell r="B2446" t="str">
            <v xml:space="preserve">Corte cadena 1 mt.   </v>
          </cell>
        </row>
        <row r="2447">
          <cell r="A2447" t="str">
            <v>FAB113</v>
          </cell>
          <cell r="B2447" t="str">
            <v>Corte cadena de 40 cmts</v>
          </cell>
        </row>
        <row r="2448">
          <cell r="A2448" t="str">
            <v>FAB114</v>
          </cell>
          <cell r="B2448" t="str">
            <v>Corte cadena de 50 cmts</v>
          </cell>
        </row>
        <row r="2449">
          <cell r="A2449" t="str">
            <v>RUC100</v>
          </cell>
          <cell r="B2449" t="str">
            <v>CRAPODINA ROS 51100</v>
          </cell>
        </row>
        <row r="2450">
          <cell r="A2450" t="str">
            <v>PLATIMET102</v>
          </cell>
          <cell r="B2450" t="str">
            <v>CRISTAL INDUSTRIAL  16 X 22 MM</v>
          </cell>
        </row>
        <row r="2451">
          <cell r="A2451" t="str">
            <v>PLATIMET100</v>
          </cell>
          <cell r="B2451" t="str">
            <v>CRISTAL INDUSTRIAL  12 X 16 MM</v>
          </cell>
        </row>
        <row r="2452">
          <cell r="A2452" t="str">
            <v>PLATIMET101</v>
          </cell>
          <cell r="B2452" t="str">
            <v>CRISTAL INDUSTRIAL  9 X 12 MM</v>
          </cell>
        </row>
        <row r="2453">
          <cell r="A2453">
            <v>90010</v>
          </cell>
          <cell r="B2453" t="str">
            <v>CRONOMETRO 10A TRESSA</v>
          </cell>
        </row>
        <row r="2454">
          <cell r="A2454">
            <v>90011</v>
          </cell>
          <cell r="B2454" t="str">
            <v>CRONOMETRO 10B TRESSA</v>
          </cell>
        </row>
        <row r="2455">
          <cell r="A2455">
            <v>90001</v>
          </cell>
          <cell r="B2455" t="str">
            <v>CRONOMETRO CRON 100X TRESSA</v>
          </cell>
        </row>
        <row r="2456">
          <cell r="A2456">
            <v>90002</v>
          </cell>
          <cell r="B2456" t="str">
            <v>CRONOMETRO CRON 150X TRESSA</v>
          </cell>
        </row>
        <row r="2457">
          <cell r="A2457">
            <v>90003</v>
          </cell>
          <cell r="B2457" t="str">
            <v>CRONOMETRO CRON 30 TRESSA</v>
          </cell>
        </row>
        <row r="2458">
          <cell r="A2458">
            <v>90004</v>
          </cell>
          <cell r="B2458" t="str">
            <v>CRONOMETRO CRONO 150 TRESSA</v>
          </cell>
        </row>
        <row r="2459">
          <cell r="A2459">
            <v>402066</v>
          </cell>
          <cell r="B2459" t="str">
            <v>CRONOMETRO DIGITAL CATIGA ST-10M FB (reloj / alarma / cuenta vueltas)</v>
          </cell>
        </row>
        <row r="2460">
          <cell r="A2460">
            <v>90005</v>
          </cell>
          <cell r="B2460" t="str">
            <v>CRONOMETRO LATCRON TRESSA</v>
          </cell>
        </row>
        <row r="2461">
          <cell r="A2461">
            <v>68002</v>
          </cell>
          <cell r="B2461" t="str">
            <v>CRONOMETRO MOD. KK-1041</v>
          </cell>
        </row>
        <row r="2462">
          <cell r="A2462">
            <v>68003</v>
          </cell>
          <cell r="B2462" t="str">
            <v>CRONOMETRO MOD. KK-1052</v>
          </cell>
        </row>
        <row r="2463">
          <cell r="A2463">
            <v>68001</v>
          </cell>
          <cell r="B2463" t="str">
            <v>CRONOMETRO MOD. KK-2808</v>
          </cell>
        </row>
        <row r="2464">
          <cell r="A2464">
            <v>68007</v>
          </cell>
          <cell r="B2464" t="str">
            <v>CRONOMETRO MOD. KK-351 | 99 Vueltas, visualiza tiempos parciales y totales</v>
          </cell>
        </row>
        <row r="2465">
          <cell r="A2465">
            <v>68006</v>
          </cell>
          <cell r="B2465" t="str">
            <v>CRONOMETRO MOD. KK-5891</v>
          </cell>
        </row>
        <row r="2466">
          <cell r="A2466">
            <v>68005</v>
          </cell>
          <cell r="B2466" t="str">
            <v>CRONOMETRO MOD. MS-102</v>
          </cell>
        </row>
        <row r="2467">
          <cell r="A2467">
            <v>68004</v>
          </cell>
          <cell r="B2467" t="str">
            <v>CRONOMETRO MOD. MS-302</v>
          </cell>
        </row>
        <row r="2468">
          <cell r="A2468">
            <v>412150</v>
          </cell>
          <cell r="B2468" t="str">
            <v>CUADRADO COORDINACION SONNOS ECO</v>
          </cell>
        </row>
        <row r="2469">
          <cell r="A2469">
            <v>412152</v>
          </cell>
          <cell r="B2469" t="str">
            <v>CUADRADO COORDINACION SONNOS PRO (mochilera reforzada)</v>
          </cell>
        </row>
        <row r="2470">
          <cell r="A2470">
            <v>92010</v>
          </cell>
          <cell r="B2470" t="str">
            <v>Cuatriciclo 4x4 c/ ruedas plásticas balón</v>
          </cell>
        </row>
        <row r="2471">
          <cell r="A2471">
            <v>80004</v>
          </cell>
          <cell r="B2471" t="str">
            <v>CUATRICICLO CON AMORTIGUACION</v>
          </cell>
        </row>
        <row r="2472">
          <cell r="A2472">
            <v>92011</v>
          </cell>
          <cell r="B2472" t="str">
            <v>Cuatriciclo Rodaly Art 301 (ruedas plasticas patonas)</v>
          </cell>
        </row>
        <row r="2473">
          <cell r="A2473">
            <v>92012</v>
          </cell>
          <cell r="B2473" t="str">
            <v>Cuatriciclo Rodaly Art 302 (ruedas chapa y goma)</v>
          </cell>
        </row>
        <row r="2474">
          <cell r="A2474">
            <v>63115</v>
          </cell>
          <cell r="B2474" t="str">
            <v>CUBIERTA 20X2 FREESTYLE</v>
          </cell>
        </row>
        <row r="2475">
          <cell r="A2475">
            <v>63113</v>
          </cell>
          <cell r="B2475" t="str">
            <v>CUBIERTA 26 X 1,95 MTB TACO GRANDE MOD. 098</v>
          </cell>
        </row>
        <row r="2476">
          <cell r="A2476">
            <v>63112</v>
          </cell>
          <cell r="B2476" t="str">
            <v>CUBIERTA 26X1,95 PLAYERA NEGRA MODELO 099</v>
          </cell>
        </row>
        <row r="2477">
          <cell r="A2477">
            <v>63114</v>
          </cell>
          <cell r="B2477" t="str">
            <v>CUBIERTA 26X1,95 SEMI-SLICK DSH</v>
          </cell>
        </row>
        <row r="2478">
          <cell r="A2478">
            <v>82016</v>
          </cell>
          <cell r="B2478" t="str">
            <v>CUBIERTA 29X2,10 H5119 CHAOYANG HIPPO SKIN X TRACTION</v>
          </cell>
        </row>
        <row r="2479">
          <cell r="A2479">
            <v>63076</v>
          </cell>
          <cell r="B2479" t="str">
            <v>CUBIERTA 700X20 BANDA AMARILLA VEE RUBBER</v>
          </cell>
        </row>
        <row r="2480">
          <cell r="A2480">
            <v>79020</v>
          </cell>
          <cell r="B2480" t="str">
            <v>CUBIERTA BICICLETA CAMEL VUELTA 26X1.95 DIBUJO SEMI SLICK 990</v>
          </cell>
        </row>
        <row r="2481">
          <cell r="A2481">
            <v>79021</v>
          </cell>
          <cell r="B2481" t="str">
            <v>CUBIERTA BICICLETA CAMEL VUELTA 26X1.95 DIBUJO SEMI SLICK 991</v>
          </cell>
        </row>
        <row r="2482">
          <cell r="A2482">
            <v>412913</v>
          </cell>
          <cell r="B2482" t="str">
            <v>CUBRE BICICLETA SONNOS (impermeable)</v>
          </cell>
        </row>
        <row r="2483">
          <cell r="A2483" t="str">
            <v>406067-5-16</v>
          </cell>
          <cell r="B2483" t="str">
            <v>CUBRE BOTA PARA PATIN ATS (algodon) Blanco 1</v>
          </cell>
        </row>
        <row r="2484">
          <cell r="A2484" t="str">
            <v>406067-5-17</v>
          </cell>
          <cell r="B2484" t="str">
            <v>CUBRE BOTA PARA PATIN ATS (algodon) Blanco 2</v>
          </cell>
        </row>
        <row r="2485">
          <cell r="A2485" t="str">
            <v>406067-5-18</v>
          </cell>
          <cell r="B2485" t="str">
            <v>CUBRE BOTA PARA PATIN ATS (algodon) Blanco 3</v>
          </cell>
        </row>
        <row r="2486">
          <cell r="A2486" t="str">
            <v>406067-15-16</v>
          </cell>
          <cell r="B2486" t="str">
            <v>CUBRE BOTA PARA PATIN ATS (algodon) Fucsia 1</v>
          </cell>
        </row>
        <row r="2487">
          <cell r="A2487" t="str">
            <v>406067-15-17</v>
          </cell>
          <cell r="B2487" t="str">
            <v>CUBRE BOTA PARA PATIN ATS (algodon) Fucsia 2</v>
          </cell>
        </row>
        <row r="2488">
          <cell r="A2488" t="str">
            <v>406067-15-18</v>
          </cell>
          <cell r="B2488" t="str">
            <v>CUBRE BOTA PARA PATIN ATS (algodon) Fucsia 3</v>
          </cell>
        </row>
        <row r="2489">
          <cell r="A2489" t="str">
            <v>406067-13-16</v>
          </cell>
          <cell r="B2489" t="str">
            <v>CUBRE BOTA PARA PATIN ATS (algodon) Rojo 1</v>
          </cell>
        </row>
        <row r="2490">
          <cell r="A2490" t="str">
            <v>406067-13-17</v>
          </cell>
          <cell r="B2490" t="str">
            <v>CUBRE BOTA PARA PATIN ATS (algodon) Rojo 2</v>
          </cell>
        </row>
        <row r="2491">
          <cell r="A2491" t="str">
            <v>406067-13-18</v>
          </cell>
          <cell r="B2491" t="str">
            <v>CUBRE BOTA PARA PATIN ATS (algodon) Rojo 3</v>
          </cell>
        </row>
        <row r="2492">
          <cell r="A2492" t="str">
            <v>406067-7-16</v>
          </cell>
          <cell r="B2492" t="str">
            <v>CUBRE BOTA PARA PATIN ATS (algodon) Violeta 1</v>
          </cell>
        </row>
        <row r="2493">
          <cell r="A2493" t="str">
            <v>406067-7-17</v>
          </cell>
          <cell r="B2493" t="str">
            <v>CUBRE BOTA PARA PATIN ATS (algodon) Violeta 2</v>
          </cell>
        </row>
        <row r="2494">
          <cell r="A2494" t="str">
            <v>406067-7-18</v>
          </cell>
          <cell r="B2494" t="str">
            <v>CUBRE BOTA PARA PATIN ATS (algodon) Violeta 3</v>
          </cell>
        </row>
        <row r="2495">
          <cell r="A2495" t="str">
            <v>406068-1-16</v>
          </cell>
          <cell r="B2495" t="str">
            <v>CUBRE BOTA PARA PATIN SUBLIMADA ATS (algodon) Sin color 1</v>
          </cell>
        </row>
        <row r="2496">
          <cell r="A2496" t="str">
            <v>406068-1-17</v>
          </cell>
          <cell r="B2496" t="str">
            <v>CUBRE BOTA PARA PATIN SUBLIMADA ATS (algodon) Sin color 2</v>
          </cell>
        </row>
        <row r="2497">
          <cell r="A2497" t="str">
            <v>406068-1-18</v>
          </cell>
          <cell r="B2497" t="str">
            <v>CUBRE BOTA PARA PATIN SUBLIMADA ATS (algodon) Sin color 3</v>
          </cell>
        </row>
        <row r="2498">
          <cell r="A2498">
            <v>52011</v>
          </cell>
          <cell r="B2498" t="str">
            <v>CUBRE GRIP TENIS LISO EN BLISTER x 3 Unid</v>
          </cell>
        </row>
        <row r="2499">
          <cell r="A2499">
            <v>52014</v>
          </cell>
          <cell r="B2499" t="str">
            <v>CUBRE GRIP TENIS LISO PACK x Unid (caja 60Unid)</v>
          </cell>
        </row>
        <row r="2500">
          <cell r="A2500" t="str">
            <v>ITA102</v>
          </cell>
          <cell r="B2500" t="str">
            <v>CUCHILLA ONDULADA DE 8 (maquina de corte manual)</v>
          </cell>
        </row>
        <row r="2501">
          <cell r="A2501" t="str">
            <v>ITA103</v>
          </cell>
          <cell r="B2501" t="str">
            <v xml:space="preserve">CUCHILLA RECTA DE 8 (maquina de corte manual) </v>
          </cell>
        </row>
        <row r="2502">
          <cell r="A2502">
            <v>406106</v>
          </cell>
          <cell r="B2502" t="str">
            <v>CUELLO HOCKEY DRIAL ATS</v>
          </cell>
        </row>
        <row r="2503">
          <cell r="A2503">
            <v>52216</v>
          </cell>
          <cell r="B2503" t="str">
            <v>CUELLO RUNNING (varios colores)</v>
          </cell>
        </row>
        <row r="2504">
          <cell r="A2504" t="str">
            <v>LAT102</v>
          </cell>
          <cell r="B2504" t="str">
            <v>CUERDA DE 8 NEGRO</v>
          </cell>
        </row>
        <row r="2505">
          <cell r="A2505" t="str">
            <v>CASG100</v>
          </cell>
          <cell r="B2505" t="str">
            <v>CUERDA DE CUERO DE 5MM</v>
          </cell>
        </row>
        <row r="2506">
          <cell r="A2506" t="str">
            <v>LAT104</v>
          </cell>
          <cell r="B2506" t="str">
            <v>CUERDA NEGRA  Ø10</v>
          </cell>
        </row>
        <row r="2507">
          <cell r="A2507" t="str">
            <v>VINY109</v>
          </cell>
          <cell r="B2507" t="str">
            <v>CUERINA AMARILLO PARA PALMA (Ancasti)</v>
          </cell>
        </row>
        <row r="2508">
          <cell r="A2508" t="str">
            <v>MUN204</v>
          </cell>
          <cell r="B2508" t="str">
            <v>CUERINA NEGRA CON BASE DE FRISELINA (para rodillos)</v>
          </cell>
        </row>
        <row r="2509">
          <cell r="A2509" t="str">
            <v>MIS107</v>
          </cell>
          <cell r="B2509" t="str">
            <v>cuero descarne gamuzon gris A (calleras)</v>
          </cell>
        </row>
        <row r="2510">
          <cell r="A2510" t="str">
            <v>MIS106</v>
          </cell>
          <cell r="B2510" t="str">
            <v>cuero especial bolsa  y dynamax marron chocolate 11/13</v>
          </cell>
        </row>
        <row r="2511">
          <cell r="A2511" t="str">
            <v>MIS100</v>
          </cell>
          <cell r="B2511" t="str">
            <v>cuero guante azul 5/7</v>
          </cell>
        </row>
        <row r="2512">
          <cell r="A2512" t="str">
            <v>MIS103</v>
          </cell>
          <cell r="B2512" t="str">
            <v>cuero guante blanco 5/7</v>
          </cell>
        </row>
        <row r="2513">
          <cell r="A2513" t="str">
            <v>MIS105</v>
          </cell>
          <cell r="B2513" t="str">
            <v>cuero guante dorado 5/7</v>
          </cell>
        </row>
        <row r="2514">
          <cell r="A2514" t="str">
            <v>MIS102</v>
          </cell>
          <cell r="B2514" t="str">
            <v>cuero guante negro 5/7</v>
          </cell>
        </row>
        <row r="2515">
          <cell r="A2515" t="str">
            <v>MIS104</v>
          </cell>
          <cell r="B2515" t="str">
            <v>cuero guante plateado 5/7</v>
          </cell>
        </row>
        <row r="2516">
          <cell r="A2516" t="str">
            <v>MIS101</v>
          </cell>
          <cell r="B2516" t="str">
            <v>cuero guante rojo 5/7</v>
          </cell>
        </row>
        <row r="2517">
          <cell r="A2517">
            <v>52012</v>
          </cell>
          <cell r="B2517" t="str">
            <v>CUSHION GRIP SUFIX PLAIN SUFIX</v>
          </cell>
        </row>
        <row r="2518">
          <cell r="A2518" t="str">
            <v>SER126</v>
          </cell>
          <cell r="B2518" t="str">
            <v>DECAPANTE DE EMULSION EN GEL</v>
          </cell>
        </row>
        <row r="2519">
          <cell r="A2519">
            <v>79138</v>
          </cell>
          <cell r="B2519" t="str">
            <v>DELANTERO TRAMADO CON VARILLA BLANCO O NEGRO</v>
          </cell>
        </row>
        <row r="2520">
          <cell r="A2520">
            <v>74013</v>
          </cell>
          <cell r="B2520" t="str">
            <v>DELHI PERFORMANCE POLO</v>
          </cell>
        </row>
        <row r="2521">
          <cell r="A2521" t="str">
            <v>FIL106</v>
          </cell>
          <cell r="B2521" t="str">
            <v>DESLIZADOR Nº 8 NIQUEL</v>
          </cell>
        </row>
        <row r="2522">
          <cell r="A2522" t="str">
            <v>BOL101</v>
          </cell>
          <cell r="B2522" t="str">
            <v xml:space="preserve">Deslizador nº5 N/L </v>
          </cell>
        </row>
        <row r="2523">
          <cell r="A2523" t="str">
            <v>FIL103</v>
          </cell>
          <cell r="B2523" t="str">
            <v>DESLIZADOR Nº5 NIQUEL GRIPPO</v>
          </cell>
        </row>
        <row r="2524">
          <cell r="A2524" t="str">
            <v>clo102</v>
          </cell>
          <cell r="B2524" t="str">
            <v>Detergente x 5 L.</v>
          </cell>
        </row>
        <row r="2525">
          <cell r="A2525" t="str">
            <v>FANA280</v>
          </cell>
          <cell r="B2525" t="str">
            <v>DILUYENTE  FANAKTIV 40 (LATA 2,8 KG.)</v>
          </cell>
        </row>
        <row r="2526">
          <cell r="A2526" t="str">
            <v>FANA282</v>
          </cell>
          <cell r="B2526" t="str">
            <v>DILUYENTE  FANAKTIV 40 (LATA 750 GRMS.)</v>
          </cell>
        </row>
        <row r="2527">
          <cell r="A2527" t="str">
            <v>SER106</v>
          </cell>
          <cell r="B2527" t="str">
            <v>DILUYENTE VINILICO LENTO DV102 (para serigrafia)</v>
          </cell>
        </row>
        <row r="2528">
          <cell r="A2528" t="str">
            <v>SER102</v>
          </cell>
          <cell r="B2528" t="str">
            <v>DILUYENTE VINILICO RAPIDO  DV100 (para serigrafia)</v>
          </cell>
        </row>
        <row r="2529">
          <cell r="A2529" t="str">
            <v>SER133</v>
          </cell>
          <cell r="B2529" t="str">
            <v>DILUYENTE VINILICO RETARDADOR DV104 (para segrafia)</v>
          </cell>
        </row>
        <row r="2530">
          <cell r="A2530" t="str">
            <v>MAX100</v>
          </cell>
          <cell r="B2530" t="str">
            <v>DISCO 1,25KG RECUBIERTO EN GOMA Ø30</v>
          </cell>
        </row>
        <row r="2531">
          <cell r="A2531">
            <v>413094</v>
          </cell>
          <cell r="B2531" t="str">
            <v>DISCO 1kg (aluminio) (art 875)</v>
          </cell>
        </row>
        <row r="2532">
          <cell r="A2532">
            <v>413092</v>
          </cell>
          <cell r="B2532" t="str">
            <v>DISCO 1kg (hierro) (art 418)</v>
          </cell>
        </row>
        <row r="2533">
          <cell r="A2533" t="str">
            <v>MAX101</v>
          </cell>
          <cell r="B2533" t="str">
            <v>DISCO 2,5KG RECUBIERTO EN GOMA Ø30</v>
          </cell>
        </row>
        <row r="2534">
          <cell r="A2534">
            <v>413095</v>
          </cell>
          <cell r="B2534" t="str">
            <v>DISCO 2kg (aluminio) (art 878)</v>
          </cell>
        </row>
        <row r="2535">
          <cell r="A2535">
            <v>413093</v>
          </cell>
          <cell r="B2535" t="str">
            <v>DISCO 2kg (hierro) (art 420)</v>
          </cell>
        </row>
        <row r="2536">
          <cell r="A2536" t="str">
            <v>MAX102</v>
          </cell>
          <cell r="B2536" t="str">
            <v>DISCO 5KG RECUBIERTO EN GOMA Ø30</v>
          </cell>
        </row>
        <row r="2537">
          <cell r="A2537">
            <v>78003</v>
          </cell>
          <cell r="B2537" t="str">
            <v>DISCO BALANCE CON LINEAS ANTIDESLIZANTES DIAM 55cm</v>
          </cell>
        </row>
        <row r="2538">
          <cell r="A2538">
            <v>418000</v>
          </cell>
          <cell r="B2538" t="str">
            <v>DISCO BALANCE CON PINCHES (varios colores)</v>
          </cell>
        </row>
        <row r="2539">
          <cell r="A2539">
            <v>126009</v>
          </cell>
          <cell r="B2539" t="str">
            <v>DISCO BALANCE CON PINCHES -Violeta-</v>
          </cell>
        </row>
        <row r="2540">
          <cell r="A2540">
            <v>78004</v>
          </cell>
          <cell r="B2540" t="str">
            <v>DISCO BALANCE LISO (rojo)</v>
          </cell>
        </row>
        <row r="2541">
          <cell r="A2541">
            <v>402058</v>
          </cell>
          <cell r="B2541" t="str">
            <v>DISCO BALANCE PLASTICO IMPORTADO FB</v>
          </cell>
        </row>
        <row r="2542">
          <cell r="A2542">
            <v>78002</v>
          </cell>
          <cell r="B2542" t="str">
            <v>DISCO BALANCE SMK 33cm (liso rojo)</v>
          </cell>
        </row>
        <row r="2543">
          <cell r="A2543">
            <v>415000</v>
          </cell>
          <cell r="B2543" t="str">
            <v>DISCO BALANCE TSP</v>
          </cell>
        </row>
        <row r="2544">
          <cell r="A2544">
            <v>470002</v>
          </cell>
          <cell r="B2544" t="str">
            <v>DISCO BUMPER OLIMPICO 10kg x Ø50mm</v>
          </cell>
        </row>
        <row r="2545">
          <cell r="A2545">
            <v>470003</v>
          </cell>
          <cell r="B2545" t="str">
            <v>DISCO BUMPER OLIMPICO 15kg x Ø50mm</v>
          </cell>
        </row>
        <row r="2546">
          <cell r="A2546">
            <v>470004</v>
          </cell>
          <cell r="B2546" t="str">
            <v>DISCO BUMPER OLIMPICO 20kg x Ø50mm</v>
          </cell>
        </row>
        <row r="2547">
          <cell r="A2547">
            <v>470001</v>
          </cell>
          <cell r="B2547" t="str">
            <v>DISCO BUMPER OLIMPICO 5kg x Ø50mm</v>
          </cell>
        </row>
        <row r="2548">
          <cell r="A2548">
            <v>402071</v>
          </cell>
          <cell r="B2548" t="str">
            <v>DISCO BUMPER OLIMPICO FB 10kg x Ø50mm (verde)</v>
          </cell>
        </row>
        <row r="2549">
          <cell r="A2549">
            <v>402072</v>
          </cell>
          <cell r="B2549" t="str">
            <v>DISCO BUMPER OLIMPICO FB 15kg x Ø50mm (amarillo)</v>
          </cell>
        </row>
        <row r="2550">
          <cell r="A2550">
            <v>402073</v>
          </cell>
          <cell r="B2550" t="str">
            <v>DISCO BUMPER OLIMPICO FB 20kg x Ø50mm (azul)</v>
          </cell>
        </row>
        <row r="2551">
          <cell r="A2551">
            <v>402074</v>
          </cell>
          <cell r="B2551" t="str">
            <v>DISCO BUMPER OLIMPICO FB 25kg x Ø50mm (rojo)</v>
          </cell>
        </row>
        <row r="2552">
          <cell r="A2552">
            <v>402070</v>
          </cell>
          <cell r="B2552" t="str">
            <v>DISCO BUMPER OLIMPICO FB 5kg x Ø50mm (blanco)</v>
          </cell>
        </row>
        <row r="2553">
          <cell r="A2553" t="str">
            <v>PRT101</v>
          </cell>
          <cell r="B2553" t="str">
            <v>DISCO DE CORTE  DE OXIDO DE ALUMINIO 4 1/2 DE 1,6MM</v>
          </cell>
        </row>
        <row r="2554">
          <cell r="A2554" t="str">
            <v>PRT103</v>
          </cell>
          <cell r="B2554" t="str">
            <v>DISCO DE CORTE DE 7" x1/16 x 7/8 Acero - Acero inox Premier Carbo</v>
          </cell>
        </row>
        <row r="2555">
          <cell r="A2555" t="str">
            <v>PRT104</v>
          </cell>
          <cell r="B2555" t="str">
            <v>DISCO DE CORTE DE 9 1/2 DE OXIDO DE ALUMINIO DE 3MM CENTRO DEPRIMIDO Ø22,2</v>
          </cell>
        </row>
        <row r="2556">
          <cell r="A2556">
            <v>197110</v>
          </cell>
          <cell r="B2556" t="str">
            <v>DISCO DE GOMA BUMPER OLIMPICO MERCADO LIBRE</v>
          </cell>
        </row>
        <row r="2557">
          <cell r="A2557" t="str">
            <v>PRT105</v>
          </cell>
          <cell r="B2557" t="str">
            <v>DISCO DE SENSITIVA 406X3,2X25,4  DE OXIDO DE ALUMINIO</v>
          </cell>
        </row>
        <row r="2558">
          <cell r="A2558">
            <v>407051</v>
          </cell>
          <cell r="B2558" t="str">
            <v>DISCO ESTALIBILIZADOR THERA BAND GRIS</v>
          </cell>
        </row>
        <row r="2559">
          <cell r="A2559" t="str">
            <v>PRT102</v>
          </cell>
          <cell r="B2559" t="str">
            <v>DISCO FLAP DE 4 1/2 GRANO 80</v>
          </cell>
        </row>
        <row r="2560">
          <cell r="A2560">
            <v>265021</v>
          </cell>
          <cell r="B2560" t="str">
            <v>DISCO FUNDICION SONNOS 1,25kg x Ø25mm NEGRO (liso)</v>
          </cell>
        </row>
        <row r="2561">
          <cell r="A2561">
            <v>265026</v>
          </cell>
          <cell r="B2561" t="str">
            <v>DISCO FUNDICION SONNOS 1,25kg x Ø30mm NEGRO (liso)</v>
          </cell>
        </row>
        <row r="2562">
          <cell r="A2562">
            <v>265024</v>
          </cell>
          <cell r="B2562" t="str">
            <v>DISCO FUNDICION SONNOS 10kg x Ø25mm NEGRO (liso)</v>
          </cell>
        </row>
        <row r="2563">
          <cell r="A2563">
            <v>265033</v>
          </cell>
          <cell r="B2563" t="str">
            <v>DISCO FUNDICION SONNOS 10kg x Ø30mm GRIS (con manija)</v>
          </cell>
        </row>
        <row r="2564">
          <cell r="A2564">
            <v>265029</v>
          </cell>
          <cell r="B2564" t="str">
            <v>DISCO FUNDICION SONNOS 10kg x Ø30mm NEGRO (liso)</v>
          </cell>
        </row>
        <row r="2565">
          <cell r="A2565">
            <v>265034</v>
          </cell>
          <cell r="B2565" t="str">
            <v>DISCO FUNDICION SONNOS 15kg x Ø30mm GRIS (con manija)</v>
          </cell>
        </row>
        <row r="2566">
          <cell r="A2566">
            <v>265022</v>
          </cell>
          <cell r="B2566" t="str">
            <v>DISCO FUNDICION SONNOS 2,5kg x Ø25mm NEGRO (liso)</v>
          </cell>
        </row>
        <row r="2567">
          <cell r="A2567">
            <v>265031</v>
          </cell>
          <cell r="B2567" t="str">
            <v>DISCO FUNDICION SONNOS 2,5kg x Ø30mm GRIS (con manija)</v>
          </cell>
        </row>
        <row r="2568">
          <cell r="A2568">
            <v>265027</v>
          </cell>
          <cell r="B2568" t="str">
            <v>DISCO FUNDICION SONNOS 2,5kg x Ø30mm NEGRO (liso)</v>
          </cell>
        </row>
        <row r="2569">
          <cell r="A2569">
            <v>265035</v>
          </cell>
          <cell r="B2569" t="str">
            <v>DISCO FUNDICION SONNOS 20kg x Ø30mm GRIS (con manija)</v>
          </cell>
        </row>
        <row r="2570">
          <cell r="A2570">
            <v>265023</v>
          </cell>
          <cell r="B2570" t="str">
            <v>DISCO FUNDICION SONNOS 5kg x Ø25mm NEGRO (liso)</v>
          </cell>
        </row>
        <row r="2571">
          <cell r="A2571">
            <v>265032</v>
          </cell>
          <cell r="B2571" t="str">
            <v>DISCO FUNDICION SONNOS 5kg x Ø30mm GRIS (con manija)</v>
          </cell>
        </row>
        <row r="2572">
          <cell r="A2572">
            <v>265028</v>
          </cell>
          <cell r="B2572" t="str">
            <v>DISCO FUNDICION SONNOS 5kg x Ø30mm NEGRO (liso)</v>
          </cell>
        </row>
        <row r="2573">
          <cell r="A2573">
            <v>265020</v>
          </cell>
          <cell r="B2573" t="str">
            <v>DISCO FUNDICION SONNOS EL KILO x Ø25mm NEGRO (liso)</v>
          </cell>
        </row>
        <row r="2574">
          <cell r="A2574">
            <v>265025</v>
          </cell>
          <cell r="B2574" t="str">
            <v>DISCO FUNDICION SONNOS EL KILO x Ø30mm NEGRO (liso)</v>
          </cell>
        </row>
        <row r="2575">
          <cell r="A2575">
            <v>265030</v>
          </cell>
          <cell r="B2575" t="str">
            <v>DISCO FUNDICION SONNOS EL KILO x Ø30mm ó x Ø50mm GRIS (con manija)</v>
          </cell>
        </row>
        <row r="2576">
          <cell r="A2576">
            <v>265038</v>
          </cell>
          <cell r="B2576" t="str">
            <v>DISCO FUNDICION SONNOS OLIMPICO 10kg x Ø50mm GRIS (con manija)</v>
          </cell>
        </row>
        <row r="2577">
          <cell r="A2577">
            <v>265039</v>
          </cell>
          <cell r="B2577" t="str">
            <v>DISCO FUNDICION SONNOS OLIMPICO 15kg x Ø50mm GRIS (con manija)</v>
          </cell>
        </row>
        <row r="2578">
          <cell r="A2578">
            <v>265036</v>
          </cell>
          <cell r="B2578" t="str">
            <v>DISCO FUNDICION SONNOS OLIMPICO 2,5kg x Ø50mm GRIS (con manija)</v>
          </cell>
        </row>
        <row r="2579">
          <cell r="A2579">
            <v>265040</v>
          </cell>
          <cell r="B2579" t="str">
            <v>DISCO FUNDICION SONNOS OLIMPICO 20kg x Ø50mm GRIS (con manija)</v>
          </cell>
        </row>
        <row r="2580">
          <cell r="A2580">
            <v>265037</v>
          </cell>
          <cell r="B2580" t="str">
            <v>DISCO FUNDICION SONNOS OLIMPICO 5kg x Ø50mm GRIS (con manija)</v>
          </cell>
        </row>
        <row r="2581">
          <cell r="A2581">
            <v>366050</v>
          </cell>
          <cell r="B2581" t="str">
            <v>DISCO GOMA P/MARCACION x 6Unid (Diferentes colores)</v>
          </cell>
        </row>
        <row r="2582">
          <cell r="A2582">
            <v>415007</v>
          </cell>
          <cell r="B2582" t="str">
            <v>DISCO LANZAMIENTO PARA INICIACION 1Kg</v>
          </cell>
        </row>
        <row r="2583">
          <cell r="A2583">
            <v>59005</v>
          </cell>
          <cell r="B2583" t="str">
            <v>DISCO NUMERADO X 6unid COLOR SURTIDO AQUA CLUB</v>
          </cell>
        </row>
        <row r="2584">
          <cell r="A2584">
            <v>366036</v>
          </cell>
          <cell r="B2584" t="str">
            <v>Disco Propiocepción x Unid (lenteja)</v>
          </cell>
        </row>
        <row r="2585">
          <cell r="A2585">
            <v>265008</v>
          </cell>
          <cell r="B2585" t="str">
            <v>DISCO PVC SONNOS 10 kg ROJO</v>
          </cell>
        </row>
        <row r="2586">
          <cell r="A2586">
            <v>265004</v>
          </cell>
          <cell r="B2586" t="str">
            <v>DISCO PVC SONNOS 10kg NEGRO</v>
          </cell>
        </row>
        <row r="2587">
          <cell r="A2587">
            <v>265001</v>
          </cell>
          <cell r="B2587" t="str">
            <v>DISCO PVC SONNOS 1kg NEGRO</v>
          </cell>
        </row>
        <row r="2588">
          <cell r="A2588">
            <v>265009</v>
          </cell>
          <cell r="B2588" t="str">
            <v>DISCO PVC SONNOS 1kg NEGRO (con manija)</v>
          </cell>
        </row>
        <row r="2589">
          <cell r="A2589">
            <v>265005</v>
          </cell>
          <cell r="B2589" t="str">
            <v>DISCO PVC SONNOS 1kg ROJO</v>
          </cell>
        </row>
        <row r="2590">
          <cell r="A2590">
            <v>265012</v>
          </cell>
          <cell r="B2590" t="str">
            <v>DISCO PVC SONNOS 1kg ROJO (con manija)</v>
          </cell>
        </row>
        <row r="2591">
          <cell r="A2591">
            <v>265002</v>
          </cell>
          <cell r="B2591" t="str">
            <v>DISCO PVC SONNOS 2½kg NEGRO</v>
          </cell>
        </row>
        <row r="2592">
          <cell r="A2592">
            <v>265010</v>
          </cell>
          <cell r="B2592" t="str">
            <v>DISCO PVC SONNOS 2½kg NEGRO (con manija)</v>
          </cell>
        </row>
        <row r="2593">
          <cell r="A2593">
            <v>265006</v>
          </cell>
          <cell r="B2593" t="str">
            <v>DISCO PVC SONNOS 2½kg ROJO</v>
          </cell>
        </row>
        <row r="2594">
          <cell r="A2594">
            <v>265013</v>
          </cell>
          <cell r="B2594" t="str">
            <v>DISCO PVC SONNOS 2½kg ROJO (con manija)</v>
          </cell>
        </row>
        <row r="2595">
          <cell r="A2595">
            <v>265003</v>
          </cell>
          <cell r="B2595" t="str">
            <v>DISCO PVC SONNOS 5kg NEGRO</v>
          </cell>
        </row>
        <row r="2596">
          <cell r="A2596">
            <v>265011</v>
          </cell>
          <cell r="B2596" t="str">
            <v>DISCO PVC SONNOS 5kg NEGRO (con manija)</v>
          </cell>
        </row>
        <row r="2597">
          <cell r="A2597">
            <v>197558</v>
          </cell>
          <cell r="B2597" t="str">
            <v>DISCO PVC SONNOS 5kg NEGRO X 1 U. REGALO</v>
          </cell>
        </row>
        <row r="2598">
          <cell r="A2598">
            <v>265007</v>
          </cell>
          <cell r="B2598" t="str">
            <v>DISCO PVC SONNOS 5kg ROJO</v>
          </cell>
        </row>
        <row r="2599">
          <cell r="A2599">
            <v>265014</v>
          </cell>
          <cell r="B2599" t="str">
            <v>DISCO PVC SONNOS 5kg ROJO (con manija)</v>
          </cell>
        </row>
        <row r="2600">
          <cell r="A2600">
            <v>406140</v>
          </cell>
          <cell r="B2600" t="str">
            <v>DISCO RECUBIERTO 1,25kg x Ø30mm ATS (SIN manija)</v>
          </cell>
        </row>
        <row r="2601">
          <cell r="A2601">
            <v>286001</v>
          </cell>
          <cell r="B2601" t="str">
            <v>DISCO RECUBIERTO 1,25kg x Ø30mm MS (SIN manija)</v>
          </cell>
        </row>
        <row r="2602">
          <cell r="A2602">
            <v>181050</v>
          </cell>
          <cell r="B2602" t="str">
            <v>DISCO RECUBIERTO 1,25kg x Ø50mm G-F (CON manija)</v>
          </cell>
        </row>
        <row r="2603">
          <cell r="A2603">
            <v>406143</v>
          </cell>
          <cell r="B2603" t="str">
            <v>DISCO RECUBIERTO 10kg x Ø30mm ATS (SIN manija)</v>
          </cell>
        </row>
        <row r="2604">
          <cell r="A2604">
            <v>286004</v>
          </cell>
          <cell r="B2604" t="str">
            <v>DISCO RECUBIERTO 10kg x Ø30mm MS (SIN manija)</v>
          </cell>
        </row>
        <row r="2605">
          <cell r="A2605">
            <v>406141</v>
          </cell>
          <cell r="B2605" t="str">
            <v>DISCO RECUBIERTO 2,5kg x Ø30mm ATS (SIN manija)</v>
          </cell>
        </row>
        <row r="2606">
          <cell r="A2606">
            <v>286002</v>
          </cell>
          <cell r="B2606" t="str">
            <v>DISCO RECUBIERTO 2,5kg x Ø30mm MS (SIN manija)</v>
          </cell>
        </row>
        <row r="2607">
          <cell r="A2607">
            <v>181051</v>
          </cell>
          <cell r="B2607" t="str">
            <v>DISCO RECUBIERTO 2,5kg x Ø50mm G-F (CON manija)</v>
          </cell>
        </row>
        <row r="2608">
          <cell r="A2608">
            <v>181053</v>
          </cell>
          <cell r="B2608" t="str">
            <v>DISCO RECUBIERTO 5kg x Ø27mm G-F (CON manija)</v>
          </cell>
        </row>
        <row r="2609">
          <cell r="A2609">
            <v>406142</v>
          </cell>
          <cell r="B2609" t="str">
            <v>DISCO RECUBIERTO 5kg x Ø30mm ATS (SIN manija)</v>
          </cell>
        </row>
        <row r="2610">
          <cell r="A2610">
            <v>286003</v>
          </cell>
          <cell r="B2610" t="str">
            <v>DISCO RECUBIERTO 5kg x Ø30mm MS (SIN manija)</v>
          </cell>
        </row>
        <row r="2611">
          <cell r="A2611">
            <v>181052</v>
          </cell>
          <cell r="B2611" t="str">
            <v>DISCO RECUBIERTO 5kg x Ø50mm G-F (CON manija)</v>
          </cell>
        </row>
        <row r="2612">
          <cell r="A2612">
            <v>406001</v>
          </cell>
          <cell r="B2612" t="str">
            <v>DISCO RECUBIERTO Ø30mm ATS (Precio x kg)</v>
          </cell>
        </row>
        <row r="2613">
          <cell r="A2613">
            <v>389309</v>
          </cell>
          <cell r="B2613" t="str">
            <v>DISCO RECUBIERTO Ø50mm ZIVA (Precio x kg)</v>
          </cell>
        </row>
        <row r="2614">
          <cell r="A2614">
            <v>406002</v>
          </cell>
          <cell r="B2614" t="str">
            <v>DISCO RECUBIERTO OLIMPICO 1,25kg x Ø50mm ATS (SIN manija)</v>
          </cell>
        </row>
        <row r="2615">
          <cell r="A2615">
            <v>406005</v>
          </cell>
          <cell r="B2615" t="str">
            <v>DISCO RECUBIERTO OLIMPICO 10kg x Ø50mm ATS (con manija)</v>
          </cell>
        </row>
        <row r="2616">
          <cell r="A2616">
            <v>406006</v>
          </cell>
          <cell r="B2616" t="str">
            <v>DISCO RECUBIERTO OLIMPICO 15kg x Ø50mm ATS (con manija)</v>
          </cell>
        </row>
        <row r="2617">
          <cell r="A2617">
            <v>406003</v>
          </cell>
          <cell r="B2617" t="str">
            <v>DISCO RECUBIERTO OLIMPICO 2,5kg x Ø50mm ATS (SIN manija)</v>
          </cell>
        </row>
        <row r="2618">
          <cell r="A2618">
            <v>406007</v>
          </cell>
          <cell r="B2618" t="str">
            <v>DISCO RECUBIERTO OLIMPICO 20kg x Ø50mm ATS (con manija)</v>
          </cell>
        </row>
        <row r="2619">
          <cell r="A2619">
            <v>406004</v>
          </cell>
          <cell r="B2619" t="str">
            <v>DISCO RECUBIERTO OLIMPICO 5kg x Ø50mm ATS (con manija)</v>
          </cell>
        </row>
        <row r="2620">
          <cell r="A2620">
            <v>389310</v>
          </cell>
          <cell r="B2620" t="str">
            <v>DISCO RECUBIERTO OLIMPICO ZIVA 1,25kg x Ø50mm (CON manija)</v>
          </cell>
        </row>
        <row r="2621">
          <cell r="A2621">
            <v>389313</v>
          </cell>
          <cell r="B2621" t="str">
            <v>DISCO RECUBIERTO OLIMPICO ZIVA 10kg x Ø50mm (CON manija)</v>
          </cell>
        </row>
        <row r="2622">
          <cell r="A2622">
            <v>389314</v>
          </cell>
          <cell r="B2622" t="str">
            <v>DISCO RECUBIERTO OLIMPICO ZIVA 15kg x Ø50mm (CON manija)</v>
          </cell>
        </row>
        <row r="2623">
          <cell r="A2623">
            <v>389311</v>
          </cell>
          <cell r="B2623" t="str">
            <v>DISCO RECUBIERTO OLIMPICO ZIVA 2,5kg x Ø50mm (CON manija)</v>
          </cell>
        </row>
        <row r="2624">
          <cell r="A2624">
            <v>389315</v>
          </cell>
          <cell r="B2624" t="str">
            <v>DISCO RECUBIERTO OLIMPICO ZIVA 20kg x Ø50mm (CON manija)</v>
          </cell>
        </row>
        <row r="2625">
          <cell r="A2625">
            <v>389312</v>
          </cell>
          <cell r="B2625" t="str">
            <v>DISCO RECUBIERTO OLIMPICO ZIVA 5kg x Ø50mm (CON manija)</v>
          </cell>
        </row>
        <row r="2626">
          <cell r="A2626">
            <v>406041</v>
          </cell>
          <cell r="B2626" t="str">
            <v>DISCO REDUCTOR CINTURA ATS</v>
          </cell>
        </row>
        <row r="2627">
          <cell r="A2627">
            <v>402015</v>
          </cell>
          <cell r="B2627" t="str">
            <v>DISCO REDUCTOR CINTURA FB (importado)</v>
          </cell>
        </row>
        <row r="2628">
          <cell r="A2628">
            <v>413069</v>
          </cell>
          <cell r="B2628" t="str">
            <v>DISCO REDUCTOR CINTURA IRON BODY (art 128)</v>
          </cell>
        </row>
        <row r="2629">
          <cell r="A2629">
            <v>366069</v>
          </cell>
          <cell r="B2629" t="str">
            <v>DISCOS SUMERGIBLES x 6Unid</v>
          </cell>
        </row>
        <row r="2630">
          <cell r="A2630" t="str">
            <v>ser114</v>
          </cell>
          <cell r="B2630" t="str">
            <v>DISOLGEL</v>
          </cell>
        </row>
        <row r="2631">
          <cell r="A2631" t="str">
            <v>VINY108</v>
          </cell>
          <cell r="B2631" t="str">
            <v>DOBLE FRONTURA NEGRA (PANAL)</v>
          </cell>
        </row>
        <row r="2632">
          <cell r="A2632">
            <v>58054</v>
          </cell>
          <cell r="B2632" t="str">
            <v>DOBOK SIPALKI 100% Alg Talle 2 (8oz)</v>
          </cell>
        </row>
        <row r="2633">
          <cell r="A2633">
            <v>58055</v>
          </cell>
          <cell r="B2633" t="str">
            <v>DOBOK SIPALKI 100% Alg Talle 3 (8oz)</v>
          </cell>
        </row>
        <row r="2634">
          <cell r="A2634">
            <v>58056</v>
          </cell>
          <cell r="B2634" t="str">
            <v>DOBOK SIPALKI 100% Alg Talle 4 (8oz)</v>
          </cell>
        </row>
        <row r="2635">
          <cell r="A2635">
            <v>58057</v>
          </cell>
          <cell r="B2635" t="str">
            <v>DOBOK SIPALKI 100% Alg Talle 5 (8oz)</v>
          </cell>
        </row>
        <row r="2636">
          <cell r="A2636">
            <v>58058</v>
          </cell>
          <cell r="B2636" t="str">
            <v>DOBOK SIPALKI 100% Alg Talle 6 (8oz)</v>
          </cell>
        </row>
        <row r="2637">
          <cell r="A2637">
            <v>58059</v>
          </cell>
          <cell r="B2637" t="str">
            <v>DOBOK SIPALKI 100% Alg Talle 7 (8oz)</v>
          </cell>
        </row>
        <row r="2638">
          <cell r="A2638">
            <v>58060</v>
          </cell>
          <cell r="B2638" t="str">
            <v>DOBOK SIPALKI 100% Alg Talle 8 (8oz)</v>
          </cell>
        </row>
        <row r="2639">
          <cell r="A2639">
            <v>58061</v>
          </cell>
          <cell r="B2639" t="str">
            <v>DOBOK SIPALKI 100% Alg Talle 9 (8oz)</v>
          </cell>
        </row>
        <row r="2640">
          <cell r="A2640">
            <v>58010</v>
          </cell>
          <cell r="B2640" t="str">
            <v>DOBOK TAEKWONDO ITF 100% Alg Talle 1 (8oz)</v>
          </cell>
        </row>
        <row r="2641">
          <cell r="A2641">
            <v>58011</v>
          </cell>
          <cell r="B2641" t="str">
            <v>DOBOK TAEKWONDO ITF 100% Alg Talle 2 (8oz)</v>
          </cell>
        </row>
        <row r="2642">
          <cell r="A2642">
            <v>58012</v>
          </cell>
          <cell r="B2642" t="str">
            <v>DOBOK TAEKWONDO ITF 100% Alg Talle 3 (8oz)</v>
          </cell>
        </row>
        <row r="2643">
          <cell r="A2643">
            <v>58013</v>
          </cell>
          <cell r="B2643" t="str">
            <v>DOBOK TAEKWONDO ITF 100% Alg Talle 4 (8oz)</v>
          </cell>
        </row>
        <row r="2644">
          <cell r="A2644">
            <v>58014</v>
          </cell>
          <cell r="B2644" t="str">
            <v>DOBOK TAEKWONDO ITF 100% Alg Talle 5 (8oz)</v>
          </cell>
        </row>
        <row r="2645">
          <cell r="A2645">
            <v>58015</v>
          </cell>
          <cell r="B2645" t="str">
            <v>DOBOK TAEKWONDO ITF 100% Alg Talle 6 (8oz)</v>
          </cell>
        </row>
        <row r="2646">
          <cell r="A2646">
            <v>58016</v>
          </cell>
          <cell r="B2646" t="str">
            <v>DOBOK TAEKWONDO ITF 100% Alg Talle 7 (8oz)</v>
          </cell>
        </row>
        <row r="2647">
          <cell r="A2647">
            <v>58017</v>
          </cell>
          <cell r="B2647" t="str">
            <v>DOBOK TAEKWONDO ITF 100% Alg Talle 8 (8oz)</v>
          </cell>
        </row>
        <row r="2648">
          <cell r="A2648">
            <v>58018</v>
          </cell>
          <cell r="B2648" t="str">
            <v>DOBOK TAEKWONDO ITF 100% Alg Talle 9 (8oz)</v>
          </cell>
        </row>
        <row r="2649">
          <cell r="A2649">
            <v>58025</v>
          </cell>
          <cell r="B2649" t="str">
            <v>DOBOK TAEKWONDO ITF ESP BORDADO DAN Ribet Ofic Talle 5 (8oz)</v>
          </cell>
        </row>
        <row r="2650">
          <cell r="A2650">
            <v>58026</v>
          </cell>
          <cell r="B2650" t="str">
            <v>DOBOK TAEKWONDO ITF ESP BORDADO DAN Ribet Ofic Talle 6 (8oz)</v>
          </cell>
        </row>
        <row r="2651">
          <cell r="A2651">
            <v>58027</v>
          </cell>
          <cell r="B2651" t="str">
            <v>DOBOK TAEKWONDO ITF ESP BORDADO DAN Ribet Ofic Talle 7 (8oz)</v>
          </cell>
        </row>
        <row r="2652">
          <cell r="A2652">
            <v>58028</v>
          </cell>
          <cell r="B2652" t="str">
            <v>DOBOK TAEKWONDO ITF ESP BORDADO DAN Ribet Ofic Talle 8 (8oz)</v>
          </cell>
        </row>
        <row r="2653">
          <cell r="A2653">
            <v>58029</v>
          </cell>
          <cell r="B2653" t="str">
            <v>DOBOK TAEKWONDO ITF ESP BORDADO DAN Ribet Ofic Talle 9 (8oz)</v>
          </cell>
        </row>
        <row r="2654">
          <cell r="A2654">
            <v>58019</v>
          </cell>
          <cell r="B2654" t="str">
            <v>DOBOK TAEKWONDO ITF ESP ESTAMP 4to DAN Ribet Ofic Talle 4 (8oz)</v>
          </cell>
        </row>
        <row r="2655">
          <cell r="A2655">
            <v>58020</v>
          </cell>
          <cell r="B2655" t="str">
            <v>DOBOK TAEKWONDO ITF ESP ESTAMP 4to DAN Ribet Ofic Talle 5 (8oz)</v>
          </cell>
        </row>
        <row r="2656">
          <cell r="A2656">
            <v>58021</v>
          </cell>
          <cell r="B2656" t="str">
            <v>DOBOK TAEKWONDO ITF ESP ESTAMP 4to DAN Ribet Ofic Talle 6 (8oz)</v>
          </cell>
        </row>
        <row r="2657">
          <cell r="A2657">
            <v>58022</v>
          </cell>
          <cell r="B2657" t="str">
            <v>DOBOK TAEKWONDO ITF ESP ESTAMP 4to DAN Ribet Ofic Talle 7 (8oz)</v>
          </cell>
        </row>
        <row r="2658">
          <cell r="A2658">
            <v>58023</v>
          </cell>
          <cell r="B2658" t="str">
            <v>DOBOK TAEKWONDO ITF ESP ESTAMP 4to DAN Ribet Ofic Talle 8 (8oz)</v>
          </cell>
        </row>
        <row r="2659">
          <cell r="A2659">
            <v>58024</v>
          </cell>
          <cell r="B2659" t="str">
            <v>DOBOK TAEKWONDO ITF ESP ESTAMP 4to DAN Ribet Ofic Talle 9 (8oz)</v>
          </cell>
        </row>
        <row r="2660">
          <cell r="A2660">
            <v>58001</v>
          </cell>
          <cell r="B2660" t="str">
            <v>DOBOK TAEKWONDO ITF Pol y Alg Talle 1 (6oz)</v>
          </cell>
        </row>
        <row r="2661">
          <cell r="A2661">
            <v>58002</v>
          </cell>
          <cell r="B2661" t="str">
            <v>DOBOK TAEKWONDO ITF Pol y Alg Talle 2 (6oz)</v>
          </cell>
        </row>
        <row r="2662">
          <cell r="A2662">
            <v>58003</v>
          </cell>
          <cell r="B2662" t="str">
            <v>DOBOK TAEKWONDO ITF Pol y Alg Talle 3 (6oz)</v>
          </cell>
        </row>
        <row r="2663">
          <cell r="A2663">
            <v>58004</v>
          </cell>
          <cell r="B2663" t="str">
            <v>DOBOK TAEKWONDO ITF Pol y Alg Talle 4 (6oz)</v>
          </cell>
        </row>
        <row r="2664">
          <cell r="A2664">
            <v>58005</v>
          </cell>
          <cell r="B2664" t="str">
            <v>DOBOK TAEKWONDO ITF Pol y Alg Talle 5 (6oz)</v>
          </cell>
        </row>
        <row r="2665">
          <cell r="A2665">
            <v>58006</v>
          </cell>
          <cell r="B2665" t="str">
            <v>DOBOK TAEKWONDO ITF Pol y Alg Talle 6 (6oz)</v>
          </cell>
        </row>
        <row r="2666">
          <cell r="A2666">
            <v>58007</v>
          </cell>
          <cell r="B2666" t="str">
            <v>DOBOK TAEKWONDO ITF Pol y Alg Talle 7 (6oz)</v>
          </cell>
        </row>
        <row r="2667">
          <cell r="A2667">
            <v>58008</v>
          </cell>
          <cell r="B2667" t="str">
            <v>DOBOK TAEKWONDO ITF Pol y Alg Talle 8 (6oz)</v>
          </cell>
        </row>
        <row r="2668">
          <cell r="A2668">
            <v>58009</v>
          </cell>
          <cell r="B2668" t="str">
            <v>DOBOK TAEKWONDO ITF Pol y Alg Talle 9 (6oz)</v>
          </cell>
        </row>
        <row r="2669">
          <cell r="A2669">
            <v>58030</v>
          </cell>
          <cell r="B2669" t="str">
            <v>DOBOK TAEKWONDO ITT ESP BORDADO MASTER Ribet Ofic Talle 4 (8oz)</v>
          </cell>
        </row>
        <row r="2670">
          <cell r="A2670">
            <v>58031</v>
          </cell>
          <cell r="B2670" t="str">
            <v>DOBOK TAEKWONDO ITT ESP BORDADO MASTER Ribet Ofic Talle 5 (8oz)</v>
          </cell>
        </row>
        <row r="2671">
          <cell r="A2671">
            <v>58032</v>
          </cell>
          <cell r="B2671" t="str">
            <v>DOBOK TAEKWONDO ITT ESP BORDADO MASTER Ribet Ofic Talle 6 (8oz)</v>
          </cell>
        </row>
        <row r="2672">
          <cell r="A2672">
            <v>58033</v>
          </cell>
          <cell r="B2672" t="str">
            <v>DOBOK TAEKWONDO ITT ESP BORDADO MASTER Ribet Ofic Talle 7 (8oz)</v>
          </cell>
        </row>
        <row r="2673">
          <cell r="A2673">
            <v>58034</v>
          </cell>
          <cell r="B2673" t="str">
            <v>DOBOK TAEKWONDO ITT ESP BORDADO MASTER Ribet Ofic Talle 8 (8oz)</v>
          </cell>
        </row>
        <row r="2674">
          <cell r="A2674">
            <v>58035</v>
          </cell>
          <cell r="B2674" t="str">
            <v>DOBOK TAEKWONDO ITT ESP BORDADO MASTER Ribet Ofic Talle 9 (8oz)</v>
          </cell>
        </row>
        <row r="2675">
          <cell r="A2675">
            <v>58036</v>
          </cell>
          <cell r="B2675" t="str">
            <v>DOBOK TAEKWONDO WTF Pol y Alg Talle 1 (6oz)</v>
          </cell>
        </row>
        <row r="2676">
          <cell r="A2676">
            <v>58037</v>
          </cell>
          <cell r="B2676" t="str">
            <v>DOBOK TAEKWONDO WTF Pol y Alg Talle 2 (6oz)</v>
          </cell>
        </row>
        <row r="2677">
          <cell r="A2677">
            <v>58038</v>
          </cell>
          <cell r="B2677" t="str">
            <v>DOBOK TAEKWONDO WTF Pol y Alg Talle 3 (6oz)</v>
          </cell>
        </row>
        <row r="2678">
          <cell r="A2678">
            <v>58039</v>
          </cell>
          <cell r="B2678" t="str">
            <v>DOBOK TAEKWONDO WTF Pol y Alg Talle 4 (6oz)</v>
          </cell>
        </row>
        <row r="2679">
          <cell r="A2679">
            <v>58040</v>
          </cell>
          <cell r="B2679" t="str">
            <v>DOBOK TAEKWONDO WTF Pol y Alg Talle 5 (6oz)</v>
          </cell>
        </row>
        <row r="2680">
          <cell r="A2680">
            <v>58041</v>
          </cell>
          <cell r="B2680" t="str">
            <v>DOBOK TAEKWONDO WTF Pol y Alg Talle 6 (6oz)</v>
          </cell>
        </row>
        <row r="2681">
          <cell r="A2681">
            <v>58042</v>
          </cell>
          <cell r="B2681" t="str">
            <v>DOBOK TAEKWONDO WTF Pol y Alg Talle 7 (6oz)</v>
          </cell>
        </row>
        <row r="2682">
          <cell r="A2682">
            <v>58043</v>
          </cell>
          <cell r="B2682" t="str">
            <v>DOBOK TAEKWONDO WTF Pol y Alg Talle 8 (6oz)</v>
          </cell>
        </row>
        <row r="2683">
          <cell r="A2683">
            <v>58044</v>
          </cell>
          <cell r="B2683" t="str">
            <v>DOBOK TAEKWONDO WTF Pol y Alg Talle 9 (6oz)</v>
          </cell>
        </row>
        <row r="2684">
          <cell r="A2684">
            <v>78107</v>
          </cell>
          <cell r="B2684" t="str">
            <v>DOMINADA ASISTIDA SEMIKON E4009A 88kg (dip/chin assist)</v>
          </cell>
        </row>
        <row r="2685">
          <cell r="A2685">
            <v>366035</v>
          </cell>
          <cell r="B2685" t="str">
            <v>Dona Propiocepción x Unid (donut)</v>
          </cell>
        </row>
        <row r="2686">
          <cell r="A2686">
            <v>78118</v>
          </cell>
          <cell r="B2686" t="str">
            <v>DORSALERA SEMIKON E4035A 94kg (pull down)</v>
          </cell>
        </row>
        <row r="2687">
          <cell r="A2687">
            <v>69002</v>
          </cell>
          <cell r="B2687" t="str">
            <v>DOS PIEZAS DAMA QUICKLY</v>
          </cell>
        </row>
        <row r="2688">
          <cell r="A2688">
            <v>402005</v>
          </cell>
          <cell r="B2688" t="str">
            <v>DVD BANDA SUSPENSION TNT PRO FB</v>
          </cell>
        </row>
        <row r="2689">
          <cell r="A2689">
            <v>402006</v>
          </cell>
          <cell r="B2689" t="str">
            <v>DVD INDOOR FB</v>
          </cell>
        </row>
        <row r="2690">
          <cell r="A2690">
            <v>402004</v>
          </cell>
          <cell r="B2690" t="str">
            <v>DVD MINITRAMP FB</v>
          </cell>
        </row>
        <row r="2691">
          <cell r="A2691">
            <v>402003</v>
          </cell>
          <cell r="B2691" t="str">
            <v>DVD SIMPLE FB</v>
          </cell>
        </row>
        <row r="2692">
          <cell r="A2692" t="str">
            <v>ROD106</v>
          </cell>
          <cell r="B2692" t="str">
            <v>EJE RECTIFICADO PARA RULEMAN LINEALKH30 50PP Ø30MM 1,02mts para prensa de gluteos</v>
          </cell>
        </row>
        <row r="2693">
          <cell r="A2693" t="str">
            <v>ROD107</v>
          </cell>
          <cell r="B2693" t="str">
            <v>EJE RECTIFICADO PARA RULEMAN LINEALKH30 50PP Ø30MM 1,68mts para smith</v>
          </cell>
        </row>
        <row r="2694">
          <cell r="A2694" t="str">
            <v>ROD108</v>
          </cell>
          <cell r="B2694" t="str">
            <v>EJE RECTIFICADO PARA RULEMAN LINEALKH40 50PP Ø40MM 1,18mts para prensa 45</v>
          </cell>
        </row>
        <row r="2695">
          <cell r="A2695">
            <v>389007</v>
          </cell>
          <cell r="B2695" t="str">
            <v>EJERCITADOR ABDOMINALES ATH-2939 (simil ab coaster)</v>
          </cell>
        </row>
        <row r="2696">
          <cell r="A2696" t="str">
            <v>265339-3-1</v>
          </cell>
          <cell r="B2696" t="str">
            <v>EJERCITADOR ABDOMINALES SONNOS ABD SKATE Negro -</v>
          </cell>
        </row>
        <row r="2697">
          <cell r="A2697" t="str">
            <v>265339-6-1</v>
          </cell>
          <cell r="B2697" t="str">
            <v>EJERCITADOR ABDOMINALES SONNOS ABD SKATE Rosa -</v>
          </cell>
        </row>
        <row r="2698">
          <cell r="A2698">
            <v>407011</v>
          </cell>
          <cell r="B2698" t="str">
            <v>EJERCITADOR DEDO GONIOMETRO (flexion - hiperextension)</v>
          </cell>
        </row>
        <row r="2699">
          <cell r="A2699">
            <v>407012</v>
          </cell>
          <cell r="B2699" t="str">
            <v>EJERCITADOR DEDO GONIOMETRO TRANSPARENTE 20cm 0º A 360º</v>
          </cell>
        </row>
        <row r="2700">
          <cell r="A2700">
            <v>407064</v>
          </cell>
          <cell r="B2700" t="str">
            <v>EJERCITADOR MANO DIGI EXTENDED</v>
          </cell>
        </row>
        <row r="2701">
          <cell r="A2701">
            <v>407024</v>
          </cell>
          <cell r="B2701" t="str">
            <v>EJERCITADOR MANO DIGI SQUEEZE (amarillo)</v>
          </cell>
        </row>
        <row r="2702">
          <cell r="A2702">
            <v>407027</v>
          </cell>
          <cell r="B2702" t="str">
            <v>EJERCITADOR MANO DIGI SQUEEZE (azul)</v>
          </cell>
        </row>
        <row r="2703">
          <cell r="A2703">
            <v>407028</v>
          </cell>
          <cell r="B2703" t="str">
            <v>EJERCITADOR MANO DIGI SQUEEZE (negro)</v>
          </cell>
        </row>
        <row r="2704">
          <cell r="A2704">
            <v>407025</v>
          </cell>
          <cell r="B2704" t="str">
            <v>EJERCITADOR MANO DIGI SQUEEZE (rojo)</v>
          </cell>
        </row>
        <row r="2705">
          <cell r="A2705">
            <v>407026</v>
          </cell>
          <cell r="B2705" t="str">
            <v>EJERCITADOR MANO DIGI SQUEEZE (verde)</v>
          </cell>
        </row>
        <row r="2706">
          <cell r="A2706">
            <v>407060</v>
          </cell>
          <cell r="B2706" t="str">
            <v>EJERCITADOR MANO FLEX BAR ROJO</v>
          </cell>
        </row>
        <row r="2707">
          <cell r="A2707">
            <v>407013</v>
          </cell>
          <cell r="B2707" t="str">
            <v>EJERCITADOR MANO HAND TRAINER (azul)</v>
          </cell>
        </row>
        <row r="2708">
          <cell r="A2708">
            <v>407014</v>
          </cell>
          <cell r="B2708" t="str">
            <v>EJERCITADOR MANO HAND TRAINER (verde)</v>
          </cell>
        </row>
        <row r="2709">
          <cell r="A2709">
            <v>415020</v>
          </cell>
          <cell r="B2709" t="str">
            <v>EJERCITADOR MANO MANO FLEX x 3 5026088</v>
          </cell>
        </row>
        <row r="2710">
          <cell r="A2710">
            <v>407006</v>
          </cell>
          <cell r="B2710" t="str">
            <v>EJERCITADOR MANO THERA BAND DIGI FLEX (amarillo)</v>
          </cell>
        </row>
        <row r="2711">
          <cell r="A2711">
            <v>407009</v>
          </cell>
          <cell r="B2711" t="str">
            <v>EJERCITADOR MANO THERA BAND DIGI FLEX (azul)</v>
          </cell>
        </row>
        <row r="2712">
          <cell r="A2712">
            <v>407010</v>
          </cell>
          <cell r="B2712" t="str">
            <v>EJERCITADOR MANO THERA BAND DIGI FLEX (negro)</v>
          </cell>
        </row>
        <row r="2713">
          <cell r="A2713">
            <v>407008</v>
          </cell>
          <cell r="B2713" t="str">
            <v>EJERCITADOR MANO THERA BAND DIGI FLEX (rojo)</v>
          </cell>
        </row>
        <row r="2714">
          <cell r="A2714">
            <v>407007</v>
          </cell>
          <cell r="B2714" t="str">
            <v>EJERCITADOR MANO THERA BAND DIGI FLEX (verde)</v>
          </cell>
        </row>
        <row r="2715">
          <cell r="A2715" t="str">
            <v>FIL100</v>
          </cell>
          <cell r="B2715" t="str">
            <v>ELASTICO 40mm italiano negro x metro</v>
          </cell>
        </row>
        <row r="2716">
          <cell r="A2716" t="str">
            <v>FIL104</v>
          </cell>
          <cell r="B2716" t="str">
            <v>ELASTICO 50MM  italiano negro X metro</v>
          </cell>
        </row>
        <row r="2717">
          <cell r="A2717" t="str">
            <v>FIL107</v>
          </cell>
          <cell r="B2717" t="str">
            <v>ELASTICO 60MM  italiano negro X metro</v>
          </cell>
        </row>
        <row r="2718">
          <cell r="A2718" t="str">
            <v>LAN100</v>
          </cell>
          <cell r="B2718" t="str">
            <v>ELASTICO BLANCO 1CM X BOBINA</v>
          </cell>
        </row>
        <row r="2719">
          <cell r="A2719">
            <v>389150</v>
          </cell>
          <cell r="B2719" t="str">
            <v>ELIPTICO ARG-1902</v>
          </cell>
        </row>
        <row r="2720">
          <cell r="A2720">
            <v>389152</v>
          </cell>
          <cell r="B2720" t="str">
            <v>ELIPTICO ARG-1929</v>
          </cell>
        </row>
        <row r="2721">
          <cell r="A2721">
            <v>389154</v>
          </cell>
          <cell r="B2721" t="str">
            <v>ELIPTICO ARG-1935</v>
          </cell>
        </row>
        <row r="2722">
          <cell r="A2722">
            <v>389155</v>
          </cell>
          <cell r="B2722" t="str">
            <v>ELIPTICO ARG-1948 (renovacion -1947)</v>
          </cell>
        </row>
        <row r="2723">
          <cell r="A2723">
            <v>389165</v>
          </cell>
          <cell r="B2723" t="str">
            <v>ELIPTICO BH FC-249 (electromagentico)</v>
          </cell>
        </row>
        <row r="2724">
          <cell r="A2724">
            <v>389166</v>
          </cell>
          <cell r="B2724" t="str">
            <v>ELIPTICO BH SK-9300 (electromagentico)</v>
          </cell>
        </row>
        <row r="2725">
          <cell r="A2725">
            <v>389151</v>
          </cell>
          <cell r="B2725" t="str">
            <v>ELIPTICO COMBINADO ARG-1907</v>
          </cell>
        </row>
        <row r="2726">
          <cell r="A2726">
            <v>389156</v>
          </cell>
          <cell r="B2726" t="str">
            <v>ELIPTICO COMBINADO ARG-1932</v>
          </cell>
        </row>
        <row r="2727">
          <cell r="A2727">
            <v>389163</v>
          </cell>
          <cell r="B2727" t="str">
            <v xml:space="preserve">ELIPTICO COMBINADO ARG-1939 </v>
          </cell>
        </row>
        <row r="2728">
          <cell r="A2728">
            <v>389157</v>
          </cell>
          <cell r="B2728" t="str">
            <v>ELIPTICO COMBINADO ARG-3396</v>
          </cell>
        </row>
        <row r="2729">
          <cell r="A2729">
            <v>401011</v>
          </cell>
          <cell r="B2729" t="str">
            <v>ELIPTICO COMBINADO ELECTROMAGNETICO HYBRID PRO</v>
          </cell>
        </row>
        <row r="2730">
          <cell r="A2730">
            <v>360153</v>
          </cell>
          <cell r="B2730" t="str">
            <v>ELIPTICO COMBINADO FIT-42</v>
          </cell>
        </row>
        <row r="2731">
          <cell r="A2731">
            <v>360151</v>
          </cell>
          <cell r="B2731" t="str">
            <v>ELIPTICO COMBINADO FIT-46 (regulacion a cinta)</v>
          </cell>
        </row>
        <row r="2732">
          <cell r="A2732">
            <v>360157</v>
          </cell>
          <cell r="B2732" t="str">
            <v>ELIPTICO COMBINADO FIT-65</v>
          </cell>
        </row>
        <row r="2733">
          <cell r="A2733">
            <v>360158</v>
          </cell>
          <cell r="B2733" t="str">
            <v>ELIPTICO COMBINADO FIT-68 (femme)</v>
          </cell>
        </row>
        <row r="2734">
          <cell r="A2734">
            <v>360159</v>
          </cell>
          <cell r="B2734" t="str">
            <v>ELIPTICO COMBINADO FIT-69</v>
          </cell>
        </row>
        <row r="2735">
          <cell r="A2735">
            <v>360161</v>
          </cell>
          <cell r="B2735" t="str">
            <v>ELIPTICO COMBINADO FIT-84</v>
          </cell>
        </row>
        <row r="2736">
          <cell r="A2736">
            <v>78038</v>
          </cell>
          <cell r="B2736" t="str">
            <v>ELIPTICO COMBINADO SEMIKON TE-364PLUS/1A</v>
          </cell>
        </row>
        <row r="2737">
          <cell r="A2737">
            <v>360156</v>
          </cell>
          <cell r="B2737" t="str">
            <v>ELIPTICO ELECTROMAGNETICO FIT-61</v>
          </cell>
        </row>
        <row r="2738">
          <cell r="A2738">
            <v>360162</v>
          </cell>
          <cell r="B2738" t="str">
            <v>ELIPTICO ELECTROMAGNETICO FIT-71</v>
          </cell>
        </row>
        <row r="2739">
          <cell r="A2739">
            <v>389164</v>
          </cell>
          <cell r="B2739" t="str">
            <v>ELIPTICO EMBREEX ARG-212 (electromagentico)</v>
          </cell>
        </row>
        <row r="2740">
          <cell r="A2740">
            <v>360150</v>
          </cell>
          <cell r="B2740" t="str">
            <v>ELIPTICO FIT-20 (regulacion a cinta)</v>
          </cell>
        </row>
        <row r="2741">
          <cell r="A2741">
            <v>360152</v>
          </cell>
          <cell r="B2741" t="str">
            <v>ELIPTICO FIT-40</v>
          </cell>
        </row>
        <row r="2742">
          <cell r="A2742">
            <v>360154</v>
          </cell>
          <cell r="B2742" t="str">
            <v>ELIPTICO FIT-47</v>
          </cell>
        </row>
        <row r="2743">
          <cell r="A2743">
            <v>360155</v>
          </cell>
          <cell r="B2743" t="str">
            <v>ELIPTICO FIT-49</v>
          </cell>
        </row>
        <row r="2744">
          <cell r="A2744">
            <v>360160</v>
          </cell>
          <cell r="B2744" t="str">
            <v>ELIPTICO FIT-83</v>
          </cell>
        </row>
        <row r="2745">
          <cell r="A2745">
            <v>389170</v>
          </cell>
          <cell r="B2745" t="str">
            <v>ELIPTICO PRECOR AMT 835 (electromagnetico)</v>
          </cell>
        </row>
        <row r="2746">
          <cell r="A2746">
            <v>389167</v>
          </cell>
          <cell r="B2746" t="str">
            <v>ELIPTICO PRECOR EX 532i (electomagnetico y rampa inclinacion 15º a 40º)</v>
          </cell>
        </row>
        <row r="2747">
          <cell r="A2747">
            <v>389168</v>
          </cell>
          <cell r="B2747" t="str">
            <v>ELIPTICO PRECOR EX 536i (electomagnetico y rampa inclinacion 15º a 40º)</v>
          </cell>
        </row>
        <row r="2748">
          <cell r="A2748">
            <v>389169</v>
          </cell>
          <cell r="B2748" t="str">
            <v>ELIPTICO PRECOR EX 5835 (electomagnetico y rampa inclinacion 15º a 40º)</v>
          </cell>
        </row>
        <row r="2749">
          <cell r="A2749">
            <v>78035</v>
          </cell>
          <cell r="B2749" t="str">
            <v>ELIPTICO PRO SEMIKON TE-9923</v>
          </cell>
        </row>
        <row r="2750">
          <cell r="A2750">
            <v>78036</v>
          </cell>
          <cell r="B2750" t="str">
            <v>ELIPTICO PRO SEMIKON TE-9929EP (electromagnetico)</v>
          </cell>
        </row>
        <row r="2751">
          <cell r="A2751">
            <v>78037</v>
          </cell>
          <cell r="B2751" t="str">
            <v>ELIPTICO PRO SEMIKON TE-9929EP-AUTO (ergometrico)</v>
          </cell>
        </row>
        <row r="2752">
          <cell r="A2752">
            <v>401010</v>
          </cell>
          <cell r="B2752" t="str">
            <v>ELIPTICO PROFESIONAL PROFORM 250i</v>
          </cell>
        </row>
        <row r="2753">
          <cell r="A2753">
            <v>78034</v>
          </cell>
          <cell r="B2753" t="str">
            <v>ELIPTICO SEMIKON TE-364PLUS</v>
          </cell>
        </row>
        <row r="2754">
          <cell r="A2754" t="str">
            <v>ICG105</v>
          </cell>
          <cell r="B2754" t="str">
            <v xml:space="preserve">EMBALADO  1/2 CAJA 40X30X30 </v>
          </cell>
        </row>
        <row r="2755">
          <cell r="A2755" t="str">
            <v>ICG104</v>
          </cell>
          <cell r="B2755" t="str">
            <v>EMBALADO CAJA 40X30X30 + 2MTS DE BOLSA</v>
          </cell>
        </row>
        <row r="2756">
          <cell r="A2756">
            <v>265220</v>
          </cell>
          <cell r="B2756" t="str">
            <v>EMBALADO PRODUCTOS 1</v>
          </cell>
        </row>
        <row r="2757">
          <cell r="A2757">
            <v>265221</v>
          </cell>
          <cell r="B2757" t="str">
            <v>EMBALADO PRODUCTOS 2</v>
          </cell>
        </row>
        <row r="2758">
          <cell r="A2758">
            <v>265222</v>
          </cell>
          <cell r="B2758" t="str">
            <v>EMBALADO PRODUCTOS 3</v>
          </cell>
        </row>
        <row r="2759">
          <cell r="A2759">
            <v>265223</v>
          </cell>
          <cell r="B2759" t="str">
            <v>EMBALADO PRODUCTOS 4</v>
          </cell>
        </row>
        <row r="2760">
          <cell r="A2760" t="str">
            <v>ICG103</v>
          </cell>
          <cell r="B2760" t="str">
            <v>EMBALADOS</v>
          </cell>
        </row>
        <row r="2761">
          <cell r="A2761">
            <v>28</v>
          </cell>
          <cell r="B2761" t="str">
            <v>EMBALAJE de MERCADERIA</v>
          </cell>
        </row>
        <row r="2762">
          <cell r="A2762" t="str">
            <v>58090-1-6</v>
          </cell>
          <cell r="B2762" t="str">
            <v>EMPEINERA ZAPATO KARATE GRANMARC (S-M-L-XL) Sin color L</v>
          </cell>
        </row>
        <row r="2763">
          <cell r="A2763" t="str">
            <v>58090-1-5</v>
          </cell>
          <cell r="B2763" t="str">
            <v>EMPEINERA ZAPATO KARATE GRANMARC (S-M-L-XL) Sin color M</v>
          </cell>
        </row>
        <row r="2764">
          <cell r="A2764" t="str">
            <v>58090-1-4</v>
          </cell>
          <cell r="B2764" t="str">
            <v>EMPEINERA ZAPATO KARATE GRANMARC (S-M-L-XL) Sin color S</v>
          </cell>
        </row>
        <row r="2765">
          <cell r="A2765" t="str">
            <v>58090-1-7</v>
          </cell>
          <cell r="B2765" t="str">
            <v>EMPEINERA ZAPATO KARATE GRANMARC (S-M-L-XL) Sin color XL</v>
          </cell>
        </row>
        <row r="2766">
          <cell r="A2766" t="str">
            <v>SER129</v>
          </cell>
          <cell r="B2766" t="str">
            <v>EMULQUIT GEL</v>
          </cell>
        </row>
        <row r="2767">
          <cell r="A2767" t="str">
            <v>SER130</v>
          </cell>
          <cell r="B2767" t="str">
            <v>EMULSION F. VIOLETA 515 A.DEFIN</v>
          </cell>
        </row>
        <row r="2768">
          <cell r="A2768" t="str">
            <v>ser116</v>
          </cell>
          <cell r="B2768" t="str">
            <v>EMULSION F.AZUL 505 AL BICROMA</v>
          </cell>
        </row>
        <row r="2769">
          <cell r="A2769">
            <v>95009</v>
          </cell>
          <cell r="B2769" t="str">
            <v>ENERGIZANTE CELLUCOR C4 50x x 270grms (30serv pre entrenamiento)</v>
          </cell>
        </row>
        <row r="2770">
          <cell r="A2770">
            <v>95005</v>
          </cell>
          <cell r="B2770" t="str">
            <v>ENERGIZANTE CELLUCOR C4 EXTREMME x 348grms (60serv pre entrenamiento)</v>
          </cell>
        </row>
        <row r="2771">
          <cell r="A2771">
            <v>87011</v>
          </cell>
          <cell r="B2771" t="str">
            <v>ENERGIZANTE GENTECH CARTILAGO TIBURON x 160tabs (calcio)</v>
          </cell>
        </row>
        <row r="2772">
          <cell r="A2772">
            <v>87012</v>
          </cell>
          <cell r="B2772" t="str">
            <v>ENERGIZANTE GENTECH MULTIVITAMIN NEUTRO</v>
          </cell>
        </row>
        <row r="2773">
          <cell r="A2773">
            <v>75024</v>
          </cell>
          <cell r="B2773" t="str">
            <v>ENERGIZANTE HTN BETA XPLODE x 210grms (pre entrenamiento)</v>
          </cell>
        </row>
        <row r="2774">
          <cell r="A2774">
            <v>75022</v>
          </cell>
          <cell r="B2774" t="str">
            <v>ENERGIZANTE HTN VITAMIN PRO x 60caps</v>
          </cell>
        </row>
        <row r="2775">
          <cell r="A2775">
            <v>57018</v>
          </cell>
          <cell r="B2775" t="str">
            <v>ENERGIZANTE MERVICK GLUCOSAMINA x 150grms (condroitin + ginseng)</v>
          </cell>
        </row>
        <row r="2776">
          <cell r="A2776">
            <v>57023</v>
          </cell>
          <cell r="B2776" t="str">
            <v>ENERGIZANTE MERVICK MULTIVITAMINICO x 120caps</v>
          </cell>
        </row>
        <row r="2777">
          <cell r="A2777" t="str">
            <v>57026-1-103</v>
          </cell>
          <cell r="B2777" t="str">
            <v>ENERGIZANTE MERVICK PRE WORKOUT x 900grms (pre entrenamiento) Sin color Naranja</v>
          </cell>
        </row>
        <row r="2778">
          <cell r="A2778" t="str">
            <v>57022-1-105</v>
          </cell>
          <cell r="B2778" t="str">
            <v>ENERGIZANTE MERVICK SPORT DRINK 1Kg (rinde 15lts) Sin color Naranja - Mandarina</v>
          </cell>
        </row>
        <row r="2779">
          <cell r="A2779">
            <v>233022</v>
          </cell>
          <cell r="B2779" t="str">
            <v>ENERGIZANTE STAR NUTRITION HYDRO SPORT PLUS DRINK x 700grms (rinde 10lts)</v>
          </cell>
        </row>
        <row r="2780">
          <cell r="A2780">
            <v>233002</v>
          </cell>
          <cell r="B2780" t="str">
            <v>ENERGIZANTE STAR NUTRITION PUMP 3D x 250grms (pre entrenamiento)</v>
          </cell>
        </row>
        <row r="2781">
          <cell r="A2781">
            <v>283020</v>
          </cell>
          <cell r="B2781" t="str">
            <v>ENERGIZANTE ULTRATECH BASKET x PACK (4comp)</v>
          </cell>
        </row>
        <row r="2782">
          <cell r="A2782">
            <v>283021</v>
          </cell>
          <cell r="B2782" t="str">
            <v>ENERGIZANTE ULTRATECH FITNESS x PACK (4comp)</v>
          </cell>
        </row>
        <row r="2783">
          <cell r="A2783">
            <v>283022</v>
          </cell>
          <cell r="B2783" t="str">
            <v>ENERGIZANTE ULTRATECH FUTBOL x PACK (3comp)</v>
          </cell>
        </row>
        <row r="2784">
          <cell r="A2784" t="str">
            <v>283029-1-103</v>
          </cell>
          <cell r="B2784" t="str">
            <v>ENERGIZANTE ULTRATECH POST TRAINING x 625grs (post entrenamiento) Sin color Naranja</v>
          </cell>
        </row>
        <row r="2785">
          <cell r="A2785" t="str">
            <v>283029-1-73</v>
          </cell>
          <cell r="B2785" t="str">
            <v>ENERGIZANTE ULTRATECH POST TRAINING x 625grs (post entrenamiento) Sin color Vainilla</v>
          </cell>
        </row>
        <row r="2786">
          <cell r="A2786" t="str">
            <v>283028-1-103</v>
          </cell>
          <cell r="B2786" t="str">
            <v>ENERGIZANTE ULTRATECH PRE TRAINING x 450grms (pre entrenamiento) Sin color Naranja</v>
          </cell>
        </row>
        <row r="2787">
          <cell r="A2787">
            <v>283023</v>
          </cell>
          <cell r="B2787" t="str">
            <v>ENERGIZANTE ULTRATECH RUGBY x PACK (5comp)</v>
          </cell>
        </row>
        <row r="2788">
          <cell r="A2788">
            <v>283024</v>
          </cell>
          <cell r="B2788" t="str">
            <v>ENERGIZANTE ULTRATECH RUNNER x PACK (4comp)</v>
          </cell>
        </row>
        <row r="2789">
          <cell r="A2789" t="str">
            <v>PSE116</v>
          </cell>
          <cell r="B2789" t="str">
            <v>ENTELADO 90h MARCO DE SHABLON 110cm x 55cm</v>
          </cell>
        </row>
        <row r="2790">
          <cell r="A2790" t="str">
            <v>PSE117</v>
          </cell>
          <cell r="B2790" t="str">
            <v>ENTELADO 90h MARCO DE SHABLON 120cm x 75cm</v>
          </cell>
        </row>
        <row r="2791">
          <cell r="A2791" t="str">
            <v>PSE109</v>
          </cell>
          <cell r="B2791" t="str">
            <v>ENTELADO 90h MARCO DE SHABLON 20cm x 30cm</v>
          </cell>
        </row>
        <row r="2792">
          <cell r="A2792" t="str">
            <v>PSE110</v>
          </cell>
          <cell r="B2792" t="str">
            <v>ENTELADO 90h MARCO DE SHABLON 30cm x 40cm</v>
          </cell>
        </row>
        <row r="2793">
          <cell r="A2793" t="str">
            <v>PSE111</v>
          </cell>
          <cell r="B2793" t="str">
            <v>ENTELADO 90h MARCO DE SHABLON 40cm x 50cm</v>
          </cell>
        </row>
        <row r="2794">
          <cell r="A2794" t="str">
            <v>PSE112</v>
          </cell>
          <cell r="B2794" t="str">
            <v>ENTELADO 90h MARCO DE SHABLON 40cm x 70cm</v>
          </cell>
        </row>
        <row r="2795">
          <cell r="A2795" t="str">
            <v>PSE113</v>
          </cell>
          <cell r="B2795" t="str">
            <v>ENTELADO 90h MARCO DE SHABLON 45cm x 55cm</v>
          </cell>
        </row>
        <row r="2796">
          <cell r="A2796" t="str">
            <v>PSE114</v>
          </cell>
          <cell r="B2796" t="str">
            <v>ENTELADO 90h MARCO DE SHABLON 70cm x 90cm</v>
          </cell>
        </row>
        <row r="2797">
          <cell r="A2797" t="str">
            <v>PSE115</v>
          </cell>
          <cell r="B2797" t="str">
            <v>ENTELADO 90h MARCO DE SHABLON 85cm x 115cm</v>
          </cell>
        </row>
        <row r="2798">
          <cell r="A2798">
            <v>62014</v>
          </cell>
          <cell r="B2798" t="str">
            <v>ENTERITO TRIATLON Art. 707</v>
          </cell>
        </row>
        <row r="2799">
          <cell r="A2799">
            <v>63073</v>
          </cell>
          <cell r="B2799" t="str">
            <v>ENTRENADOR PARA CICLISTA C/TURBINA</v>
          </cell>
        </row>
        <row r="2800">
          <cell r="A2800">
            <v>197569</v>
          </cell>
          <cell r="B2800" t="str">
            <v>ENTRENADOR PARA CICLISTA C/TURBINA + Mercado Envío</v>
          </cell>
        </row>
        <row r="2801">
          <cell r="A2801" t="str">
            <v>MC108</v>
          </cell>
          <cell r="B2801" t="str">
            <v>ENVASE PVC DISCO VACIO c/manija 1kg NEGRO</v>
          </cell>
        </row>
        <row r="2802">
          <cell r="A2802" t="str">
            <v>MC111</v>
          </cell>
          <cell r="B2802" t="str">
            <v>ENVASE PVC DISCO VACIO c/manija 1kg ROJO</v>
          </cell>
        </row>
        <row r="2803">
          <cell r="A2803" t="str">
            <v>MC109</v>
          </cell>
          <cell r="B2803" t="str">
            <v>ENVASE PVC DISCO VACIO c/manija 2,5kg NEGRO</v>
          </cell>
        </row>
        <row r="2804">
          <cell r="A2804" t="str">
            <v>MC112</v>
          </cell>
          <cell r="B2804" t="str">
            <v>ENVASE PVC DISCO VACIO c/manija 2,5kg ROJO</v>
          </cell>
        </row>
        <row r="2805">
          <cell r="A2805" t="str">
            <v>MC110</v>
          </cell>
          <cell r="B2805" t="str">
            <v>ENVASE PVC DISCO VACIO c/manija 5kg NEGRO</v>
          </cell>
        </row>
        <row r="2806">
          <cell r="A2806" t="str">
            <v>MC113</v>
          </cell>
          <cell r="B2806" t="str">
            <v>ENVASE PVC DISCO VACIO c/manija 5kg ROJO</v>
          </cell>
        </row>
        <row r="2807">
          <cell r="A2807" t="str">
            <v>MC103</v>
          </cell>
          <cell r="B2807" t="str">
            <v>ENVASE PVC DISCO VACIO s/manija 10kg NEGRO</v>
          </cell>
        </row>
        <row r="2808">
          <cell r="A2808" t="str">
            <v>MC104</v>
          </cell>
          <cell r="B2808" t="str">
            <v>ENVASE PVC DISCO VACIO s/manija 10kg ROJO</v>
          </cell>
        </row>
        <row r="2809">
          <cell r="A2809" t="str">
            <v>MC100</v>
          </cell>
          <cell r="B2809" t="str">
            <v>ENVASE PVC DISCO VACIO s/manija 1kg NEGRO</v>
          </cell>
        </row>
        <row r="2810">
          <cell r="A2810" t="str">
            <v>MC105</v>
          </cell>
          <cell r="B2810" t="str">
            <v>ENVASE PVC DISCO VACIO s/manija 1kg ROJO</v>
          </cell>
        </row>
        <row r="2811">
          <cell r="A2811" t="str">
            <v>MC101</v>
          </cell>
          <cell r="B2811" t="str">
            <v>ENVASE PVC DISCO VACIO s/manija 2,5kg NEGRO</v>
          </cell>
        </row>
        <row r="2812">
          <cell r="A2812" t="str">
            <v>MC106</v>
          </cell>
          <cell r="B2812" t="str">
            <v>ENVASE PVC DISCO VACIO s/manija 2,5kg ROJO</v>
          </cell>
        </row>
        <row r="2813">
          <cell r="A2813" t="str">
            <v>MC102</v>
          </cell>
          <cell r="B2813" t="str">
            <v>ENVASE PVC DISCO VACIO s/manija 5kg NEGRO</v>
          </cell>
        </row>
        <row r="2814">
          <cell r="A2814" t="str">
            <v>MC107</v>
          </cell>
          <cell r="B2814" t="str">
            <v>ENVASE PVC DISCO VACIO s/manija 5kg ROJO</v>
          </cell>
        </row>
        <row r="2815">
          <cell r="A2815" t="str">
            <v>MC114</v>
          </cell>
          <cell r="B2815" t="str">
            <v>ENVASE PVC VACIO mancuerna 1kg NEGRA</v>
          </cell>
        </row>
        <row r="2816">
          <cell r="A2816" t="str">
            <v>MC129</v>
          </cell>
          <cell r="B2816" t="str">
            <v>ENVASE PVC VACIO mancuerna 1kg ROJA</v>
          </cell>
        </row>
        <row r="2817">
          <cell r="A2817" t="str">
            <v>MC131</v>
          </cell>
          <cell r="B2817" t="str">
            <v>ENVASE PVC VACIO mancuerna 1kg ROSA</v>
          </cell>
        </row>
        <row r="2818">
          <cell r="A2818" t="str">
            <v>MC115</v>
          </cell>
          <cell r="B2818" t="str">
            <v>ENVASE PVC VACIO mancuerna 2kg NEGRA</v>
          </cell>
        </row>
        <row r="2819">
          <cell r="A2819" t="str">
            <v>MC130</v>
          </cell>
          <cell r="B2819" t="str">
            <v>ENVASE PVC VACIO mancuerna 2kg ROJA</v>
          </cell>
        </row>
        <row r="2820">
          <cell r="A2820" t="str">
            <v>MC116</v>
          </cell>
          <cell r="B2820" t="str">
            <v>ENVASE PVC VACIO mancuerna 3kg</v>
          </cell>
        </row>
        <row r="2821">
          <cell r="A2821" t="str">
            <v>MC125</v>
          </cell>
          <cell r="B2821" t="str">
            <v>ENVASE PVC VACIO rusa 10kg ROJA</v>
          </cell>
        </row>
        <row r="2822">
          <cell r="A2822" t="str">
            <v>MC126</v>
          </cell>
          <cell r="B2822" t="str">
            <v>ENVASE PVC VACIO rusa 11kg AZUL</v>
          </cell>
        </row>
        <row r="2823">
          <cell r="A2823" t="str">
            <v>MC127</v>
          </cell>
          <cell r="B2823" t="str">
            <v>ENVASE PVC VACIO rusa 12kg GRIS</v>
          </cell>
        </row>
        <row r="2824">
          <cell r="A2824" t="str">
            <v>MC128</v>
          </cell>
          <cell r="B2824" t="str">
            <v>ENVASE PVC VACIO RUSA 13KG NEGRA</v>
          </cell>
        </row>
        <row r="2825">
          <cell r="A2825" t="str">
            <v>MC117</v>
          </cell>
          <cell r="B2825" t="str">
            <v>ENVASE PVC VACIO rusa 2kg ROJA</v>
          </cell>
        </row>
        <row r="2826">
          <cell r="A2826" t="str">
            <v>MC118</v>
          </cell>
          <cell r="B2826" t="str">
            <v>ENVASE PVC VACIO rusa 3kg AZUL</v>
          </cell>
        </row>
        <row r="2827">
          <cell r="A2827" t="str">
            <v>MC119</v>
          </cell>
          <cell r="B2827" t="str">
            <v>ENVASE PVC VACIO rusa 4kg GRIS</v>
          </cell>
        </row>
        <row r="2828">
          <cell r="A2828" t="str">
            <v>MC132</v>
          </cell>
          <cell r="B2828" t="str">
            <v>ENVASE PVC VACIO rusa 4kg ROSA</v>
          </cell>
        </row>
        <row r="2829">
          <cell r="A2829" t="str">
            <v>MC120</v>
          </cell>
          <cell r="B2829" t="str">
            <v>ENVASE PVC VACIO rusa 5kg NEGRA</v>
          </cell>
        </row>
        <row r="2830">
          <cell r="A2830" t="str">
            <v>MC121</v>
          </cell>
          <cell r="B2830" t="str">
            <v>ENVASE PVC VACIO rusa 6kg ROJA</v>
          </cell>
        </row>
        <row r="2831">
          <cell r="A2831" t="str">
            <v>MC122</v>
          </cell>
          <cell r="B2831" t="str">
            <v>ENVASE PVC VACIO rusa 7kg AZUL</v>
          </cell>
        </row>
        <row r="2832">
          <cell r="A2832" t="str">
            <v>MC123</v>
          </cell>
          <cell r="B2832" t="str">
            <v>ENVASE PVC VACIO rusa 8kg GRIS</v>
          </cell>
        </row>
        <row r="2833">
          <cell r="A2833" t="str">
            <v>MC124</v>
          </cell>
          <cell r="B2833" t="str">
            <v>ENVASE PVC VACIO rusa 9kg NEGRA</v>
          </cell>
        </row>
        <row r="2834">
          <cell r="A2834">
            <v>29</v>
          </cell>
          <cell r="B2834" t="str">
            <v>ENVIO</v>
          </cell>
        </row>
        <row r="2835">
          <cell r="A2835">
            <v>389197</v>
          </cell>
          <cell r="B2835" t="str">
            <v>EQUIPO ELONGACION PRECOR 240i</v>
          </cell>
        </row>
        <row r="2836">
          <cell r="A2836">
            <v>389198</v>
          </cell>
          <cell r="B2836" t="str">
            <v>ESCALADOR EMBREEX ARG-250 (circle fit)</v>
          </cell>
        </row>
        <row r="2837">
          <cell r="A2837">
            <v>389199</v>
          </cell>
          <cell r="B2837" t="str">
            <v>ESCALADOR EMBREEX ARG-280 (power cross)</v>
          </cell>
        </row>
        <row r="2838">
          <cell r="A2838">
            <v>78053</v>
          </cell>
          <cell r="B2838" t="str">
            <v>ESCALADOR PRO SEMIKON  GI-TE8847 (piston hidraul+desplazamiento lateral)</v>
          </cell>
        </row>
        <row r="2839">
          <cell r="A2839">
            <v>78050</v>
          </cell>
          <cell r="B2839" t="str">
            <v>ESCALADOR PRO SEMIKON TE-8859 (hidraulico)</v>
          </cell>
        </row>
        <row r="2840">
          <cell r="A2840">
            <v>78051</v>
          </cell>
          <cell r="B2840" t="str">
            <v>ESCALADOR PRO SEMIKON TE-8890M (con plato de inercia)</v>
          </cell>
        </row>
        <row r="2841">
          <cell r="A2841">
            <v>78052</v>
          </cell>
          <cell r="B2841" t="str">
            <v>ESCALADOR SEMIKON TE-1823 (con manillar)</v>
          </cell>
        </row>
        <row r="2842">
          <cell r="A2842">
            <v>366052</v>
          </cell>
          <cell r="B2842" t="str">
            <v>ESCALERA COORDINACION CON AROS</v>
          </cell>
        </row>
        <row r="2843">
          <cell r="A2843">
            <v>413075</v>
          </cell>
          <cell r="B2843" t="str">
            <v>ESCALERA COORDINACION PROYEC 40cm x 40cm (10 peldaños) art 102</v>
          </cell>
        </row>
        <row r="2844">
          <cell r="A2844">
            <v>366051</v>
          </cell>
          <cell r="B2844" t="str">
            <v>ESCALERA COORDINACION REGULABLE</v>
          </cell>
        </row>
        <row r="2845">
          <cell r="A2845">
            <v>412151</v>
          </cell>
          <cell r="B2845" t="str">
            <v>ESCALERA COORDINACION SONNOS ECO (10 peldaños)</v>
          </cell>
        </row>
        <row r="2846">
          <cell r="A2846">
            <v>412153</v>
          </cell>
          <cell r="B2846" t="str">
            <v>ESCALERA COORDINACION SONNOS PRO (mochilera reforzada / 10 peldaños)</v>
          </cell>
        </row>
        <row r="2847">
          <cell r="A2847">
            <v>412154</v>
          </cell>
          <cell r="B2847" t="str">
            <v>ESCALERA COORDINACION SONNOS VARILLA (10 peldaños)</v>
          </cell>
        </row>
        <row r="2848">
          <cell r="A2848">
            <v>412155</v>
          </cell>
          <cell r="B2848" t="str">
            <v>ESCALERA COORDINACION SONNOS VARILLA (14 peldaños)</v>
          </cell>
        </row>
        <row r="2849">
          <cell r="A2849">
            <v>265516</v>
          </cell>
          <cell r="B2849" t="str">
            <v>ESCALERA SONNOS PARA RING O JAULA (desarmable)</v>
          </cell>
        </row>
        <row r="2850">
          <cell r="A2850" t="str">
            <v>CASEM114</v>
          </cell>
          <cell r="B2850" t="str">
            <v>escalerita plastica pase 30</v>
          </cell>
        </row>
        <row r="2851">
          <cell r="A2851" t="str">
            <v>STE103</v>
          </cell>
          <cell r="B2851" t="str">
            <v xml:space="preserve">ESCALON PVC FLEXIBLE corte 40cm (escalera coordinacion) </v>
          </cell>
        </row>
        <row r="2852">
          <cell r="A2852">
            <v>86054</v>
          </cell>
          <cell r="B2852" t="str">
            <v>ESCUDO PAO BULLS ART TE 308 (venta x unid)</v>
          </cell>
        </row>
        <row r="2853">
          <cell r="A2853">
            <v>86053</v>
          </cell>
          <cell r="B2853" t="str">
            <v>ESCUDO PAO BULLS CUERO ART 19307 (importado)</v>
          </cell>
        </row>
        <row r="2854">
          <cell r="A2854">
            <v>58079</v>
          </cell>
          <cell r="B2854" t="str">
            <v>ESCUDO POTENCIA GRANDE GRANMARC</v>
          </cell>
        </row>
        <row r="2855">
          <cell r="A2855">
            <v>58080</v>
          </cell>
          <cell r="B2855" t="str">
            <v>ESCUDO POTENCIA PROFESIONAL GRANMARC</v>
          </cell>
        </row>
        <row r="2856">
          <cell r="A2856">
            <v>413305</v>
          </cell>
          <cell r="B2856" t="str">
            <v>ESCUDO POTENCIA PROYEC GRANDE 70cm x 50cm (art 735)</v>
          </cell>
        </row>
        <row r="2857">
          <cell r="A2857">
            <v>413304</v>
          </cell>
          <cell r="B2857" t="str">
            <v>ESCUDO POTENCIA PROYEC MEDIANO 50cm x 35cm (art 736)</v>
          </cell>
        </row>
        <row r="2858">
          <cell r="A2858">
            <v>412563</v>
          </cell>
          <cell r="B2858" t="str">
            <v xml:space="preserve">ESCUDO POTENCIA SONNOS CHICO 48cm x 24cm x 12cm </v>
          </cell>
        </row>
        <row r="2859">
          <cell r="A2859">
            <v>412565</v>
          </cell>
          <cell r="B2859" t="str">
            <v xml:space="preserve">ESCUDO POTENCIA SONNOS GRANDE 60cm x 50cm x 12cm </v>
          </cell>
        </row>
        <row r="2860">
          <cell r="A2860">
            <v>412564</v>
          </cell>
          <cell r="B2860" t="str">
            <v xml:space="preserve">ESCUDO POTENCIA SONNOS MEDIANO 50cm x 35cm x 12cm </v>
          </cell>
        </row>
        <row r="2861">
          <cell r="A2861">
            <v>54555</v>
          </cell>
          <cell r="B2861" t="str">
            <v>Escudo Thai Everlast Negro (venta x par)</v>
          </cell>
        </row>
        <row r="2862">
          <cell r="A2862">
            <v>54601</v>
          </cell>
          <cell r="B2862" t="str">
            <v>Escudo Thai Everlast Prime Mma Thai Pads Gris / Verde (venta x par)</v>
          </cell>
        </row>
        <row r="2863">
          <cell r="A2863">
            <v>413303</v>
          </cell>
          <cell r="B2863" t="str">
            <v>ESCUDO THAI PROYEC CHICO 48cm x 24cm x 12cm (art 751)</v>
          </cell>
        </row>
        <row r="2864">
          <cell r="A2864" t="str">
            <v>ACP106</v>
          </cell>
          <cell r="B2864" t="str">
            <v>ESFERA PLASTICA Ø30mm CON ROSCA 3/8"</v>
          </cell>
        </row>
        <row r="2865">
          <cell r="A2865" t="str">
            <v>GMP100</v>
          </cell>
          <cell r="B2865" t="str">
            <v>ESFERA REFORZADA 65 CM.</v>
          </cell>
        </row>
        <row r="2866">
          <cell r="A2866" t="str">
            <v>MUL200</v>
          </cell>
          <cell r="B2866" t="str">
            <v>eslabon abierto de 4mm</v>
          </cell>
        </row>
        <row r="2867">
          <cell r="A2867" t="str">
            <v>MUL201</v>
          </cell>
          <cell r="B2867" t="str">
            <v>ESLABONES ABIERTOS DE 7MM</v>
          </cell>
        </row>
        <row r="2868">
          <cell r="A2868">
            <v>366055</v>
          </cell>
          <cell r="B2868" t="str">
            <v>ESLALON 1,10 ECONOMICO PARA CESPED</v>
          </cell>
        </row>
        <row r="2869">
          <cell r="A2869">
            <v>366054</v>
          </cell>
          <cell r="B2869" t="str">
            <v>ESLALON P/ base (cualquier superficie) -No incluye Base-</v>
          </cell>
        </row>
        <row r="2870">
          <cell r="A2870" t="str">
            <v>PRE101</v>
          </cell>
          <cell r="B2870" t="str">
            <v>ESM. EPOXY SINTEPLAST NEGRO x 4 lts.</v>
          </cell>
        </row>
        <row r="2871">
          <cell r="A2871">
            <v>265396</v>
          </cell>
          <cell r="B2871" t="str">
            <v xml:space="preserve">ESPALDAR SONNOS POLEAS 2,40mts x 1,20mts (sin accesorios) </v>
          </cell>
        </row>
        <row r="2872">
          <cell r="A2872">
            <v>265397</v>
          </cell>
          <cell r="B2872" t="str">
            <v xml:space="preserve">ESPALDAR SONNOS POLEAS COMPLETO 2,40mts x 1,20mts (incluye cables y porta discos) </v>
          </cell>
        </row>
        <row r="2873">
          <cell r="A2873">
            <v>63027</v>
          </cell>
          <cell r="B2873" t="str">
            <v>ESPEJO C/BASTAGO FLEXIBLE 80MM MILLENNIUM</v>
          </cell>
        </row>
        <row r="2874">
          <cell r="A2874">
            <v>63060</v>
          </cell>
          <cell r="B2874" t="str">
            <v>ESPEJOS AUTOMONTABLES - POWER</v>
          </cell>
        </row>
        <row r="2875">
          <cell r="A2875" t="str">
            <v>JOM100</v>
          </cell>
          <cell r="B2875" t="str">
            <v>espuma 16kg 1mt x 43cm X 3 super eco</v>
          </cell>
        </row>
        <row r="2876">
          <cell r="A2876" t="str">
            <v>JOM102</v>
          </cell>
          <cell r="B2876" t="str">
            <v>ESPUMA 18kg 1mt x 50cm X 4 eco</v>
          </cell>
        </row>
        <row r="2877">
          <cell r="A2877" t="str">
            <v>CAR208</v>
          </cell>
          <cell r="B2877" t="str">
            <v>ESPUMA COMPACTADA 1000mm x 500mm x 40mm (densidad 100kg.)</v>
          </cell>
        </row>
        <row r="2878">
          <cell r="A2878" t="str">
            <v>CAR100</v>
          </cell>
          <cell r="B2878" t="str">
            <v>ESPUMA COMPACTADA 1000mm x 500mm x 40mm (densidad 50kg.)</v>
          </cell>
        </row>
        <row r="2879">
          <cell r="A2879" t="str">
            <v>CAR103</v>
          </cell>
          <cell r="B2879" t="str">
            <v>ESPUMA COMPACTADA 1000mm x 500mm x 40mm (densidad 80kg.)</v>
          </cell>
        </row>
        <row r="2880">
          <cell r="A2880" t="str">
            <v>CAR101</v>
          </cell>
          <cell r="B2880" t="str">
            <v>ESPUMA COMPACTADA 1200mm x 600mm x 40mm (densidad 50kg.)</v>
          </cell>
        </row>
        <row r="2881">
          <cell r="A2881" t="str">
            <v>CAR109</v>
          </cell>
          <cell r="B2881" t="str">
            <v>ESPUMA COMPACTADA 1500mm x 550mm x 100mm (densidad 80kg.)</v>
          </cell>
        </row>
        <row r="2882">
          <cell r="A2882" t="str">
            <v>CAR104</v>
          </cell>
          <cell r="B2882" t="str">
            <v>ESPUMA COMPACTADA 1500mm x 550mm x 120mm (densidad 100kg.)</v>
          </cell>
        </row>
        <row r="2883">
          <cell r="A2883" t="str">
            <v>CAR102</v>
          </cell>
          <cell r="B2883" t="str">
            <v>ESPUMA COMPACTADA 1700mm x 600mm x 40mm (densidad 50kg.)</v>
          </cell>
        </row>
        <row r="2884">
          <cell r="A2884" t="str">
            <v>CAR207</v>
          </cell>
          <cell r="B2884" t="str">
            <v>ESPUMA COMPACTADA 2000mm x 1000mm x 20mm (densidad 120kg.)</v>
          </cell>
        </row>
        <row r="2885">
          <cell r="A2885" t="str">
            <v>CAR107</v>
          </cell>
          <cell r="B2885" t="str">
            <v>ESPUMA COMPACTADA 2000mm x 1000mm x 40mm (densidad 80kg.)</v>
          </cell>
        </row>
        <row r="2886">
          <cell r="A2886" t="str">
            <v>CAR108</v>
          </cell>
          <cell r="B2886" t="str">
            <v>ESPUMA COMPACTADA 2000mm x 1000mm x 60mm (densidad 100kg.)</v>
          </cell>
        </row>
        <row r="2887">
          <cell r="A2887" t="str">
            <v>CAR200</v>
          </cell>
          <cell r="B2887" t="str">
            <v>ESPUMA PARA Colchon de caida 2000mm x 1000mm x 200mm (densidad 50kg)</v>
          </cell>
        </row>
        <row r="2888">
          <cell r="A2888" t="str">
            <v>CAR201</v>
          </cell>
          <cell r="B2888" t="str">
            <v>ESPUMA PARA Colchon de caida 2000mm x 1000mm x 300mm (densidad 50kg)</v>
          </cell>
        </row>
        <row r="2889">
          <cell r="A2889" t="str">
            <v>CAR202</v>
          </cell>
          <cell r="B2889" t="str">
            <v>ESPUMA PARA Colchon de caida 2000mm x 1000mm x 400mm (densidad 50kg)</v>
          </cell>
        </row>
        <row r="2890">
          <cell r="A2890" t="str">
            <v>CAR203</v>
          </cell>
          <cell r="B2890" t="str">
            <v>ESPUMA PARA Colchon de caida 2000mm x 1000mm x 500mm (densidad 50kg)</v>
          </cell>
        </row>
        <row r="2891">
          <cell r="A2891" t="str">
            <v>CAR204</v>
          </cell>
          <cell r="B2891" t="str">
            <v>ESPUMA PARA Colchon de caida 2000mm x 1000mm x 600mm (densidad 50kg)</v>
          </cell>
        </row>
        <row r="2892">
          <cell r="A2892" t="str">
            <v>CAR205</v>
          </cell>
          <cell r="B2892" t="str">
            <v>ESPUMA PARA Colchon de caida 2000mm x 1000mm x 700mm (densidad 50kg)</v>
          </cell>
        </row>
        <row r="2893">
          <cell r="A2893" t="str">
            <v>CAR206</v>
          </cell>
          <cell r="B2893" t="str">
            <v>ESPUMA PARA Colchon de caida 2000mm x 1000mm x 800mm (densidad 50kg)</v>
          </cell>
        </row>
        <row r="2894">
          <cell r="A2894" t="str">
            <v>VINY110</v>
          </cell>
          <cell r="B2894" t="str">
            <v>ESPUMA VELUR (INTERIOR GUANTE FITNESS)</v>
          </cell>
        </row>
        <row r="2895">
          <cell r="A2895">
            <v>236023</v>
          </cell>
          <cell r="B2895" t="str">
            <v>ESQUINERO PISO ENCASTRABLE 10mm (EVA)</v>
          </cell>
        </row>
        <row r="2896">
          <cell r="A2896">
            <v>236024</v>
          </cell>
          <cell r="B2896" t="str">
            <v>ESQUINERO PISO ENCASTRABLE 15mm (EVA)</v>
          </cell>
        </row>
        <row r="2897">
          <cell r="A2897">
            <v>236025</v>
          </cell>
          <cell r="B2897" t="str">
            <v>ESQUINERO PISO ENCASTRABLE 20mm (EVA)</v>
          </cell>
        </row>
        <row r="2898">
          <cell r="A2898">
            <v>383069</v>
          </cell>
          <cell r="B2898" t="str">
            <v>ESQUINEROS RING REEBOK SONNOS (4 unid-Color a pedido)</v>
          </cell>
        </row>
        <row r="2899">
          <cell r="A2899">
            <v>412851</v>
          </cell>
          <cell r="B2899" t="str">
            <v>ESQUINEROS RING SONNOS (4 unid-Color reglamentario)</v>
          </cell>
        </row>
        <row r="2900">
          <cell r="A2900">
            <v>265515</v>
          </cell>
          <cell r="B2900" t="str">
            <v>ESTACION DE COMBATE SONNOS AL PISO 4mts x 4mts (esquinas funcionales)</v>
          </cell>
        </row>
        <row r="2901">
          <cell r="A2901">
            <v>406027</v>
          </cell>
          <cell r="B2901" t="str">
            <v>ESTRIBO POWER IMPORTADO ATS</v>
          </cell>
        </row>
        <row r="2902">
          <cell r="A2902">
            <v>265999</v>
          </cell>
          <cell r="B2902" t="str">
            <v>Estructura a Medida Segun Plano</v>
          </cell>
        </row>
        <row r="2903">
          <cell r="A2903" t="str">
            <v>ETIQ66</v>
          </cell>
          <cell r="B2903" t="str">
            <v>ETIQUETA BORDADA 10oz SONNOS</v>
          </cell>
        </row>
        <row r="2904">
          <cell r="A2904" t="str">
            <v>ETIQ67</v>
          </cell>
          <cell r="B2904" t="str">
            <v>ETIQUETA BORDADA 12oz SONNOS</v>
          </cell>
        </row>
        <row r="2905">
          <cell r="A2905" t="str">
            <v>ETIQ68</v>
          </cell>
          <cell r="B2905" t="str">
            <v>ETIQUETA BORDADA 14oz SONNOS</v>
          </cell>
        </row>
        <row r="2906">
          <cell r="A2906" t="str">
            <v>ETIQ69</v>
          </cell>
          <cell r="B2906" t="str">
            <v>ETIQUETA BORDADA 16oz SONNOS</v>
          </cell>
        </row>
        <row r="2907">
          <cell r="A2907" t="str">
            <v>ETIQ65</v>
          </cell>
          <cell r="B2907" t="str">
            <v>ETIQUETA BORDADA 8oz SONNOS</v>
          </cell>
        </row>
        <row r="2908">
          <cell r="A2908" t="str">
            <v>ETIQ13</v>
          </cell>
          <cell r="B2908" t="str">
            <v>ETIQUETA BORDADA BOCA</v>
          </cell>
        </row>
        <row r="2909">
          <cell r="A2909" t="str">
            <v>ETIQ15</v>
          </cell>
          <cell r="B2909" t="str">
            <v>ETIQUETA BORDADA PARA TOBILLERA 1 1/2 Kg.</v>
          </cell>
        </row>
        <row r="2910">
          <cell r="A2910" t="str">
            <v>ETIQ1</v>
          </cell>
          <cell r="B2910" t="str">
            <v>ETIQUETA BORDADA PARA TOBILLERA 1 Kg.</v>
          </cell>
        </row>
        <row r="2911">
          <cell r="A2911" t="str">
            <v>ETIQ1/2</v>
          </cell>
          <cell r="B2911" t="str">
            <v>ETIQUETA BORDADA PARA TOBILLERA 1/2 Kg.</v>
          </cell>
        </row>
        <row r="2912">
          <cell r="A2912" t="str">
            <v>ETIQ2</v>
          </cell>
          <cell r="B2912" t="str">
            <v>ETIQUETA BORDADA PARA TOBILLERA 2 Kg.</v>
          </cell>
        </row>
        <row r="2913">
          <cell r="A2913" t="str">
            <v>ETIQ3</v>
          </cell>
          <cell r="B2913" t="str">
            <v>ETIQUETA BORDADA PARA TOBILLERA 3 Kg.</v>
          </cell>
        </row>
        <row r="2914">
          <cell r="A2914" t="str">
            <v>ETIQ4</v>
          </cell>
          <cell r="B2914" t="str">
            <v>ETIQUETA BORDADA PARA TOBILLERA 4 Kg.</v>
          </cell>
        </row>
        <row r="2915">
          <cell r="A2915" t="str">
            <v>ETIQ5</v>
          </cell>
          <cell r="B2915" t="str">
            <v>ETIQUETA BORDADA PARA TOBILLERA 5 Kg.</v>
          </cell>
        </row>
        <row r="2916">
          <cell r="A2916" t="str">
            <v>ETIQ12</v>
          </cell>
          <cell r="B2916" t="str">
            <v>ETIQUETA BORDADA RIVER</v>
          </cell>
        </row>
        <row r="2917">
          <cell r="A2917" t="str">
            <v>ETIQ10</v>
          </cell>
          <cell r="B2917" t="str">
            <v>ETIQUETA BORDADA SONNOS BOXEO NEGRA Y AZUL , CADENA BLANCA</v>
          </cell>
        </row>
        <row r="2918">
          <cell r="A2918" t="str">
            <v>ETIQ11</v>
          </cell>
          <cell r="B2918" t="str">
            <v>ETIQUETA BORDADA SONNOS BOXEO NEGRA Y GRIS , CADENA BLANCA</v>
          </cell>
        </row>
        <row r="2919">
          <cell r="A2919" t="str">
            <v>ETIQ9</v>
          </cell>
          <cell r="B2919" t="str">
            <v>ETIQUETA BORDADA SONNOS BOXEO NEGRA Y ROJA, CADENA BLANCA</v>
          </cell>
        </row>
        <row r="2920">
          <cell r="A2920" t="str">
            <v>ETIQ7</v>
          </cell>
          <cell r="B2920" t="str">
            <v>ETIQUETA BORDADA SONNOS FITNESS BLANCA</v>
          </cell>
        </row>
        <row r="2921">
          <cell r="A2921" t="str">
            <v>ETIQ8</v>
          </cell>
          <cell r="B2921" t="str">
            <v>ETIQUETA BORDADA SONNOS GRIFA NEGRA</v>
          </cell>
        </row>
        <row r="2922">
          <cell r="A2922" t="str">
            <v>ETIQ18</v>
          </cell>
          <cell r="B2922" t="str">
            <v>ETIQUETA BORDADA SONNOS TALLE L POLIESTER</v>
          </cell>
        </row>
        <row r="2923">
          <cell r="A2923" t="str">
            <v>ETIQ17</v>
          </cell>
          <cell r="B2923" t="str">
            <v>ETIQUETA BORDADA SONNOS TALLE M POLIESTER</v>
          </cell>
        </row>
        <row r="2924">
          <cell r="A2924" t="str">
            <v>ETIQ16</v>
          </cell>
          <cell r="B2924" t="str">
            <v>ETIQUETA BORDADA SONNOS TALLE S POLIESTER</v>
          </cell>
        </row>
        <row r="2925">
          <cell r="A2925" t="str">
            <v>ETIQ19</v>
          </cell>
          <cell r="B2925" t="str">
            <v>ETIQUETA BORDADA SONNOS TALLE XL POLIESTER</v>
          </cell>
        </row>
        <row r="2926">
          <cell r="A2926" t="str">
            <v>ETIQ20</v>
          </cell>
          <cell r="B2926" t="str">
            <v>ETIQUETA BORDADA SONNOS TALLE XXL POLIESTER</v>
          </cell>
        </row>
        <row r="2927">
          <cell r="A2927" t="str">
            <v>ETIQ6</v>
          </cell>
          <cell r="B2927" t="str">
            <v>ETIQUETA BORDADA TALLES 1 SONNOS</v>
          </cell>
        </row>
        <row r="2928">
          <cell r="A2928" t="str">
            <v>ETIQ62</v>
          </cell>
          <cell r="B2928" t="str">
            <v>ETIQUETA BORDADA TALLES 2 SONNOS</v>
          </cell>
        </row>
        <row r="2929">
          <cell r="A2929" t="str">
            <v>ETIQ63</v>
          </cell>
          <cell r="B2929" t="str">
            <v>ETIQUETA BORDADA TALLES 3 SONNOS</v>
          </cell>
        </row>
        <row r="2930">
          <cell r="A2930" t="str">
            <v>ETIQ64</v>
          </cell>
          <cell r="B2930" t="str">
            <v>ETIQUETA BORDADA TALLES 4 SONNOS</v>
          </cell>
        </row>
        <row r="2931">
          <cell r="A2931" t="str">
            <v>EXP114</v>
          </cell>
          <cell r="B2931" t="str">
            <v>Etiqueta en Lona Blanca con Logo SONNOS</v>
          </cell>
        </row>
        <row r="2932">
          <cell r="A2932" t="str">
            <v>UNI102</v>
          </cell>
          <cell r="B2932" t="str">
            <v>Etiqueta ilustración BL 100x100</v>
          </cell>
        </row>
        <row r="2933">
          <cell r="A2933" t="str">
            <v>UNI100</v>
          </cell>
          <cell r="B2933" t="str">
            <v>Etiqueta ilustración BL 100x65</v>
          </cell>
        </row>
        <row r="2934">
          <cell r="A2934" t="str">
            <v>GRA100</v>
          </cell>
          <cell r="B2934" t="str">
            <v>ETIQUETA IMPRESA PARA GUANTES x u.</v>
          </cell>
        </row>
        <row r="2935">
          <cell r="A2935" t="str">
            <v>CALC107</v>
          </cell>
          <cell r="B2935" t="str">
            <v xml:space="preserve">ETIQUETA TALLE 1-2-3-4-5-6-7-8 </v>
          </cell>
        </row>
        <row r="2936">
          <cell r="A2936" t="str">
            <v>CALC106</v>
          </cell>
          <cell r="B2936" t="str">
            <v>ETIQUETA TALLE XS-S-M-L-XL-XXL</v>
          </cell>
        </row>
        <row r="2937">
          <cell r="A2937">
            <v>74006</v>
          </cell>
          <cell r="B2937" t="str">
            <v>EVA RUNNING JACKET</v>
          </cell>
        </row>
        <row r="2938">
          <cell r="A2938" t="str">
            <v>aci504</v>
          </cell>
          <cell r="B2938" t="str">
            <v>EXAGONAL 22MM</v>
          </cell>
        </row>
        <row r="2939">
          <cell r="A2939">
            <v>265958</v>
          </cell>
          <cell r="B2939" t="str">
            <v>EXHIBIDOR SONNOS BOCA ENREJADO (con ganchos)</v>
          </cell>
        </row>
        <row r="2940">
          <cell r="A2940">
            <v>265332</v>
          </cell>
          <cell r="B2940" t="str">
            <v>EXHIBIDOR SONNOS ENREJADO (con ganchos)</v>
          </cell>
        </row>
        <row r="2941">
          <cell r="A2941">
            <v>265908</v>
          </cell>
          <cell r="B2941" t="str">
            <v>EXHIBIDOR SONNOS RIVER ENREJADO (con ganchos)</v>
          </cell>
        </row>
        <row r="2942">
          <cell r="A2942">
            <v>78101</v>
          </cell>
          <cell r="B2942" t="str">
            <v>EXTENSION CUADRICEPS SEMIKON E4002A 109kg (leg extension)</v>
          </cell>
        </row>
        <row r="2943">
          <cell r="A2943">
            <v>78114</v>
          </cell>
          <cell r="B2943" t="str">
            <v>EXTENSION TRICEPS SEMIKON E4028A 64kg (tricep extension)</v>
          </cell>
        </row>
        <row r="2944">
          <cell r="A2944">
            <v>406039</v>
          </cell>
          <cell r="B2944" t="str">
            <v>EXTENSOR PECHO METALICO ATS (cromado)</v>
          </cell>
        </row>
        <row r="2945">
          <cell r="A2945">
            <v>406040</v>
          </cell>
          <cell r="B2945" t="str">
            <v>EXTENSOR PECHO METALICO ATS (pintado)</v>
          </cell>
        </row>
        <row r="2946">
          <cell r="A2946">
            <v>88006</v>
          </cell>
          <cell r="B2946" t="str">
            <v>FAJA ABDOMINAL FLASH (art 310)</v>
          </cell>
        </row>
        <row r="2947">
          <cell r="A2947">
            <v>52241</v>
          </cell>
          <cell r="B2947" t="str">
            <v>FAJA ABDOMINAL NEOPRENE DRB (Talle unico)</v>
          </cell>
        </row>
        <row r="2948">
          <cell r="A2948" t="str">
            <v>52245-1-6</v>
          </cell>
          <cell r="B2948" t="str">
            <v>FAJA ABDOMINAL NEOPRENE STAR SPORT (S-M-L-XL) Sin color L</v>
          </cell>
        </row>
        <row r="2949">
          <cell r="A2949" t="str">
            <v>52245-1-5</v>
          </cell>
          <cell r="B2949" t="str">
            <v>FAJA ABDOMINAL NEOPRENE STAR SPORT (S-M-L-XL) Sin color M</v>
          </cell>
        </row>
        <row r="2950">
          <cell r="A2950" t="str">
            <v>52245-1-4</v>
          </cell>
          <cell r="B2950" t="str">
            <v>FAJA ABDOMINAL NEOPRENE STAR SPORT (S-M-L-XL) Sin color S</v>
          </cell>
        </row>
        <row r="2951">
          <cell r="A2951" t="str">
            <v>52245-1-7</v>
          </cell>
          <cell r="B2951" t="str">
            <v>FAJA ABDOMINAL NEOPRENE STAR SPORT (S-M-L-XL) Sin color XL</v>
          </cell>
        </row>
        <row r="2952">
          <cell r="A2952" t="str">
            <v>PRT132</v>
          </cell>
          <cell r="B2952" t="str">
            <v>FAJA LUMBAR DOGO TALLE 3</v>
          </cell>
        </row>
        <row r="2953">
          <cell r="A2953">
            <v>88005</v>
          </cell>
          <cell r="B2953" t="str">
            <v>FAJA REDUCTORA DAMA FLASH (art 303)</v>
          </cell>
        </row>
        <row r="2954">
          <cell r="A2954">
            <v>74005</v>
          </cell>
          <cell r="B2954" t="str">
            <v>FANCY RACE JACKET</v>
          </cell>
        </row>
        <row r="2955">
          <cell r="A2955">
            <v>79028</v>
          </cell>
          <cell r="B2955" t="str">
            <v>FAROLES DELANTEROS - FAROL DEL. HALOGENO CHINA</v>
          </cell>
        </row>
        <row r="2956">
          <cell r="A2956">
            <v>74015</v>
          </cell>
          <cell r="B2956" t="str">
            <v>FELICE DANCE TOP</v>
          </cell>
        </row>
        <row r="2957">
          <cell r="A2957">
            <v>78100</v>
          </cell>
          <cell r="B2957" t="str">
            <v>FEMORAL ACOSTADO SEMIKON E4001A 94kg (prone leg curl)</v>
          </cell>
        </row>
        <row r="2958">
          <cell r="A2958">
            <v>78111</v>
          </cell>
          <cell r="B2958" t="str">
            <v>FEMORAL SENTADO SEMIKON E4023A 109kg (seated leg curl)</v>
          </cell>
        </row>
        <row r="2959">
          <cell r="A2959" t="str">
            <v>MECH107</v>
          </cell>
          <cell r="B2959" t="str">
            <v>fenolico 18mm corte 1,22x2,44</v>
          </cell>
        </row>
        <row r="2960">
          <cell r="A2960" t="str">
            <v>ICG100</v>
          </cell>
          <cell r="B2960" t="str">
            <v>FILM PARA EMBALAR VIRGEN X KG</v>
          </cell>
        </row>
        <row r="2961">
          <cell r="A2961" t="str">
            <v>BAL100</v>
          </cell>
          <cell r="B2961" t="str">
            <v>FLEJE LINEAL PARA SACABOCADOx mts</v>
          </cell>
        </row>
        <row r="2962">
          <cell r="A2962">
            <v>402013</v>
          </cell>
          <cell r="B2962" t="str">
            <v>FLEXI STICK BASTON FLEXIBLE FB (con agarre de goma)</v>
          </cell>
        </row>
        <row r="2963">
          <cell r="A2963" t="str">
            <v>SER125</v>
          </cell>
          <cell r="B2963" t="str">
            <v>FLEXIPLUS PU AZUL REAL</v>
          </cell>
        </row>
        <row r="2964">
          <cell r="A2964" t="str">
            <v>SER123</v>
          </cell>
          <cell r="B2964" t="str">
            <v>FLEXIPLUS PU BERMELLON</v>
          </cell>
        </row>
        <row r="2965">
          <cell r="A2965" t="str">
            <v>SER124</v>
          </cell>
          <cell r="B2965" t="str">
            <v>FLEXIPLUS PU BLANCO</v>
          </cell>
        </row>
        <row r="2966">
          <cell r="A2966">
            <v>59001</v>
          </cell>
          <cell r="B2966" t="str">
            <v>FLOTA FLOTA (original)</v>
          </cell>
        </row>
        <row r="2967">
          <cell r="A2967">
            <v>59015</v>
          </cell>
          <cell r="B2967" t="str">
            <v>FLOTA SPLASH. En caja exhibidora. El original.</v>
          </cell>
        </row>
        <row r="2968">
          <cell r="A2968">
            <v>139097</v>
          </cell>
          <cell r="B2968" t="str">
            <v>FLOTADOR CINTURA CUATRO CAPAS</v>
          </cell>
        </row>
        <row r="2969">
          <cell r="A2969">
            <v>139096</v>
          </cell>
          <cell r="B2969" t="str">
            <v>FLOTADOR CINTURA DOBLE CAPA</v>
          </cell>
        </row>
        <row r="2970">
          <cell r="A2970" t="str">
            <v>236008-16-1</v>
          </cell>
          <cell r="B2970" t="str">
            <v>Flotador Cintura Niños (art 051/052) (EVA) Celeste -</v>
          </cell>
        </row>
        <row r="2971">
          <cell r="A2971" t="str">
            <v>236008-6-1</v>
          </cell>
          <cell r="B2971" t="str">
            <v>Flotador Cintura Niños (art 051/052) (EVA) Rosa -</v>
          </cell>
        </row>
        <row r="2972">
          <cell r="A2972">
            <v>265453</v>
          </cell>
          <cell r="B2972" t="str">
            <v>FLY DECK SONNOS LINEA PRO 100kg</v>
          </cell>
        </row>
        <row r="2973">
          <cell r="A2973">
            <v>78105</v>
          </cell>
          <cell r="B2973" t="str">
            <v xml:space="preserve">FLY PECK y HOMBROS POSTERIORES SEMIKON E4007A 54kg (rear delt y pec fly)  </v>
          </cell>
        </row>
        <row r="2974">
          <cell r="A2974">
            <v>407015</v>
          </cell>
          <cell r="B2974" t="str">
            <v>FOAM ROLLER 91cm THERA BAND</v>
          </cell>
        </row>
        <row r="2975">
          <cell r="A2975">
            <v>86052</v>
          </cell>
          <cell r="B2975" t="str">
            <v>FOCO BULLS ART 310 (venta x par)</v>
          </cell>
        </row>
        <row r="2976">
          <cell r="A2976">
            <v>58081</v>
          </cell>
          <cell r="B2976" t="str">
            <v>FOCO CON DEDOS VINILICO GRANMARC</v>
          </cell>
        </row>
        <row r="2977">
          <cell r="A2977">
            <v>58082</v>
          </cell>
          <cell r="B2977" t="str">
            <v>FOCO CUADRADO GRANMARC</v>
          </cell>
        </row>
        <row r="2978">
          <cell r="A2978">
            <v>270007</v>
          </cell>
          <cell r="B2978" t="str">
            <v>FOCO Cuero Profesional x Par SONNOS</v>
          </cell>
        </row>
        <row r="2979">
          <cell r="A2979">
            <v>413296</v>
          </cell>
          <cell r="B2979" t="str">
            <v>FOCO CURVO CON MANOPLA ART 451 (venta x par)</v>
          </cell>
        </row>
        <row r="2980">
          <cell r="A2980">
            <v>54045</v>
          </cell>
          <cell r="B2980" t="str">
            <v>Foco Curvo Lonsdale Hook And Jab Pads Negro/Blanco</v>
          </cell>
        </row>
        <row r="2981">
          <cell r="A2981">
            <v>413295</v>
          </cell>
          <cell r="B2981" t="str">
            <v>FOCO CURVO PROYEC ART 189 (venta x par)</v>
          </cell>
        </row>
        <row r="2982">
          <cell r="A2982">
            <v>383077</v>
          </cell>
          <cell r="B2982" t="str">
            <v>FOCO CURVO X PAR C/ MANOPLA ELASTICA ANTIENGANCHE Y CONTORNO ANATOMICO / LINEA PREMIUM</v>
          </cell>
        </row>
        <row r="2983">
          <cell r="A2983">
            <v>270006</v>
          </cell>
          <cell r="B2983" t="str">
            <v>FOCO CURVO x Par SONNOS</v>
          </cell>
        </row>
        <row r="2984">
          <cell r="A2984">
            <v>54595</v>
          </cell>
          <cell r="B2984" t="str">
            <v>Foco Everlast Leg Kick Pad Negro 67cm x 65cm x 7,5cm (venta x Unid)</v>
          </cell>
        </row>
        <row r="2985">
          <cell r="A2985">
            <v>54592</v>
          </cell>
          <cell r="B2985" t="str">
            <v>Foco Everlast Manttis Puching Gris / Amarillo (venta x par)</v>
          </cell>
        </row>
        <row r="2986">
          <cell r="A2986">
            <v>54590</v>
          </cell>
          <cell r="B2986" t="str">
            <v>Foco Everlast Mma Manttis Puching Negro / Rojo (venta x Unid)</v>
          </cell>
        </row>
        <row r="2987">
          <cell r="A2987">
            <v>54594</v>
          </cell>
          <cell r="B2987" t="str">
            <v>Foco Everlast Precision Mitts + Sack Negro (venta x par)</v>
          </cell>
        </row>
        <row r="2988">
          <cell r="A2988">
            <v>54599</v>
          </cell>
          <cell r="B2988" t="str">
            <v>Foco Everlast Prime Manttis Punch Gris / Verde (venta x par)</v>
          </cell>
        </row>
        <row r="2989">
          <cell r="A2989">
            <v>54593</v>
          </cell>
          <cell r="B2989" t="str">
            <v>Foco Everlast Punch Mitts Negro (venta x par)</v>
          </cell>
        </row>
        <row r="2990">
          <cell r="A2990">
            <v>197568</v>
          </cell>
          <cell r="B2990" t="str">
            <v>Foco Everlast Punch Mitts Negro (venta x par) + Mercado Envíos</v>
          </cell>
        </row>
        <row r="2991">
          <cell r="A2991">
            <v>54596</v>
          </cell>
          <cell r="B2991" t="str">
            <v>Foco Everlast Punch Shield Gris / Amarillo 70cm x 72,5cm x 7,5cm (venta x Unid)</v>
          </cell>
        </row>
        <row r="2992">
          <cell r="A2992">
            <v>54046</v>
          </cell>
          <cell r="B2992" t="str">
            <v>Foco Lonsdale Cuban Style Pro Speed Pads Negro/Blanco</v>
          </cell>
        </row>
        <row r="2993">
          <cell r="A2993">
            <v>54043</v>
          </cell>
          <cell r="B2993" t="str">
            <v>Foco Lonsdale Hook And Jab Pads Negro/Gris</v>
          </cell>
        </row>
        <row r="2994">
          <cell r="A2994">
            <v>54044</v>
          </cell>
          <cell r="B2994" t="str">
            <v>Foco Lonsdale Hook And Jab Pads Rosa</v>
          </cell>
        </row>
        <row r="2995">
          <cell r="A2995">
            <v>413297</v>
          </cell>
          <cell r="B2995" t="str">
            <v>FOCO LUJO CON MANOPLA GRANDE ART 458 (venta x unidad)</v>
          </cell>
        </row>
        <row r="2996">
          <cell r="A2996">
            <v>270008</v>
          </cell>
          <cell r="B2996" t="str">
            <v>FOCO PLANO Con Manopla x Par SONNOS</v>
          </cell>
        </row>
        <row r="2997">
          <cell r="A2997">
            <v>412562</v>
          </cell>
          <cell r="B2997" t="str">
            <v>FOCO PLANO Con sujetador de dedos x Par SONNOS</v>
          </cell>
        </row>
        <row r="2998">
          <cell r="A2998">
            <v>58083</v>
          </cell>
          <cell r="B2998" t="str">
            <v>FOCO REDONDO GRANMARC</v>
          </cell>
        </row>
        <row r="2999">
          <cell r="A2999">
            <v>412561</v>
          </cell>
          <cell r="B2999" t="str">
            <v>FOCO SONNOS REDONDO SUJETADOR DEDOS (x unid)</v>
          </cell>
        </row>
        <row r="3000">
          <cell r="A3000">
            <v>54021</v>
          </cell>
          <cell r="B3000" t="str">
            <v>Focos Curvados Lonsdale</v>
          </cell>
        </row>
        <row r="3001">
          <cell r="A3001">
            <v>79111</v>
          </cell>
          <cell r="B3001" t="str">
            <v>FORRO para FRENO - NEG ROLLO X 20mts VALOR X METRO</v>
          </cell>
        </row>
        <row r="3002">
          <cell r="A3002" t="str">
            <v>AUS101</v>
          </cell>
          <cell r="B3002" t="str">
            <v>FOSFATO COD 101</v>
          </cell>
        </row>
        <row r="3003">
          <cell r="A3003" t="str">
            <v>CALC125</v>
          </cell>
          <cell r="B3003" t="str">
            <v>FOTOCOPIA MANUAL DE CINTA DE ELONGACION</v>
          </cell>
        </row>
        <row r="3004">
          <cell r="A3004">
            <v>79097</v>
          </cell>
          <cell r="B3004" t="str">
            <v>FRENOS ESPECIALES P/V-BRAKE - LOGAN C/ LOGO TODA ALUM NEG</v>
          </cell>
        </row>
        <row r="3005">
          <cell r="A3005" t="str">
            <v>DIT101</v>
          </cell>
          <cell r="B3005" t="str">
            <v>FRISELINA HIDROFOBICO AZUL QUIRURGICO GRAMAJE 80</v>
          </cell>
        </row>
        <row r="3006">
          <cell r="A3006" t="str">
            <v>DIT102</v>
          </cell>
          <cell r="B3006" t="str">
            <v>FRISELINA HIDROFOBICO NEGRA GRAMAJE 60</v>
          </cell>
        </row>
        <row r="3007">
          <cell r="A3007" t="str">
            <v>DIT100</v>
          </cell>
          <cell r="B3007" t="str">
            <v>FRISELINA HIDROFOBICO NEGRA GRAMAJE 80</v>
          </cell>
        </row>
        <row r="3008">
          <cell r="A3008" t="str">
            <v>COS1124/4</v>
          </cell>
          <cell r="B3008" t="str">
            <v>FUNDA CINTURON DE ACELERACION LATEX ENFUNDADO MAXIMA ELASTICIDAD PROFESIONAL</v>
          </cell>
        </row>
        <row r="3009">
          <cell r="A3009" t="str">
            <v>COS1011/993</v>
          </cell>
          <cell r="B3009" t="str">
            <v>FUNDA COLCHON CAIDA 2mts x 1mt x 20cm (alta densidad / lona vinilica / con manijas)</v>
          </cell>
        </row>
        <row r="3010">
          <cell r="A3010" t="str">
            <v>COS1011/95</v>
          </cell>
          <cell r="B3010" t="str">
            <v xml:space="preserve">FUNDA COLCHON CAIDA 2mts x 1mt x 20cm (alta densidad / tela cordura / con manijas) </v>
          </cell>
        </row>
        <row r="3011">
          <cell r="A3011" t="str">
            <v>COS1011/994</v>
          </cell>
          <cell r="B3011" t="str">
            <v>FUNDA COLCHON CAIDA 2mts x 1mt x 30cm (alta densidad / lona vinilica / con manijas)</v>
          </cell>
        </row>
        <row r="3012">
          <cell r="A3012" t="str">
            <v>COS1011/96</v>
          </cell>
          <cell r="B3012" t="str">
            <v>FUNDA COLCHON CAIDA 2mts x 1mt x 30cm (alta densidad / tela cordura / con manijas)</v>
          </cell>
        </row>
        <row r="3013">
          <cell r="A3013" t="str">
            <v>COS1011/995</v>
          </cell>
          <cell r="B3013" t="str">
            <v>FUNDA COLCHON CAIDA 2mts x 1mt x 40cm (alta densidad / lona vinilica / con manijas)</v>
          </cell>
        </row>
        <row r="3014">
          <cell r="A3014" t="str">
            <v>COS1011/97</v>
          </cell>
          <cell r="B3014" t="str">
            <v>FUNDA COLCHON CAIDA 2mts x 1mt x 40cm (alta densidad / tela cordura / con manijas)</v>
          </cell>
        </row>
        <row r="3015">
          <cell r="A3015" t="str">
            <v>COS1011/996</v>
          </cell>
          <cell r="B3015" t="str">
            <v>FUNDA COLCHON CAIDA 2mts x 1mt x 50cm (alta densidad / lona vinilica / con manijas)</v>
          </cell>
        </row>
        <row r="3016">
          <cell r="A3016" t="str">
            <v>COS1011/98</v>
          </cell>
          <cell r="B3016" t="str">
            <v>FUNDA COLCHON CAIDA 2mts x 1mt x 50cm (alta densidad / tela cordura / con manijas)</v>
          </cell>
        </row>
        <row r="3017">
          <cell r="A3017" t="str">
            <v>COS1011/997</v>
          </cell>
          <cell r="B3017" t="str">
            <v>FUNDA COLCHON CAIDA 2mts x 1mt x 60cm (alta densidad / lona vinilica / con manijas)</v>
          </cell>
        </row>
        <row r="3018">
          <cell r="A3018" t="str">
            <v>COS1011/99</v>
          </cell>
          <cell r="B3018" t="str">
            <v>FUNDA COLCHON CAIDA 2mts x 1mt x 60cm (alta densidad / tela cordura / con manijas)</v>
          </cell>
        </row>
        <row r="3019">
          <cell r="A3019" t="str">
            <v>COS1011/998</v>
          </cell>
          <cell r="B3019" t="str">
            <v>FUNDA COLCHON CAIDA 2mts x 1mt x 70cm (alta densidad / lona vinilica / con manijas)</v>
          </cell>
        </row>
        <row r="3020">
          <cell r="A3020" t="str">
            <v>COS1011/991</v>
          </cell>
          <cell r="B3020" t="str">
            <v xml:space="preserve">FUNDA COLCHON CAIDA 2mts x 1mt x 70cm (alta densidad / tela cordura / con manijas) </v>
          </cell>
        </row>
        <row r="3021">
          <cell r="A3021" t="str">
            <v>COS1011/999</v>
          </cell>
          <cell r="B3021" t="str">
            <v>FUNDA COLCHON CAIDA 2mts x 1mt x 80cm (alta densidad / lona vinilica / con manijas)</v>
          </cell>
        </row>
        <row r="3022">
          <cell r="A3022" t="str">
            <v>COS1011/992</v>
          </cell>
          <cell r="B3022" t="str">
            <v>FUNDA COLCHON CAIDA 2mts x 1mt x 80cm (alta densidad / tela cordura / con manijas)</v>
          </cell>
        </row>
        <row r="3023">
          <cell r="A3023" t="str">
            <v>COS1011/5</v>
          </cell>
          <cell r="B3023" t="str">
            <v>FUNDA COLCHONETA 1,20mts x 60cm x 4cm TIPO PILATES (densidad 50kg)</v>
          </cell>
        </row>
        <row r="3024">
          <cell r="A3024" t="str">
            <v>COS1011/94</v>
          </cell>
          <cell r="B3024" t="str">
            <v>FUNDA COLCHONETA 1,70mts x 60cm x 5cm (densidad 50kg)</v>
          </cell>
        </row>
        <row r="3025">
          <cell r="A3025" t="str">
            <v>COS1011/2</v>
          </cell>
          <cell r="B3025" t="str">
            <v>FUNDA COLCHONETA 1mt x 50cm x 4cm  (densidad 50kg)</v>
          </cell>
        </row>
        <row r="3026">
          <cell r="A3026" t="str">
            <v>COS1011/3</v>
          </cell>
          <cell r="B3026" t="str">
            <v>FUNDA COLCHONETA 1mt x 50cm x 4cm (densidad 100kg)</v>
          </cell>
        </row>
        <row r="3027">
          <cell r="A3027" t="str">
            <v>COS1011/92</v>
          </cell>
          <cell r="B3027" t="str">
            <v>FUNDA COLCHONETA 1mt x 50cm x 4cm (densidad 100kg) (con abrojos para unir)</v>
          </cell>
        </row>
        <row r="3028">
          <cell r="A3028" t="str">
            <v>COS1011/1</v>
          </cell>
          <cell r="B3028" t="str">
            <v>FUNDA COLCHONETA 1mt x43 cm x 3 cm SUPER ECO (densidad 18kg)</v>
          </cell>
        </row>
        <row r="3029">
          <cell r="A3029" t="str">
            <v>COS1011/8</v>
          </cell>
          <cell r="B3029" t="str">
            <v>FUNDA Colchoneta 2mts x 1mt x 4cm (densidad 100kg)</v>
          </cell>
        </row>
        <row r="3030">
          <cell r="A3030" t="str">
            <v>COS1011/9</v>
          </cell>
          <cell r="B3030" t="str">
            <v xml:space="preserve">FUNDA Colchoneta 2mts x 1mt x 6cm (densidad 100kg) </v>
          </cell>
        </row>
        <row r="3031">
          <cell r="A3031" t="str">
            <v>COS1011/4</v>
          </cell>
          <cell r="B3031" t="str">
            <v>FUNDA Colchoneta plegable tipo Libro 1 x 0,50 x 0,04</v>
          </cell>
        </row>
        <row r="3032">
          <cell r="A3032" t="str">
            <v>COS1136/99991</v>
          </cell>
          <cell r="B3032" t="str">
            <v>FUNDA CONTRAPESO BOLSA MMA CON FUNDA Y MOSQUETON (incluye disco 10kg pvc)</v>
          </cell>
        </row>
        <row r="3033">
          <cell r="A3033" t="str">
            <v>MAU102</v>
          </cell>
          <cell r="B3033" t="str">
            <v xml:space="preserve">Funda de goma antidesliznte para caño 2 pulgadas </v>
          </cell>
        </row>
        <row r="3034">
          <cell r="A3034">
            <v>63004</v>
          </cell>
          <cell r="B3034" t="str">
            <v>FUNDA GEL BICICLETA ANTIPROSTATICA ADULTO</v>
          </cell>
        </row>
        <row r="3035">
          <cell r="A3035">
            <v>63005</v>
          </cell>
          <cell r="B3035" t="str">
            <v>FUNDA GEL BICICLETA ANTIPROSTATICA MTB</v>
          </cell>
        </row>
        <row r="3036">
          <cell r="A3036">
            <v>63006</v>
          </cell>
          <cell r="B3036" t="str">
            <v>FUNDA GEL BICICLETA ASIENTO PLAYERA</v>
          </cell>
        </row>
        <row r="3037">
          <cell r="A3037">
            <v>63001</v>
          </cell>
          <cell r="B3037" t="str">
            <v>FUNDA GEL BICICLETA END ZONE</v>
          </cell>
        </row>
        <row r="3038">
          <cell r="A3038">
            <v>63003</v>
          </cell>
          <cell r="B3038" t="str">
            <v>FUNDA GEL BICICLETA END ZONE ANTIPROSTATICA</v>
          </cell>
        </row>
        <row r="3039">
          <cell r="A3039">
            <v>80019</v>
          </cell>
          <cell r="B3039" t="str">
            <v>FUNDA GEL BICICLETA SONNOS</v>
          </cell>
        </row>
        <row r="3040">
          <cell r="A3040">
            <v>80006</v>
          </cell>
          <cell r="B3040" t="str">
            <v>FUNDA GEL BICICLETA VELO GEL PADZ</v>
          </cell>
        </row>
        <row r="3041">
          <cell r="A3041">
            <v>80007</v>
          </cell>
          <cell r="B3041" t="str">
            <v>FUNDA GEL BICICLETA VELO GEL PADZ ANTIPROSTATICA</v>
          </cell>
        </row>
        <row r="3042">
          <cell r="A3042" t="str">
            <v>COS1009/99992</v>
          </cell>
          <cell r="B3042" t="str">
            <v>FUNDA MEDICINE BALL SIMIL DYNAMAX 10kg (negro y rojo)</v>
          </cell>
        </row>
        <row r="3043">
          <cell r="A3043" t="str">
            <v>COS1009/99993</v>
          </cell>
          <cell r="B3043" t="str">
            <v>FUNDA MEDICINE BALL SIMIL DYNAMAX 12kg (negra y blanca)</v>
          </cell>
        </row>
        <row r="3044">
          <cell r="A3044" t="str">
            <v>COS1009/99994</v>
          </cell>
          <cell r="B3044" t="str">
            <v>FUNDA MEDICINE BALL SIMIL DYNAMAX 14kg (negra y gris)</v>
          </cell>
        </row>
        <row r="3045">
          <cell r="A3045" t="str">
            <v>COS1009/99995</v>
          </cell>
          <cell r="B3045" t="str">
            <v>FUNDA MEDICINE BALL SIMIL DYNAMAX 16kg (negra y amarillo)</v>
          </cell>
        </row>
        <row r="3046">
          <cell r="A3046" t="str">
            <v>COS1009/99996</v>
          </cell>
          <cell r="B3046" t="str">
            <v>FUNDA MEDICINE BALL SIMIL DYNAMAX 18kg (amarilla)</v>
          </cell>
        </row>
        <row r="3047">
          <cell r="A3047" t="str">
            <v>COS1009/99997</v>
          </cell>
          <cell r="B3047" t="str">
            <v>FUNDA MEDICINE BALL SIMIL DYNAMAX 20kg (gris)</v>
          </cell>
        </row>
        <row r="3048">
          <cell r="A3048" t="str">
            <v>COS1009/99998</v>
          </cell>
          <cell r="B3048" t="str">
            <v>FUNDA MEDICINE BALL SIMIL DYNAMAX 2kg (roja y negra)</v>
          </cell>
        </row>
        <row r="3049">
          <cell r="A3049" t="str">
            <v>COS1009/99999</v>
          </cell>
          <cell r="B3049" t="str">
            <v>FUNDA MEDICINE BALL SIMIL DYNAMAX 3kg (roja y blanca)</v>
          </cell>
        </row>
        <row r="3050">
          <cell r="A3050" t="str">
            <v>COS1009/999991</v>
          </cell>
          <cell r="B3050" t="str">
            <v>FUNDA MEDICINE BALL SIMIL DYNAMAX 4kg (gris y negra)</v>
          </cell>
        </row>
        <row r="3051">
          <cell r="A3051" t="str">
            <v>COS1009/999992</v>
          </cell>
          <cell r="B3051" t="str">
            <v>FUNDA MEDICINE BALL SIMIL DYNAMAX 5kg (gris y roja)</v>
          </cell>
        </row>
        <row r="3052">
          <cell r="A3052" t="str">
            <v>COS1009/9999</v>
          </cell>
          <cell r="B3052" t="str">
            <v>FUNDA MEDICINE BALL SIMIL DYNAMAX 6kg (roja)</v>
          </cell>
        </row>
        <row r="3053">
          <cell r="A3053" t="str">
            <v>COS1009/99991</v>
          </cell>
          <cell r="B3053" t="str">
            <v>FUNDA MEDICINE BALL SIMIL DYNAMAX 8kg (negra)</v>
          </cell>
        </row>
        <row r="3054">
          <cell r="A3054" t="str">
            <v>COS1009/996</v>
          </cell>
          <cell r="B3054" t="str">
            <v xml:space="preserve">FUNDA MEDICINE BALL SIMIL DYNAMAX 9kg (negra y rojo)      </v>
          </cell>
        </row>
        <row r="3055">
          <cell r="A3055" t="str">
            <v>COS1009/993</v>
          </cell>
          <cell r="B3055" t="str">
            <v>FUNDA MEDICINE BALL SIMIL DYNAMAX CUERO 12kg</v>
          </cell>
        </row>
        <row r="3056">
          <cell r="A3056" t="str">
            <v>COS1009/994</v>
          </cell>
          <cell r="B3056" t="str">
            <v>FUNDA MEDICINE BALL SIMIL DYNAMAX CUERO 15kg</v>
          </cell>
        </row>
        <row r="3057">
          <cell r="A3057" t="str">
            <v>COS1009/995</v>
          </cell>
          <cell r="B3057" t="str">
            <v>FUNDA MEDICINE BALL SIMIL DYNAMAX CUERO 3kg</v>
          </cell>
        </row>
        <row r="3058">
          <cell r="A3058" t="str">
            <v>COS1009/991</v>
          </cell>
          <cell r="B3058" t="str">
            <v>FUNDA MEDICINE BALL SIMIL DYNAMAX CUERO 6kg</v>
          </cell>
        </row>
        <row r="3059">
          <cell r="A3059" t="str">
            <v>COS1009/992</v>
          </cell>
          <cell r="B3059" t="str">
            <v>FUNDA MEDICINE BALL SIMIL DYNAMAX CUERO 9kg</v>
          </cell>
        </row>
        <row r="3060">
          <cell r="A3060" t="str">
            <v>COS1009/9999993</v>
          </cell>
          <cell r="B3060" t="str">
            <v>FUNDA MINI MEDICINE BALL SIMIL DYNAMAX 10kg (negra y blanca)</v>
          </cell>
        </row>
        <row r="3061">
          <cell r="A3061" t="str">
            <v>COS1009/999993</v>
          </cell>
          <cell r="B3061" t="str">
            <v>FUNDA MINI MEDICINE BALL SIMIL DYNAMAX 1kg (negra y blanca)</v>
          </cell>
        </row>
        <row r="3062">
          <cell r="A3062" t="str">
            <v>COS1009/999994</v>
          </cell>
          <cell r="B3062" t="str">
            <v>FUNDA MINI MEDICINE BALL SIMIL DYNAMAX 2kg (negra y blanca)</v>
          </cell>
        </row>
        <row r="3063">
          <cell r="A3063" t="str">
            <v>COS1009/999995</v>
          </cell>
          <cell r="B3063" t="str">
            <v>FUNDA MINI MEDICINE BALL SIMIL DYNAMAX 3kg (negra y blanca)</v>
          </cell>
        </row>
        <row r="3064">
          <cell r="A3064" t="str">
            <v>COS1009/999996</v>
          </cell>
          <cell r="B3064" t="str">
            <v>FUNDA MINI MEDICINE BALL SIMIL DYNAMAX 4kg (negra y blanca)</v>
          </cell>
        </row>
        <row r="3065">
          <cell r="A3065" t="str">
            <v>COS1009/999997</v>
          </cell>
          <cell r="B3065" t="str">
            <v>FUNDA MINI MEDICINE BALL SIMIL DYNAMAX 5kg (negra y blanca)</v>
          </cell>
        </row>
        <row r="3066">
          <cell r="A3066" t="str">
            <v>COS1009/999998</v>
          </cell>
          <cell r="B3066" t="str">
            <v>FUNDA MINI MEDICINE BALL SIMIL DYNAMAX 6kg (negra y blanca)</v>
          </cell>
        </row>
        <row r="3067">
          <cell r="A3067" t="str">
            <v>COS1009/999999</v>
          </cell>
          <cell r="B3067" t="str">
            <v>FUNDA MINI MEDICINE BALL SIMIL DYNAMAX 7kg (negra y blanca)</v>
          </cell>
        </row>
        <row r="3068">
          <cell r="A3068" t="str">
            <v>COS1009/9999991</v>
          </cell>
          <cell r="B3068" t="str">
            <v>FUNDA MINI MEDICINE BALL SIMIL DYNAMAX 8kg (negra y blanca)</v>
          </cell>
        </row>
        <row r="3069">
          <cell r="A3069" t="str">
            <v>COS1009/9999992</v>
          </cell>
          <cell r="B3069" t="str">
            <v>FUNDA MINI MEDICINE BALL SIMIL DYNAMAX 9kg (negra y blanca)</v>
          </cell>
        </row>
        <row r="3070">
          <cell r="A3070">
            <v>406114</v>
          </cell>
          <cell r="B3070" t="str">
            <v>FUNDA PALO HOCKEY MERCIAN o GOLD ATS</v>
          </cell>
        </row>
        <row r="3071">
          <cell r="A3071">
            <v>406115</v>
          </cell>
          <cell r="B3071" t="str">
            <v>FUNDA PALO HOCKEY PARA 10 UNIDADES ATS (con porta bocha)</v>
          </cell>
        </row>
        <row r="3072">
          <cell r="A3072">
            <v>120023</v>
          </cell>
          <cell r="B3072" t="str">
            <v>FUNDA PARA PALETA PADDLE DONNAY</v>
          </cell>
        </row>
        <row r="3073">
          <cell r="A3073" t="str">
            <v>COS1124/99992</v>
          </cell>
          <cell r="B3073" t="str">
            <v>FUNDA SANDBAG 10kg (amarilla manija negra)</v>
          </cell>
        </row>
        <row r="3074">
          <cell r="A3074" t="str">
            <v>COS1124/99993</v>
          </cell>
          <cell r="B3074" t="str">
            <v>FUNDA SANDBAG 12kg (roja manija negra)</v>
          </cell>
        </row>
        <row r="3075">
          <cell r="A3075" t="str">
            <v>COS1124/99994</v>
          </cell>
          <cell r="B3075" t="str">
            <v>FUNDA SANDBAG 14kg (negra manija roja)</v>
          </cell>
        </row>
        <row r="3076">
          <cell r="A3076" t="str">
            <v>COS1125/5</v>
          </cell>
          <cell r="B3076" t="str">
            <v>FUNDA SANDBAG 16kg (gris manija roja)</v>
          </cell>
        </row>
        <row r="3077">
          <cell r="A3077" t="str">
            <v>COS1125/6</v>
          </cell>
          <cell r="B3077" t="str">
            <v>FUNDA SANDBAG 18kg (amarilla manija roja)</v>
          </cell>
        </row>
        <row r="3078">
          <cell r="A3078" t="str">
            <v>COS1125/7</v>
          </cell>
          <cell r="B3078" t="str">
            <v>FUNDA SANDBAG 20kg (roja manija roja)</v>
          </cell>
        </row>
        <row r="3079">
          <cell r="A3079" t="str">
            <v>COS1124/996</v>
          </cell>
          <cell r="B3079" t="str">
            <v>FUNDA SANDBAG 24kg REGULABLE CADA 2 Kg (forma rectangular)</v>
          </cell>
        </row>
        <row r="3080">
          <cell r="A3080" t="str">
            <v>COS1124/9999</v>
          </cell>
          <cell r="B3080" t="str">
            <v>FUNDA SANDBAG 4kg (negra manija negra)</v>
          </cell>
        </row>
        <row r="3081">
          <cell r="A3081" t="str">
            <v>COS1124/99991</v>
          </cell>
          <cell r="B3081" t="str">
            <v>FUNDA SANDBAG 8kg (gris manija negra)</v>
          </cell>
        </row>
        <row r="3082">
          <cell r="A3082">
            <v>412214</v>
          </cell>
          <cell r="B3082" t="str">
            <v>FUNDA SONNOS MINITRAMP (todos los modelos)</v>
          </cell>
        </row>
        <row r="3083">
          <cell r="A3083">
            <v>412915</v>
          </cell>
          <cell r="B3083" t="str">
            <v>FUNDA SONNOS PALO HOCKEY 34plg</v>
          </cell>
        </row>
        <row r="3084">
          <cell r="A3084">
            <v>412916</v>
          </cell>
          <cell r="B3084" t="str">
            <v>FUNDA SONNOS PALO HOCKEY 37plg</v>
          </cell>
        </row>
        <row r="3085">
          <cell r="A3085">
            <v>383033</v>
          </cell>
          <cell r="B3085" t="str">
            <v>FUNDA SONNOS SDC COLCHONETA 1mt x 50cm x 4cm (provisorio)</v>
          </cell>
        </row>
        <row r="3086">
          <cell r="A3086" t="str">
            <v>FUL102</v>
          </cell>
          <cell r="B3086" t="str">
            <v>FUNDAS DE RODILLO</v>
          </cell>
        </row>
        <row r="3087">
          <cell r="A3087">
            <v>87005</v>
          </cell>
          <cell r="B3087" t="str">
            <v>GANADOR GENTECH MAXI GAIN POUCH x 750grms</v>
          </cell>
        </row>
        <row r="3088">
          <cell r="A3088">
            <v>87004</v>
          </cell>
          <cell r="B3088" t="str">
            <v>GANADOR GENTECH MAXI GAIN x 1,25kg</v>
          </cell>
        </row>
        <row r="3089">
          <cell r="A3089" t="str">
            <v>75009-1-74</v>
          </cell>
          <cell r="B3089" t="str">
            <v>GANADOR HTN MASS GAINER EXTRA PACK x 1,5kg Sin color Chocolate</v>
          </cell>
        </row>
        <row r="3090">
          <cell r="A3090" t="str">
            <v>75009-1-73</v>
          </cell>
          <cell r="B3090" t="str">
            <v>GANADOR HTN MASS GAINER EXTRA PACK x 1,5kg Sin color Vainilla</v>
          </cell>
        </row>
        <row r="3091">
          <cell r="A3091" t="str">
            <v>75010-1-74</v>
          </cell>
          <cell r="B3091" t="str">
            <v>GANADOR HTN MASS GAINER EXTRA PACK x 3kg Sin color Chocolate</v>
          </cell>
        </row>
        <row r="3092">
          <cell r="A3092" t="str">
            <v>75010-1-73</v>
          </cell>
          <cell r="B3092" t="str">
            <v>GANADOR HTN MASS GAINER EXTRA PACK x 3kg Sin color Vainilla</v>
          </cell>
        </row>
        <row r="3093">
          <cell r="A3093" t="str">
            <v>75008-1-74</v>
          </cell>
          <cell r="B3093" t="str">
            <v>GANADOR HTN MASS GAINER EXTRA PACK x 750grms Sin color Chocolate</v>
          </cell>
        </row>
        <row r="3094">
          <cell r="A3094" t="str">
            <v>75008-1-73</v>
          </cell>
          <cell r="B3094" t="str">
            <v>GANADOR HTN MASS GAINER EXTRA PACK x 750grms Sin color Vainilla</v>
          </cell>
        </row>
        <row r="3095">
          <cell r="A3095" t="str">
            <v>57006-1-74</v>
          </cell>
          <cell r="B3095" t="str">
            <v>GANADOR MERVICK GAINER COMPLEX x 2kg Sin color Chocolate</v>
          </cell>
        </row>
        <row r="3096">
          <cell r="A3096" t="str">
            <v>57006-1-73</v>
          </cell>
          <cell r="B3096" t="str">
            <v>GANADOR MERVICK GAINER COMPLEX x 2kg Sin color Vainilla</v>
          </cell>
        </row>
        <row r="3097">
          <cell r="A3097">
            <v>240007</v>
          </cell>
          <cell r="B3097" t="str">
            <v>GANADOR OPTIMUM NUTRITION SERIOUS MASS x 12lbs (5,440kg)</v>
          </cell>
        </row>
        <row r="3098">
          <cell r="A3098">
            <v>240006</v>
          </cell>
          <cell r="B3098" t="str">
            <v>GANADOR OPTIMUM NUTRITION SERIOUS MASS x 6lbs (2,720kg)</v>
          </cell>
        </row>
        <row r="3099">
          <cell r="A3099">
            <v>233014</v>
          </cell>
          <cell r="B3099" t="str">
            <v>GANADOR STAR NUTRITION MUSCLESTAR FRUIT SLUSH x 1kg</v>
          </cell>
        </row>
        <row r="3100">
          <cell r="A3100">
            <v>233012</v>
          </cell>
          <cell r="B3100" t="str">
            <v>GANADOR STAR NUTRITION MUTANT MASS x 1,5kg</v>
          </cell>
        </row>
        <row r="3101">
          <cell r="A3101">
            <v>233013</v>
          </cell>
          <cell r="B3101" t="str">
            <v>GANADOR STAR NUTRITION MUTANT MASS x 5kg</v>
          </cell>
        </row>
        <row r="3102">
          <cell r="A3102">
            <v>66002</v>
          </cell>
          <cell r="B3102" t="str">
            <v>GANADOR ULTIMATE NUTRITION MASSIVE WHEY GAINER x 2kg</v>
          </cell>
        </row>
        <row r="3103">
          <cell r="A3103">
            <v>66004</v>
          </cell>
          <cell r="B3103" t="str">
            <v>GANADOR ULTIMATE NUTRITION MASSIVE WHEY GAINER x 4kg</v>
          </cell>
        </row>
        <row r="3104">
          <cell r="A3104">
            <v>66003</v>
          </cell>
          <cell r="B3104" t="str">
            <v>GANADOR ULTIMATE NUTRITION MUSCLE JUICE x 2,25kg</v>
          </cell>
        </row>
        <row r="3105">
          <cell r="A3105" t="str">
            <v>283026-1-74</v>
          </cell>
          <cell r="B3105" t="str">
            <v>GANADOR ULTRATECH MASSIVE TECH x 1,5kg Sin color Chocolate</v>
          </cell>
        </row>
        <row r="3106">
          <cell r="A3106" t="str">
            <v>283026-1-73</v>
          </cell>
          <cell r="B3106" t="str">
            <v>GANADOR ULTRATECH MASSIVE TECH x 1,5kg Sin color Vainilla</v>
          </cell>
        </row>
        <row r="3107">
          <cell r="A3107" t="str">
            <v>283011-1-74</v>
          </cell>
          <cell r="B3107" t="str">
            <v>GANADOR ULTRATECH ULTRA WEIGHT GAINER x 1,5kg Sin color Chocolate</v>
          </cell>
        </row>
        <row r="3108">
          <cell r="A3108" t="str">
            <v>283011-1-73</v>
          </cell>
          <cell r="B3108" t="str">
            <v>GANADOR ULTRATECH ULTRA WEIGHT GAINER x 1,5kg Sin color Vainilla</v>
          </cell>
        </row>
        <row r="3109">
          <cell r="A3109" t="str">
            <v>283012-1-74</v>
          </cell>
          <cell r="B3109" t="str">
            <v>GANADOR ULTRATECH ULTRA WEIGHT GAINER x 4,5kg Sin color Chocolate</v>
          </cell>
        </row>
        <row r="3110">
          <cell r="A3110" t="str">
            <v>283012-1-73</v>
          </cell>
          <cell r="B3110" t="str">
            <v>GANADOR ULTRATECH ULTRA WEIGHT GAINER x 4,5kg Sin color Vainilla</v>
          </cell>
        </row>
        <row r="3111">
          <cell r="A3111">
            <v>66027</v>
          </cell>
          <cell r="B3111" t="str">
            <v>GANADOR UNIVERSAL REAL GAINS x 1,8kg</v>
          </cell>
        </row>
        <row r="3112">
          <cell r="A3112" t="str">
            <v>INDU111</v>
          </cell>
          <cell r="B3112" t="str">
            <v>Gancho para tensor bosu y cielo tierra</v>
          </cell>
        </row>
        <row r="3113">
          <cell r="A3113">
            <v>21005</v>
          </cell>
          <cell r="B3113" t="str">
            <v>GANCHO TERMINAL PARA SOGA ELASTICA (7cm)</v>
          </cell>
        </row>
        <row r="3114">
          <cell r="A3114">
            <v>54556</v>
          </cell>
          <cell r="B3114" t="str">
            <v>Gancho Universal Everlast (para bolsa boxeo)</v>
          </cell>
        </row>
        <row r="3115">
          <cell r="A3115" t="str">
            <v>tom100</v>
          </cell>
          <cell r="B3115" t="str">
            <v>Garrafa para autoelevador</v>
          </cell>
        </row>
        <row r="3116">
          <cell r="A3116" t="str">
            <v>LUB103</v>
          </cell>
          <cell r="B3116" t="str">
            <v>Geardim ep 460 x 20lts</v>
          </cell>
        </row>
        <row r="3117">
          <cell r="A3117">
            <v>87026</v>
          </cell>
          <cell r="B3117" t="str">
            <v>GEL ENERGIZANTE IRON GEL x 20grms (con cafeina varios gustos)</v>
          </cell>
        </row>
        <row r="3118">
          <cell r="A3118">
            <v>87025</v>
          </cell>
          <cell r="B3118" t="str">
            <v>GEL ENERGIZANTE IRON GEL x 20grms (con ginseng varios gustos)</v>
          </cell>
        </row>
        <row r="3119">
          <cell r="A3119" t="str">
            <v>57028-1-107</v>
          </cell>
          <cell r="B3119" t="str">
            <v>GEL ENERGIZANTE MERVICK ENERGY x 40grms Sin color Frutos Rojos</v>
          </cell>
        </row>
        <row r="3120">
          <cell r="A3120" t="str">
            <v>57028-1-106</v>
          </cell>
          <cell r="B3120" t="str">
            <v>GEL ENERGIZANTE MERVICK ENERGY x 40grms Sin color Manzana</v>
          </cell>
        </row>
        <row r="3121">
          <cell r="A3121" t="str">
            <v>57027-1-107</v>
          </cell>
          <cell r="B3121" t="str">
            <v>GEL ENERGIZANTE MERVICK RACE x 40grms Sin color Frutos Rojos</v>
          </cell>
        </row>
        <row r="3122">
          <cell r="A3122" t="str">
            <v>57027-1-106</v>
          </cell>
          <cell r="B3122" t="str">
            <v>GEL ENERGIZANTE MERVICK RACE x 40grms Sin color Manzana</v>
          </cell>
        </row>
        <row r="3123">
          <cell r="A3123">
            <v>63131</v>
          </cell>
          <cell r="B3123" t="str">
            <v>GEL ENERGIZANTE PUSH ENERGY (sabor unico)</v>
          </cell>
        </row>
        <row r="3124">
          <cell r="A3124">
            <v>88014</v>
          </cell>
          <cell r="B3124" t="str">
            <v>GEL PACK FLASH (art 708)</v>
          </cell>
        </row>
        <row r="3125">
          <cell r="A3125">
            <v>88010</v>
          </cell>
          <cell r="B3125" t="str">
            <v>GEMELERA FLASH (art 701)</v>
          </cell>
        </row>
        <row r="3126">
          <cell r="A3126">
            <v>181017</v>
          </cell>
          <cell r="B3126" t="str">
            <v>Gemelera Neoprene SONNOS (Talle 1 al 4)</v>
          </cell>
        </row>
        <row r="3127">
          <cell r="A3127" t="str">
            <v>FUL145</v>
          </cell>
          <cell r="B3127" t="str">
            <v>GEMELOS DE PIE CON 100 KG ANATOMICO (DOS COLORES)</v>
          </cell>
        </row>
        <row r="3128">
          <cell r="A3128" t="str">
            <v>FUL144</v>
          </cell>
          <cell r="B3128" t="str">
            <v>GEMELOS DE PIE CON 100 KG FULL (Negro)</v>
          </cell>
        </row>
        <row r="3129">
          <cell r="A3129" t="str">
            <v>EVA101</v>
          </cell>
          <cell r="B3129" t="str">
            <v>Gigante 1,4 x 1,5  mts x 16mm</v>
          </cell>
        </row>
        <row r="3130">
          <cell r="A3130">
            <v>74007</v>
          </cell>
          <cell r="B3130" t="str">
            <v>GINGER YOGA JACKET</v>
          </cell>
        </row>
        <row r="3131">
          <cell r="A3131" t="str">
            <v>SER104</v>
          </cell>
          <cell r="B3131" t="str">
            <v>GOMA ORA 40X05 S/F BLADE X MT</v>
          </cell>
        </row>
        <row r="3132">
          <cell r="A3132">
            <v>79089</v>
          </cell>
          <cell r="B3132" t="str">
            <v>GOMINES BOLSA 40 UNIDADES (venta x Unid)</v>
          </cell>
        </row>
        <row r="3133">
          <cell r="A3133" t="str">
            <v>PRT137</v>
          </cell>
          <cell r="B3133" t="str">
            <v>Goñometro</v>
          </cell>
        </row>
        <row r="3134">
          <cell r="A3134">
            <v>139012</v>
          </cell>
          <cell r="B3134" t="str">
            <v>GORRA LATEX COMPETICION MAREA (sin costura)</v>
          </cell>
        </row>
        <row r="3135">
          <cell r="A3135">
            <v>52175</v>
          </cell>
          <cell r="B3135" t="str">
            <v>GORRA LYCRA HYDRO JUNIOR (colores surtidos)</v>
          </cell>
        </row>
        <row r="3136">
          <cell r="A3136">
            <v>52176</v>
          </cell>
          <cell r="B3136" t="str">
            <v>GORRA LYCRA HYDRO SENIOR (colores surtidos)</v>
          </cell>
        </row>
        <row r="3137">
          <cell r="A3137">
            <v>413210</v>
          </cell>
          <cell r="B3137" t="str">
            <v>GORRA NATACION LYCRA PROYEC (art 380)</v>
          </cell>
        </row>
        <row r="3138">
          <cell r="A3138">
            <v>52170</v>
          </cell>
          <cell r="B3138" t="str">
            <v>GORRA POLYFLEX HYDRO</v>
          </cell>
        </row>
        <row r="3139">
          <cell r="A3139">
            <v>139011</v>
          </cell>
          <cell r="B3139" t="str">
            <v>GORRA SILICONA ARGENTINA MAREA</v>
          </cell>
        </row>
        <row r="3140">
          <cell r="A3140" t="str">
            <v>52171-2-1</v>
          </cell>
          <cell r="B3140" t="str">
            <v>GORRA SILICONA DRB MODELO PEZ (azul / rosa) Azul -</v>
          </cell>
        </row>
        <row r="3141">
          <cell r="A3141" t="str">
            <v>52171-6-1</v>
          </cell>
          <cell r="B3141" t="str">
            <v>GORRA SILICONA DRB MODELO PEZ (azul / rosa) Rosa -</v>
          </cell>
        </row>
        <row r="3142">
          <cell r="A3142">
            <v>52181</v>
          </cell>
          <cell r="B3142" t="str">
            <v>GORRA SILICONA DRB MODELO PINGUINO</v>
          </cell>
        </row>
        <row r="3143">
          <cell r="A3143">
            <v>52183</v>
          </cell>
          <cell r="B3143" t="str">
            <v>GORRA SILICONA DRB MODELO TIGRE</v>
          </cell>
        </row>
        <row r="3144">
          <cell r="A3144">
            <v>52172</v>
          </cell>
          <cell r="B3144" t="str">
            <v>GORRA SILICONA HYDRO JUNIOR (colores surtidos)</v>
          </cell>
        </row>
        <row r="3145">
          <cell r="A3145">
            <v>52174</v>
          </cell>
          <cell r="B3145" t="str">
            <v>GORRA SILICONA HYDRO NIÑO</v>
          </cell>
        </row>
        <row r="3146">
          <cell r="A3146">
            <v>52173</v>
          </cell>
          <cell r="B3146" t="str">
            <v>GORRA SILICONA HYDRO SENIOR (colores surtidos)</v>
          </cell>
        </row>
        <row r="3147">
          <cell r="A3147">
            <v>139010</v>
          </cell>
          <cell r="B3147" t="str">
            <v>GORRA SILICONA LISA MAREA</v>
          </cell>
        </row>
        <row r="3148">
          <cell r="A3148">
            <v>228013</v>
          </cell>
          <cell r="B3148" t="str">
            <v>Gorra Silicona Lisa Speed (art 228)</v>
          </cell>
        </row>
        <row r="3149">
          <cell r="A3149">
            <v>139016</v>
          </cell>
          <cell r="B3149" t="str">
            <v>GORRA SILICONA MODELO CARS</v>
          </cell>
        </row>
        <row r="3150">
          <cell r="A3150">
            <v>139014</v>
          </cell>
          <cell r="B3150" t="str">
            <v>GORRA SILICONA MULTICOLOR MAREA</v>
          </cell>
        </row>
        <row r="3151">
          <cell r="A3151">
            <v>139015</v>
          </cell>
          <cell r="B3151" t="str">
            <v>GORRA SILICONA TRIATLON</v>
          </cell>
        </row>
        <row r="3152">
          <cell r="A3152">
            <v>139018</v>
          </cell>
          <cell r="B3152" t="str">
            <v>GORRA TELA ANTICLORO MAREA (estampada)</v>
          </cell>
        </row>
        <row r="3153">
          <cell r="A3153">
            <v>139013</v>
          </cell>
          <cell r="B3153" t="str">
            <v>GORRA TELA ANTICLORO MAREA (lisa)</v>
          </cell>
        </row>
        <row r="3154">
          <cell r="A3154">
            <v>228021</v>
          </cell>
          <cell r="B3154" t="str">
            <v>Gorra Tela Speed Adulto (art 201)</v>
          </cell>
        </row>
        <row r="3155">
          <cell r="A3155">
            <v>228022</v>
          </cell>
          <cell r="B3155" t="str">
            <v>Gorra Tela Speed Niño (art 202)</v>
          </cell>
        </row>
        <row r="3156">
          <cell r="A3156">
            <v>228024</v>
          </cell>
          <cell r="B3156" t="str">
            <v>Gorra Tela Speed Niño Estampada (art 237)</v>
          </cell>
        </row>
        <row r="3157">
          <cell r="A3157">
            <v>228023</v>
          </cell>
          <cell r="B3157" t="str">
            <v>Gorra Tela Speed Niño Podium (art 236)</v>
          </cell>
        </row>
        <row r="3158">
          <cell r="A3158">
            <v>383203</v>
          </cell>
          <cell r="B3158" t="str">
            <v>GORRAS BORDADA BICERA PLANAS  FIGHT TO LIVE 1</v>
          </cell>
        </row>
        <row r="3159">
          <cell r="A3159">
            <v>383204</v>
          </cell>
          <cell r="B3159" t="str">
            <v>GORRAS BORDADA BICERA PLANAS  FIGHT TO LIVE 2</v>
          </cell>
        </row>
        <row r="3160">
          <cell r="A3160">
            <v>383190</v>
          </cell>
          <cell r="B3160" t="str">
            <v>GORRAS BORDADA BICERA PLANAS  FIGHTER 1</v>
          </cell>
        </row>
        <row r="3161">
          <cell r="A3161">
            <v>383191</v>
          </cell>
          <cell r="B3161" t="str">
            <v>GORRAS BORDADA BICERA PLANAS  FIGHTER 2</v>
          </cell>
        </row>
        <row r="3162">
          <cell r="A3162">
            <v>383177</v>
          </cell>
          <cell r="B3162" t="str">
            <v>GORRAS BORDADA BICERA PLANAS  TEAM MMA 1</v>
          </cell>
        </row>
        <row r="3163">
          <cell r="A3163">
            <v>383178</v>
          </cell>
          <cell r="B3163" t="str">
            <v>GORRAS BORDADA BICERA PLANAS  TEAM MMA 2</v>
          </cell>
        </row>
        <row r="3164">
          <cell r="A3164">
            <v>383242</v>
          </cell>
          <cell r="B3164" t="str">
            <v>GORRAS BORDADA BICERA PLANAS BOXING 1</v>
          </cell>
        </row>
        <row r="3165">
          <cell r="A3165">
            <v>383229</v>
          </cell>
          <cell r="B3165" t="str">
            <v>GORRAS BORDADA BICERA PLANAS INVICTUS 1</v>
          </cell>
        </row>
        <row r="3166">
          <cell r="A3166">
            <v>383230</v>
          </cell>
          <cell r="B3166" t="str">
            <v>GORRAS BORDADA BICERA PLANAS INVICTUS 2</v>
          </cell>
        </row>
        <row r="3167">
          <cell r="A3167">
            <v>383216</v>
          </cell>
          <cell r="B3167" t="str">
            <v>GORRAS BORDADA BICERA PLANAS SUBMISSION 1</v>
          </cell>
        </row>
        <row r="3168">
          <cell r="A3168">
            <v>383217</v>
          </cell>
          <cell r="B3168" t="str">
            <v>GORRAS BORDADA BICERA PLANAS SUBMISSION 2</v>
          </cell>
        </row>
        <row r="3169">
          <cell r="A3169">
            <v>383147</v>
          </cell>
          <cell r="B3169" t="str">
            <v>GORRAS BORDADA VICERA PLANAS NUEVA COLLECCION 2014</v>
          </cell>
        </row>
        <row r="3170">
          <cell r="A3170">
            <v>79054</v>
          </cell>
          <cell r="B3170" t="str">
            <v>GRAMPA ACERO ASIENTO BICICLETA</v>
          </cell>
        </row>
        <row r="3171">
          <cell r="A3171" t="str">
            <v>JOS101</v>
          </cell>
          <cell r="B3171" t="str">
            <v>GRANAYA LIVIANA (FILTRO AUTOMOTOR)</v>
          </cell>
        </row>
        <row r="3172">
          <cell r="A3172" t="str">
            <v>JOS102</v>
          </cell>
          <cell r="B3172" t="str">
            <v>GRANAYA MEDIO PESADA FINA (PUNTA DE TORNILLO)</v>
          </cell>
        </row>
        <row r="3173">
          <cell r="A3173" t="str">
            <v>JOS106</v>
          </cell>
          <cell r="B3173" t="str">
            <v>GRANAYA OVALADA PARA TOBILLERA (JAPONESA)</v>
          </cell>
        </row>
        <row r="3174">
          <cell r="A3174" t="str">
            <v>JOS100</v>
          </cell>
          <cell r="B3174" t="str">
            <v>GRANAYA PESADA (CENTRO DE ARANDELA)</v>
          </cell>
        </row>
        <row r="3175">
          <cell r="A3175" t="str">
            <v>JOS107</v>
          </cell>
          <cell r="B3175" t="str">
            <v>GRANAYA PESADA (CENTRO DE TUERCA)</v>
          </cell>
        </row>
        <row r="3176">
          <cell r="A3176" t="str">
            <v>SAB100</v>
          </cell>
          <cell r="B3176" t="str">
            <v>GRASA DE LITIO ROJA X 1KG</v>
          </cell>
        </row>
        <row r="3177">
          <cell r="A3177">
            <v>79059</v>
          </cell>
          <cell r="B3177" t="str">
            <v>GRASA EXUSTAR 150  GRS  (TUBO AMARILLO)</v>
          </cell>
        </row>
        <row r="3178">
          <cell r="A3178">
            <v>79058</v>
          </cell>
          <cell r="B3178" t="str">
            <v>GRASA EXUSTAR 150  GRS  (TUBO AZUL)</v>
          </cell>
        </row>
        <row r="3179">
          <cell r="A3179">
            <v>120024</v>
          </cell>
          <cell r="B3179" t="str">
            <v>GRIP DONNAY MASTER EN BLISTER x Unid</v>
          </cell>
        </row>
        <row r="3180">
          <cell r="A3180">
            <v>120027</v>
          </cell>
          <cell r="B3180" t="str">
            <v>GRIP DONNAY PERFO THIN x 3Unid</v>
          </cell>
        </row>
        <row r="3181">
          <cell r="A3181">
            <v>52203</v>
          </cell>
          <cell r="B3181" t="str">
            <v>GRIP PALO HOCKEY SIMBRA</v>
          </cell>
        </row>
        <row r="3182">
          <cell r="A3182">
            <v>120025</v>
          </cell>
          <cell r="B3182" t="str">
            <v>GRIP STITCH  DONNAY x Unid</v>
          </cell>
        </row>
        <row r="3183">
          <cell r="A3183" t="str">
            <v>52043-1-23</v>
          </cell>
          <cell r="B3183" t="str">
            <v>GUANTE ARQUERO DRB LEADER (8-9-10) Sin color 8</v>
          </cell>
        </row>
        <row r="3184">
          <cell r="A3184" t="str">
            <v>52043-1-24</v>
          </cell>
          <cell r="B3184" t="str">
            <v>GUANTE ARQUERO DRB LEADER (8-9-10) Sin color 9</v>
          </cell>
        </row>
        <row r="3185">
          <cell r="A3185" t="str">
            <v>52043-1-25</v>
          </cell>
          <cell r="B3185" t="str">
            <v>GUANTE ARQUERO DRB LEADER (8-9-10-11) Sin color 10</v>
          </cell>
        </row>
        <row r="3186">
          <cell r="A3186" t="str">
            <v>52043-1-97</v>
          </cell>
          <cell r="B3186" t="str">
            <v>GUANTE ARQUERO DRB LEADER (8-9-10-11) Sin color 11</v>
          </cell>
        </row>
        <row r="3187">
          <cell r="A3187" t="str">
            <v>632008-3-25</v>
          </cell>
          <cell r="B3187" t="str">
            <v>GUANTE ARQUERO FUTBOL DIADORA  EURO GK ADULTO (8-9-10) (art 80082) Negro 10</v>
          </cell>
        </row>
        <row r="3188">
          <cell r="A3188" t="str">
            <v>632008-3-23</v>
          </cell>
          <cell r="B3188" t="str">
            <v>GUANTE ARQUERO FUTBOL DIADORA  EURO GK ADULTO (8-9-10) (art 80082) Negro 8</v>
          </cell>
        </row>
        <row r="3189">
          <cell r="A3189" t="str">
            <v>632008-3-24</v>
          </cell>
          <cell r="B3189" t="str">
            <v>GUANTE ARQUERO FUTBOL DIADORA  EURO GK ADULTO (8-9-10) (art 80082) Negro 9</v>
          </cell>
        </row>
        <row r="3190">
          <cell r="A3190" t="str">
            <v>632007-30-25</v>
          </cell>
          <cell r="B3190" t="str">
            <v>GUANTE ARQUERO FUTBOL DIADORA  FURIA GK ADULTO (8-9-10) (art 80008) Fluo 10</v>
          </cell>
        </row>
        <row r="3191">
          <cell r="A3191" t="str">
            <v>632007-30-23</v>
          </cell>
          <cell r="B3191" t="str">
            <v>GUANTE ARQUERO FUTBOL DIADORA  FURIA GK ADULTO (8-9-10) (art 80008) Fluo 8</v>
          </cell>
        </row>
        <row r="3192">
          <cell r="A3192" t="str">
            <v>632007-30-24</v>
          </cell>
          <cell r="B3192" t="str">
            <v>GUANTE ARQUERO FUTBOL DIADORA  FURIA GK ADULTO (8-9-10) (art 80008) Fluo 9</v>
          </cell>
        </row>
        <row r="3193">
          <cell r="A3193" t="str">
            <v>632007-3-25</v>
          </cell>
          <cell r="B3193" t="str">
            <v>GUANTE ARQUERO FUTBOL DIADORA  FURIA GK ADULTO (8-9-10) (art 80008) Negro 10</v>
          </cell>
        </row>
        <row r="3194">
          <cell r="A3194" t="str">
            <v>632007-3-23</v>
          </cell>
          <cell r="B3194" t="str">
            <v>GUANTE ARQUERO FUTBOL DIADORA  FURIA GK ADULTO (8-9-10) (art 80008) Negro 8</v>
          </cell>
        </row>
        <row r="3195">
          <cell r="A3195" t="str">
            <v>632007-3-24</v>
          </cell>
          <cell r="B3195" t="str">
            <v>GUANTE ARQUERO FUTBOL DIADORA  FURIA GK ADULTO (8-9-10) (art 80008) Negro 9</v>
          </cell>
        </row>
        <row r="3196">
          <cell r="A3196" t="str">
            <v>632006-30-20</v>
          </cell>
          <cell r="B3196" t="str">
            <v>GUANTE ARQUERO FUTBOL DIADORA  FURIA GK NIÑO (5-6-7) (art 80003) Fluo 5</v>
          </cell>
        </row>
        <row r="3197">
          <cell r="A3197" t="str">
            <v>632006-30-21</v>
          </cell>
          <cell r="B3197" t="str">
            <v>GUANTE ARQUERO FUTBOL DIADORA  FURIA GK NIÑO (5-6-7) (art 80003) Fluo 6</v>
          </cell>
        </row>
        <row r="3198">
          <cell r="A3198" t="str">
            <v>632006-30-22</v>
          </cell>
          <cell r="B3198" t="str">
            <v>GUANTE ARQUERO FUTBOL DIADORA  FURIA GK NIÑO (5-6-7) (art 80003) Fluo 7</v>
          </cell>
        </row>
        <row r="3199">
          <cell r="A3199" t="str">
            <v>632006-3-20</v>
          </cell>
          <cell r="B3199" t="str">
            <v>GUANTE ARQUERO FUTBOL DIADORA  FURIA GK NIÑO (5-6-7) (art 80003) Negro 5</v>
          </cell>
        </row>
        <row r="3200">
          <cell r="A3200" t="str">
            <v>632006-3-21</v>
          </cell>
          <cell r="B3200" t="str">
            <v>GUANTE ARQUERO FUTBOL DIADORA  FURIA GK NIÑO (5-6-7) (art 80003) Negro 6</v>
          </cell>
        </row>
        <row r="3201">
          <cell r="A3201" t="str">
            <v>632006-3-22</v>
          </cell>
          <cell r="B3201" t="str">
            <v>GUANTE ARQUERO FUTBOL DIADORA  FURIA GK NIÑO (5-6-7) (art 80003) Negro 7</v>
          </cell>
        </row>
        <row r="3202">
          <cell r="A3202" t="str">
            <v>52069-1-19</v>
          </cell>
          <cell r="B3202" t="str">
            <v>GUANTE ARQUERO FUTBOL DRB BOCA JRS (4-5-6-7) Sin color 4</v>
          </cell>
        </row>
        <row r="3203">
          <cell r="A3203" t="str">
            <v>52069-1-20</v>
          </cell>
          <cell r="B3203" t="str">
            <v>GUANTE ARQUERO FUTBOL DRB BOCA JRS (4-5-6-7) Sin color 5</v>
          </cell>
        </row>
        <row r="3204">
          <cell r="A3204" t="str">
            <v>52069-1-21</v>
          </cell>
          <cell r="B3204" t="str">
            <v>GUANTE ARQUERO FUTBOL DRB BOCA JRS (4-5-6-7) Sin color 6</v>
          </cell>
        </row>
        <row r="3205">
          <cell r="A3205" t="str">
            <v>52069-1-22</v>
          </cell>
          <cell r="B3205" t="str">
            <v>GUANTE ARQUERO FUTBOL DRB BOCA JRS (4-5-6-7) Sin color 7</v>
          </cell>
        </row>
        <row r="3206">
          <cell r="A3206" t="str">
            <v>52068-1-24</v>
          </cell>
          <cell r="B3206" t="str">
            <v>GUANTE ARQUERO FUTBOL DRB MASTER ADULTO Sin color 9</v>
          </cell>
        </row>
        <row r="3207">
          <cell r="A3207" t="str">
            <v>52067-1-19</v>
          </cell>
          <cell r="B3207" t="str">
            <v>GUANTE ARQUERO FUTBOL DRB NEON JUNIOR Sin color 4</v>
          </cell>
        </row>
        <row r="3208">
          <cell r="A3208" t="str">
            <v>52067-1-20</v>
          </cell>
          <cell r="B3208" t="str">
            <v>GUANTE ARQUERO FUTBOL DRB NEON JUNIOR Sin color 5</v>
          </cell>
        </row>
        <row r="3209">
          <cell r="A3209" t="str">
            <v>52067-1-21</v>
          </cell>
          <cell r="B3209" t="str">
            <v>GUANTE ARQUERO FUTBOL DRB NEON JUNIOR Sin color 6</v>
          </cell>
        </row>
        <row r="3210">
          <cell r="A3210" t="str">
            <v>52067-1-22</v>
          </cell>
          <cell r="B3210" t="str">
            <v>GUANTE ARQUERO FUTBOL DRB NEON JUNIOR Sin color 7</v>
          </cell>
        </row>
        <row r="3211">
          <cell r="A3211" t="str">
            <v>52061-1-19</v>
          </cell>
          <cell r="B3211" t="str">
            <v>GUANTE ARQUERO FUTBOL DRB RIVER PLATE (4-5-6-7) Sin color 4</v>
          </cell>
        </row>
        <row r="3212">
          <cell r="A3212" t="str">
            <v>52061-1-20</v>
          </cell>
          <cell r="B3212" t="str">
            <v>GUANTE ARQUERO FUTBOL DRB RIVER PLATE (4-5-6-7) Sin color 5</v>
          </cell>
        </row>
        <row r="3213">
          <cell r="A3213" t="str">
            <v>52061-1-21</v>
          </cell>
          <cell r="B3213" t="str">
            <v>GUANTE ARQUERO FUTBOL DRB RIVER PLATE (4-5-6-7) Sin color 6</v>
          </cell>
        </row>
        <row r="3214">
          <cell r="A3214" t="str">
            <v>52061-1-22</v>
          </cell>
          <cell r="B3214" t="str">
            <v>GUANTE ARQUERO FUTBOL DRB RIVER PLATE (4-5-6-7) Sin color 7</v>
          </cell>
        </row>
        <row r="3215">
          <cell r="A3215" t="str">
            <v>413192-1-16</v>
          </cell>
          <cell r="B3215" t="str">
            <v>GUANTE ARQUERO FUTBOL PROYEC ADULTO ART 272 (1-2-3) Sin color 1</v>
          </cell>
        </row>
        <row r="3216">
          <cell r="A3216" t="str">
            <v>413192-1-17</v>
          </cell>
          <cell r="B3216" t="str">
            <v>GUANTE ARQUERO FUTBOL PROYEC ADULTO ART 272 (1-2-3) Sin color 2</v>
          </cell>
        </row>
        <row r="3217">
          <cell r="A3217" t="str">
            <v>413192-1-18</v>
          </cell>
          <cell r="B3217" t="str">
            <v>GUANTE ARQUERO FUTBOL PROYEC ADULTO ART 272 (1-2-3) Sin color 3</v>
          </cell>
        </row>
        <row r="3218">
          <cell r="A3218" t="str">
            <v>413194-1-16</v>
          </cell>
          <cell r="B3218" t="str">
            <v>GUANTE ARQUERO FUTBOL PROYEC ADULTO ART 429 (1-2-3) Sin color 1</v>
          </cell>
        </row>
        <row r="3219">
          <cell r="A3219" t="str">
            <v>413194-1-17</v>
          </cell>
          <cell r="B3219" t="str">
            <v>GUANTE ARQUERO FUTBOL PROYEC ADULTO ART 429 (1-2-3) Sin color 2</v>
          </cell>
        </row>
        <row r="3220">
          <cell r="A3220" t="str">
            <v>413194-1-18</v>
          </cell>
          <cell r="B3220" t="str">
            <v>GUANTE ARQUERO FUTBOL PROYEC ADULTO ART 429 (1-2-3) Sin color 3</v>
          </cell>
        </row>
        <row r="3221">
          <cell r="A3221" t="str">
            <v>413191-1-16</v>
          </cell>
          <cell r="B3221" t="str">
            <v>GUANTE ARQUERO FUTBOL PROYEC JR art 271 (1-2-3) Sin color 1</v>
          </cell>
        </row>
        <row r="3222">
          <cell r="A3222" t="str">
            <v>413191-1-17</v>
          </cell>
          <cell r="B3222" t="str">
            <v>GUANTE ARQUERO FUTBOL PROYEC JR art 271 (1-2-3) Sin color 2</v>
          </cell>
        </row>
        <row r="3223">
          <cell r="A3223" t="str">
            <v>413191-1-18</v>
          </cell>
          <cell r="B3223" t="str">
            <v>GUANTE ARQUERO FUTBOL PROYEC JR art 271 (1-2-3) Sin color 3</v>
          </cell>
        </row>
        <row r="3224">
          <cell r="A3224" t="str">
            <v>413193-1-19</v>
          </cell>
          <cell r="B3224" t="str">
            <v>GUANTE ARQUERO FUTBOL PROYEC JR art 412 (4-5-6-7) Sin color 4</v>
          </cell>
        </row>
        <row r="3225">
          <cell r="A3225" t="str">
            <v>413193-1-20</v>
          </cell>
          <cell r="B3225" t="str">
            <v>GUANTE ARQUERO FUTBOL PROYEC JR art 412 (4-5-6-7) Sin color 5</v>
          </cell>
        </row>
        <row r="3226">
          <cell r="A3226" t="str">
            <v>413193-1-21</v>
          </cell>
          <cell r="B3226" t="str">
            <v>GUANTE ARQUERO FUTBOL PROYEC JR art 412 (4-5-6-7) Sin color 6</v>
          </cell>
        </row>
        <row r="3227">
          <cell r="A3227" t="str">
            <v>413193-1-22</v>
          </cell>
          <cell r="B3227" t="str">
            <v>GUANTE ARQUERO FUTBOL PROYEC JR art 412 (4-5-6-7) Sin color 7</v>
          </cell>
        </row>
        <row r="3228">
          <cell r="A3228" t="str">
            <v>56010-1-25</v>
          </cell>
          <cell r="B3228" t="str">
            <v>GUANTE ARQUERO FUTBOL REUSCH PRISMA BASIC ADULTO (8-9-10-11) Sin color 10</v>
          </cell>
        </row>
        <row r="3229">
          <cell r="A3229" t="str">
            <v>56010-1-97</v>
          </cell>
          <cell r="B3229" t="str">
            <v>GUANTE ARQUERO FUTBOL REUSCH PRISMA BASIC ADULTO (8-9-10-11) Sin color 11</v>
          </cell>
        </row>
        <row r="3230">
          <cell r="A3230" t="str">
            <v>56010-1-23</v>
          </cell>
          <cell r="B3230" t="str">
            <v>GUANTE ARQUERO FUTBOL REUSCH PRISMA BASIC ADULTO (8-9-10-11) Sin color 8</v>
          </cell>
        </row>
        <row r="3231">
          <cell r="A3231" t="str">
            <v>56010-1-24</v>
          </cell>
          <cell r="B3231" t="str">
            <v>GUANTE ARQUERO FUTBOL REUSCH PRISMA BASIC ADULTO (8-9-10-11) Sin color 9</v>
          </cell>
        </row>
        <row r="3232">
          <cell r="A3232" t="str">
            <v>56011-1-19</v>
          </cell>
          <cell r="B3232" t="str">
            <v>GUANTE ARQUERO FUTBOL REUSCH PRISMA BASIC JR (3-4-5-6-7) Sin color 4</v>
          </cell>
        </row>
        <row r="3233">
          <cell r="A3233" t="str">
            <v>56011-1-20</v>
          </cell>
          <cell r="B3233" t="str">
            <v>GUANTE ARQUERO FUTBOL REUSCH PRISMA BASIC JR (3-4-5-6-7) Sin color 5</v>
          </cell>
        </row>
        <row r="3234">
          <cell r="A3234" t="str">
            <v>56011-1-21</v>
          </cell>
          <cell r="B3234" t="str">
            <v>GUANTE ARQUERO FUTBOL REUSCH PRISMA BASIC JR (3-4-5-6-7) Sin color 6</v>
          </cell>
        </row>
        <row r="3235">
          <cell r="A3235" t="str">
            <v>56011-1-22</v>
          </cell>
          <cell r="B3235" t="str">
            <v>GUANTE ARQUERO FUTBOL REUSCH PRISMA BASIC JR (3-4-5-6-7) Sin color 7</v>
          </cell>
        </row>
        <row r="3236">
          <cell r="A3236" t="str">
            <v>56009-1-18</v>
          </cell>
          <cell r="B3236" t="str">
            <v>GUANTE ARQUERO FUTBOL REUSCH REPULSE BASIC JR (3-4-5-6-7) Sin color 3</v>
          </cell>
        </row>
        <row r="3237">
          <cell r="A3237" t="str">
            <v>56009-1-19</v>
          </cell>
          <cell r="B3237" t="str">
            <v>GUANTE ARQUERO FUTBOL REUSCH REPULSE BASIC JR (3-4-5-6-7) Sin color 4</v>
          </cell>
        </row>
        <row r="3238">
          <cell r="A3238" t="str">
            <v>56009-1-20</v>
          </cell>
          <cell r="B3238" t="str">
            <v>GUANTE ARQUERO FUTBOL REUSCH REPULSE BASIC JR (3-4-5-6-7) Sin color 5</v>
          </cell>
        </row>
        <row r="3239">
          <cell r="A3239" t="str">
            <v>56009-1-21</v>
          </cell>
          <cell r="B3239" t="str">
            <v>GUANTE ARQUERO FUTBOL REUSCH REPULSE BASIC JR (3-4-5-6-7) Sin color 6</v>
          </cell>
        </row>
        <row r="3240">
          <cell r="A3240" t="str">
            <v>56009-1-22</v>
          </cell>
          <cell r="B3240" t="str">
            <v>GUANTE ARQUERO FUTBOL REUSCH REPULSE BASIC JR (3-4-5-6-7) Sin color 7</v>
          </cell>
        </row>
        <row r="3241">
          <cell r="A3241" t="str">
            <v>56008-1-18</v>
          </cell>
          <cell r="B3241" t="str">
            <v>GUANTE ARQUERO FUTBOL REUSCH REPULSE BASIC NEW JR (3-4-5-6-7) Sin color 3</v>
          </cell>
        </row>
        <row r="3242">
          <cell r="A3242" t="str">
            <v>56008-1-19</v>
          </cell>
          <cell r="B3242" t="str">
            <v>GUANTE ARQUERO FUTBOL REUSCH REPULSE BASIC NEW JR (3-4-5-6-7) Sin color 4</v>
          </cell>
        </row>
        <row r="3243">
          <cell r="A3243" t="str">
            <v>56008-1-20</v>
          </cell>
          <cell r="B3243" t="str">
            <v>GUANTE ARQUERO FUTBOL REUSCH REPULSE BASIC NEW JR (3-4-5-6-7) Sin color 5</v>
          </cell>
        </row>
        <row r="3244">
          <cell r="A3244" t="str">
            <v>56008-1-21</v>
          </cell>
          <cell r="B3244" t="str">
            <v>GUANTE ARQUERO FUTBOL REUSCH REPULSE BASIC NEW JR (3-4-5-6-7) Sin color 6</v>
          </cell>
        </row>
        <row r="3245">
          <cell r="A3245" t="str">
            <v>56008-1-22</v>
          </cell>
          <cell r="B3245" t="str">
            <v>GUANTE ARQUERO FUTBOL REUSCH REPULSE BASIC NEW JR (3-4-5-6-7) Sin color 7</v>
          </cell>
        </row>
        <row r="3246">
          <cell r="A3246" t="str">
            <v>56005-1-25</v>
          </cell>
          <cell r="B3246" t="str">
            <v>GUANTE ARQUERO FUTBOL REUSCH SERATHOR BASIC ADULTO (8-9-10) Sin color 10</v>
          </cell>
        </row>
        <row r="3247">
          <cell r="A3247" t="str">
            <v>56005-1-23</v>
          </cell>
          <cell r="B3247" t="str">
            <v>GUANTE ARQUERO FUTBOL REUSCH SERATHOR BASIC ADULTO (8-9-10) Sin color 8</v>
          </cell>
        </row>
        <row r="3248">
          <cell r="A3248" t="str">
            <v>56005-1-24</v>
          </cell>
          <cell r="B3248" t="str">
            <v>GUANTE ARQUERO FUTBOL REUSCH SERATHOR BASIC ADULTO (8-9-10) Sin color 9</v>
          </cell>
        </row>
        <row r="3249">
          <cell r="A3249" t="str">
            <v>56004-1-20</v>
          </cell>
          <cell r="B3249" t="str">
            <v>GUANTE ARQUERO FUTBOL REUSCH SERATHOR BASIC JR (5-6-7) Sin color 5</v>
          </cell>
        </row>
        <row r="3250">
          <cell r="A3250" t="str">
            <v>56004-1-21</v>
          </cell>
          <cell r="B3250" t="str">
            <v>GUANTE ARQUERO FUTBOL REUSCH SERATHOR BASIC JR (5-6-7) Sin color 6</v>
          </cell>
        </row>
        <row r="3251">
          <cell r="A3251" t="str">
            <v>56004-1-22</v>
          </cell>
          <cell r="B3251" t="str">
            <v>GUANTE ARQUERO FUTBOL REUSCH SERATHOR BASIC JR (5-6-7) Sin color 7</v>
          </cell>
        </row>
        <row r="3252">
          <cell r="A3252" t="str">
            <v>56007-1-25</v>
          </cell>
          <cell r="B3252" t="str">
            <v>GUANTE ARQUERO FUTBOL REUSCH SERATHOR BASIC NEW ADULTO (8-9-10-11) Sin color 10</v>
          </cell>
        </row>
        <row r="3253">
          <cell r="A3253" t="str">
            <v>56007-1-97</v>
          </cell>
          <cell r="B3253" t="str">
            <v>GUANTE ARQUERO FUTBOL REUSCH SERATHOR BASIC NEW ADULTO (8-9-10-11) Sin color 11</v>
          </cell>
        </row>
        <row r="3254">
          <cell r="A3254" t="str">
            <v>56007-1-23</v>
          </cell>
          <cell r="B3254" t="str">
            <v>GUANTE ARQUERO FUTBOL REUSCH SERATHOR BASIC NEW ADULTO (8-9-10-11) Sin color 8</v>
          </cell>
        </row>
        <row r="3255">
          <cell r="A3255" t="str">
            <v>56007-1-24</v>
          </cell>
          <cell r="B3255" t="str">
            <v>GUANTE ARQUERO FUTBOL REUSCH SERATHOR BASIC NEW ADULTO (8-9-10-11) Sin color 9</v>
          </cell>
        </row>
        <row r="3256">
          <cell r="A3256" t="str">
            <v>56006-1-18</v>
          </cell>
          <cell r="B3256" t="str">
            <v>GUANTE ARQUERO FUTBOL REUSCH SERATHOR TRAINING JR (3-4-5-6-7) Sin color 3</v>
          </cell>
        </row>
        <row r="3257">
          <cell r="A3257" t="str">
            <v>56006-1-19</v>
          </cell>
          <cell r="B3257" t="str">
            <v>GUANTE ARQUERO FUTBOL REUSCH SERATHOR TRAINING JR (3-4-5-6-7) Sin color 4</v>
          </cell>
        </row>
        <row r="3258">
          <cell r="A3258" t="str">
            <v>56006-1-20</v>
          </cell>
          <cell r="B3258" t="str">
            <v>GUANTE ARQUERO FUTBOL REUSCH SERATHOR TRAINING JR (3-4-5-6-7) Sin color 5</v>
          </cell>
        </row>
        <row r="3259">
          <cell r="A3259" t="str">
            <v>56006-1-21</v>
          </cell>
          <cell r="B3259" t="str">
            <v>GUANTE ARQUERO FUTBOL REUSCH SERATHOR TRAINING JR (3-4-5-6-7) Sin color 6</v>
          </cell>
        </row>
        <row r="3260">
          <cell r="A3260" t="str">
            <v>56006-1-22</v>
          </cell>
          <cell r="B3260" t="str">
            <v>GUANTE ARQUERO FUTBOL REUSCH SERATHOR TRAINING JR (3-4-5-6-7) Sin color 7</v>
          </cell>
        </row>
        <row r="3261">
          <cell r="A3261">
            <v>52042</v>
          </cell>
          <cell r="B3261" t="str">
            <v>GUANTE ARQUERO FUTBOL ROCKET</v>
          </cell>
        </row>
        <row r="3262">
          <cell r="A3262">
            <v>406105</v>
          </cell>
          <cell r="B3262" t="str">
            <v>GUANTE ARQUERO HOCKEY con PALMETA DRIAL ATS (talle unico)</v>
          </cell>
        </row>
        <row r="3263">
          <cell r="A3263">
            <v>160012</v>
          </cell>
          <cell r="B3263" t="str">
            <v>GUANTE BASEBALL BATEO SOUTH BG-05Y (venta x par)</v>
          </cell>
        </row>
        <row r="3264">
          <cell r="A3264">
            <v>160002</v>
          </cell>
          <cell r="B3264" t="str">
            <v>Guante baseball/Softball 12,5plg Playmaker Series -2014 SOUTH</v>
          </cell>
        </row>
        <row r="3265">
          <cell r="A3265">
            <v>270002</v>
          </cell>
          <cell r="B3265" t="str">
            <v>GUANTE BOX CUERO SINTETICO (10 Onz.) SONNOS</v>
          </cell>
        </row>
        <row r="3266">
          <cell r="A3266">
            <v>270003</v>
          </cell>
          <cell r="B3266" t="str">
            <v>GUANTE BOX CUERO SINTETICO (12 Onz.) SONNOS</v>
          </cell>
        </row>
        <row r="3267">
          <cell r="A3267">
            <v>270004</v>
          </cell>
          <cell r="B3267" t="str">
            <v>GUANTE BOX CUERO SINTETICO (14  Onz.) SONNOS</v>
          </cell>
        </row>
        <row r="3268">
          <cell r="A3268">
            <v>270005</v>
          </cell>
          <cell r="B3268" t="str">
            <v>GUANTE BOX CUERO SINTETICO (16 Onz.) SONNOS</v>
          </cell>
        </row>
        <row r="3269">
          <cell r="A3269">
            <v>270001</v>
          </cell>
          <cell r="B3269" t="str">
            <v>GUANTE BOX CUERO SINTETICO (8 Onz.) SONNOS</v>
          </cell>
        </row>
        <row r="3270">
          <cell r="A3270" t="str">
            <v>413336-2-25</v>
          </cell>
          <cell r="B3270" t="str">
            <v>GUANTE BOXEO ADIDAS AIBA ART AIBAG1 (10oz 12oz) Azul 10</v>
          </cell>
        </row>
        <row r="3271">
          <cell r="A3271" t="str">
            <v>413336-2-98</v>
          </cell>
          <cell r="B3271" t="str">
            <v>GUANTE BOXEO ADIDAS AIBA ART AIBAG1 (10oz 12oz) Azul 12</v>
          </cell>
        </row>
        <row r="3272">
          <cell r="A3272" t="str">
            <v>413336-13-25</v>
          </cell>
          <cell r="B3272" t="str">
            <v>GUANTE BOXEO ADIDAS AIBA ART AIBAG1 (10oz 12oz) Rojo 10</v>
          </cell>
        </row>
        <row r="3273">
          <cell r="A3273" t="str">
            <v>413336-13-98</v>
          </cell>
          <cell r="B3273" t="str">
            <v>GUANTE BOXEO ADIDAS AIBA ART AIBAG1 (10oz 12oz) Rojo 12</v>
          </cell>
        </row>
        <row r="3274">
          <cell r="A3274" t="str">
            <v>413337-2-25</v>
          </cell>
          <cell r="B3274" t="str">
            <v>GUANTE BOXEO ADIDAS GLORY ART ADIBC06 (10oz) Azul 10</v>
          </cell>
        </row>
        <row r="3275">
          <cell r="A3275" t="str">
            <v>413337-2-98</v>
          </cell>
          <cell r="B3275" t="str">
            <v>GUANTE BOXEO ADIDAS GLORY ART ADIBC06 (10oz) Azul 12</v>
          </cell>
        </row>
        <row r="3276">
          <cell r="A3276" t="str">
            <v>413337-13-25</v>
          </cell>
          <cell r="B3276" t="str">
            <v>GUANTE BOXEO ADIDAS GLORY ART ADIBC06 (10oz) Rojo 10</v>
          </cell>
        </row>
        <row r="3277">
          <cell r="A3277" t="str">
            <v>413337-13-98</v>
          </cell>
          <cell r="B3277" t="str">
            <v>GUANTE BOXEO ADIDAS GLORY ART ADIBC06 (10oz) Rojo 12</v>
          </cell>
        </row>
        <row r="3278">
          <cell r="A3278" t="str">
            <v>413335-2-19</v>
          </cell>
          <cell r="B3278" t="str">
            <v>GUANTE BOXEO ADIDAS JR ART ADIBK01 (4oz 6oz) Azul 4</v>
          </cell>
        </row>
        <row r="3279">
          <cell r="A3279" t="str">
            <v>413335-2-21</v>
          </cell>
          <cell r="B3279" t="str">
            <v>GUANTE BOXEO ADIDAS JR ART ADIBK01 (4oz 6oz) Azul 6</v>
          </cell>
        </row>
        <row r="3280">
          <cell r="A3280" t="str">
            <v>413335-13-19</v>
          </cell>
          <cell r="B3280" t="str">
            <v>GUANTE BOXEO ADIDAS JR ART ADIBK01 (4oz 6oz) Rojo 4</v>
          </cell>
        </row>
        <row r="3281">
          <cell r="A3281" t="str">
            <v>413335-13-21</v>
          </cell>
          <cell r="B3281" t="str">
            <v>GUANTE BOXEO ADIDAS JR ART ADIBK01 (4oz 6oz) Rojo 6</v>
          </cell>
        </row>
        <row r="3282">
          <cell r="A3282">
            <v>86004</v>
          </cell>
          <cell r="B3282" t="str">
            <v>GUANTE BOXEO BULLS CUERO NATURAL ART 203 (10oz / 12oz / 14oz)</v>
          </cell>
        </row>
        <row r="3283">
          <cell r="A3283">
            <v>86002</v>
          </cell>
          <cell r="B3283" t="str">
            <v>GUANTE BOXEO BULLS PU ART 2024 (10oz / 12oz / 14oz)</v>
          </cell>
        </row>
        <row r="3284">
          <cell r="A3284">
            <v>86003</v>
          </cell>
          <cell r="B3284" t="str">
            <v>GUANTE BOXEO BULLS PU ART 208 (8oz / 10oz / 12oz / 14oz / 16oz)</v>
          </cell>
        </row>
        <row r="3285">
          <cell r="A3285">
            <v>86005</v>
          </cell>
          <cell r="B3285" t="str">
            <v>GUANTE BOXEO BULLS TWINTONE ART LTB-19010 (10oz / 12oz / 14oz)</v>
          </cell>
        </row>
        <row r="3286">
          <cell r="A3286">
            <v>86006</v>
          </cell>
          <cell r="B3286" t="str">
            <v>GUANTE BOXEO BULLS TWINTONE ART LTB-19015 (10oz / 12oz / 14oz)</v>
          </cell>
        </row>
        <row r="3287">
          <cell r="A3287">
            <v>58085</v>
          </cell>
          <cell r="B3287" t="str">
            <v>GUANTE BOXEO CUERO  GRANMARC</v>
          </cell>
        </row>
        <row r="3288">
          <cell r="A3288">
            <v>383098</v>
          </cell>
          <cell r="B3288" t="str">
            <v>GUANTE BOXEO CUERO PREMIUM CON CORDON 10 OZ SONNOS</v>
          </cell>
        </row>
        <row r="3289">
          <cell r="A3289">
            <v>383099</v>
          </cell>
          <cell r="B3289" t="str">
            <v>GUANTE BOXEO CUERO PREMIUM CON CORDON 12 OZ SONNOS</v>
          </cell>
        </row>
        <row r="3290">
          <cell r="A3290">
            <v>383100</v>
          </cell>
          <cell r="B3290" t="str">
            <v>GUANTE BOXEO CUERO PREMIUM CON CORDON 14 OZ SONNOS</v>
          </cell>
        </row>
        <row r="3291">
          <cell r="A3291">
            <v>383101</v>
          </cell>
          <cell r="B3291" t="str">
            <v>GUANTE BOXEO CUERO PREMIUM CON CORDON 16 OZ SONNOS</v>
          </cell>
        </row>
        <row r="3292">
          <cell r="A3292">
            <v>383097</v>
          </cell>
          <cell r="B3292" t="str">
            <v>GUANTE BOXEO CUERO PREMIUM CON CORDON 8 OZ SONNOS</v>
          </cell>
        </row>
        <row r="3293">
          <cell r="A3293">
            <v>383093</v>
          </cell>
          <cell r="B3293" t="str">
            <v>GUANTE BOXEO CUERO PREMIUM CON MUÑEQUERA Y  VELCRO 10 OZ SONNOS</v>
          </cell>
        </row>
        <row r="3294">
          <cell r="A3294">
            <v>383094</v>
          </cell>
          <cell r="B3294" t="str">
            <v>GUANTE BOXEO CUERO PREMIUM CON MUÑEQUERA Y  VELCRO 12 OZ SONNOS</v>
          </cell>
        </row>
        <row r="3295">
          <cell r="A3295">
            <v>383095</v>
          </cell>
          <cell r="B3295" t="str">
            <v>GUANTE BOXEO CUERO PREMIUM CON MUÑEQUERA Y  VELCRO 14 OZ SONNOS</v>
          </cell>
        </row>
        <row r="3296">
          <cell r="A3296">
            <v>383096</v>
          </cell>
          <cell r="B3296" t="str">
            <v>GUANTE BOXEO CUERO PREMIUM CON MUÑEQUERA Y  VELCRO 16 OZ SONNOS</v>
          </cell>
        </row>
        <row r="3297">
          <cell r="A3297">
            <v>383092</v>
          </cell>
          <cell r="B3297" t="str">
            <v>GUANTE BOXEO CUERO PREMIUM CON MUÑEQUERA Y VELCRO 8 OZ SONNOS</v>
          </cell>
        </row>
        <row r="3298">
          <cell r="A3298">
            <v>86001</v>
          </cell>
          <cell r="B3298" t="str">
            <v>GUANTE BOXEO DX BULLS ART 19019</v>
          </cell>
        </row>
        <row r="3299">
          <cell r="A3299" t="str">
            <v>413327-2-98</v>
          </cell>
          <cell r="B3299" t="str">
            <v>GUANTE BOXEO ENERGY ADIDAS ART 187 (12oz 14oz) Azul 12</v>
          </cell>
        </row>
        <row r="3300">
          <cell r="A3300" t="str">
            <v>413327-2-116</v>
          </cell>
          <cell r="B3300" t="str">
            <v>GUANTE BOXEO ENERGY ADIDAS ART 187 (12oz 14oz) Azul 14</v>
          </cell>
        </row>
        <row r="3301">
          <cell r="A3301" t="str">
            <v>413327-3-98</v>
          </cell>
          <cell r="B3301" t="str">
            <v>GUANTE BOXEO ENERGY ADIDAS ART 187 (12oz 14oz) Negro 12</v>
          </cell>
        </row>
        <row r="3302">
          <cell r="A3302" t="str">
            <v>413327-3-116</v>
          </cell>
          <cell r="B3302" t="str">
            <v>GUANTE BOXEO ENERGY ADIDAS ART 187 (12oz 14oz) Negro 14</v>
          </cell>
        </row>
        <row r="3303">
          <cell r="A3303" t="str">
            <v>413327-13-98</v>
          </cell>
          <cell r="B3303" t="str">
            <v>GUANTE BOXEO ENERGY ADIDAS ART 187 (12oz 14oz) Rojo 12</v>
          </cell>
        </row>
        <row r="3304">
          <cell r="A3304" t="str">
            <v>413327-13-116</v>
          </cell>
          <cell r="B3304" t="str">
            <v>GUANTE BOXEO ENERGY ADIDAS ART 187 (12oz 14oz) Rojo 14</v>
          </cell>
        </row>
        <row r="3305">
          <cell r="A3305" t="str">
            <v>54518-1-25</v>
          </cell>
          <cell r="B3305" t="str">
            <v>Guante Boxeo Everlast Classic Negro (12oz) Sin color 10</v>
          </cell>
        </row>
        <row r="3306">
          <cell r="A3306" t="str">
            <v>54518-1-98</v>
          </cell>
          <cell r="B3306" t="str">
            <v>Guante Boxeo Everlast Classic Negro (12oz) Sin color 12</v>
          </cell>
        </row>
        <row r="3307">
          <cell r="A3307" t="str">
            <v>54518-1-116</v>
          </cell>
          <cell r="B3307" t="str">
            <v>Guante Boxeo Everlast Classic Negro (12oz) Sin color 14</v>
          </cell>
        </row>
        <row r="3308">
          <cell r="A3308" t="str">
            <v>54518-1-117</v>
          </cell>
          <cell r="B3308" t="str">
            <v>Guante Boxeo Everlast Classic Negro (12oz) Sin color 16</v>
          </cell>
        </row>
        <row r="3309">
          <cell r="A3309" t="str">
            <v>54518-1-23</v>
          </cell>
          <cell r="B3309" t="str">
            <v>Guante Boxeo Everlast Classic Negro (12oz) Sin color 8</v>
          </cell>
        </row>
        <row r="3310">
          <cell r="A3310" t="str">
            <v>54517-1-25</v>
          </cell>
          <cell r="B3310" t="str">
            <v>Guante Boxeo Everlast Classic Rojo (12oz) Sin color 10</v>
          </cell>
        </row>
        <row r="3311">
          <cell r="A3311" t="str">
            <v>54517-1-98</v>
          </cell>
          <cell r="B3311" t="str">
            <v>Guante Boxeo Everlast Classic Rojo (12oz) Sin color 12</v>
          </cell>
        </row>
        <row r="3312">
          <cell r="A3312" t="str">
            <v>54517-1-116</v>
          </cell>
          <cell r="B3312" t="str">
            <v>Guante Boxeo Everlast Classic Rojo (12oz) Sin color 14</v>
          </cell>
        </row>
        <row r="3313">
          <cell r="A3313" t="str">
            <v>54517-1-117</v>
          </cell>
          <cell r="B3313" t="str">
            <v>Guante Boxeo Everlast Classic Rojo (12oz) Sin color 16</v>
          </cell>
        </row>
        <row r="3314">
          <cell r="A3314" t="str">
            <v>54517-1-23</v>
          </cell>
          <cell r="B3314" t="str">
            <v>Guante Boxeo Everlast Classic Rojo (12oz) Sin color 8</v>
          </cell>
        </row>
        <row r="3315">
          <cell r="A3315" t="str">
            <v>54526-2-69</v>
          </cell>
          <cell r="B3315" t="str">
            <v>Guante Boxeo Everlast NEW ELITE Pro Style Training Gloves Azul 12oz</v>
          </cell>
        </row>
        <row r="3316">
          <cell r="A3316" t="str">
            <v>54526-2-70</v>
          </cell>
          <cell r="B3316" t="str">
            <v>Guante Boxeo Everlast NEW ELITE Pro Style Training Gloves Azul 14oz</v>
          </cell>
        </row>
        <row r="3317">
          <cell r="A3317" t="str">
            <v>54526-3-70</v>
          </cell>
          <cell r="B3317" t="str">
            <v>Guante Boxeo Everlast NEW ELITE Pro Style Training Gloves Negro 14oz</v>
          </cell>
        </row>
        <row r="3318">
          <cell r="A3318" t="str">
            <v>54526-3-67</v>
          </cell>
          <cell r="B3318" t="str">
            <v>Guante Boxeo Everlast NEW ELITE Pro Style Training Gloves Negro 8oz</v>
          </cell>
        </row>
        <row r="3319">
          <cell r="A3319" t="str">
            <v>54526-13-69</v>
          </cell>
          <cell r="B3319" t="str">
            <v>Guante Boxeo Everlast NEW ELITE Pro Style Training Gloves Rojo 12oz</v>
          </cell>
        </row>
        <row r="3320">
          <cell r="A3320" t="str">
            <v>54526-6-67</v>
          </cell>
          <cell r="B3320" t="str">
            <v>Guante Boxeo Everlast NEW ELITE Pro Style Training Gloves Rosa 8oz</v>
          </cell>
        </row>
        <row r="3321">
          <cell r="A3321" t="str">
            <v>54527-19-69</v>
          </cell>
          <cell r="B3321" t="str">
            <v>Guante Boxeo Everlast Powerlock Training Azul/Verde 12oz</v>
          </cell>
        </row>
        <row r="3322">
          <cell r="A3322" t="str">
            <v>54527-21-70</v>
          </cell>
          <cell r="B3322" t="str">
            <v>Guante Boxeo Everlast Powerlock Training Gris/Rojo 14oz</v>
          </cell>
        </row>
        <row r="3323">
          <cell r="A3323" t="str">
            <v>54527-20-69</v>
          </cell>
          <cell r="B3323" t="str">
            <v>Guante Boxeo Everlast Powerlock Training Negro/Rosa 12oz</v>
          </cell>
        </row>
        <row r="3324">
          <cell r="A3324" t="str">
            <v>54527-18-70</v>
          </cell>
          <cell r="B3324" t="str">
            <v>Guante Boxeo Everlast Powerlock Training Rojo/Azul 14oz</v>
          </cell>
        </row>
        <row r="3325">
          <cell r="A3325" t="str">
            <v>54530-1-25</v>
          </cell>
          <cell r="B3325" t="str">
            <v>Guante Boxeo Everlast Prime Leather Azul (12oz) Sin color 10</v>
          </cell>
        </row>
        <row r="3326">
          <cell r="A3326" t="str">
            <v>54530-1-98</v>
          </cell>
          <cell r="B3326" t="str">
            <v>Guante Boxeo Everlast Prime Leather Azul (12oz) Sin color 12</v>
          </cell>
        </row>
        <row r="3327">
          <cell r="A3327" t="str">
            <v>54530-1-116</v>
          </cell>
          <cell r="B3327" t="str">
            <v>Guante Boxeo Everlast Prime Leather Azul (12oz) Sin color 14</v>
          </cell>
        </row>
        <row r="3328">
          <cell r="A3328" t="str">
            <v>54530-1-117</v>
          </cell>
          <cell r="B3328" t="str">
            <v>Guante Boxeo Everlast Prime Leather Azul (12oz) Sin color 16</v>
          </cell>
        </row>
        <row r="3329">
          <cell r="A3329" t="str">
            <v>54530-1-23</v>
          </cell>
          <cell r="B3329" t="str">
            <v>Guante Boxeo Everlast Prime Leather Azul (12oz) Sin color 8</v>
          </cell>
        </row>
        <row r="3330">
          <cell r="A3330" t="str">
            <v>54529-1-25</v>
          </cell>
          <cell r="B3330" t="str">
            <v>Guante Boxeo Everlast Prime Leather Blanco (12oz) Sin color 10</v>
          </cell>
        </row>
        <row r="3331">
          <cell r="A3331" t="str">
            <v>54529-1-98</v>
          </cell>
          <cell r="B3331" t="str">
            <v>Guante Boxeo Everlast Prime Leather Blanco (12oz) Sin color 12</v>
          </cell>
        </row>
        <row r="3332">
          <cell r="A3332" t="str">
            <v>54529-1-116</v>
          </cell>
          <cell r="B3332" t="str">
            <v>Guante Boxeo Everlast Prime Leather Blanco (12oz) Sin color 14</v>
          </cell>
        </row>
        <row r="3333">
          <cell r="A3333" t="str">
            <v>54529-1-117</v>
          </cell>
          <cell r="B3333" t="str">
            <v>Guante Boxeo Everlast Prime Leather Blanco (12oz) Sin color 16</v>
          </cell>
        </row>
        <row r="3334">
          <cell r="A3334" t="str">
            <v>54529-1-23</v>
          </cell>
          <cell r="B3334" t="str">
            <v>Guante Boxeo Everlast Prime Leather Blanco (12oz) Sin color 8</v>
          </cell>
        </row>
        <row r="3335">
          <cell r="A3335" t="str">
            <v>54531-1-25</v>
          </cell>
          <cell r="B3335" t="str">
            <v>Guante Boxeo Everlast Prime Leather Negro (12oz) Sin color 10</v>
          </cell>
        </row>
        <row r="3336">
          <cell r="A3336" t="str">
            <v>54531-1-98</v>
          </cell>
          <cell r="B3336" t="str">
            <v>Guante Boxeo Everlast Prime Leather Negro (12oz) Sin color 12</v>
          </cell>
        </row>
        <row r="3337">
          <cell r="A3337" t="str">
            <v>54531-1-116</v>
          </cell>
          <cell r="B3337" t="str">
            <v>Guante Boxeo Everlast Prime Leather Negro (12oz) Sin color 14</v>
          </cell>
        </row>
        <row r="3338">
          <cell r="A3338" t="str">
            <v>54531-1-117</v>
          </cell>
          <cell r="B3338" t="str">
            <v>Guante Boxeo Everlast Prime Leather Negro (12oz) Sin color 16</v>
          </cell>
        </row>
        <row r="3339">
          <cell r="A3339" t="str">
            <v>54531-1-23</v>
          </cell>
          <cell r="B3339" t="str">
            <v>Guante Boxeo Everlast Prime Leather Negro (12oz) Sin color 8</v>
          </cell>
        </row>
        <row r="3340">
          <cell r="A3340" t="str">
            <v>54501-1-25</v>
          </cell>
          <cell r="B3340" t="str">
            <v>Guante Boxeo Everlast Pro Style Azul (8oz / 10oz / 12oz / 14oz / 16oz) Sin color 10</v>
          </cell>
        </row>
        <row r="3341">
          <cell r="A3341" t="str">
            <v>54501-1-98</v>
          </cell>
          <cell r="B3341" t="str">
            <v>Guante Boxeo Everlast Pro Style Azul (8oz / 10oz / 12oz / 14oz / 16oz) Sin color 12</v>
          </cell>
        </row>
        <row r="3342">
          <cell r="A3342" t="str">
            <v>54501-1-116</v>
          </cell>
          <cell r="B3342" t="str">
            <v>Guante Boxeo Everlast Pro Style Azul (8oz / 10oz / 12oz / 14oz / 16oz) Sin color 14</v>
          </cell>
        </row>
        <row r="3343">
          <cell r="A3343" t="str">
            <v>54501-1-117</v>
          </cell>
          <cell r="B3343" t="str">
            <v>Guante Boxeo Everlast Pro Style Azul (8oz / 10oz / 12oz / 14oz / 16oz) Sin color 16</v>
          </cell>
        </row>
        <row r="3344">
          <cell r="A3344" t="str">
            <v>54501-1-23</v>
          </cell>
          <cell r="B3344" t="str">
            <v>Guante Boxeo Everlast Pro Style Azul (8oz / 10oz / 12oz / 14oz / 16oz) Sin color 8</v>
          </cell>
        </row>
        <row r="3345">
          <cell r="A3345" t="str">
            <v>54504-1-25</v>
          </cell>
          <cell r="B3345" t="str">
            <v>Guante Boxeo Everlast Pro Style Azul / Verde (12oz / 14oz / 16oz) Sin color 10</v>
          </cell>
        </row>
        <row r="3346">
          <cell r="A3346" t="str">
            <v>54504-1-98</v>
          </cell>
          <cell r="B3346" t="str">
            <v>Guante Boxeo Everlast Pro Style Azul / Verde (12oz / 14oz / 16oz) Sin color 12</v>
          </cell>
        </row>
        <row r="3347">
          <cell r="A3347" t="str">
            <v>54504-1-116</v>
          </cell>
          <cell r="B3347" t="str">
            <v>Guante Boxeo Everlast Pro Style Azul / Verde (12oz / 14oz / 16oz) Sin color 14</v>
          </cell>
        </row>
        <row r="3348">
          <cell r="A3348" t="str">
            <v>54504-1-117</v>
          </cell>
          <cell r="B3348" t="str">
            <v>Guante Boxeo Everlast Pro Style Azul / Verde (12oz / 14oz / 16oz) Sin color 16</v>
          </cell>
        </row>
        <row r="3349">
          <cell r="A3349" t="str">
            <v>54504-1-23</v>
          </cell>
          <cell r="B3349" t="str">
            <v>Guante Boxeo Everlast Pro Style Azul / Verde (12oz / 14oz / 16oz) Sin color 8</v>
          </cell>
        </row>
        <row r="3350">
          <cell r="A3350" t="str">
            <v>54505-1-25</v>
          </cell>
          <cell r="B3350" t="str">
            <v>Guante Boxeo Everlast Pro Style Blanco (12oz / 14oz) Sin color 10</v>
          </cell>
        </row>
        <row r="3351">
          <cell r="A3351" t="str">
            <v>54505-1-98</v>
          </cell>
          <cell r="B3351" t="str">
            <v>Guante Boxeo Everlast Pro Style Blanco (12oz / 14oz) Sin color 12</v>
          </cell>
        </row>
        <row r="3352">
          <cell r="A3352" t="str">
            <v>54505-1-116</v>
          </cell>
          <cell r="B3352" t="str">
            <v>Guante Boxeo Everlast Pro Style Blanco (12oz / 14oz) Sin color 14</v>
          </cell>
        </row>
        <row r="3353">
          <cell r="A3353" t="str">
            <v>54505-1-117</v>
          </cell>
          <cell r="B3353" t="str">
            <v>Guante Boxeo Everlast Pro Style Blanco (12oz / 14oz) Sin color 16</v>
          </cell>
        </row>
        <row r="3354">
          <cell r="A3354" t="str">
            <v>54505-1-23</v>
          </cell>
          <cell r="B3354" t="str">
            <v>Guante Boxeo Everlast Pro Style Blanco (12oz / 14oz) Sin color 8</v>
          </cell>
        </row>
        <row r="3355">
          <cell r="A3355" t="str">
            <v>54509-1-25</v>
          </cell>
          <cell r="B3355" t="str">
            <v>Guante Boxeo Everlast Pro Style Elite Azul (8oz / 12oz / 14oz / 16oz) Sin color 10</v>
          </cell>
        </row>
        <row r="3356">
          <cell r="A3356" t="str">
            <v>54509-1-98</v>
          </cell>
          <cell r="B3356" t="str">
            <v>Guante Boxeo Everlast Pro Style Elite Azul (8oz / 12oz / 14oz / 16oz) Sin color 12</v>
          </cell>
        </row>
        <row r="3357">
          <cell r="A3357" t="str">
            <v>54509-1-116</v>
          </cell>
          <cell r="B3357" t="str">
            <v>Guante Boxeo Everlast Pro Style Elite Azul (8oz / 12oz / 14oz / 16oz) Sin color 14</v>
          </cell>
        </row>
        <row r="3358">
          <cell r="A3358" t="str">
            <v>54509-1-117</v>
          </cell>
          <cell r="B3358" t="str">
            <v>Guante Boxeo Everlast Pro Style Elite Azul (8oz / 12oz / 14oz / 16oz) Sin color 16</v>
          </cell>
        </row>
        <row r="3359">
          <cell r="A3359" t="str">
            <v>54509-1-23</v>
          </cell>
          <cell r="B3359" t="str">
            <v>Guante Boxeo Everlast Pro Style Elite Azul (8oz / 12oz / 14oz / 16oz) Sin color 8</v>
          </cell>
        </row>
        <row r="3360">
          <cell r="A3360" t="str">
            <v>54513-1-25</v>
          </cell>
          <cell r="B3360" t="str">
            <v>Guante Boxeo Everlast Pro Style Elite Azul / Verde (12oz / 14oz / 16oz) Sin color 10</v>
          </cell>
        </row>
        <row r="3361">
          <cell r="A3361" t="str">
            <v>54513-1-98</v>
          </cell>
          <cell r="B3361" t="str">
            <v>Guante Boxeo Everlast Pro Style Elite Azul / Verde (12oz / 14oz / 16oz) Sin color 12</v>
          </cell>
        </row>
        <row r="3362">
          <cell r="A3362" t="str">
            <v>54513-1-116</v>
          </cell>
          <cell r="B3362" t="str">
            <v>Guante Boxeo Everlast Pro Style Elite Azul / Verde (12oz / 14oz / 16oz) Sin color 14</v>
          </cell>
        </row>
        <row r="3363">
          <cell r="A3363" t="str">
            <v>54513-1-117</v>
          </cell>
          <cell r="B3363" t="str">
            <v>Guante Boxeo Everlast Pro Style Elite Azul / Verde (12oz / 14oz / 16oz) Sin color 16</v>
          </cell>
        </row>
        <row r="3364">
          <cell r="A3364" t="str">
            <v>54513-1-23</v>
          </cell>
          <cell r="B3364" t="str">
            <v>Guante Boxeo Everlast Pro Style Elite Azul / Verde (12oz / 14oz / 16oz) Sin color 8</v>
          </cell>
        </row>
        <row r="3365">
          <cell r="A3365" t="str">
            <v>54512-1-25</v>
          </cell>
          <cell r="B3365" t="str">
            <v>Guante Boxeo Everlast Pro Style Elite Blanco (12oz) Sin color 10</v>
          </cell>
        </row>
        <row r="3366">
          <cell r="A3366" t="str">
            <v>54512-1-98</v>
          </cell>
          <cell r="B3366" t="str">
            <v>Guante Boxeo Everlast Pro Style Elite Blanco (12oz) Sin color 12</v>
          </cell>
        </row>
        <row r="3367">
          <cell r="A3367" t="str">
            <v>54512-1-116</v>
          </cell>
          <cell r="B3367" t="str">
            <v>Guante Boxeo Everlast Pro Style Elite Blanco (12oz) Sin color 14</v>
          </cell>
        </row>
        <row r="3368">
          <cell r="A3368" t="str">
            <v>54512-1-117</v>
          </cell>
          <cell r="B3368" t="str">
            <v>Guante Boxeo Everlast Pro Style Elite Blanco (12oz) Sin color 16</v>
          </cell>
        </row>
        <row r="3369">
          <cell r="A3369" t="str">
            <v>54512-1-23</v>
          </cell>
          <cell r="B3369" t="str">
            <v>Guante Boxeo Everlast Pro Style Elite Blanco (12oz) Sin color 8</v>
          </cell>
        </row>
        <row r="3370">
          <cell r="A3370" t="str">
            <v>54515-1-25</v>
          </cell>
          <cell r="B3370" t="str">
            <v>Guante Boxeo Everlast Pro Style Elite Gris / Naranja (12oz / 14oz / 16oz) Sin color 10</v>
          </cell>
        </row>
        <row r="3371">
          <cell r="A3371" t="str">
            <v>54515-1-98</v>
          </cell>
          <cell r="B3371" t="str">
            <v>Guante Boxeo Everlast Pro Style Elite Gris / Naranja (12oz / 14oz / 16oz) Sin color 12</v>
          </cell>
        </row>
        <row r="3372">
          <cell r="A3372" t="str">
            <v>54515-1-116</v>
          </cell>
          <cell r="B3372" t="str">
            <v>Guante Boxeo Everlast Pro Style Elite Gris / Naranja (12oz / 14oz / 16oz) Sin color 14</v>
          </cell>
        </row>
        <row r="3373">
          <cell r="A3373" t="str">
            <v>54515-1-117</v>
          </cell>
          <cell r="B3373" t="str">
            <v>Guante Boxeo Everlast Pro Style Elite Gris / Naranja (12oz / 14oz / 16oz) Sin color 16</v>
          </cell>
        </row>
        <row r="3374">
          <cell r="A3374" t="str">
            <v>54515-1-23</v>
          </cell>
          <cell r="B3374" t="str">
            <v>Guante Boxeo Everlast Pro Style Elite Gris / Naranja (12oz / 14oz / 16oz) Sin color 8</v>
          </cell>
        </row>
        <row r="3375">
          <cell r="A3375" t="str">
            <v>54508-1-25</v>
          </cell>
          <cell r="B3375" t="str">
            <v>Guante Boxeo Everlast Pro Style Elite Negro (8oz / 12oz / 14oz / 16oz) Sin color 10</v>
          </cell>
        </row>
        <row r="3376">
          <cell r="A3376" t="str">
            <v>54508-1-98</v>
          </cell>
          <cell r="B3376" t="str">
            <v>Guante Boxeo Everlast Pro Style Elite Negro (8oz / 12oz / 14oz / 16oz) Sin color 12</v>
          </cell>
        </row>
        <row r="3377">
          <cell r="A3377" t="str">
            <v>54508-1-116</v>
          </cell>
          <cell r="B3377" t="str">
            <v>Guante Boxeo Everlast Pro Style Elite Negro (8oz / 12oz / 14oz / 16oz) Sin color 14</v>
          </cell>
        </row>
        <row r="3378">
          <cell r="A3378" t="str">
            <v>54508-1-117</v>
          </cell>
          <cell r="B3378" t="str">
            <v>Guante Boxeo Everlast Pro Style Elite Negro (8oz / 12oz / 14oz / 16oz) Sin color 16</v>
          </cell>
        </row>
        <row r="3379">
          <cell r="A3379" t="str">
            <v>54508-1-23</v>
          </cell>
          <cell r="B3379" t="str">
            <v>Guante Boxeo Everlast Pro Style Elite Negro (8oz / 12oz / 14oz / 16oz) Sin color 8</v>
          </cell>
        </row>
        <row r="3380">
          <cell r="A3380" t="str">
            <v>54516-1-25</v>
          </cell>
          <cell r="B3380" t="str">
            <v>Guante Boxeo Everlast Pro Style Elite Prime Gris / Verde (14oz / 16oz) Sin color 10</v>
          </cell>
        </row>
        <row r="3381">
          <cell r="A3381" t="str">
            <v>54516-1-98</v>
          </cell>
          <cell r="B3381" t="str">
            <v>Guante Boxeo Everlast Pro Style Elite Prime Gris / Verde (14oz / 16oz) Sin color 12</v>
          </cell>
        </row>
        <row r="3382">
          <cell r="A3382" t="str">
            <v>54516-1-116</v>
          </cell>
          <cell r="B3382" t="str">
            <v>Guante Boxeo Everlast Pro Style Elite Prime Gris / Verde (14oz / 16oz) Sin color 14</v>
          </cell>
        </row>
        <row r="3383">
          <cell r="A3383" t="str">
            <v>54516-1-117</v>
          </cell>
          <cell r="B3383" t="str">
            <v>Guante Boxeo Everlast Pro Style Elite Prime Gris / Verde (14oz / 16oz) Sin color 16</v>
          </cell>
        </row>
        <row r="3384">
          <cell r="A3384" t="str">
            <v>54516-1-23</v>
          </cell>
          <cell r="B3384" t="str">
            <v>Guante Boxeo Everlast Pro Style Elite Prime Gris / Verde (14oz / 16oz) Sin color 8</v>
          </cell>
        </row>
        <row r="3385">
          <cell r="A3385" t="str">
            <v>54510-1-25</v>
          </cell>
          <cell r="B3385" t="str">
            <v>Guante Boxeo Everlast Pro Style Elite Rojo (12oz / 14oz / 16oz) Sin color 10</v>
          </cell>
        </row>
        <row r="3386">
          <cell r="A3386" t="str">
            <v>54510-1-98</v>
          </cell>
          <cell r="B3386" t="str">
            <v>Guante Boxeo Everlast Pro Style Elite Rojo (12oz / 14oz / 16oz) Sin color 12</v>
          </cell>
        </row>
        <row r="3387">
          <cell r="A3387" t="str">
            <v>54510-1-116</v>
          </cell>
          <cell r="B3387" t="str">
            <v>Guante Boxeo Everlast Pro Style Elite Rojo (12oz / 14oz / 16oz) Sin color 14</v>
          </cell>
        </row>
        <row r="3388">
          <cell r="A3388" t="str">
            <v>54510-1-117</v>
          </cell>
          <cell r="B3388" t="str">
            <v>Guante Boxeo Everlast Pro Style Elite Rojo (12oz / 14oz / 16oz) Sin color 16</v>
          </cell>
        </row>
        <row r="3389">
          <cell r="A3389" t="str">
            <v>54510-1-23</v>
          </cell>
          <cell r="B3389" t="str">
            <v>Guante Boxeo Everlast Pro Style Elite Rojo (12oz / 14oz / 16oz) Sin color 8</v>
          </cell>
        </row>
        <row r="3390">
          <cell r="A3390" t="str">
            <v>54511-1-25</v>
          </cell>
          <cell r="B3390" t="str">
            <v>Guante Boxeo Everlast Pro Style Elite Rosa (8oz / 12oz) Sin color 10</v>
          </cell>
        </row>
        <row r="3391">
          <cell r="A3391" t="str">
            <v>54511-1-98</v>
          </cell>
          <cell r="B3391" t="str">
            <v>Guante Boxeo Everlast Pro Style Elite Rosa (8oz / 12oz) Sin color 12</v>
          </cell>
        </row>
        <row r="3392">
          <cell r="A3392" t="str">
            <v>54511-1-116</v>
          </cell>
          <cell r="B3392" t="str">
            <v>Guante Boxeo Everlast Pro Style Elite Rosa (8oz / 12oz) Sin color 14</v>
          </cell>
        </row>
        <row r="3393">
          <cell r="A3393" t="str">
            <v>54511-1-117</v>
          </cell>
          <cell r="B3393" t="str">
            <v>Guante Boxeo Everlast Pro Style Elite Rosa (8oz / 12oz) Sin color 16</v>
          </cell>
        </row>
        <row r="3394">
          <cell r="A3394" t="str">
            <v>54511-1-23</v>
          </cell>
          <cell r="B3394" t="str">
            <v>Guante Boxeo Everlast Pro Style Elite Rosa (8oz / 12oz) Sin color 8</v>
          </cell>
        </row>
        <row r="3395">
          <cell r="A3395" t="str">
            <v>54514-1-25</v>
          </cell>
          <cell r="B3395" t="str">
            <v>Guante Boxeo Everlast Pro Style Elite Violeta / Amarillo (12oz / 14oz) Sin color 10</v>
          </cell>
        </row>
        <row r="3396">
          <cell r="A3396" t="str">
            <v>54514-1-98</v>
          </cell>
          <cell r="B3396" t="str">
            <v>Guante Boxeo Everlast Pro Style Elite Violeta / Amarillo (12oz / 14oz) Sin color 12</v>
          </cell>
        </row>
        <row r="3397">
          <cell r="A3397" t="str">
            <v>54514-1-116</v>
          </cell>
          <cell r="B3397" t="str">
            <v>Guante Boxeo Everlast Pro Style Elite Violeta / Amarillo (12oz / 14oz) Sin color 14</v>
          </cell>
        </row>
        <row r="3398">
          <cell r="A3398" t="str">
            <v>54514-1-117</v>
          </cell>
          <cell r="B3398" t="str">
            <v>Guante Boxeo Everlast Pro Style Elite Violeta / Amarillo (12oz / 14oz) Sin color 16</v>
          </cell>
        </row>
        <row r="3399">
          <cell r="A3399" t="str">
            <v>54514-1-23</v>
          </cell>
          <cell r="B3399" t="str">
            <v>Guante Boxeo Everlast Pro Style Elite Violeta / Amarillo (12oz / 14oz) Sin color 8</v>
          </cell>
        </row>
        <row r="3400">
          <cell r="A3400" t="str">
            <v>54507-1-25</v>
          </cell>
          <cell r="B3400" t="str">
            <v>Guante Boxeo Everlast Pro Style Gris / Naranja (12oz / 14oz / 16oz) Sin color 10</v>
          </cell>
        </row>
        <row r="3401">
          <cell r="A3401" t="str">
            <v>54507-1-98</v>
          </cell>
          <cell r="B3401" t="str">
            <v>Guante Boxeo Everlast Pro Style Gris / Naranja (12oz / 14oz / 16oz) Sin color 12</v>
          </cell>
        </row>
        <row r="3402">
          <cell r="A3402" t="str">
            <v>54507-1-116</v>
          </cell>
          <cell r="B3402" t="str">
            <v>Guante Boxeo Everlast Pro Style Gris / Naranja (12oz / 14oz / 16oz) Sin color 14</v>
          </cell>
        </row>
        <row r="3403">
          <cell r="A3403" t="str">
            <v>54507-1-117</v>
          </cell>
          <cell r="B3403" t="str">
            <v>Guante Boxeo Everlast Pro Style Gris / Naranja (12oz / 14oz / 16oz) Sin color 16</v>
          </cell>
        </row>
        <row r="3404">
          <cell r="A3404" t="str">
            <v>54507-1-23</v>
          </cell>
          <cell r="B3404" t="str">
            <v>Guante Boxeo Everlast Pro Style Gris / Naranja (12oz / 14oz / 16oz) Sin color 8</v>
          </cell>
        </row>
        <row r="3405">
          <cell r="A3405" t="str">
            <v>54500-1-25</v>
          </cell>
          <cell r="B3405" t="str">
            <v>Guante Boxeo Everlast Pro Style Negro (8oz / 12oz / 14oz / 16oz) Sin color 10</v>
          </cell>
        </row>
        <row r="3406">
          <cell r="A3406" t="str">
            <v>54500-1-98</v>
          </cell>
          <cell r="B3406" t="str">
            <v>Guante Boxeo Everlast Pro Style Negro (8oz / 12oz / 14oz / 16oz) Sin color 12</v>
          </cell>
        </row>
        <row r="3407">
          <cell r="A3407" t="str">
            <v>54500-1-116</v>
          </cell>
          <cell r="B3407" t="str">
            <v>Guante Boxeo Everlast Pro Style Negro (8oz / 12oz / 14oz / 16oz) Sin color 14</v>
          </cell>
        </row>
        <row r="3408">
          <cell r="A3408" t="str">
            <v>54500-1-117</v>
          </cell>
          <cell r="B3408" t="str">
            <v>Guante Boxeo Everlast Pro Style Negro (8oz / 12oz / 14oz / 16oz) Sin color 16</v>
          </cell>
        </row>
        <row r="3409">
          <cell r="A3409" t="str">
            <v>54500-1-23</v>
          </cell>
          <cell r="B3409" t="str">
            <v>Guante Boxeo Everlast Pro Style Negro (8oz / 12oz / 14oz / 16oz) Sin color 8</v>
          </cell>
        </row>
        <row r="3410">
          <cell r="A3410" t="str">
            <v>54503-1-25</v>
          </cell>
          <cell r="B3410" t="str">
            <v>Guante Boxeo Everlast Pro Style Rojo (12oz / 14oz / 16oz) Sin color 10</v>
          </cell>
        </row>
        <row r="3411">
          <cell r="A3411" t="str">
            <v>54503-1-98</v>
          </cell>
          <cell r="B3411" t="str">
            <v>Guante Boxeo Everlast Pro Style Rojo (12oz / 14oz / 16oz) Sin color 12</v>
          </cell>
        </row>
        <row r="3412">
          <cell r="A3412" t="str">
            <v>54503-1-116</v>
          </cell>
          <cell r="B3412" t="str">
            <v>Guante Boxeo Everlast Pro Style Rojo (12oz / 14oz / 16oz) Sin color 14</v>
          </cell>
        </row>
        <row r="3413">
          <cell r="A3413" t="str">
            <v>54503-1-117</v>
          </cell>
          <cell r="B3413" t="str">
            <v>Guante Boxeo Everlast Pro Style Rojo (12oz / 14oz / 16oz) Sin color 16</v>
          </cell>
        </row>
        <row r="3414">
          <cell r="A3414" t="str">
            <v>54503-1-23</v>
          </cell>
          <cell r="B3414" t="str">
            <v>Guante Boxeo Everlast Pro Style Rojo (12oz / 14oz / 16oz) Sin color 8</v>
          </cell>
        </row>
        <row r="3415">
          <cell r="A3415" t="str">
            <v>54502-1-25</v>
          </cell>
          <cell r="B3415" t="str">
            <v>Guante Boxeo Everlast Pro Style Rosa (8oz / 12oz) Sin color 10</v>
          </cell>
        </row>
        <row r="3416">
          <cell r="A3416" t="str">
            <v>54502-1-98</v>
          </cell>
          <cell r="B3416" t="str">
            <v>Guante Boxeo Everlast Pro Style Rosa (8oz / 12oz) Sin color 12</v>
          </cell>
        </row>
        <row r="3417">
          <cell r="A3417" t="str">
            <v>54502-1-116</v>
          </cell>
          <cell r="B3417" t="str">
            <v>Guante Boxeo Everlast Pro Style Rosa (8oz / 12oz) Sin color 14</v>
          </cell>
        </row>
        <row r="3418">
          <cell r="A3418" t="str">
            <v>54502-1-117</v>
          </cell>
          <cell r="B3418" t="str">
            <v>Guante Boxeo Everlast Pro Style Rosa (8oz / 12oz) Sin color 16</v>
          </cell>
        </row>
        <row r="3419">
          <cell r="A3419" t="str">
            <v>54502-1-23</v>
          </cell>
          <cell r="B3419" t="str">
            <v>Guante Boxeo Everlast Pro Style Rosa (8oz / 12oz) Sin color 8</v>
          </cell>
        </row>
        <row r="3420">
          <cell r="A3420" t="str">
            <v>54506-1-25</v>
          </cell>
          <cell r="B3420" t="str">
            <v>Guante Boxeo Everlast Pro Style Violeta / Amarillo (12oz / 14oz) Sin color 10</v>
          </cell>
        </row>
        <row r="3421">
          <cell r="A3421" t="str">
            <v>54506-1-98</v>
          </cell>
          <cell r="B3421" t="str">
            <v>Guante Boxeo Everlast Pro Style Violeta / Amarillo (12oz / 14oz) Sin color 12</v>
          </cell>
        </row>
        <row r="3422">
          <cell r="A3422" t="str">
            <v>54506-1-116</v>
          </cell>
          <cell r="B3422" t="str">
            <v>Guante Boxeo Everlast Pro Style Violeta / Amarillo (12oz / 14oz) Sin color 14</v>
          </cell>
        </row>
        <row r="3423">
          <cell r="A3423" t="str">
            <v>54506-1-117</v>
          </cell>
          <cell r="B3423" t="str">
            <v>Guante Boxeo Everlast Pro Style Violeta / Amarillo (12oz / 14oz) Sin color 16</v>
          </cell>
        </row>
        <row r="3424">
          <cell r="A3424" t="str">
            <v>54506-1-23</v>
          </cell>
          <cell r="B3424" t="str">
            <v>Guante Boxeo Everlast Pro Style Violeta / Amarillo (12oz / 14oz) Sin color 8</v>
          </cell>
        </row>
        <row r="3425">
          <cell r="A3425" t="str">
            <v>54519-1-25</v>
          </cell>
          <cell r="B3425" t="str">
            <v>Guante Boxeo Everlast Protex2 Evergel Negro / Gris (14oz / 16oz) Sin color 10</v>
          </cell>
        </row>
        <row r="3426">
          <cell r="A3426" t="str">
            <v>54519-1-98</v>
          </cell>
          <cell r="B3426" t="str">
            <v>Guante Boxeo Everlast Protex2 Evergel Negro / Gris (14oz / 16oz) Sin color 12</v>
          </cell>
        </row>
        <row r="3427">
          <cell r="A3427" t="str">
            <v>54519-1-116</v>
          </cell>
          <cell r="B3427" t="str">
            <v>Guante Boxeo Everlast Protex2 Evergel Negro / Gris (14oz / 16oz) Sin color 14</v>
          </cell>
        </row>
        <row r="3428">
          <cell r="A3428" t="str">
            <v>54519-1-117</v>
          </cell>
          <cell r="B3428" t="str">
            <v>Guante Boxeo Everlast Protex2 Evergel Negro / Gris (14oz / 16oz) Sin color 16</v>
          </cell>
        </row>
        <row r="3429">
          <cell r="A3429" t="str">
            <v>54519-1-23</v>
          </cell>
          <cell r="B3429" t="str">
            <v>Guante Boxeo Everlast Protex2 Evergel Negro / Gris (14oz / 16oz) Sin color 8</v>
          </cell>
        </row>
        <row r="3430">
          <cell r="A3430" t="str">
            <v>54525-1-25</v>
          </cell>
          <cell r="B3430" t="str">
            <v>Guante Boxeo Everlast Protex2 Hook Negro (14oz) Sin color 10</v>
          </cell>
        </row>
        <row r="3431">
          <cell r="A3431" t="str">
            <v>54525-1-98</v>
          </cell>
          <cell r="B3431" t="str">
            <v>Guante Boxeo Everlast Protex2 Hook Negro (14oz) Sin color 12</v>
          </cell>
        </row>
        <row r="3432">
          <cell r="A3432" t="str">
            <v>54525-1-116</v>
          </cell>
          <cell r="B3432" t="str">
            <v>Guante Boxeo Everlast Protex2 Hook Negro (14oz) Sin color 14</v>
          </cell>
        </row>
        <row r="3433">
          <cell r="A3433" t="str">
            <v>54525-1-117</v>
          </cell>
          <cell r="B3433" t="str">
            <v>Guante Boxeo Everlast Protex2 Hook Negro (14oz) Sin color 16</v>
          </cell>
        </row>
        <row r="3434">
          <cell r="A3434" t="str">
            <v>54525-1-23</v>
          </cell>
          <cell r="B3434" t="str">
            <v>Guante Boxeo Everlast Protex2 Hook Negro (14oz) Sin color 8</v>
          </cell>
        </row>
        <row r="3435">
          <cell r="A3435" t="str">
            <v>54521-1-25</v>
          </cell>
          <cell r="B3435" t="str">
            <v>Guante Boxeo Everlast Protex2 Negro (14oz / 16oz) Sin color 10</v>
          </cell>
        </row>
        <row r="3436">
          <cell r="A3436" t="str">
            <v>54521-1-98</v>
          </cell>
          <cell r="B3436" t="str">
            <v>Guante Boxeo Everlast Protex2 Negro (14oz / 16oz) Sin color 12</v>
          </cell>
        </row>
        <row r="3437">
          <cell r="A3437" t="str">
            <v>54521-1-116</v>
          </cell>
          <cell r="B3437" t="str">
            <v>Guante Boxeo Everlast Protex2 Negro (14oz / 16oz) Sin color 14</v>
          </cell>
        </row>
        <row r="3438">
          <cell r="A3438" t="str">
            <v>54521-1-117</v>
          </cell>
          <cell r="B3438" t="str">
            <v>Guante Boxeo Everlast Protex2 Negro (14oz / 16oz) Sin color 16</v>
          </cell>
        </row>
        <row r="3439">
          <cell r="A3439" t="str">
            <v>54521-1-23</v>
          </cell>
          <cell r="B3439" t="str">
            <v>Guante Boxeo Everlast Protex2 Negro (14oz / 16oz) Sin color 8</v>
          </cell>
        </row>
        <row r="3440">
          <cell r="A3440" t="str">
            <v>54520-1-25</v>
          </cell>
          <cell r="B3440" t="str">
            <v>Guante Boxeo Everlast Protex2 Rosa (12oz) Sin color 10</v>
          </cell>
        </row>
        <row r="3441">
          <cell r="A3441" t="str">
            <v>54520-1-98</v>
          </cell>
          <cell r="B3441" t="str">
            <v>Guante Boxeo Everlast Protex2 Rosa (12oz) Sin color 12</v>
          </cell>
        </row>
        <row r="3442">
          <cell r="A3442" t="str">
            <v>54520-1-116</v>
          </cell>
          <cell r="B3442" t="str">
            <v>Guante Boxeo Everlast Protex2 Rosa (12oz) Sin color 14</v>
          </cell>
        </row>
        <row r="3443">
          <cell r="A3443" t="str">
            <v>54520-1-117</v>
          </cell>
          <cell r="B3443" t="str">
            <v>Guante Boxeo Everlast Protex2 Rosa (12oz) Sin color 16</v>
          </cell>
        </row>
        <row r="3444">
          <cell r="A3444" t="str">
            <v>54520-1-23</v>
          </cell>
          <cell r="B3444" t="str">
            <v>Guante Boxeo Everlast Protex2 Rosa (12oz) Sin color 8</v>
          </cell>
        </row>
        <row r="3445">
          <cell r="A3445" t="str">
            <v>54524-1-25</v>
          </cell>
          <cell r="B3445" t="str">
            <v>Guante Boxeo Everlast Protex3 Hook Negro (12oz / 14oz) Sin color 10</v>
          </cell>
        </row>
        <row r="3446">
          <cell r="A3446" t="str">
            <v>54524-1-98</v>
          </cell>
          <cell r="B3446" t="str">
            <v>Guante Boxeo Everlast Protex3 Hook Negro (12oz / 14oz) Sin color 12</v>
          </cell>
        </row>
        <row r="3447">
          <cell r="A3447" t="str">
            <v>54524-1-116</v>
          </cell>
          <cell r="B3447" t="str">
            <v>Guante Boxeo Everlast Protex3 Hook Negro (12oz / 14oz) Sin color 14</v>
          </cell>
        </row>
        <row r="3448">
          <cell r="A3448" t="str">
            <v>54524-1-117</v>
          </cell>
          <cell r="B3448" t="str">
            <v>Guante Boxeo Everlast Protex3 Hook Negro (12oz / 14oz) Sin color 16</v>
          </cell>
        </row>
        <row r="3449">
          <cell r="A3449" t="str">
            <v>54524-1-23</v>
          </cell>
          <cell r="B3449" t="str">
            <v>Guante Boxeo Everlast Protex3 Hook Negro (12oz / 14oz) Sin color 8</v>
          </cell>
        </row>
        <row r="3450">
          <cell r="A3450" t="str">
            <v>54028-2-69</v>
          </cell>
          <cell r="B3450" t="str">
            <v>Guante Boxeo Lonsdale Cruiser Training Gloves Azul 12oz</v>
          </cell>
        </row>
        <row r="3451">
          <cell r="A3451" t="str">
            <v>54028-3-68</v>
          </cell>
          <cell r="B3451" t="str">
            <v>Guante Boxeo Lonsdale Cruiser Training Gloves Negro 10oz</v>
          </cell>
        </row>
        <row r="3452">
          <cell r="A3452" t="str">
            <v>54028-3-69</v>
          </cell>
          <cell r="B3452" t="str">
            <v>Guante Boxeo Lonsdale Cruiser Training Gloves Negro 12oz</v>
          </cell>
        </row>
        <row r="3453">
          <cell r="A3453" t="str">
            <v>54028-13-69</v>
          </cell>
          <cell r="B3453" t="str">
            <v>Guante Boxeo Lonsdale Cruiser Training Gloves Rojo 12oz</v>
          </cell>
        </row>
        <row r="3454">
          <cell r="A3454">
            <v>54035</v>
          </cell>
          <cell r="B3454" t="str">
            <v>Guante Boxeo Lonsdale Gym Negro (10oz/12oz/14oz)</v>
          </cell>
        </row>
        <row r="3455">
          <cell r="A3455">
            <v>54036</v>
          </cell>
          <cell r="B3455" t="str">
            <v>Guante Boxeo Lonsdale Gym Rojo (10oz/12oz/14oz)</v>
          </cell>
        </row>
        <row r="3456">
          <cell r="A3456">
            <v>54037</v>
          </cell>
          <cell r="B3456" t="str">
            <v>Guante Boxeo Lonsdale Gym Rosa (10oz/12oz/14oz)</v>
          </cell>
        </row>
        <row r="3457">
          <cell r="A3457" t="str">
            <v>54029-6-69</v>
          </cell>
          <cell r="B3457" t="str">
            <v>Guante Boxeo Lonsdale Performer Training Gloves Rosa 12oz</v>
          </cell>
        </row>
        <row r="3458">
          <cell r="A3458">
            <v>54032</v>
          </cell>
          <cell r="B3458" t="str">
            <v>Guante Boxeo Lonsdale Pro Bag Negro (S/M L/XL)</v>
          </cell>
        </row>
        <row r="3459">
          <cell r="A3459">
            <v>54033</v>
          </cell>
          <cell r="B3459" t="str">
            <v>Guante Boxeo Lonsdale Pro Negro (10oz/12oz/14oz/16oz)</v>
          </cell>
        </row>
        <row r="3460">
          <cell r="A3460">
            <v>54034</v>
          </cell>
          <cell r="B3460" t="str">
            <v>Guante Boxeo Lonsdale Pro Rosa (10oz/12oz/14oz/16oz)</v>
          </cell>
        </row>
        <row r="3461">
          <cell r="A3461">
            <v>54031</v>
          </cell>
          <cell r="B3461" t="str">
            <v>Guante Boxeo Lonsdale Pro Safe Spar Negro (12oz/14oz/16oz)</v>
          </cell>
        </row>
        <row r="3462">
          <cell r="A3462">
            <v>54644</v>
          </cell>
          <cell r="B3462" t="str">
            <v>Guante Boxeo Lonsdale X-Lite Bag Glove S/M</v>
          </cell>
        </row>
        <row r="3463">
          <cell r="A3463" t="str">
            <v>54030-3-69</v>
          </cell>
          <cell r="B3463" t="str">
            <v>Guante Boxeo Lonsdale X-Lite Training Gloves Negro 12oz</v>
          </cell>
        </row>
        <row r="3464">
          <cell r="A3464" t="str">
            <v>413326-2-98</v>
          </cell>
          <cell r="B3464" t="str">
            <v>GUANTE BOXEO POWER ADIDAS ART 250 (12oz 14oz 16oz) Azul 12</v>
          </cell>
        </row>
        <row r="3465">
          <cell r="A3465" t="str">
            <v>413326-2-116</v>
          </cell>
          <cell r="B3465" t="str">
            <v>GUANTE BOXEO POWER ADIDAS ART 250 (12oz 14oz 16oz) Azul 14</v>
          </cell>
        </row>
        <row r="3466">
          <cell r="A3466" t="str">
            <v>413326-2-117</v>
          </cell>
          <cell r="B3466" t="str">
            <v>GUANTE BOXEO POWER ADIDAS ART 250 (12oz 14oz 16oz) Azul 16</v>
          </cell>
        </row>
        <row r="3467">
          <cell r="A3467" t="str">
            <v>413326-13-98</v>
          </cell>
          <cell r="B3467" t="str">
            <v>GUANTE BOXEO POWER ADIDAS ART 250 (12oz 14oz 16oz) Rojo 12</v>
          </cell>
        </row>
        <row r="3468">
          <cell r="A3468" t="str">
            <v>413326-13-116</v>
          </cell>
          <cell r="B3468" t="str">
            <v>GUANTE BOXEO POWER ADIDAS ART 250 (12oz 14oz 16oz) Rojo 14</v>
          </cell>
        </row>
        <row r="3469">
          <cell r="A3469" t="str">
            <v>413326-13-117</v>
          </cell>
          <cell r="B3469" t="str">
            <v>GUANTE BOXEO POWER ADIDAS ART 250 (12oz 14oz 16oz) Rojo 16</v>
          </cell>
        </row>
        <row r="3470">
          <cell r="A3470">
            <v>413262</v>
          </cell>
          <cell r="B3470" t="str">
            <v>GUANTE BOXEO PROYEC CUERO CON CORDON ART 710 (14oz 16oz)</v>
          </cell>
        </row>
        <row r="3471">
          <cell r="A3471" t="str">
            <v>413264-3-25</v>
          </cell>
          <cell r="B3471" t="str">
            <v>GUANTE BOXEO PROYEC CUERO SINTETICO ART 444 (8oz 10oz 12oz) Negro 10</v>
          </cell>
        </row>
        <row r="3472">
          <cell r="A3472" t="str">
            <v>413264-3-98</v>
          </cell>
          <cell r="B3472" t="str">
            <v>GUANTE BOXEO PROYEC CUERO SINTETICO ART 444 (8oz 10oz 12oz) Negro 12</v>
          </cell>
        </row>
        <row r="3473">
          <cell r="A3473" t="str">
            <v>413264-3-23</v>
          </cell>
          <cell r="B3473" t="str">
            <v>GUANTE BOXEO PROYEC CUERO SINTETICO ART 444 (8oz 10oz 12oz) Negro 8</v>
          </cell>
        </row>
        <row r="3474">
          <cell r="A3474" t="str">
            <v>413264-13-25</v>
          </cell>
          <cell r="B3474" t="str">
            <v>GUANTE BOXEO PROYEC CUERO SINTETICO ART 444 (8oz 10oz 12oz) Rojo 10</v>
          </cell>
        </row>
        <row r="3475">
          <cell r="A3475" t="str">
            <v>413264-13-98</v>
          </cell>
          <cell r="B3475" t="str">
            <v>GUANTE BOXEO PROYEC CUERO SINTETICO ART 444 (8oz 10oz 12oz) Rojo 12</v>
          </cell>
        </row>
        <row r="3476">
          <cell r="A3476" t="str">
            <v>413264-13-23</v>
          </cell>
          <cell r="B3476" t="str">
            <v>GUANTE BOXEO PROYEC CUERO SINTETICO ART 444 (8oz 10oz 12oz) Rojo 8</v>
          </cell>
        </row>
        <row r="3477">
          <cell r="A3477" t="str">
            <v>413258-3-116</v>
          </cell>
          <cell r="B3477" t="str">
            <v>GUANTE BOXEO PROYEC CUERO SINTETICO ART 445 (14oz 16oz) Negro 14</v>
          </cell>
        </row>
        <row r="3478">
          <cell r="A3478" t="str">
            <v>413258-3-117</v>
          </cell>
          <cell r="B3478" t="str">
            <v>GUANTE BOXEO PROYEC CUERO SINTETICO ART 445 (14oz 16oz) Negro 16</v>
          </cell>
        </row>
        <row r="3479">
          <cell r="A3479" t="str">
            <v>413258-13-116</v>
          </cell>
          <cell r="B3479" t="str">
            <v>GUANTE BOXEO PROYEC CUERO SINTETICO ART 445 (14oz 16oz) Rojo 14</v>
          </cell>
        </row>
        <row r="3480">
          <cell r="A3480" t="str">
            <v>413258-13-117</v>
          </cell>
          <cell r="B3480" t="str">
            <v>GUANTE BOXEO PROYEC CUERO SINTETICO ART 445 (14oz 16oz) Rojo 16</v>
          </cell>
        </row>
        <row r="3481">
          <cell r="A3481" t="str">
            <v>413315-8-19</v>
          </cell>
          <cell r="B3481" t="str">
            <v>GUANTE BOXEO PROYEC JR CUERO SINTETICO ART 237 (4oz 6oz) Amarillo 4</v>
          </cell>
        </row>
        <row r="3482">
          <cell r="A3482" t="str">
            <v>413315-8-21</v>
          </cell>
          <cell r="B3482" t="str">
            <v>GUANTE BOXEO PROYEC JR CUERO SINTETICO ART 237 (4oz 6oz) Amarillo 6</v>
          </cell>
        </row>
        <row r="3483">
          <cell r="A3483" t="str">
            <v>413315-11-19</v>
          </cell>
          <cell r="B3483" t="str">
            <v>GUANTE BOXEO PROYEC JR CUERO SINTETICO ART 237 (4oz 6oz) Naranja 4</v>
          </cell>
        </row>
        <row r="3484">
          <cell r="A3484" t="str">
            <v>413315-11-21</v>
          </cell>
          <cell r="B3484" t="str">
            <v>GUANTE BOXEO PROYEC JR CUERO SINTETICO ART 237 (4oz 6oz) Naranja 6</v>
          </cell>
        </row>
        <row r="3485">
          <cell r="A3485" t="str">
            <v>413315-9-19</v>
          </cell>
          <cell r="B3485" t="str">
            <v>GUANTE BOXEO PROYEC JR CUERO SINTETICO ART 237 (4oz 6oz) Verde 4</v>
          </cell>
        </row>
        <row r="3486">
          <cell r="A3486" t="str">
            <v>413315-9-21</v>
          </cell>
          <cell r="B3486" t="str">
            <v>GUANTE BOXEO PROYEC JR CUERO SINTETICO ART 237 (4oz 6oz) Verde 6</v>
          </cell>
        </row>
        <row r="3487">
          <cell r="A3487">
            <v>413256</v>
          </cell>
          <cell r="B3487" t="str">
            <v>GUANTE BOXEO PROYEC JR CUERO SINTETICO ART 237 (8oz 10oz)</v>
          </cell>
        </row>
        <row r="3488">
          <cell r="A3488" t="str">
            <v>413260-2-25</v>
          </cell>
          <cell r="B3488" t="str">
            <v>GUANTE BOXEO PROYEC PREMIUM ART 243 (8oz / 10oz / 12oz) Azul 10</v>
          </cell>
        </row>
        <row r="3489">
          <cell r="A3489" t="str">
            <v>413260-2-98</v>
          </cell>
          <cell r="B3489" t="str">
            <v>GUANTE BOXEO PROYEC PREMIUM ART 243 (8oz / 10oz / 12oz) Azul 12</v>
          </cell>
        </row>
        <row r="3490">
          <cell r="A3490" t="str">
            <v>413260-2-23</v>
          </cell>
          <cell r="B3490" t="str">
            <v>GUANTE BOXEO PROYEC PREMIUM ART 243 (8oz / 10oz / 12oz) Azul 8</v>
          </cell>
        </row>
        <row r="3491">
          <cell r="A3491" t="str">
            <v>413260-5-25</v>
          </cell>
          <cell r="B3491" t="str">
            <v>GUANTE BOXEO PROYEC PREMIUM ART 243 (8oz / 10oz / 12oz) Blanco 10</v>
          </cell>
        </row>
        <row r="3492">
          <cell r="A3492" t="str">
            <v>413260-5-98</v>
          </cell>
          <cell r="B3492" t="str">
            <v>GUANTE BOXEO PROYEC PREMIUM ART 243 (8oz / 10oz / 12oz) Blanco 12</v>
          </cell>
        </row>
        <row r="3493">
          <cell r="A3493" t="str">
            <v>413260-5-23</v>
          </cell>
          <cell r="B3493" t="str">
            <v>GUANTE BOXEO PROYEC PREMIUM ART 243 (8oz / 10oz / 12oz) Blanco 8</v>
          </cell>
        </row>
        <row r="3494">
          <cell r="A3494" t="str">
            <v>413260-3-25</v>
          </cell>
          <cell r="B3494" t="str">
            <v>GUANTE BOXEO PROYEC PREMIUM ART 243 (8oz / 10oz / 12oz) Negro 10</v>
          </cell>
        </row>
        <row r="3495">
          <cell r="A3495" t="str">
            <v>413260-3-98</v>
          </cell>
          <cell r="B3495" t="str">
            <v>GUANTE BOXEO PROYEC PREMIUM ART 243 (8oz / 10oz / 12oz) Negro 12</v>
          </cell>
        </row>
        <row r="3496">
          <cell r="A3496" t="str">
            <v>413260-3-23</v>
          </cell>
          <cell r="B3496" t="str">
            <v>GUANTE BOXEO PROYEC PREMIUM ART 243 (8oz / 10oz / 12oz) Negro 8</v>
          </cell>
        </row>
        <row r="3497">
          <cell r="A3497" t="str">
            <v>413260-13-25</v>
          </cell>
          <cell r="B3497" t="str">
            <v>GUANTE BOXEO PROYEC PREMIUM ART 243 (8oz / 10oz / 12oz) Rojo 10</v>
          </cell>
        </row>
        <row r="3498">
          <cell r="A3498" t="str">
            <v>413260-13-98</v>
          </cell>
          <cell r="B3498" t="str">
            <v>GUANTE BOXEO PROYEC PREMIUM ART 243 (8oz / 10oz / 12oz) Rojo 12</v>
          </cell>
        </row>
        <row r="3499">
          <cell r="A3499" t="str">
            <v>413260-13-23</v>
          </cell>
          <cell r="B3499" t="str">
            <v>GUANTE BOXEO PROYEC PREMIUM ART 243 (8oz / 10oz / 12oz) Rojo 8</v>
          </cell>
        </row>
        <row r="3500">
          <cell r="A3500" t="str">
            <v>413261-2-116</v>
          </cell>
          <cell r="B3500" t="str">
            <v>GUANTE BOXEO PROYEC PREMIUM ART 244 (14oz / 16oz) Azul 14</v>
          </cell>
        </row>
        <row r="3501">
          <cell r="A3501" t="str">
            <v>413261-2-117</v>
          </cell>
          <cell r="B3501" t="str">
            <v>GUANTE BOXEO PROYEC PREMIUM ART 244 (14oz / 16oz) Azul 16</v>
          </cell>
        </row>
        <row r="3502">
          <cell r="A3502" t="str">
            <v>413261-5-116</v>
          </cell>
          <cell r="B3502" t="str">
            <v>GUANTE BOXEO PROYEC PREMIUM ART 244 (14oz / 16oz) Blanco 14</v>
          </cell>
        </row>
        <row r="3503">
          <cell r="A3503" t="str">
            <v>413261-5-117</v>
          </cell>
          <cell r="B3503" t="str">
            <v>GUANTE BOXEO PROYEC PREMIUM ART 244 (14oz / 16oz) Blanco 16</v>
          </cell>
        </row>
        <row r="3504">
          <cell r="A3504" t="str">
            <v>413261-3-116</v>
          </cell>
          <cell r="B3504" t="str">
            <v>GUANTE BOXEO PROYEC PREMIUM ART 244 (14oz / 16oz) Negro 14</v>
          </cell>
        </row>
        <row r="3505">
          <cell r="A3505" t="str">
            <v>413261-3-117</v>
          </cell>
          <cell r="B3505" t="str">
            <v>GUANTE BOXEO PROYEC PREMIUM ART 244 (14oz / 16oz) Negro 16</v>
          </cell>
        </row>
        <row r="3506">
          <cell r="A3506" t="str">
            <v>413261-13-116</v>
          </cell>
          <cell r="B3506" t="str">
            <v>GUANTE BOXEO PROYEC PREMIUM ART 244 (14oz / 16oz) Rojo 14</v>
          </cell>
        </row>
        <row r="3507">
          <cell r="A3507" t="str">
            <v>413261-13-117</v>
          </cell>
          <cell r="B3507" t="str">
            <v>GUANTE BOXEO PROYEC PREMIUM ART 244 (14oz / 16oz) Rojo 16</v>
          </cell>
        </row>
        <row r="3508">
          <cell r="A3508">
            <v>413317</v>
          </cell>
          <cell r="B3508" t="str">
            <v>GUANTE BOXEO PROYEC PU ART 107 (8oz 10oz 12oz)</v>
          </cell>
        </row>
        <row r="3509">
          <cell r="A3509">
            <v>413318</v>
          </cell>
          <cell r="B3509" t="str">
            <v>GUANTE BOXEO PROYEC PU ART 113 (14oz 16oz)</v>
          </cell>
        </row>
        <row r="3510">
          <cell r="A3510">
            <v>413320</v>
          </cell>
          <cell r="B3510" t="str">
            <v>GUANTE BOXEO PROYEC PU ART 257 (10oz 12oz)</v>
          </cell>
        </row>
        <row r="3511">
          <cell r="A3511">
            <v>413316</v>
          </cell>
          <cell r="B3511" t="str">
            <v>GUANTE BOXEO PROYEC PU ART 259 (14oz 16oz)</v>
          </cell>
        </row>
        <row r="3512">
          <cell r="A3512">
            <v>413321</v>
          </cell>
          <cell r="B3512" t="str">
            <v>GUANTE BOXEO PROYEC PU ART 264 (10oz 12oz)</v>
          </cell>
        </row>
        <row r="3513">
          <cell r="A3513">
            <v>413319</v>
          </cell>
          <cell r="B3513" t="str">
            <v>GUANTE BOXEO PROYEC PU ART 265 (14oz 16oz)</v>
          </cell>
        </row>
        <row r="3514">
          <cell r="A3514">
            <v>383117</v>
          </cell>
          <cell r="B3514" t="str">
            <v>GUANTE BOXEO REEBOK SONNOS TRICOLOR</v>
          </cell>
        </row>
        <row r="3515">
          <cell r="A3515">
            <v>412814</v>
          </cell>
          <cell r="B3515" t="str">
            <v>GUANTE BOXEO SONNOS JUNIOR 6oz (homologado recreativo)</v>
          </cell>
        </row>
        <row r="3516">
          <cell r="A3516" t="str">
            <v>412811-2-1</v>
          </cell>
          <cell r="B3516" t="str">
            <v>GUANTE BOXEO SONNOS KIDS (azul / rojo) Azul .</v>
          </cell>
        </row>
        <row r="3517">
          <cell r="A3517" t="str">
            <v>412811-13-1</v>
          </cell>
          <cell r="B3517" t="str">
            <v>GUANTE BOXEO SONNOS KIDS (azul / rojo) Rojo .</v>
          </cell>
        </row>
        <row r="3518">
          <cell r="A3518" t="str">
            <v>412812-2-69</v>
          </cell>
          <cell r="B3518" t="str">
            <v>GUANTE BOXEO SONNOS OPTIMUS 12oz (azul / rojo) Azul 12oz</v>
          </cell>
        </row>
        <row r="3519">
          <cell r="A3519" t="str">
            <v>412812-13-69</v>
          </cell>
          <cell r="B3519" t="str">
            <v>GUANTE BOXEO SONNOS OPTIMUS 12oz (azul / rojo) Rojo 12oz</v>
          </cell>
        </row>
        <row r="3520">
          <cell r="A3520" t="str">
            <v>412655-2-1</v>
          </cell>
          <cell r="B3520" t="str">
            <v>GUANTE BOXEO SONNOS SGA 1.0 10oz (homologado competitivo) Azul -</v>
          </cell>
        </row>
        <row r="3521">
          <cell r="A3521" t="str">
            <v>412655-13-1</v>
          </cell>
          <cell r="B3521" t="str">
            <v>GUANTE BOXEO SONNOS SGA 1.0 10oz (homologado competitivo) Rojo -</v>
          </cell>
        </row>
        <row r="3522">
          <cell r="A3522" t="str">
            <v>412656-2-1</v>
          </cell>
          <cell r="B3522" t="str">
            <v>GUANTE BOXEO SONNOS SGA 1.0 12oz (homologado competitivo) Azul -</v>
          </cell>
        </row>
        <row r="3523">
          <cell r="A3523" t="str">
            <v>412656-13-1</v>
          </cell>
          <cell r="B3523" t="str">
            <v>GUANTE BOXEO SONNOS SGA 1.0 12oz (homologado competitivo) Rojo -</v>
          </cell>
        </row>
        <row r="3524">
          <cell r="A3524" t="str">
            <v>412658-2-1</v>
          </cell>
          <cell r="B3524" t="str">
            <v>GUANTE BOXEO SONNOS SGR 2.0 10oz BLANCO (homologado recreativo) Azul -</v>
          </cell>
        </row>
        <row r="3525">
          <cell r="A3525" t="str">
            <v>412658-13-1</v>
          </cell>
          <cell r="B3525" t="str">
            <v>GUANTE BOXEO SONNOS SGR 2.0 10oz BLANCO (homologado recreativo) Rojo -</v>
          </cell>
        </row>
        <row r="3526">
          <cell r="A3526" t="str">
            <v>412651-2-1</v>
          </cell>
          <cell r="B3526" t="str">
            <v>GUANTE BOXEO SONNOS SGR 2.0 10oz NEGRO (homologado recreativo) Azul -</v>
          </cell>
        </row>
        <row r="3527">
          <cell r="A3527" t="str">
            <v>412651-13-1</v>
          </cell>
          <cell r="B3527" t="str">
            <v>GUANTE BOXEO SONNOS SGR 2.0 10oz NEGRO (homologado recreativo) Rojo -</v>
          </cell>
        </row>
        <row r="3528">
          <cell r="A3528" t="str">
            <v>412659-2-1</v>
          </cell>
          <cell r="B3528" t="str">
            <v>GUANTE BOXEO SONNOS SGR 2.0 12oz BLANCO (homologado recreativo) Azul -</v>
          </cell>
        </row>
        <row r="3529">
          <cell r="A3529" t="str">
            <v>412659-13-1</v>
          </cell>
          <cell r="B3529" t="str">
            <v>GUANTE BOXEO SONNOS SGR 2.0 12oz BLANCO (homologado recreativo) Rojo -</v>
          </cell>
        </row>
        <row r="3530">
          <cell r="A3530" t="str">
            <v>412652-2-1</v>
          </cell>
          <cell r="B3530" t="str">
            <v>GUANTE BOXEO SONNOS SGR 2.0 12oz NEGRO (homologado recreativo) Azul -</v>
          </cell>
        </row>
        <row r="3531">
          <cell r="A3531" t="str">
            <v>412652-13-1</v>
          </cell>
          <cell r="B3531" t="str">
            <v>GUANTE BOXEO SONNOS SGR 2.0 12oz NEGRO (homologado recreativo) Rojo -</v>
          </cell>
        </row>
        <row r="3532">
          <cell r="A3532" t="str">
            <v>412660-2-1</v>
          </cell>
          <cell r="B3532" t="str">
            <v>GUANTE BOXEO SONNOS SGR 2.0 14oz BLANCO (homologado recreativo) Azul -</v>
          </cell>
        </row>
        <row r="3533">
          <cell r="A3533" t="str">
            <v>412660-13-1</v>
          </cell>
          <cell r="B3533" t="str">
            <v>GUANTE BOXEO SONNOS SGR 2.0 14oz BLANCO (homologado recreativo) Rojo -</v>
          </cell>
        </row>
        <row r="3534">
          <cell r="A3534" t="str">
            <v>412653-2-1</v>
          </cell>
          <cell r="B3534" t="str">
            <v>GUANTE BOXEO SONNOS SGR 2.0 14oz NEGRO (homologado recreativo) Azul -</v>
          </cell>
        </row>
        <row r="3535">
          <cell r="A3535" t="str">
            <v>412653-13-1</v>
          </cell>
          <cell r="B3535" t="str">
            <v>GUANTE BOXEO SONNOS SGR 2.0 14oz NEGRO (homologado recreativo) Rojo -</v>
          </cell>
        </row>
        <row r="3536">
          <cell r="A3536" t="str">
            <v>412661-2-1</v>
          </cell>
          <cell r="B3536" t="str">
            <v>GUANTE BOXEO SONNOS SGR 2.0 16oz BLANCO (homologado recreativo) Azul -</v>
          </cell>
        </row>
        <row r="3537">
          <cell r="A3537" t="str">
            <v>412661-13-1</v>
          </cell>
          <cell r="B3537" t="str">
            <v>GUANTE BOXEO SONNOS SGR 2.0 16oz BLANCO (homologado recreativo) Rojo -</v>
          </cell>
        </row>
        <row r="3538">
          <cell r="A3538" t="str">
            <v>412654-2-1</v>
          </cell>
          <cell r="B3538" t="str">
            <v>GUANTE BOXEO SONNOS SGR 2.0 16oz NEGRO (homologado recreativo) Azul -</v>
          </cell>
        </row>
        <row r="3539">
          <cell r="A3539" t="str">
            <v>412654-13-1</v>
          </cell>
          <cell r="B3539" t="str">
            <v>GUANTE BOXEO SONNOS SGR 2.0 16oz NEGRO (homologado recreativo) Rojo -</v>
          </cell>
        </row>
        <row r="3540">
          <cell r="A3540" t="str">
            <v>412657-2-1</v>
          </cell>
          <cell r="B3540" t="str">
            <v>GUANTE BOXEO SONNOS SGR 2.0 8oz BLANCO (homologado recreativo) Azul -</v>
          </cell>
        </row>
        <row r="3541">
          <cell r="A3541" t="str">
            <v>412657-13-1</v>
          </cell>
          <cell r="B3541" t="str">
            <v>GUANTE BOXEO SONNOS SGR 2.0 8oz BLANCO (homologado recreativo) Rojo -</v>
          </cell>
        </row>
        <row r="3542">
          <cell r="A3542" t="str">
            <v>412650-2-1</v>
          </cell>
          <cell r="B3542" t="str">
            <v>GUANTE BOXEO SONNOS SGR 2.0 8oz NEGRO (homologado recreativo) Azul -</v>
          </cell>
        </row>
        <row r="3543">
          <cell r="A3543" t="str">
            <v>412650-13-1</v>
          </cell>
          <cell r="B3543" t="str">
            <v>GUANTE BOXEO SONNOS SGR 2.0 8oz NEGRO (homologado recreativo) Rojo -</v>
          </cell>
        </row>
        <row r="3544">
          <cell r="A3544" t="str">
            <v>412577-2-1</v>
          </cell>
          <cell r="B3544" t="str">
            <v>GUANTE BOXEO SONNOS TRICOLOR 12onz HOMOLOGADO RECREATIVO Azul -</v>
          </cell>
        </row>
        <row r="3545">
          <cell r="A3545" t="str">
            <v>412577-13-1</v>
          </cell>
          <cell r="B3545" t="str">
            <v>GUANTE BOXEO SONNOS TRICOLOR 12onz HOMOLOGADO RECREATIVO Rojo -</v>
          </cell>
        </row>
        <row r="3546">
          <cell r="A3546" t="str">
            <v>413255-8-68</v>
          </cell>
          <cell r="B3546" t="str">
            <v>GUANTE BOXEO SPEED ADIDAS ART ADISBG50 (8oz 10oz 12oz 14oz 16oz) Amarillo 10oz</v>
          </cell>
        </row>
        <row r="3547">
          <cell r="A3547" t="str">
            <v>413255-8-69</v>
          </cell>
          <cell r="B3547" t="str">
            <v>GUANTE BOXEO SPEED ADIDAS ART ADISBG50 (8oz 10oz 12oz 14oz 16oz) Amarillo 12oz</v>
          </cell>
        </row>
        <row r="3548">
          <cell r="A3548" t="str">
            <v>413255-8-70</v>
          </cell>
          <cell r="B3548" t="str">
            <v>GUANTE BOXEO SPEED ADIDAS ART ADISBG50 (8oz 10oz 12oz 14oz 16oz) Amarillo 14oz</v>
          </cell>
        </row>
        <row r="3549">
          <cell r="A3549" t="str">
            <v>413255-8-71</v>
          </cell>
          <cell r="B3549" t="str">
            <v>GUANTE BOXEO SPEED ADIDAS ART ADISBG50 (8oz 10oz 12oz 14oz 16oz) Amarillo 16oz</v>
          </cell>
        </row>
        <row r="3550">
          <cell r="A3550" t="str">
            <v>413255-8-67</v>
          </cell>
          <cell r="B3550" t="str">
            <v>GUANTE BOXEO SPEED ADIDAS ART ADISBG50 (8oz 10oz 12oz 14oz 16oz) Amarillo 8oz</v>
          </cell>
        </row>
        <row r="3551">
          <cell r="A3551" t="str">
            <v>413255-2-68</v>
          </cell>
          <cell r="B3551" t="str">
            <v>GUANTE BOXEO SPEED ADIDAS ART ADISBG50 (8oz 10oz 12oz 14oz 16oz) Azul 10oz</v>
          </cell>
        </row>
        <row r="3552">
          <cell r="A3552" t="str">
            <v>413255-2-69</v>
          </cell>
          <cell r="B3552" t="str">
            <v>GUANTE BOXEO SPEED ADIDAS ART ADISBG50 (8oz 10oz 12oz 14oz 16oz) Azul 12oz</v>
          </cell>
        </row>
        <row r="3553">
          <cell r="A3553" t="str">
            <v>413255-2-70</v>
          </cell>
          <cell r="B3553" t="str">
            <v>GUANTE BOXEO SPEED ADIDAS ART ADISBG50 (8oz 10oz 12oz 14oz 16oz) Azul 14oz</v>
          </cell>
        </row>
        <row r="3554">
          <cell r="A3554" t="str">
            <v>413255-2-71</v>
          </cell>
          <cell r="B3554" t="str">
            <v>GUANTE BOXEO SPEED ADIDAS ART ADISBG50 (8oz 10oz 12oz 14oz 16oz) Azul 16oz</v>
          </cell>
        </row>
        <row r="3555">
          <cell r="A3555" t="str">
            <v>413255-2-67</v>
          </cell>
          <cell r="B3555" t="str">
            <v>GUANTE BOXEO SPEED ADIDAS ART ADISBG50 (8oz 10oz 12oz 14oz 16oz) Azul 8oz</v>
          </cell>
        </row>
        <row r="3556">
          <cell r="A3556" t="str">
            <v>413255-5-69</v>
          </cell>
          <cell r="B3556" t="str">
            <v>GUANTE BOXEO SPEED ADIDAS ART ADISBG50 (8oz 10oz 12oz 14oz 16oz) Blanco 12oz</v>
          </cell>
        </row>
        <row r="3557">
          <cell r="A3557" t="str">
            <v>413255-3-68</v>
          </cell>
          <cell r="B3557" t="str">
            <v>GUANTE BOXEO SPEED ADIDAS ART ADISBG50 (8oz 10oz 12oz 14oz 16oz) Negro 10oz</v>
          </cell>
        </row>
        <row r="3558">
          <cell r="A3558" t="str">
            <v>413255-3-69</v>
          </cell>
          <cell r="B3558" t="str">
            <v>GUANTE BOXEO SPEED ADIDAS ART ADISBG50 (8oz 10oz 12oz 14oz 16oz) Negro 12oz</v>
          </cell>
        </row>
        <row r="3559">
          <cell r="A3559" t="str">
            <v>413255-3-70</v>
          </cell>
          <cell r="B3559" t="str">
            <v>GUANTE BOXEO SPEED ADIDAS ART ADISBG50 (8oz 10oz 12oz 14oz 16oz) Negro 14oz</v>
          </cell>
        </row>
        <row r="3560">
          <cell r="A3560" t="str">
            <v>413255-3-71</v>
          </cell>
          <cell r="B3560" t="str">
            <v>GUANTE BOXEO SPEED ADIDAS ART ADISBG50 (8oz 10oz 12oz 14oz 16oz) Negro 16oz</v>
          </cell>
        </row>
        <row r="3561">
          <cell r="A3561" t="str">
            <v>413255-3-67</v>
          </cell>
          <cell r="B3561" t="str">
            <v>GUANTE BOXEO SPEED ADIDAS ART ADISBG50 (8oz 10oz 12oz 14oz 16oz) Negro 8oz</v>
          </cell>
        </row>
        <row r="3562">
          <cell r="A3562" t="str">
            <v>413255-13-68</v>
          </cell>
          <cell r="B3562" t="str">
            <v>GUANTE BOXEO SPEED ADIDAS ART ADISBG50 (8oz 10oz 12oz 14oz 16oz) Rojo 10oz</v>
          </cell>
        </row>
        <row r="3563">
          <cell r="A3563" t="str">
            <v>413255-13-69</v>
          </cell>
          <cell r="B3563" t="str">
            <v>GUANTE BOXEO SPEED ADIDAS ART ADISBG50 (8oz 10oz 12oz 14oz 16oz) Rojo 12oz</v>
          </cell>
        </row>
        <row r="3564">
          <cell r="A3564" t="str">
            <v>413255-13-70</v>
          </cell>
          <cell r="B3564" t="str">
            <v>GUANTE BOXEO SPEED ADIDAS ART ADISBG50 (8oz 10oz 12oz 14oz 16oz) Rojo 14oz</v>
          </cell>
        </row>
        <row r="3565">
          <cell r="A3565" t="str">
            <v>413255-13-71</v>
          </cell>
          <cell r="B3565" t="str">
            <v>GUANTE BOXEO SPEED ADIDAS ART ADISBG50 (8oz 10oz 12oz 14oz 16oz) Rojo 16oz</v>
          </cell>
        </row>
        <row r="3566">
          <cell r="A3566" t="str">
            <v>413255-13-67</v>
          </cell>
          <cell r="B3566" t="str">
            <v>GUANTE BOXEO SPEED ADIDAS ART ADISBG50 (8oz 10oz 12oz 14oz 16oz) Rojo 8oz</v>
          </cell>
        </row>
        <row r="3567">
          <cell r="A3567" t="str">
            <v>413255-9-68</v>
          </cell>
          <cell r="B3567" t="str">
            <v>GUANTE BOXEO SPEED ADIDAS ART ADISBG50 (8oz 10oz 12oz 14oz 16oz) Verde 10oz</v>
          </cell>
        </row>
        <row r="3568">
          <cell r="A3568" t="str">
            <v>413255-9-69</v>
          </cell>
          <cell r="B3568" t="str">
            <v>GUANTE BOXEO SPEED ADIDAS ART ADISBG50 (8oz 10oz 12oz 14oz 16oz) Verde 12oz</v>
          </cell>
        </row>
        <row r="3569">
          <cell r="A3569" t="str">
            <v>413255-9-70</v>
          </cell>
          <cell r="B3569" t="str">
            <v>GUANTE BOXEO SPEED ADIDAS ART ADISBG50 (8oz 10oz 12oz 14oz 16oz) Verde 14oz</v>
          </cell>
        </row>
        <row r="3570">
          <cell r="A3570" t="str">
            <v>413255-9-71</v>
          </cell>
          <cell r="B3570" t="str">
            <v>GUANTE BOXEO SPEED ADIDAS ART ADISBG50 (8oz 10oz 12oz 14oz 16oz) Verde 16oz</v>
          </cell>
        </row>
        <row r="3571">
          <cell r="A3571" t="str">
            <v>413255-9-67</v>
          </cell>
          <cell r="B3571" t="str">
            <v>GUANTE BOXEO SPEED ADIDAS ART ADISBG50 (8oz 10oz 12oz 14oz 16oz) Verde 8oz</v>
          </cell>
        </row>
        <row r="3572">
          <cell r="A3572">
            <v>383108</v>
          </cell>
          <cell r="B3572" t="str">
            <v>GUANTE BOXEO TELA VINILICA CON MUÑEQUERA Y VELCRO MODELO BOXING 10 OZ</v>
          </cell>
        </row>
        <row r="3573">
          <cell r="A3573">
            <v>383109</v>
          </cell>
          <cell r="B3573" t="str">
            <v>GUANTE BOXEO TELA VINILICA CON MUÑEQUERA Y VELCRO MODELO BOXING 12 OZ</v>
          </cell>
        </row>
        <row r="3574">
          <cell r="A3574">
            <v>383110</v>
          </cell>
          <cell r="B3574" t="str">
            <v>GUANTE BOXEO TELA VINILICA CON MUÑEQUERA Y VELCRO MODELO BOXING 14 OZ</v>
          </cell>
        </row>
        <row r="3575">
          <cell r="A3575">
            <v>383111</v>
          </cell>
          <cell r="B3575" t="str">
            <v>GUANTE BOXEO TELA VINILICA CON MUÑEQUERA Y VELCRO MODELO BOXING 16 OZ</v>
          </cell>
        </row>
        <row r="3576">
          <cell r="A3576">
            <v>383107</v>
          </cell>
          <cell r="B3576" t="str">
            <v>GUANTE BOXEO TELA VINILICA CON MUÑEQUERA Y VELCRO MODELO BOXING 8 OZ</v>
          </cell>
        </row>
        <row r="3577">
          <cell r="A3577">
            <v>383103</v>
          </cell>
          <cell r="B3577" t="str">
            <v>GUANTE BOXEO TELA VINILICA CON MUÑEQUERA Y VELCRO MODELO FIGHTER 10 OZ</v>
          </cell>
        </row>
        <row r="3578">
          <cell r="A3578">
            <v>383104</v>
          </cell>
          <cell r="B3578" t="str">
            <v>GUANTE BOXEO TELA VINILICA CON MUÑEQUERA Y VELCRO MODELO FIGHTER 12 OZ</v>
          </cell>
        </row>
        <row r="3579">
          <cell r="A3579">
            <v>383105</v>
          </cell>
          <cell r="B3579" t="str">
            <v>GUANTE BOXEO TELA VINILICA CON MUÑEQUERA Y VELCRO MODELO FIGHTER 14 OZ</v>
          </cell>
        </row>
        <row r="3580">
          <cell r="A3580">
            <v>383106</v>
          </cell>
          <cell r="B3580" t="str">
            <v>GUANTE BOXEO TELA VINILICA CON MUÑEQUERA Y VELCRO MODELO FIGHTER 16 OZ</v>
          </cell>
        </row>
        <row r="3581">
          <cell r="A3581">
            <v>383102</v>
          </cell>
          <cell r="B3581" t="str">
            <v>GUANTE BOXEO TELA VINILICA CON MUÑEQUERA Y VELCRO MODELO FIGHTER 8 OZ</v>
          </cell>
        </row>
        <row r="3582">
          <cell r="A3582">
            <v>383113</v>
          </cell>
          <cell r="B3582" t="str">
            <v>GUANTE BOXEO TELA VINILICA CON MUÑEQUERA Y VELCRO MODELO PUGNATOR 10 OZ</v>
          </cell>
        </row>
        <row r="3583">
          <cell r="A3583">
            <v>383114</v>
          </cell>
          <cell r="B3583" t="str">
            <v>GUANTE BOXEO TELA VINILICA CON MUÑEQUERA Y VELCRO MODELO PUGNATOR 12 OZ</v>
          </cell>
        </row>
        <row r="3584">
          <cell r="A3584">
            <v>383115</v>
          </cell>
          <cell r="B3584" t="str">
            <v>GUANTE BOXEO TELA VINILICA CON MUÑEQUERA Y VELCRO MODELO PUGNATOR 14 OZ</v>
          </cell>
        </row>
        <row r="3585">
          <cell r="A3585">
            <v>383116</v>
          </cell>
          <cell r="B3585" t="str">
            <v>GUANTE BOXEO TELA VINILICA CON MUÑEQUERA Y VELCRO MODELO PUGNATOR 16 OZ</v>
          </cell>
        </row>
        <row r="3586">
          <cell r="A3586">
            <v>383112</v>
          </cell>
          <cell r="B3586" t="str">
            <v>GUANTE BOXEO TELA VINILICA CON MUÑEQUERA Y VELCRO MODELO PUGNATOR 8 OZ</v>
          </cell>
        </row>
        <row r="3587">
          <cell r="A3587">
            <v>326050</v>
          </cell>
          <cell r="B3587" t="str">
            <v>GUANTE BOXEO VENUM CONTENDER (12oz / 14oz)</v>
          </cell>
        </row>
        <row r="3588">
          <cell r="A3588">
            <v>58086</v>
          </cell>
          <cell r="B3588" t="str">
            <v>GUANTE BOXEO VINILICO GRANMARC (10oz/12oz/14oz)</v>
          </cell>
        </row>
        <row r="3589">
          <cell r="A3589">
            <v>80008</v>
          </cell>
          <cell r="B3589" t="str">
            <v>GUANTE CICLISMO FOX DEDO CORTO</v>
          </cell>
        </row>
        <row r="3590">
          <cell r="A3590">
            <v>62011</v>
          </cell>
          <cell r="B3590" t="str">
            <v>GUANTE CICLISTA ROVI ESTAMPADO art 904</v>
          </cell>
        </row>
        <row r="3591">
          <cell r="A3591">
            <v>62009</v>
          </cell>
          <cell r="B3591" t="str">
            <v>GUANTE CON PALMA GAMUZA -ROVI-</v>
          </cell>
        </row>
        <row r="3592">
          <cell r="A3592" t="str">
            <v>360353-2-6</v>
          </cell>
          <cell r="B3592" t="str">
            <v>GUANTE DEDO LARGO (crossfit) Azul L</v>
          </cell>
        </row>
        <row r="3593">
          <cell r="A3593" t="str">
            <v>360353-2-7</v>
          </cell>
          <cell r="B3593" t="str">
            <v>GUANTE DEDO LARGO (crossfit) Azul XL</v>
          </cell>
        </row>
        <row r="3594">
          <cell r="A3594" t="str">
            <v>360353-3-6</v>
          </cell>
          <cell r="B3594" t="str">
            <v>GUANTE DEDO LARGO (crossfit) Negro L</v>
          </cell>
        </row>
        <row r="3595">
          <cell r="A3595" t="str">
            <v>360353-3-7</v>
          </cell>
          <cell r="B3595" t="str">
            <v>GUANTE DEDO LARGO (crossfit) Negro XL</v>
          </cell>
        </row>
        <row r="3596">
          <cell r="A3596" t="str">
            <v>360353-13-6</v>
          </cell>
          <cell r="B3596" t="str">
            <v>GUANTE DEDO LARGO (crossfit) Rojo L</v>
          </cell>
        </row>
        <row r="3597">
          <cell r="A3597" t="str">
            <v>360353-13-7</v>
          </cell>
          <cell r="B3597" t="str">
            <v>GUANTE DEDO LARGO (crossfit) Rojo XL</v>
          </cell>
        </row>
        <row r="3598">
          <cell r="A3598">
            <v>54019</v>
          </cell>
          <cell r="B3598" t="str">
            <v>Guante Entrenamiento Lonsdale (14oz)</v>
          </cell>
        </row>
        <row r="3599">
          <cell r="A3599">
            <v>86020</v>
          </cell>
          <cell r="B3599" t="str">
            <v>GUANTE FITNESS BULLS GEL ART 132 (gris y negro)</v>
          </cell>
        </row>
        <row r="3600">
          <cell r="A3600">
            <v>86022</v>
          </cell>
          <cell r="B3600" t="str">
            <v>GUANTE FITNESS BULLS GEL ART 577 (gris,negro y rojo)</v>
          </cell>
        </row>
        <row r="3601">
          <cell r="A3601">
            <v>86021</v>
          </cell>
          <cell r="B3601" t="str">
            <v>GUANTE FITNESS BULLS GEL COME ART 307 (rojo y negro)</v>
          </cell>
        </row>
        <row r="3602">
          <cell r="A3602">
            <v>86023</v>
          </cell>
          <cell r="B3602" t="str">
            <v>GUANTE FITNESS BULLS GEL PROTECTION ART 693 (rojo y negro)</v>
          </cell>
        </row>
        <row r="3603">
          <cell r="A3603">
            <v>199003</v>
          </cell>
          <cell r="B3603" t="str">
            <v>GUANTE FITNESS C/MUÑE TEJ ELAST Y CUERO</v>
          </cell>
        </row>
        <row r="3604">
          <cell r="A3604">
            <v>52298</v>
          </cell>
          <cell r="B3604" t="str">
            <v>GUANTE FITNESS DRB  DEPORTIVO LYCRA</v>
          </cell>
        </row>
        <row r="3605">
          <cell r="A3605">
            <v>52284</v>
          </cell>
          <cell r="B3605" t="str">
            <v>GUANTE FITNESS DRB CROCHET</v>
          </cell>
        </row>
        <row r="3606">
          <cell r="A3606" t="str">
            <v>52297-1-6</v>
          </cell>
          <cell r="B3606" t="str">
            <v>GUANTE FITNESS DRB GRECO Sin color L</v>
          </cell>
        </row>
        <row r="3607">
          <cell r="A3607" t="str">
            <v>52297-1-5</v>
          </cell>
          <cell r="B3607" t="str">
            <v>GUANTE FITNESS DRB GRECO Sin color M</v>
          </cell>
        </row>
        <row r="3608">
          <cell r="A3608" t="str">
            <v>52297-1-4</v>
          </cell>
          <cell r="B3608" t="str">
            <v>GUANTE FITNESS DRB GRECO Sin color S</v>
          </cell>
        </row>
        <row r="3609">
          <cell r="A3609" t="str">
            <v>52297-1-7</v>
          </cell>
          <cell r="B3609" t="str">
            <v>GUANTE FITNESS DRB GRECO Sin color XL</v>
          </cell>
        </row>
        <row r="3610">
          <cell r="A3610" t="str">
            <v>52286-1-6</v>
          </cell>
          <cell r="B3610" t="str">
            <v>GUANTE FITNESS DRB KING o KING 2.0 CUERO C/PUÑO Sin color L</v>
          </cell>
        </row>
        <row r="3611">
          <cell r="A3611" t="str">
            <v>52286-1-5</v>
          </cell>
          <cell r="B3611" t="str">
            <v>GUANTE FITNESS DRB KING o KING 2.0 CUERO C/PUÑO Sin color M</v>
          </cell>
        </row>
        <row r="3612">
          <cell r="A3612" t="str">
            <v>52286-1-4</v>
          </cell>
          <cell r="B3612" t="str">
            <v>GUANTE FITNESS DRB KING o KING 2.0 CUERO C/PUÑO Sin color S</v>
          </cell>
        </row>
        <row r="3613">
          <cell r="A3613" t="str">
            <v>52286-1-7</v>
          </cell>
          <cell r="B3613" t="str">
            <v>GUANTE FITNESS DRB KING o KING 2.0 CUERO C/PUÑO Sin color XL</v>
          </cell>
        </row>
        <row r="3614">
          <cell r="A3614" t="str">
            <v>52285-1-6</v>
          </cell>
          <cell r="B3614" t="str">
            <v>GUANTE FITNESS DRB LIFT CUERO S/PUÑO Sin color L</v>
          </cell>
        </row>
        <row r="3615">
          <cell r="A3615" t="str">
            <v>52285-1-5</v>
          </cell>
          <cell r="B3615" t="str">
            <v>GUANTE FITNESS DRB LIFT CUERO S/PUÑO Sin color M</v>
          </cell>
        </row>
        <row r="3616">
          <cell r="A3616" t="str">
            <v>52285-1-4</v>
          </cell>
          <cell r="B3616" t="str">
            <v>GUANTE FITNESS DRB LIFT CUERO S/PUÑO Sin color S</v>
          </cell>
        </row>
        <row r="3617">
          <cell r="A3617" t="str">
            <v>52285-1-7</v>
          </cell>
          <cell r="B3617" t="str">
            <v>GUANTE FITNESS DRB LIFT CUERO S/PUÑO Sin color XL</v>
          </cell>
        </row>
        <row r="3618">
          <cell r="A3618" t="str">
            <v>52006-8-6</v>
          </cell>
          <cell r="B3618" t="str">
            <v>GUANTE FITNESS DRB MESH CUERO S/PUÑO (varios colores) Amarillo L</v>
          </cell>
        </row>
        <row r="3619">
          <cell r="A3619" t="str">
            <v>52006-8-5</v>
          </cell>
          <cell r="B3619" t="str">
            <v>GUANTE FITNESS DRB MESH CUERO S/PUÑO (varios colores) Amarillo M</v>
          </cell>
        </row>
        <row r="3620">
          <cell r="A3620" t="str">
            <v>52006-8-4</v>
          </cell>
          <cell r="B3620" t="str">
            <v>GUANTE FITNESS DRB MESH CUERO S/PUÑO (varios colores) Amarillo S</v>
          </cell>
        </row>
        <row r="3621">
          <cell r="A3621" t="str">
            <v>52006-8-7</v>
          </cell>
          <cell r="B3621" t="str">
            <v>GUANTE FITNESS DRB MESH CUERO S/PUÑO (varios colores) Amarillo XL</v>
          </cell>
        </row>
        <row r="3622">
          <cell r="A3622" t="str">
            <v>52006-2-6</v>
          </cell>
          <cell r="B3622" t="str">
            <v>GUANTE FITNESS DRB MESH CUERO S/PUÑO (varios colores) Azul L</v>
          </cell>
        </row>
        <row r="3623">
          <cell r="A3623" t="str">
            <v>52006-2-5</v>
          </cell>
          <cell r="B3623" t="str">
            <v>GUANTE FITNESS DRB MESH CUERO S/PUÑO (varios colores) Azul M</v>
          </cell>
        </row>
        <row r="3624">
          <cell r="A3624" t="str">
            <v>52006-2-4</v>
          </cell>
          <cell r="B3624" t="str">
            <v>GUANTE FITNESS DRB MESH CUERO S/PUÑO (varios colores) Azul S</v>
          </cell>
        </row>
        <row r="3625">
          <cell r="A3625" t="str">
            <v>52006-2-7</v>
          </cell>
          <cell r="B3625" t="str">
            <v>GUANTE FITNESS DRB MESH CUERO S/PUÑO (varios colores) Azul XL</v>
          </cell>
        </row>
        <row r="3626">
          <cell r="A3626" t="str">
            <v>52006-10-6</v>
          </cell>
          <cell r="B3626" t="str">
            <v>GUANTE FITNESS DRB MESH CUERO S/PUÑO (varios colores) Gris L</v>
          </cell>
        </row>
        <row r="3627">
          <cell r="A3627" t="str">
            <v>52006-10-5</v>
          </cell>
          <cell r="B3627" t="str">
            <v>GUANTE FITNESS DRB MESH CUERO S/PUÑO (varios colores) Gris M</v>
          </cell>
        </row>
        <row r="3628">
          <cell r="A3628" t="str">
            <v>52006-10-4</v>
          </cell>
          <cell r="B3628" t="str">
            <v>GUANTE FITNESS DRB MESH CUERO S/PUÑO (varios colores) Gris S</v>
          </cell>
        </row>
        <row r="3629">
          <cell r="A3629" t="str">
            <v>52006-10-7</v>
          </cell>
          <cell r="B3629" t="str">
            <v>GUANTE FITNESS DRB MESH CUERO S/PUÑO (varios colores) Gris XL</v>
          </cell>
        </row>
        <row r="3630">
          <cell r="A3630" t="str">
            <v>52006-13-6</v>
          </cell>
          <cell r="B3630" t="str">
            <v>GUANTE FITNESS DRB MESH CUERO S/PUÑO (varios colores) Rojo L</v>
          </cell>
        </row>
        <row r="3631">
          <cell r="A3631" t="str">
            <v>52006-13-5</v>
          </cell>
          <cell r="B3631" t="str">
            <v>GUANTE FITNESS DRB MESH CUERO S/PUÑO (varios colores) Rojo M</v>
          </cell>
        </row>
        <row r="3632">
          <cell r="A3632" t="str">
            <v>52006-13-4</v>
          </cell>
          <cell r="B3632" t="str">
            <v>GUANTE FITNESS DRB MESH CUERO S/PUÑO (varios colores) Rojo S</v>
          </cell>
        </row>
        <row r="3633">
          <cell r="A3633" t="str">
            <v>52006-13-7</v>
          </cell>
          <cell r="B3633" t="str">
            <v>GUANTE FITNESS DRB MESH CUERO S/PUÑO (varios colores) Rojo XL</v>
          </cell>
        </row>
        <row r="3634">
          <cell r="A3634" t="str">
            <v>52287-1-6</v>
          </cell>
          <cell r="B3634" t="str">
            <v>GUANTE FITNESS DRB VALEO S/PUÑO Sin color L</v>
          </cell>
        </row>
        <row r="3635">
          <cell r="A3635" t="str">
            <v>52287-1-5</v>
          </cell>
          <cell r="B3635" t="str">
            <v>GUANTE FITNESS DRB VALEO S/PUÑO Sin color M</v>
          </cell>
        </row>
        <row r="3636">
          <cell r="A3636" t="str">
            <v>52287-1-4</v>
          </cell>
          <cell r="B3636" t="str">
            <v>GUANTE FITNESS DRB VALEO S/PUÑO Sin color S</v>
          </cell>
        </row>
        <row r="3637">
          <cell r="A3637" t="str">
            <v>52287-1-7</v>
          </cell>
          <cell r="B3637" t="str">
            <v>GUANTE FITNESS DRB VALEO S/PUÑO Sin color XL</v>
          </cell>
        </row>
        <row r="3638">
          <cell r="A3638" t="str">
            <v>54588-1-10</v>
          </cell>
          <cell r="B3638" t="str">
            <v>Guante Fitness Everlast Ross Weightlifting A Negro (S-M / L-XL) Sin color L-XL</v>
          </cell>
        </row>
        <row r="3639">
          <cell r="A3639" t="str">
            <v>54588-1-9</v>
          </cell>
          <cell r="B3639" t="str">
            <v>Guante Fitness Everlast Ross Weightlifting A Negro (S-M / L-XL) Sin color S-M</v>
          </cell>
        </row>
        <row r="3640">
          <cell r="A3640">
            <v>53200</v>
          </cell>
          <cell r="B3640" t="str">
            <v>GUANTE FITNESS NEOPRENE EZ-LIFE</v>
          </cell>
        </row>
        <row r="3641">
          <cell r="A3641">
            <v>199001</v>
          </cell>
          <cell r="B3641" t="str">
            <v>GUANTE FITNESS P.U. SONNOS</v>
          </cell>
        </row>
        <row r="3642">
          <cell r="A3642">
            <v>120050</v>
          </cell>
          <cell r="B3642" t="str">
            <v>GUANTE FITNESS POWER</v>
          </cell>
        </row>
        <row r="3643">
          <cell r="A3643" t="str">
            <v>413034-1-6</v>
          </cell>
          <cell r="B3643" t="str">
            <v>GUANTE FITNESS PROYEC CUERO art 229 (costuras rojas) Sin color L</v>
          </cell>
        </row>
        <row r="3644">
          <cell r="A3644" t="str">
            <v>413034-1-5</v>
          </cell>
          <cell r="B3644" t="str">
            <v>GUANTE FITNESS PROYEC CUERO art 229 (costuras rojas) Sin color M</v>
          </cell>
        </row>
        <row r="3645">
          <cell r="A3645" t="str">
            <v>413034-1-4</v>
          </cell>
          <cell r="B3645" t="str">
            <v>GUANTE FITNESS PROYEC CUERO art 229 (costuras rojas) Sin color S</v>
          </cell>
        </row>
        <row r="3646">
          <cell r="A3646" t="str">
            <v>413034-1-7</v>
          </cell>
          <cell r="B3646" t="str">
            <v>GUANTE FITNESS PROYEC CUERO art 229 (costuras rojas) Sin color XL</v>
          </cell>
        </row>
        <row r="3647">
          <cell r="A3647" t="str">
            <v>413034-1-8</v>
          </cell>
          <cell r="B3647" t="str">
            <v>GUANTE FITNESS PROYEC CUERO art 229 (costuras rojas) Sin color XXL</v>
          </cell>
        </row>
        <row r="3648">
          <cell r="A3648" t="str">
            <v>413036-1-6</v>
          </cell>
          <cell r="B3648" t="str">
            <v>GUANTE FITNESS PROYEC CUERO art 234 (cuero azul) Sin color L</v>
          </cell>
        </row>
        <row r="3649">
          <cell r="A3649" t="str">
            <v>413036-1-5</v>
          </cell>
          <cell r="B3649" t="str">
            <v>GUANTE FITNESS PROYEC CUERO art 234 (cuero azul) Sin color M</v>
          </cell>
        </row>
        <row r="3650">
          <cell r="A3650" t="str">
            <v>413036-1-4</v>
          </cell>
          <cell r="B3650" t="str">
            <v>GUANTE FITNESS PROYEC CUERO art 234 (cuero azul) Sin color S</v>
          </cell>
        </row>
        <row r="3651">
          <cell r="A3651" t="str">
            <v>413036-1-7</v>
          </cell>
          <cell r="B3651" t="str">
            <v>GUANTE FITNESS PROYEC CUERO art 234 (cuero azul) Sin color XL</v>
          </cell>
        </row>
        <row r="3652">
          <cell r="A3652" t="str">
            <v>413036-1-8</v>
          </cell>
          <cell r="B3652" t="str">
            <v>GUANTE FITNESS PROYEC CUERO art 234 (cuero azul) Sin color XXL</v>
          </cell>
        </row>
        <row r="3653">
          <cell r="A3653" t="str">
            <v>413032-1-6</v>
          </cell>
          <cell r="B3653" t="str">
            <v>GUANTE FITNESS PROYEC CUERO art 247 (rombos dedo) Sin color L</v>
          </cell>
        </row>
        <row r="3654">
          <cell r="A3654" t="str">
            <v>413032-1-5</v>
          </cell>
          <cell r="B3654" t="str">
            <v>GUANTE FITNESS PROYEC CUERO art 247 (rombos dedo) Sin color M</v>
          </cell>
        </row>
        <row r="3655">
          <cell r="A3655" t="str">
            <v>413032-1-4</v>
          </cell>
          <cell r="B3655" t="str">
            <v>GUANTE FITNESS PROYEC CUERO art 247 (rombos dedo) Sin color S</v>
          </cell>
        </row>
        <row r="3656">
          <cell r="A3656" t="str">
            <v>413032-1-7</v>
          </cell>
          <cell r="B3656" t="str">
            <v>GUANTE FITNESS PROYEC CUERO art 247 (rombos dedo) Sin color XL</v>
          </cell>
        </row>
        <row r="3657">
          <cell r="A3657" t="str">
            <v>413032-1-8</v>
          </cell>
          <cell r="B3657" t="str">
            <v>GUANTE FITNESS PROYEC CUERO art 247 (rombos dedo) Sin color XXL</v>
          </cell>
        </row>
        <row r="3658">
          <cell r="A3658" t="str">
            <v>413035-1-6</v>
          </cell>
          <cell r="B3658" t="str">
            <v>GUANTE FITNESS PROYEC CUERO art 266 (macrame) Sin color L</v>
          </cell>
        </row>
        <row r="3659">
          <cell r="A3659" t="str">
            <v>413035-1-5</v>
          </cell>
          <cell r="B3659" t="str">
            <v>GUANTE FITNESS PROYEC CUERO art 266 (macrame) Sin color M</v>
          </cell>
        </row>
        <row r="3660">
          <cell r="A3660" t="str">
            <v>413035-1-4</v>
          </cell>
          <cell r="B3660" t="str">
            <v>GUANTE FITNESS PROYEC CUERO art 266 (macrame) Sin color S</v>
          </cell>
        </row>
        <row r="3661">
          <cell r="A3661" t="str">
            <v>413035-1-7</v>
          </cell>
          <cell r="B3661" t="str">
            <v>GUANTE FITNESS PROYEC CUERO art 266 (macrame) Sin color XL</v>
          </cell>
        </row>
        <row r="3662">
          <cell r="A3662" t="str">
            <v>413035-1-8</v>
          </cell>
          <cell r="B3662" t="str">
            <v>GUANTE FITNESS PROYEC CUERO art 266 (macrame) Sin color XXL</v>
          </cell>
        </row>
        <row r="3663">
          <cell r="A3663" t="str">
            <v>413037-1-6</v>
          </cell>
          <cell r="B3663" t="str">
            <v>GUANTE FITNESS PROYEC CUERO ART 782 (logo proyec dorso) Sin color L</v>
          </cell>
        </row>
        <row r="3664">
          <cell r="A3664" t="str">
            <v>413037-1-5</v>
          </cell>
          <cell r="B3664" t="str">
            <v>GUANTE FITNESS PROYEC CUERO ART 782 (logo proyec dorso) Sin color M</v>
          </cell>
        </row>
        <row r="3665">
          <cell r="A3665" t="str">
            <v>413037-1-4</v>
          </cell>
          <cell r="B3665" t="str">
            <v>GUANTE FITNESS PROYEC CUERO ART 782 (logo proyec dorso) Sin color S</v>
          </cell>
        </row>
        <row r="3666">
          <cell r="A3666" t="str">
            <v>413037-1-7</v>
          </cell>
          <cell r="B3666" t="str">
            <v>GUANTE FITNESS PROYEC CUERO ART 782 (logo proyec dorso) Sin color XL</v>
          </cell>
        </row>
        <row r="3667">
          <cell r="A3667" t="str">
            <v>413037-1-8</v>
          </cell>
          <cell r="B3667" t="str">
            <v>GUANTE FITNESS PROYEC CUERO ART 782 (logo proyec dorso) Sin color XXL</v>
          </cell>
        </row>
        <row r="3668">
          <cell r="A3668" t="str">
            <v>413038-1-6</v>
          </cell>
          <cell r="B3668" t="str">
            <v>GUANTE FITNESS PROYEC CUERO ART 783 (macrame cuero natural) Sin color L</v>
          </cell>
        </row>
        <row r="3669">
          <cell r="A3669" t="str">
            <v>413038-1-5</v>
          </cell>
          <cell r="B3669" t="str">
            <v>GUANTE FITNESS PROYEC CUERO ART 783 (macrame cuero natural) Sin color M</v>
          </cell>
        </row>
        <row r="3670">
          <cell r="A3670" t="str">
            <v>413038-1-4</v>
          </cell>
          <cell r="B3670" t="str">
            <v>GUANTE FITNESS PROYEC CUERO ART 783 (macrame cuero natural) Sin color S</v>
          </cell>
        </row>
        <row r="3671">
          <cell r="A3671" t="str">
            <v>413038-1-7</v>
          </cell>
          <cell r="B3671" t="str">
            <v>GUANTE FITNESS PROYEC CUERO ART 783 (macrame cuero natural) Sin color XL</v>
          </cell>
        </row>
        <row r="3672">
          <cell r="A3672" t="str">
            <v>413038-1-8</v>
          </cell>
          <cell r="B3672" t="str">
            <v>GUANTE FITNESS PROYEC CUERO ART 783 (macrame cuero natural) Sin color XXL</v>
          </cell>
        </row>
        <row r="3673">
          <cell r="A3673" t="str">
            <v>413033-1-6</v>
          </cell>
          <cell r="B3673" t="str">
            <v>GUANTE FITNESS PROYEC CUERO ART 784 (palma cuero natural) Sin color L</v>
          </cell>
        </row>
        <row r="3674">
          <cell r="A3674" t="str">
            <v>413033-1-5</v>
          </cell>
          <cell r="B3674" t="str">
            <v>GUANTE FITNESS PROYEC CUERO ART 784 (palma cuero natural) Sin color M</v>
          </cell>
        </row>
        <row r="3675">
          <cell r="A3675" t="str">
            <v>413033-1-4</v>
          </cell>
          <cell r="B3675" t="str">
            <v>GUANTE FITNESS PROYEC CUERO ART 784 (palma cuero natural) Sin color S</v>
          </cell>
        </row>
        <row r="3676">
          <cell r="A3676" t="str">
            <v>413033-1-7</v>
          </cell>
          <cell r="B3676" t="str">
            <v>GUANTE FITNESS PROYEC CUERO ART 784 (palma cuero natural) Sin color XL</v>
          </cell>
        </row>
        <row r="3677">
          <cell r="A3677" t="str">
            <v>413033-1-8</v>
          </cell>
          <cell r="B3677" t="str">
            <v>GUANTE FITNESS PROYEC CUERO ART 784 (palma cuero natural) Sin color XXL</v>
          </cell>
        </row>
        <row r="3678">
          <cell r="A3678" t="str">
            <v>413039-1-6</v>
          </cell>
          <cell r="B3678" t="str">
            <v>GUANTE FITNESS PROYEC CUERO ART 785 (lycra cuero natural) Sin color L</v>
          </cell>
        </row>
        <row r="3679">
          <cell r="A3679" t="str">
            <v>413039-1-5</v>
          </cell>
          <cell r="B3679" t="str">
            <v>GUANTE FITNESS PROYEC CUERO ART 785 (lycra cuero natural) Sin color M</v>
          </cell>
        </row>
        <row r="3680">
          <cell r="A3680" t="str">
            <v>413039-1-4</v>
          </cell>
          <cell r="B3680" t="str">
            <v>GUANTE FITNESS PROYEC CUERO ART 785 (lycra cuero natural) Sin color S</v>
          </cell>
        </row>
        <row r="3681">
          <cell r="A3681" t="str">
            <v>413039-1-7</v>
          </cell>
          <cell r="B3681" t="str">
            <v>GUANTE FITNESS PROYEC CUERO ART 785 (lycra cuero natural) Sin color XL</v>
          </cell>
        </row>
        <row r="3682">
          <cell r="A3682" t="str">
            <v>413039-1-8</v>
          </cell>
          <cell r="B3682" t="str">
            <v>GUANTE FITNESS PROYEC CUERO ART 785 (lycra cuero natural) Sin color XXL</v>
          </cell>
        </row>
        <row r="3683">
          <cell r="A3683" t="str">
            <v>413029-1-6</v>
          </cell>
          <cell r="B3683" t="str">
            <v>GUANTE FITNESS PROYEC CUERO ART 85 (cuero y neoprene) Sin color L</v>
          </cell>
        </row>
        <row r="3684">
          <cell r="A3684" t="str">
            <v>413029-1-5</v>
          </cell>
          <cell r="B3684" t="str">
            <v>GUANTE FITNESS PROYEC CUERO ART 85 (cuero y neoprene) Sin color M</v>
          </cell>
        </row>
        <row r="3685">
          <cell r="A3685" t="str">
            <v>413029-1-4</v>
          </cell>
          <cell r="B3685" t="str">
            <v>GUANTE FITNESS PROYEC CUERO ART 85 (cuero y neoprene) Sin color S</v>
          </cell>
        </row>
        <row r="3686">
          <cell r="A3686" t="str">
            <v>413029-1-7</v>
          </cell>
          <cell r="B3686" t="str">
            <v>GUANTE FITNESS PROYEC CUERO ART 85 (cuero y neoprene) Sin color XL</v>
          </cell>
        </row>
        <row r="3687">
          <cell r="A3687" t="str">
            <v>413029-1-8</v>
          </cell>
          <cell r="B3687" t="str">
            <v>GUANTE FITNESS PROYEC CUERO ART 85 (cuero y neoprene) Sin color XXL</v>
          </cell>
        </row>
        <row r="3688">
          <cell r="A3688" t="str">
            <v>413030-1-6</v>
          </cell>
          <cell r="B3688" t="str">
            <v>GUANTE FITNESS PROYEC CUERO ART 86 (neoprene con muñequera) Sin color L</v>
          </cell>
        </row>
        <row r="3689">
          <cell r="A3689" t="str">
            <v>413030-1-5</v>
          </cell>
          <cell r="B3689" t="str">
            <v>GUANTE FITNESS PROYEC CUERO ART 86 (neoprene con muñequera) Sin color M</v>
          </cell>
        </row>
        <row r="3690">
          <cell r="A3690" t="str">
            <v>413030-1-4</v>
          </cell>
          <cell r="B3690" t="str">
            <v>GUANTE FITNESS PROYEC CUERO ART 86 (neoprene con muñequera) Sin color S</v>
          </cell>
        </row>
        <row r="3691">
          <cell r="A3691" t="str">
            <v>413030-1-7</v>
          </cell>
          <cell r="B3691" t="str">
            <v>GUANTE FITNESS PROYEC CUERO ART 86 (neoprene con muñequera) Sin color XL</v>
          </cell>
        </row>
        <row r="3692">
          <cell r="A3692" t="str">
            <v>413030-1-8</v>
          </cell>
          <cell r="B3692" t="str">
            <v>GUANTE FITNESS PROYEC CUERO ART 86 (neoprene con muñequera) Sin color XXL</v>
          </cell>
        </row>
        <row r="3693">
          <cell r="A3693" t="str">
            <v>413028-1-6</v>
          </cell>
          <cell r="B3693" t="str">
            <v>GUANTE FITNESS PROYEC CUERO ART 89 (macrame con muñequera) Sin color L</v>
          </cell>
        </row>
        <row r="3694">
          <cell r="A3694" t="str">
            <v>413028-1-5</v>
          </cell>
          <cell r="B3694" t="str">
            <v>GUANTE FITNESS PROYEC CUERO ART 89 (macrame con muñequera) Sin color M</v>
          </cell>
        </row>
        <row r="3695">
          <cell r="A3695" t="str">
            <v>413028-1-4</v>
          </cell>
          <cell r="B3695" t="str">
            <v>GUANTE FITNESS PROYEC CUERO ART 89 (macrame con muñequera) Sin color S</v>
          </cell>
        </row>
        <row r="3696">
          <cell r="A3696" t="str">
            <v>413028-1-7</v>
          </cell>
          <cell r="B3696" t="str">
            <v>GUANTE FITNESS PROYEC CUERO ART 89 (macrame con muñequera) Sin color XL</v>
          </cell>
        </row>
        <row r="3697">
          <cell r="A3697" t="str">
            <v>413028-1-8</v>
          </cell>
          <cell r="B3697" t="str">
            <v>GUANTE FITNESS PROYEC CUERO ART 89 (macrame con muñequera) Sin color XXL</v>
          </cell>
        </row>
        <row r="3698">
          <cell r="A3698" t="str">
            <v>413031-1-6</v>
          </cell>
          <cell r="B3698" t="str">
            <v>GUANTE FITNESS PROYEC TEJIDO ART 551 (con muñequera) Sin color L</v>
          </cell>
        </row>
        <row r="3699">
          <cell r="A3699" t="str">
            <v>413031-1-5</v>
          </cell>
          <cell r="B3699" t="str">
            <v>GUANTE FITNESS PROYEC TEJIDO ART 551 (con muñequera) Sin color M</v>
          </cell>
        </row>
        <row r="3700">
          <cell r="A3700" t="str">
            <v>413031-1-4</v>
          </cell>
          <cell r="B3700" t="str">
            <v>GUANTE FITNESS PROYEC TEJIDO ART 551 (con muñequera) Sin color S</v>
          </cell>
        </row>
        <row r="3701">
          <cell r="A3701" t="str">
            <v>413031-1-7</v>
          </cell>
          <cell r="B3701" t="str">
            <v>GUANTE FITNESS PROYEC TEJIDO ART 551 (con muñequera) Sin color XL</v>
          </cell>
        </row>
        <row r="3702">
          <cell r="A3702" t="str">
            <v>413031-1-8</v>
          </cell>
          <cell r="B3702" t="str">
            <v>GUANTE FITNESS PROYEC TEJIDO ART 551 (con muñequera) Sin color XXL</v>
          </cell>
        </row>
        <row r="3703">
          <cell r="A3703" t="str">
            <v>412593-1-6</v>
          </cell>
          <cell r="B3703" t="str">
            <v>GUANTE FITNESS SONNOS BLACK DRAGON (S-M-L-XL) Sin color L</v>
          </cell>
        </row>
        <row r="3704">
          <cell r="A3704" t="str">
            <v>412593-1-5</v>
          </cell>
          <cell r="B3704" t="str">
            <v>GUANTE FITNESS SONNOS BLACK DRAGON (S-M-L-XL) Sin color M</v>
          </cell>
        </row>
        <row r="3705">
          <cell r="A3705" t="str">
            <v>412593-1-4</v>
          </cell>
          <cell r="B3705" t="str">
            <v>GUANTE FITNESS SONNOS BLACK DRAGON (S-M-L-XL) Sin color S</v>
          </cell>
        </row>
        <row r="3706">
          <cell r="A3706" t="str">
            <v>412593-1-7</v>
          </cell>
          <cell r="B3706" t="str">
            <v>GUANTE FITNESS SONNOS BLACK DRAGON (S-M-L-XL) Sin color XL</v>
          </cell>
        </row>
        <row r="3707">
          <cell r="A3707" t="str">
            <v>412591-1-6</v>
          </cell>
          <cell r="B3707" t="str">
            <v>GUANTE FITNESS SONNOS BLACK SKULL (S-M-L-XL) Sin color L</v>
          </cell>
        </row>
        <row r="3708">
          <cell r="A3708" t="str">
            <v>412591-1-5</v>
          </cell>
          <cell r="B3708" t="str">
            <v>GUANTE FITNESS SONNOS BLACK SKULL (S-M-L-XL) Sin color M</v>
          </cell>
        </row>
        <row r="3709">
          <cell r="A3709" t="str">
            <v>412591-1-4</v>
          </cell>
          <cell r="B3709" t="str">
            <v>GUANTE FITNESS SONNOS BLACK SKULL (S-M-L-XL) Sin color S</v>
          </cell>
        </row>
        <row r="3710">
          <cell r="A3710" t="str">
            <v>412591-1-7</v>
          </cell>
          <cell r="B3710" t="str">
            <v>GUANTE FITNESS SONNOS BLACK SKULL (S-M-L-XL) Sin color XL</v>
          </cell>
        </row>
        <row r="3711">
          <cell r="A3711" t="str">
            <v>412592-1-6</v>
          </cell>
          <cell r="B3711" t="str">
            <v>GUANTE FITNESS SONNOS GALAXIA (S-M-L-XL) Sin color L</v>
          </cell>
        </row>
        <row r="3712">
          <cell r="A3712" t="str">
            <v>412592-1-5</v>
          </cell>
          <cell r="B3712" t="str">
            <v>GUANTE FITNESS SONNOS GALAXIA (S-M-L-XL) Sin color M</v>
          </cell>
        </row>
        <row r="3713">
          <cell r="A3713" t="str">
            <v>412592-1-4</v>
          </cell>
          <cell r="B3713" t="str">
            <v>GUANTE FITNESS SONNOS GALAXIA (S-M-L-XL) Sin color S</v>
          </cell>
        </row>
        <row r="3714">
          <cell r="A3714" t="str">
            <v>412592-1-7</v>
          </cell>
          <cell r="B3714" t="str">
            <v>GUANTE FITNESS SONNOS GALAXIA (S-M-L-XL) Sin color XL</v>
          </cell>
        </row>
        <row r="3715">
          <cell r="A3715" t="str">
            <v>412594-1-6</v>
          </cell>
          <cell r="B3715" t="str">
            <v>GUANTE FITNESS SONNOS RED GALAXY (S-M-L-XL) Sin color L</v>
          </cell>
        </row>
        <row r="3716">
          <cell r="A3716" t="str">
            <v>412594-1-5</v>
          </cell>
          <cell r="B3716" t="str">
            <v>GUANTE FITNESS SONNOS RED GALAXY (S-M-L-XL) Sin color M</v>
          </cell>
        </row>
        <row r="3717">
          <cell r="A3717" t="str">
            <v>412594-1-4</v>
          </cell>
          <cell r="B3717" t="str">
            <v>GUANTE FITNESS SONNOS RED GALAXY (S-M-L-XL) Sin color S</v>
          </cell>
        </row>
        <row r="3718">
          <cell r="A3718" t="str">
            <v>412594-1-7</v>
          </cell>
          <cell r="B3718" t="str">
            <v>GUANTE FITNESS SONNOS RED GALAXY (S-M-L-XL) Sin color XL</v>
          </cell>
        </row>
        <row r="3719">
          <cell r="A3719">
            <v>53201</v>
          </cell>
          <cell r="B3719" t="str">
            <v>GUANTE FITNESS SUPER PU  EZ-LIFE</v>
          </cell>
        </row>
        <row r="3720">
          <cell r="A3720">
            <v>58100</v>
          </cell>
          <cell r="B3720" t="str">
            <v>GUANTE GLADIADOR GRANMARC Nº2-3 (negro)</v>
          </cell>
        </row>
        <row r="3721">
          <cell r="A3721">
            <v>383019</v>
          </cell>
          <cell r="B3721" t="str">
            <v>GUANTE GYM SONNOS CON MUÑEQUERA CUERO SINT LYCRA  TALLE S-M-L-XL</v>
          </cell>
        </row>
        <row r="3722">
          <cell r="A3722">
            <v>383022</v>
          </cell>
          <cell r="B3722" t="str">
            <v>GUANTE GYM SONNOS CUERO SINT Y LYCRA  TALLE S-M-L-XL (FRANCIA)</v>
          </cell>
        </row>
        <row r="3723">
          <cell r="A3723" t="str">
            <v>383020-1-6</v>
          </cell>
          <cell r="B3723" t="str">
            <v>GUANTE GYM SONNOS CUERO SINT Y LYCRA  TALLE S-M-L-XL (NEGRO) Sin color L</v>
          </cell>
        </row>
        <row r="3724">
          <cell r="A3724" t="str">
            <v>383020-1-5</v>
          </cell>
          <cell r="B3724" t="str">
            <v>GUANTE GYM SONNOS CUERO SINT Y LYCRA  TALLE S-M-L-XL (NEGRO) Sin color M</v>
          </cell>
        </row>
        <row r="3725">
          <cell r="A3725" t="str">
            <v>383020-1-4</v>
          </cell>
          <cell r="B3725" t="str">
            <v>GUANTE GYM SONNOS CUERO SINT Y LYCRA  TALLE S-M-L-XL (NEGRO) Sin color S</v>
          </cell>
        </row>
        <row r="3726">
          <cell r="A3726" t="str">
            <v>383020-1-7</v>
          </cell>
          <cell r="B3726" t="str">
            <v>GUANTE GYM SONNOS CUERO SINT Y LYCRA  TALLE S-M-L-XL (NEGRO) Sin color XL</v>
          </cell>
        </row>
        <row r="3727">
          <cell r="A3727">
            <v>383021</v>
          </cell>
          <cell r="B3727" t="str">
            <v>GUANTE GYM SONNOS CUERO SINT Y LYCRA  TALLE S-M-L-XL (ROJO)</v>
          </cell>
        </row>
        <row r="3728">
          <cell r="A3728" t="str">
            <v>53029-1-16</v>
          </cell>
          <cell r="B3728" t="str">
            <v>GUANTE HOCKEY LEJOPI (1-2) Sin color 1</v>
          </cell>
        </row>
        <row r="3729">
          <cell r="A3729" t="str">
            <v>53029-1-17</v>
          </cell>
          <cell r="B3729" t="str">
            <v>GUANTE HOCKEY LEJOPI (1-2) Sin color 2</v>
          </cell>
        </row>
        <row r="3730">
          <cell r="A3730" t="str">
            <v>52201-1-6</v>
          </cell>
          <cell r="B3730" t="str">
            <v>GUANTE HOCKEY SIMBRA (S-M-L-XL) Sin color L</v>
          </cell>
        </row>
        <row r="3731">
          <cell r="A3731" t="str">
            <v>52201-1-5</v>
          </cell>
          <cell r="B3731" t="str">
            <v>GUANTE HOCKEY SIMBRA (S-M-L-XL) Sin color M</v>
          </cell>
        </row>
        <row r="3732">
          <cell r="A3732" t="str">
            <v>52201-1-4</v>
          </cell>
          <cell r="B3732" t="str">
            <v>GUANTE HOCKEY SIMBRA (S-M-L-XL) Sin color S</v>
          </cell>
        </row>
        <row r="3733">
          <cell r="A3733" t="str">
            <v>52201-1-7</v>
          </cell>
          <cell r="B3733" t="str">
            <v>GUANTE HOCKEY SIMBRA (S-M-L-XL) Sin color XL</v>
          </cell>
        </row>
        <row r="3734">
          <cell r="A3734" t="str">
            <v>52312-15-5</v>
          </cell>
          <cell r="B3734" t="str">
            <v>GUANTE HOCKEY SIMBRA HARD (S-M) Fucsia M</v>
          </cell>
        </row>
        <row r="3735">
          <cell r="A3735" t="str">
            <v>52312-15-4</v>
          </cell>
          <cell r="B3735" t="str">
            <v>GUANTE HOCKEY SIMBRA HARD (S-M) Fucsia S</v>
          </cell>
        </row>
        <row r="3736">
          <cell r="A3736" t="str">
            <v>52312-9-5</v>
          </cell>
          <cell r="B3736" t="str">
            <v>GUANTE HOCKEY SIMBRA HARD (S-M) Verde M</v>
          </cell>
        </row>
        <row r="3737">
          <cell r="A3737" t="str">
            <v>52312-9-4</v>
          </cell>
          <cell r="B3737" t="str">
            <v>GUANTE HOCKEY SIMBRA HARD (S-M) Verde S</v>
          </cell>
        </row>
        <row r="3738">
          <cell r="A3738" t="str">
            <v>413338-3-6</v>
          </cell>
          <cell r="B3738" t="str">
            <v>GUANTE MMA ADIDAS ART ADICSG08 (S / M / L / XL) Negro L</v>
          </cell>
        </row>
        <row r="3739">
          <cell r="A3739" t="str">
            <v>413338-3-5</v>
          </cell>
          <cell r="B3739" t="str">
            <v>GUANTE MMA ADIDAS ART ADICSG08 (S / M / L / XL) Negro M</v>
          </cell>
        </row>
        <row r="3740">
          <cell r="A3740" t="str">
            <v>413338-3-4</v>
          </cell>
          <cell r="B3740" t="str">
            <v>GUANTE MMA ADIDAS ART ADICSG08 (S / M / L / XL) Negro S</v>
          </cell>
        </row>
        <row r="3741">
          <cell r="A3741" t="str">
            <v>413338-3-7</v>
          </cell>
          <cell r="B3741" t="str">
            <v>GUANTE MMA ADIDAS ART ADICSG08 (S / M / L / XL) Negro XL</v>
          </cell>
        </row>
        <row r="3742">
          <cell r="A3742" t="str">
            <v>413338-13-6</v>
          </cell>
          <cell r="B3742" t="str">
            <v>GUANTE MMA ADIDAS ART ADICSG08 (S / M / L / XL) Rojo L</v>
          </cell>
        </row>
        <row r="3743">
          <cell r="A3743" t="str">
            <v>413338-13-5</v>
          </cell>
          <cell r="B3743" t="str">
            <v>GUANTE MMA ADIDAS ART ADICSG08 (S / M / L / XL) Rojo M</v>
          </cell>
        </row>
        <row r="3744">
          <cell r="A3744" t="str">
            <v>413338-13-4</v>
          </cell>
          <cell r="B3744" t="str">
            <v>GUANTE MMA ADIDAS ART ADICSG08 (S / M / L / XL) Rojo S</v>
          </cell>
        </row>
        <row r="3745">
          <cell r="A3745" t="str">
            <v>413338-13-7</v>
          </cell>
          <cell r="B3745" t="str">
            <v>GUANTE MMA ADIDAS ART ADICSG08 (S / M / L / XL) Rojo XL</v>
          </cell>
        </row>
        <row r="3746">
          <cell r="A3746" t="str">
            <v>413339-3-6</v>
          </cell>
          <cell r="B3746" t="str">
            <v>GUANTE MMA ADIDAS ULTIMATE ART ADICSG041 (M / L / XL) Negro L</v>
          </cell>
        </row>
        <row r="3747">
          <cell r="A3747" t="str">
            <v>413339-3-5</v>
          </cell>
          <cell r="B3747" t="str">
            <v>GUANTE MMA ADIDAS ULTIMATE ART ADICSG041 (M / L / XL) Negro M</v>
          </cell>
        </row>
        <row r="3748">
          <cell r="A3748" t="str">
            <v>413339-3-4</v>
          </cell>
          <cell r="B3748" t="str">
            <v>GUANTE MMA ADIDAS ULTIMATE ART ADICSG041 (M / L / XL) Negro S</v>
          </cell>
        </row>
        <row r="3749">
          <cell r="A3749" t="str">
            <v>413339-3-7</v>
          </cell>
          <cell r="B3749" t="str">
            <v>GUANTE MMA ADIDAS ULTIMATE ART ADICSG041 (M / L / XL) Negro XL</v>
          </cell>
        </row>
        <row r="3750">
          <cell r="A3750" t="str">
            <v>413339-13-6</v>
          </cell>
          <cell r="B3750" t="str">
            <v>GUANTE MMA ADIDAS ULTIMATE ART ADICSG041 (M / L / XL) Rojo L</v>
          </cell>
        </row>
        <row r="3751">
          <cell r="A3751" t="str">
            <v>413339-13-5</v>
          </cell>
          <cell r="B3751" t="str">
            <v>GUANTE MMA ADIDAS ULTIMATE ART ADICSG041 (M / L / XL) Rojo M</v>
          </cell>
        </row>
        <row r="3752">
          <cell r="A3752" t="str">
            <v>413339-13-4</v>
          </cell>
          <cell r="B3752" t="str">
            <v>GUANTE MMA ADIDAS ULTIMATE ART ADICSG041 (M / L / XL) Rojo S</v>
          </cell>
        </row>
        <row r="3753">
          <cell r="A3753" t="str">
            <v>413339-13-7</v>
          </cell>
          <cell r="B3753" t="str">
            <v>GUANTE MMA ADIDAS ULTIMATE ART ADICSG041 (M / L / XL) Rojo XL</v>
          </cell>
        </row>
        <row r="3754">
          <cell r="A3754">
            <v>86017</v>
          </cell>
          <cell r="B3754" t="str">
            <v>GUANTE MMA BULLS MITT ART 5014 (L / XL)</v>
          </cell>
        </row>
        <row r="3755">
          <cell r="A3755">
            <v>86018</v>
          </cell>
          <cell r="B3755" t="str">
            <v>GUANTE MMA BULLS MITT ART 5015 (L / XL)</v>
          </cell>
        </row>
        <row r="3756">
          <cell r="A3756">
            <v>78012</v>
          </cell>
          <cell r="B3756" t="str">
            <v>GUANTE MMA CUERO SINTETICO WFFG348DX/M (con velcro)</v>
          </cell>
        </row>
        <row r="3757">
          <cell r="A3757">
            <v>54586</v>
          </cell>
          <cell r="B3757" t="str">
            <v>Guante Mma Everlast 4402B Negro (sin talle)</v>
          </cell>
        </row>
        <row r="3758">
          <cell r="A3758" t="str">
            <v>54583-1-6</v>
          </cell>
          <cell r="B3758" t="str">
            <v>Guante Mma Everlast Evercool Kickboxing Azul (S / M / L / XL) Sin color L</v>
          </cell>
        </row>
        <row r="3759">
          <cell r="A3759" t="str">
            <v>54583-1-5</v>
          </cell>
          <cell r="B3759" t="str">
            <v>Guante Mma Everlast Evercool Kickboxing Azul (S / M / L / XL) Sin color M</v>
          </cell>
        </row>
        <row r="3760">
          <cell r="A3760" t="str">
            <v>54583-1-4</v>
          </cell>
          <cell r="B3760" t="str">
            <v>Guante Mma Everlast Evercool Kickboxing Azul (S / M / L / XL) Sin color S</v>
          </cell>
        </row>
        <row r="3761">
          <cell r="A3761" t="str">
            <v>54583-1-7</v>
          </cell>
          <cell r="B3761" t="str">
            <v>Guante Mma Everlast Evercool Kickboxing Azul (S / M / L / XL) Sin color XL</v>
          </cell>
        </row>
        <row r="3762">
          <cell r="A3762" t="str">
            <v>54584-1-6</v>
          </cell>
          <cell r="B3762" t="str">
            <v>Guante Mma Everlast Evercool Kickboxing Negro (S / M / L / XL) Sin color L</v>
          </cell>
        </row>
        <row r="3763">
          <cell r="A3763" t="str">
            <v>54584-1-5</v>
          </cell>
          <cell r="B3763" t="str">
            <v>Guante Mma Everlast Evercool Kickboxing Negro (S / M / L / XL) Sin color M</v>
          </cell>
        </row>
        <row r="3764">
          <cell r="A3764" t="str">
            <v>54584-1-4</v>
          </cell>
          <cell r="B3764" t="str">
            <v>Guante Mma Everlast Evercool Kickboxing Negro (S / M / L / XL) Sin color S</v>
          </cell>
        </row>
        <row r="3765">
          <cell r="A3765" t="str">
            <v>54584-1-7</v>
          </cell>
          <cell r="B3765" t="str">
            <v>Guante Mma Everlast Evercool Kickboxing Negro (S / M / L / XL) Sin color XL</v>
          </cell>
        </row>
        <row r="3766">
          <cell r="A3766" t="str">
            <v>54582-1-6</v>
          </cell>
          <cell r="B3766" t="str">
            <v>Guante Mma Everlast Evercool Kickboxing Rosa (S / M) Sin color L</v>
          </cell>
        </row>
        <row r="3767">
          <cell r="A3767" t="str">
            <v>54582-1-5</v>
          </cell>
          <cell r="B3767" t="str">
            <v>Guante Mma Everlast Evercool Kickboxing Rosa (S / M) Sin color M</v>
          </cell>
        </row>
        <row r="3768">
          <cell r="A3768" t="str">
            <v>54582-1-4</v>
          </cell>
          <cell r="B3768" t="str">
            <v>Guante Mma Everlast Evercool Kickboxing Rosa (S / M) Sin color S</v>
          </cell>
        </row>
        <row r="3769">
          <cell r="A3769" t="str">
            <v>54582-1-7</v>
          </cell>
          <cell r="B3769" t="str">
            <v>Guante Mma Everlast Evercool Kickboxing Rosa (S / M) Sin color XL</v>
          </cell>
        </row>
        <row r="3770">
          <cell r="A3770" t="str">
            <v>54522-1-6</v>
          </cell>
          <cell r="B3770" t="str">
            <v>Guante Mma Everlast Evergel Wrist Wrap Negro (S / M / L / XL) Sin color L</v>
          </cell>
        </row>
        <row r="3771">
          <cell r="A3771" t="str">
            <v>54522-1-5</v>
          </cell>
          <cell r="B3771" t="str">
            <v>Guante Mma Everlast Evergel Wrist Wrap Negro (S / M / L / XL) Sin color M</v>
          </cell>
        </row>
        <row r="3772">
          <cell r="A3772" t="str">
            <v>54522-1-4</v>
          </cell>
          <cell r="B3772" t="str">
            <v>Guante Mma Everlast Evergel Wrist Wrap Negro (S / M / L / XL) Sin color S</v>
          </cell>
        </row>
        <row r="3773">
          <cell r="A3773" t="str">
            <v>54522-1-7</v>
          </cell>
          <cell r="B3773" t="str">
            <v>Guante Mma Everlast Evergel Wrist Wrap Negro (S / M / L / XL) Sin color XL</v>
          </cell>
        </row>
        <row r="3774">
          <cell r="A3774" t="str">
            <v>54576-1-6</v>
          </cell>
          <cell r="B3774" t="str">
            <v>Guante Mma Everlast Grappling Negro (S / M /L / XL) Sin color L</v>
          </cell>
        </row>
        <row r="3775">
          <cell r="A3775" t="str">
            <v>54576-1-5</v>
          </cell>
          <cell r="B3775" t="str">
            <v>Guante Mma Everlast Grappling Negro (S / M /L / XL) Sin color M</v>
          </cell>
        </row>
        <row r="3776">
          <cell r="A3776" t="str">
            <v>54576-1-4</v>
          </cell>
          <cell r="B3776" t="str">
            <v>Guante Mma Everlast Grappling Negro (S / M /L / XL) Sin color S</v>
          </cell>
        </row>
        <row r="3777">
          <cell r="A3777" t="str">
            <v>54576-1-7</v>
          </cell>
          <cell r="B3777" t="str">
            <v>Guante Mma Everlast Grappling Negro (S / M /L / XL) Sin color XL</v>
          </cell>
        </row>
        <row r="3778">
          <cell r="A3778" t="str">
            <v>54577-1-6</v>
          </cell>
          <cell r="B3778" t="str">
            <v>Guante Mma Everlast Heavy Bag Negro (L / XL) Sin color L</v>
          </cell>
        </row>
        <row r="3779">
          <cell r="A3779" t="str">
            <v>54577-1-5</v>
          </cell>
          <cell r="B3779" t="str">
            <v>Guante Mma Everlast Heavy Bag Negro (L / XL) Sin color M</v>
          </cell>
        </row>
        <row r="3780">
          <cell r="A3780" t="str">
            <v>54577-1-4</v>
          </cell>
          <cell r="B3780" t="str">
            <v>Guante Mma Everlast Heavy Bag Negro (L / XL) Sin color S</v>
          </cell>
        </row>
        <row r="3781">
          <cell r="A3781" t="str">
            <v>54577-1-7</v>
          </cell>
          <cell r="B3781" t="str">
            <v>Guante Mma Everlast Heavy Bag Negro (L / XL) Sin color XL</v>
          </cell>
        </row>
        <row r="3782">
          <cell r="A3782" t="str">
            <v>54581-1-10</v>
          </cell>
          <cell r="B3782" t="str">
            <v>Guante Mma Everlast Powerlock Negro (S-M / L-XL) Sin color L-XL</v>
          </cell>
        </row>
        <row r="3783">
          <cell r="A3783" t="str">
            <v>54581-1-9</v>
          </cell>
          <cell r="B3783" t="str">
            <v>Guante Mma Everlast Powerlock Negro (S-M / L-XL) Sin color S-M</v>
          </cell>
        </row>
        <row r="3784">
          <cell r="A3784" t="str">
            <v>54580-1-10</v>
          </cell>
          <cell r="B3784" t="str">
            <v>Guante Mma Everlast Powerlock Rosa (S-M / L-XL) Sin color L-XL</v>
          </cell>
        </row>
        <row r="3785">
          <cell r="A3785" t="str">
            <v>54580-1-9</v>
          </cell>
          <cell r="B3785" t="str">
            <v>Guante Mma Everlast Powerlock Rosa (S-M / L-XL) Sin color S-M</v>
          </cell>
        </row>
        <row r="3786">
          <cell r="A3786" t="str">
            <v>54604-1-6</v>
          </cell>
          <cell r="B3786" t="str">
            <v>Guante Mma Everlast Prime Evergel Hand Wrap Azul / Verde (M / L / XL) Sin color L</v>
          </cell>
        </row>
        <row r="3787">
          <cell r="A3787" t="str">
            <v>54604-1-5</v>
          </cell>
          <cell r="B3787" t="str">
            <v>Guante Mma Everlast Prime Evergel Hand Wrap Azul / Verde (M / L / XL) Sin color M</v>
          </cell>
        </row>
        <row r="3788">
          <cell r="A3788" t="str">
            <v>54604-1-4</v>
          </cell>
          <cell r="B3788" t="str">
            <v>Guante Mma Everlast Prime Evergel Hand Wrap Azul / Verde (M / L / XL) Sin color S</v>
          </cell>
        </row>
        <row r="3789">
          <cell r="A3789" t="str">
            <v>54604-1-7</v>
          </cell>
          <cell r="B3789" t="str">
            <v>Guante Mma Everlast Prime Evergel Hand Wrap Azul / Verde (M / L / XL) Sin color XL</v>
          </cell>
        </row>
        <row r="3790">
          <cell r="A3790" t="str">
            <v>54606-1-6</v>
          </cell>
          <cell r="B3790" t="str">
            <v>Guante Mma Everlast Prime Evergel Hand Wrap Gris / Naranja (M / L) Sin color L</v>
          </cell>
        </row>
        <row r="3791">
          <cell r="A3791" t="str">
            <v>54606-1-5</v>
          </cell>
          <cell r="B3791" t="str">
            <v>Guante Mma Everlast Prime Evergel Hand Wrap Gris / Naranja (M / L) Sin color M</v>
          </cell>
        </row>
        <row r="3792">
          <cell r="A3792" t="str">
            <v>54606-1-4</v>
          </cell>
          <cell r="B3792" t="str">
            <v>Guante Mma Everlast Prime Evergel Hand Wrap Gris / Naranja (M / L) Sin color S</v>
          </cell>
        </row>
        <row r="3793">
          <cell r="A3793" t="str">
            <v>54606-1-7</v>
          </cell>
          <cell r="B3793" t="str">
            <v>Guante Mma Everlast Prime Evergel Hand Wrap Gris / Naranja (M / L) Sin color XL</v>
          </cell>
        </row>
        <row r="3794">
          <cell r="A3794" t="str">
            <v>54603-1-6</v>
          </cell>
          <cell r="B3794" t="str">
            <v>Guante Mma Everlast Prime Evergel Hand Wrap Gris / Verde (M / L / XL) Sin color L</v>
          </cell>
        </row>
        <row r="3795">
          <cell r="A3795" t="str">
            <v>54603-1-5</v>
          </cell>
          <cell r="B3795" t="str">
            <v>Guante Mma Everlast Prime Evergel Hand Wrap Gris / Verde (M / L / XL) Sin color M</v>
          </cell>
        </row>
        <row r="3796">
          <cell r="A3796" t="str">
            <v>54603-1-4</v>
          </cell>
          <cell r="B3796" t="str">
            <v>Guante Mma Everlast Prime Evergel Hand Wrap Gris / Verde (M / L / XL) Sin color S</v>
          </cell>
        </row>
        <row r="3797">
          <cell r="A3797" t="str">
            <v>54603-1-7</v>
          </cell>
          <cell r="B3797" t="str">
            <v>Guante Mma Everlast Prime Evergel Hand Wrap Gris / Verde (M / L / XL) Sin color XL</v>
          </cell>
        </row>
        <row r="3798">
          <cell r="A3798" t="str">
            <v>54605-1-6</v>
          </cell>
          <cell r="B3798" t="str">
            <v>Guante Mma Everlast Prime Evergel Hand Wrap Violeta / Amarillo (M) Sin color L</v>
          </cell>
        </row>
        <row r="3799">
          <cell r="A3799" t="str">
            <v>54605-1-5</v>
          </cell>
          <cell r="B3799" t="str">
            <v>Guante Mma Everlast Prime Evergel Hand Wrap Violeta / Amarillo (M) Sin color M</v>
          </cell>
        </row>
        <row r="3800">
          <cell r="A3800" t="str">
            <v>54605-1-4</v>
          </cell>
          <cell r="B3800" t="str">
            <v>Guante Mma Everlast Prime Evergel Hand Wrap Violeta / Amarillo (M) Sin color S</v>
          </cell>
        </row>
        <row r="3801">
          <cell r="A3801" t="str">
            <v>54605-1-7</v>
          </cell>
          <cell r="B3801" t="str">
            <v>Guante Mma Everlast Prime Evergel Hand Wrap Violeta / Amarillo (M) Sin color XL</v>
          </cell>
        </row>
        <row r="3802">
          <cell r="A3802" t="str">
            <v>54600-1-6</v>
          </cell>
          <cell r="B3802" t="str">
            <v>Guante Mma Everlast Prime Mma Gris / Verde (S / M / L / XL) Sin color L</v>
          </cell>
        </row>
        <row r="3803">
          <cell r="A3803" t="str">
            <v>54600-1-5</v>
          </cell>
          <cell r="B3803" t="str">
            <v>Guante Mma Everlast Prime Mma Gris / Verde (S / M / L / XL) Sin color M</v>
          </cell>
        </row>
        <row r="3804">
          <cell r="A3804" t="str">
            <v>54600-1-4</v>
          </cell>
          <cell r="B3804" t="str">
            <v>Guante Mma Everlast Prime Mma Gris / Verde (S / M / L / XL) Sin color S</v>
          </cell>
        </row>
        <row r="3805">
          <cell r="A3805" t="str">
            <v>54600-1-7</v>
          </cell>
          <cell r="B3805" t="str">
            <v>Guante Mma Everlast Prime Mma Gris / Verde (S / M / L / XL) Sin color XL</v>
          </cell>
        </row>
        <row r="3806">
          <cell r="A3806" t="str">
            <v>54575-1-6</v>
          </cell>
          <cell r="B3806" t="str">
            <v>Guante Mma Everlast Pro Style Grappling Negro (S / M /L / XL) Sin color L</v>
          </cell>
        </row>
        <row r="3807">
          <cell r="A3807" t="str">
            <v>54575-1-5</v>
          </cell>
          <cell r="B3807" t="str">
            <v>Guante Mma Everlast Pro Style Grappling Negro (S / M /L / XL) Sin color M</v>
          </cell>
        </row>
        <row r="3808">
          <cell r="A3808" t="str">
            <v>54575-1-4</v>
          </cell>
          <cell r="B3808" t="str">
            <v>Guante Mma Everlast Pro Style Grappling Negro (S / M /L / XL) Sin color S</v>
          </cell>
        </row>
        <row r="3809">
          <cell r="A3809" t="str">
            <v>54575-1-7</v>
          </cell>
          <cell r="B3809" t="str">
            <v>Guante Mma Everlast Pro Style Grappling Negro (S / M /L / XL) Sin color XL</v>
          </cell>
        </row>
        <row r="3810">
          <cell r="A3810" t="str">
            <v>54574-1-6</v>
          </cell>
          <cell r="B3810" t="str">
            <v>Guante Mma Everlast Pro Style Grappling Rojo (S / M /L / XL) Sin color L</v>
          </cell>
        </row>
        <row r="3811">
          <cell r="A3811" t="str">
            <v>54574-1-5</v>
          </cell>
          <cell r="B3811" t="str">
            <v>Guante Mma Everlast Pro Style Grappling Rojo (S / M /L / XL) Sin color M</v>
          </cell>
        </row>
        <row r="3812">
          <cell r="A3812" t="str">
            <v>54574-1-4</v>
          </cell>
          <cell r="B3812" t="str">
            <v>Guante Mma Everlast Pro Style Grappling Rojo (S / M /L / XL) Sin color S</v>
          </cell>
        </row>
        <row r="3813">
          <cell r="A3813" t="str">
            <v>54574-1-7</v>
          </cell>
          <cell r="B3813" t="str">
            <v>Guante Mma Everlast Pro Style Grappling Rojo (S / M /L / XL) Sin color XL</v>
          </cell>
        </row>
        <row r="3814">
          <cell r="A3814" t="str">
            <v>54587-1-10</v>
          </cell>
          <cell r="B3814" t="str">
            <v>Guante Mma Everlast Pro Style Grappling Rosa (S-M / L-XL) Sin color L-XL</v>
          </cell>
        </row>
        <row r="3815">
          <cell r="A3815" t="str">
            <v>54587-1-9</v>
          </cell>
          <cell r="B3815" t="str">
            <v>Guante Mma Everlast Pro Style Grappling Rosa (S-M / L-XL) Sin color S-M</v>
          </cell>
        </row>
        <row r="3816">
          <cell r="A3816">
            <v>54585</v>
          </cell>
          <cell r="B3816" t="str">
            <v>Guante Mma Everlast Pro Style Muay Thai Negro (12oz)</v>
          </cell>
        </row>
        <row r="3817">
          <cell r="A3817" t="str">
            <v>54578-1-6</v>
          </cell>
          <cell r="B3817" t="str">
            <v>Guante Mma Everlast Training Grapplin Negro (S / M / L / XL) Sin color L</v>
          </cell>
        </row>
        <row r="3818">
          <cell r="A3818" t="str">
            <v>54578-1-5</v>
          </cell>
          <cell r="B3818" t="str">
            <v>Guante Mma Everlast Training Grapplin Negro (S / M / L / XL) Sin color M</v>
          </cell>
        </row>
        <row r="3819">
          <cell r="A3819" t="str">
            <v>54578-1-4</v>
          </cell>
          <cell r="B3819" t="str">
            <v>Guante Mma Everlast Training Grapplin Negro (S / M / L / XL) Sin color S</v>
          </cell>
        </row>
        <row r="3820">
          <cell r="A3820" t="str">
            <v>54578-1-7</v>
          </cell>
          <cell r="B3820" t="str">
            <v>Guante Mma Everlast Training Grapplin Negro (S / M / L / XL) Sin color XL</v>
          </cell>
        </row>
        <row r="3821">
          <cell r="A3821" t="str">
            <v>54579-1-6</v>
          </cell>
          <cell r="B3821" t="str">
            <v>Guante Mma Everlast Training Striking Negro (S / M / L / XL) Sin color L</v>
          </cell>
        </row>
        <row r="3822">
          <cell r="A3822" t="str">
            <v>54579-1-5</v>
          </cell>
          <cell r="B3822" t="str">
            <v>Guante Mma Everlast Training Striking Negro (S / M / L / XL) Sin color M</v>
          </cell>
        </row>
        <row r="3823">
          <cell r="A3823" t="str">
            <v>54579-1-4</v>
          </cell>
          <cell r="B3823" t="str">
            <v>Guante Mma Everlast Training Striking Negro (S / M / L / XL) Sin color S</v>
          </cell>
        </row>
        <row r="3824">
          <cell r="A3824" t="str">
            <v>54579-1-7</v>
          </cell>
          <cell r="B3824" t="str">
            <v>Guante Mma Everlast Training Striking Negro (S / M / L / XL) Sin color XL</v>
          </cell>
        </row>
        <row r="3825">
          <cell r="A3825" t="str">
            <v>413265-3-6</v>
          </cell>
          <cell r="B3825" t="str">
            <v>GUANTE MMA PROYEC ART 129 (sparring) Negro L</v>
          </cell>
        </row>
        <row r="3826">
          <cell r="A3826" t="str">
            <v>413265-3-5</v>
          </cell>
          <cell r="B3826" t="str">
            <v>GUANTE MMA PROYEC ART 129 (sparring) Negro M</v>
          </cell>
        </row>
        <row r="3827">
          <cell r="A3827" t="str">
            <v>413265-3-4</v>
          </cell>
          <cell r="B3827" t="str">
            <v>GUANTE MMA PROYEC ART 129 (sparring) Negro S</v>
          </cell>
        </row>
        <row r="3828">
          <cell r="A3828" t="str">
            <v>413265-3-7</v>
          </cell>
          <cell r="B3828" t="str">
            <v>GUANTE MMA PROYEC ART 129 (sparring) Negro XL</v>
          </cell>
        </row>
        <row r="3829">
          <cell r="A3829" t="str">
            <v>413265-13-6</v>
          </cell>
          <cell r="B3829" t="str">
            <v>GUANTE MMA PROYEC ART 129 (sparring) Rojo L</v>
          </cell>
        </row>
        <row r="3830">
          <cell r="A3830" t="str">
            <v>413265-13-5</v>
          </cell>
          <cell r="B3830" t="str">
            <v>GUANTE MMA PROYEC ART 129 (sparring) Rojo M</v>
          </cell>
        </row>
        <row r="3831">
          <cell r="A3831" t="str">
            <v>413265-13-4</v>
          </cell>
          <cell r="B3831" t="str">
            <v>GUANTE MMA PROYEC ART 129 (sparring) Rojo S</v>
          </cell>
        </row>
        <row r="3832">
          <cell r="A3832" t="str">
            <v>413265-13-7</v>
          </cell>
          <cell r="B3832" t="str">
            <v>GUANTE MMA PROYEC ART 129 (sparring) Rojo XL</v>
          </cell>
        </row>
        <row r="3833">
          <cell r="A3833">
            <v>413266</v>
          </cell>
          <cell r="B3833" t="str">
            <v>GUANTE MMA PROYEC ART 140</v>
          </cell>
        </row>
        <row r="3834">
          <cell r="A3834">
            <v>270009</v>
          </cell>
          <cell r="B3834" t="str">
            <v>GUANTE MMA SONNOS PRO GLOVES TALLE 1</v>
          </cell>
        </row>
        <row r="3835">
          <cell r="A3835">
            <v>270010</v>
          </cell>
          <cell r="B3835" t="str">
            <v>GUANTE MMA SONNOS PRO GLOVES TALLE 2</v>
          </cell>
        </row>
        <row r="3836">
          <cell r="A3836">
            <v>270011</v>
          </cell>
          <cell r="B3836" t="str">
            <v>GUANTE MMA SONNOS PRO GLOVES TALLE 3</v>
          </cell>
        </row>
        <row r="3837">
          <cell r="A3837">
            <v>270012</v>
          </cell>
          <cell r="B3837" t="str">
            <v>GUANTE MMA SONNOS PRO GLOVES TALLE 4</v>
          </cell>
        </row>
        <row r="3838">
          <cell r="A3838" t="str">
            <v>413268-2-6</v>
          </cell>
          <cell r="B3838" t="str">
            <v>GUANTE MMA VALE TODO PROYEC ART 138 (cuero natural) Azul L</v>
          </cell>
        </row>
        <row r="3839">
          <cell r="A3839" t="str">
            <v>413268-2-5</v>
          </cell>
          <cell r="B3839" t="str">
            <v>GUANTE MMA VALE TODO PROYEC ART 138 (cuero natural) Azul M</v>
          </cell>
        </row>
        <row r="3840">
          <cell r="A3840" t="str">
            <v>413268-2-4</v>
          </cell>
          <cell r="B3840" t="str">
            <v>GUANTE MMA VALE TODO PROYEC ART 138 (cuero natural) Azul S</v>
          </cell>
        </row>
        <row r="3841">
          <cell r="A3841" t="str">
            <v>413268-2-7</v>
          </cell>
          <cell r="B3841" t="str">
            <v>GUANTE MMA VALE TODO PROYEC ART 138 (cuero natural) Azul XL</v>
          </cell>
        </row>
        <row r="3842">
          <cell r="A3842" t="str">
            <v>413268-3-6</v>
          </cell>
          <cell r="B3842" t="str">
            <v>GUANTE MMA VALE TODO PROYEC ART 138 (cuero natural) Negro L</v>
          </cell>
        </row>
        <row r="3843">
          <cell r="A3843" t="str">
            <v>413268-3-5</v>
          </cell>
          <cell r="B3843" t="str">
            <v>GUANTE MMA VALE TODO PROYEC ART 138 (cuero natural) Negro M</v>
          </cell>
        </row>
        <row r="3844">
          <cell r="A3844" t="str">
            <v>413268-3-4</v>
          </cell>
          <cell r="B3844" t="str">
            <v>GUANTE MMA VALE TODO PROYEC ART 138 (cuero natural) Negro S</v>
          </cell>
        </row>
        <row r="3845">
          <cell r="A3845" t="str">
            <v>413268-3-7</v>
          </cell>
          <cell r="B3845" t="str">
            <v>GUANTE MMA VALE TODO PROYEC ART 138 (cuero natural) Negro XL</v>
          </cell>
        </row>
        <row r="3846">
          <cell r="A3846" t="str">
            <v>413268-13-6</v>
          </cell>
          <cell r="B3846" t="str">
            <v>GUANTE MMA VALE TODO PROYEC ART 138 (cuero natural) Rojo L</v>
          </cell>
        </row>
        <row r="3847">
          <cell r="A3847" t="str">
            <v>413268-13-5</v>
          </cell>
          <cell r="B3847" t="str">
            <v>GUANTE MMA VALE TODO PROYEC ART 138 (cuero natural) Rojo M</v>
          </cell>
        </row>
        <row r="3848">
          <cell r="A3848" t="str">
            <v>413268-13-4</v>
          </cell>
          <cell r="B3848" t="str">
            <v>GUANTE MMA VALE TODO PROYEC ART 138 (cuero natural) Rojo S</v>
          </cell>
        </row>
        <row r="3849">
          <cell r="A3849" t="str">
            <v>413268-13-7</v>
          </cell>
          <cell r="B3849" t="str">
            <v>GUANTE MMA VALE TODO PROYEC ART 138 (cuero natural) Rojo XL</v>
          </cell>
        </row>
        <row r="3850">
          <cell r="A3850">
            <v>413267</v>
          </cell>
          <cell r="B3850" t="str">
            <v>GUANTE MMA VALE TODO PROYEC ART 707 (palma descarne)</v>
          </cell>
        </row>
        <row r="3851">
          <cell r="A3851" t="str">
            <v>PRT127</v>
          </cell>
          <cell r="B3851" t="str">
            <v>GUANTE MOTEADO INDUSTRIAL AMARILLO pack x 100</v>
          </cell>
        </row>
        <row r="3852">
          <cell r="A3852" t="str">
            <v>88028-1-6</v>
          </cell>
          <cell r="B3852" t="str">
            <v>GUANTE MX RUGBY FLASH (art 861) Sin color L</v>
          </cell>
        </row>
        <row r="3853">
          <cell r="A3853" t="str">
            <v>88028-1-5</v>
          </cell>
          <cell r="B3853" t="str">
            <v>GUANTE MX RUGBY FLASH (art 861) Sin color M</v>
          </cell>
        </row>
        <row r="3854">
          <cell r="A3854" t="str">
            <v>88028-1-4</v>
          </cell>
          <cell r="B3854" t="str">
            <v>GUANTE MX RUGBY FLASH (art 861) Sin color S</v>
          </cell>
        </row>
        <row r="3855">
          <cell r="A3855" t="str">
            <v>88028-1-7</v>
          </cell>
          <cell r="B3855" t="str">
            <v>GUANTE MX RUGBY FLASH (art 861) Sin color XL</v>
          </cell>
        </row>
        <row r="3856">
          <cell r="A3856" t="str">
            <v>88027-1-6</v>
          </cell>
          <cell r="B3856" t="str">
            <v>GUANTE NEOPRENE FLASH (art 860) Sin color L</v>
          </cell>
        </row>
        <row r="3857">
          <cell r="A3857" t="str">
            <v>88027-1-5</v>
          </cell>
          <cell r="B3857" t="str">
            <v>GUANTE NEOPRENE FLASH (art 860) Sin color M</v>
          </cell>
        </row>
        <row r="3858">
          <cell r="A3858" t="str">
            <v>88027-1-4</v>
          </cell>
          <cell r="B3858" t="str">
            <v>GUANTE NEOPRENE FLASH (art 860) Sin color S</v>
          </cell>
        </row>
        <row r="3859">
          <cell r="A3859" t="str">
            <v>88027-1-7</v>
          </cell>
          <cell r="B3859" t="str">
            <v>GUANTE NEOPRENE FLASH (art 860) Sin color XL</v>
          </cell>
        </row>
        <row r="3860">
          <cell r="A3860" t="str">
            <v>PRT126</v>
          </cell>
          <cell r="B3860" t="str">
            <v>GUANTE NITRILO CON PUÑO ELASTICO TALLE M X PAR</v>
          </cell>
        </row>
        <row r="3861">
          <cell r="A3861">
            <v>58101</v>
          </cell>
          <cell r="B3861" t="str">
            <v>GUANTE PROFESIONAL GRANMARC Nº2-3-4 (rojo-azul)</v>
          </cell>
        </row>
        <row r="3862">
          <cell r="A3862">
            <v>54018</v>
          </cell>
          <cell r="B3862" t="str">
            <v>Guante Profesional Lonsdale (8oz/10oz)</v>
          </cell>
        </row>
        <row r="3863">
          <cell r="A3863" t="str">
            <v>88029-1-6</v>
          </cell>
          <cell r="B3863" t="str">
            <v>GUANTE RUGBY PRO FLASH (art 862) Sin color L</v>
          </cell>
        </row>
        <row r="3864">
          <cell r="A3864" t="str">
            <v>88029-1-5</v>
          </cell>
          <cell r="B3864" t="str">
            <v>GUANTE RUGBY PRO FLASH (art 862) Sin color M</v>
          </cell>
        </row>
        <row r="3865">
          <cell r="A3865" t="str">
            <v>88029-1-4</v>
          </cell>
          <cell r="B3865" t="str">
            <v>GUANTE RUGBY PRO FLASH (art 862) Sin color S</v>
          </cell>
        </row>
        <row r="3866">
          <cell r="A3866" t="str">
            <v>88029-1-7</v>
          </cell>
          <cell r="B3866" t="str">
            <v>GUANTE RUGBY PRO FLASH (art 862) Sin color XL</v>
          </cell>
        </row>
        <row r="3867">
          <cell r="A3867">
            <v>84078</v>
          </cell>
          <cell r="B3867" t="str">
            <v>GUANTE SOFTBALL 12plg CUERO</v>
          </cell>
        </row>
        <row r="3868">
          <cell r="A3868">
            <v>84077</v>
          </cell>
          <cell r="B3868" t="str">
            <v>GUANTE SOFTBALL 12plg PVC</v>
          </cell>
        </row>
        <row r="3869">
          <cell r="A3869">
            <v>160125</v>
          </cell>
          <cell r="B3869" t="str">
            <v>GUANTE SOFTBALL 12plg SOUTH (cuero porcino)</v>
          </cell>
        </row>
        <row r="3870">
          <cell r="A3870">
            <v>160126</v>
          </cell>
          <cell r="B3870" t="str">
            <v>GUANTE SOFTBALL 12plg SOUTH GE-1206E</v>
          </cell>
        </row>
        <row r="3871">
          <cell r="A3871">
            <v>160127</v>
          </cell>
          <cell r="B3871" t="str">
            <v>GUANTE SOFTBOL 12,5plg SOUTH GS-1255</v>
          </cell>
        </row>
        <row r="3872">
          <cell r="A3872">
            <v>58098</v>
          </cell>
          <cell r="B3872" t="str">
            <v>GUANTE SPARRING GRANMARC Nº0-1 (rojo-azul)</v>
          </cell>
        </row>
        <row r="3873">
          <cell r="A3873">
            <v>58099</v>
          </cell>
          <cell r="B3873" t="str">
            <v>GUANTE SPARRING GRANMARC Nº2-3 (rojo-azul)</v>
          </cell>
        </row>
        <row r="3874">
          <cell r="A3874">
            <v>86019</v>
          </cell>
          <cell r="B3874" t="str">
            <v>GUANTE VALE TODO BULLS ART 6002 (L / XL)</v>
          </cell>
        </row>
        <row r="3875">
          <cell r="A3875">
            <v>82009</v>
          </cell>
          <cell r="B3875" t="str">
            <v>GUANTE VZ GEL RXG PRO CORTO BLISTER</v>
          </cell>
        </row>
        <row r="3876">
          <cell r="A3876">
            <v>54020</v>
          </cell>
          <cell r="B3876" t="str">
            <v>Guantin Bolsa SM/LXL Roj/Bl/Ne Lonsdale</v>
          </cell>
        </row>
        <row r="3877">
          <cell r="A3877">
            <v>86015</v>
          </cell>
          <cell r="B3877" t="str">
            <v>GUANTIN BOXEO BULLS CUERO ART 274 (JR / SR)</v>
          </cell>
        </row>
        <row r="3878">
          <cell r="A3878">
            <v>86016</v>
          </cell>
          <cell r="B3878" t="str">
            <v>GUANTIN BOXEO BULLS PVC y PU ART 272 (JR / SR)</v>
          </cell>
        </row>
        <row r="3879">
          <cell r="A3879">
            <v>78011</v>
          </cell>
          <cell r="B3879" t="str">
            <v>GUANTIN BOXEO CUERO NATURAL WMA 307 (con velcro)</v>
          </cell>
        </row>
        <row r="3880">
          <cell r="A3880" t="str">
            <v>54523-1-10</v>
          </cell>
          <cell r="B3880" t="str">
            <v>Guantin Boxeo Everlast Protex2 Negro Sin color L-XL</v>
          </cell>
        </row>
        <row r="3881">
          <cell r="A3881">
            <v>197565</v>
          </cell>
          <cell r="B3881" t="str">
            <v>Guantin Boxeo Everlast Protex2 Negro Sin color L-XL + Mercado envios</v>
          </cell>
        </row>
        <row r="3882">
          <cell r="A3882" t="str">
            <v>54523-1-9</v>
          </cell>
          <cell r="B3882" t="str">
            <v>Guantin Boxeo Everlast Protex2 Negro Sin color S-M</v>
          </cell>
        </row>
        <row r="3883">
          <cell r="A3883">
            <v>197566</v>
          </cell>
          <cell r="B3883" t="str">
            <v>Guantin Boxeo Everlast Protex2 Negro Sin color S-M + Mercado Envíos</v>
          </cell>
        </row>
        <row r="3884">
          <cell r="A3884" t="str">
            <v>54528-1-4</v>
          </cell>
          <cell r="B3884" t="str">
            <v>Guantin Boxeo Everlast Pu Pro Bag Negro (S) Sin color S</v>
          </cell>
        </row>
        <row r="3885">
          <cell r="A3885">
            <v>54038</v>
          </cell>
          <cell r="B3885" t="str">
            <v>Guantin Boxeo Lonsdale Pro Training Bag Mitt Rosa (S/M L/XL)</v>
          </cell>
        </row>
        <row r="3886">
          <cell r="A3886" t="str">
            <v>413322-3-6</v>
          </cell>
          <cell r="B3886" t="str">
            <v>GUANTIN BOXEO PROYEC ART 137 (M / L / XL) Negro L</v>
          </cell>
        </row>
        <row r="3887">
          <cell r="A3887" t="str">
            <v>413322-3-5</v>
          </cell>
          <cell r="B3887" t="str">
            <v>GUANTIN BOXEO PROYEC ART 137 (M / L / XL) Negro M</v>
          </cell>
        </row>
        <row r="3888">
          <cell r="A3888" t="str">
            <v>413322-3-7</v>
          </cell>
          <cell r="B3888" t="str">
            <v>GUANTIN BOXEO PROYEC ART 137 (M / L / XL) Negro XL</v>
          </cell>
        </row>
        <row r="3889">
          <cell r="A3889" t="str">
            <v>413322-13-6</v>
          </cell>
          <cell r="B3889" t="str">
            <v>GUANTIN BOXEO PROYEC ART 137 (M / L / XL) Rojo L</v>
          </cell>
        </row>
        <row r="3890">
          <cell r="A3890" t="str">
            <v>413322-13-5</v>
          </cell>
          <cell r="B3890" t="str">
            <v>GUANTIN BOXEO PROYEC ART 137 (M / L / XL) Rojo M</v>
          </cell>
        </row>
        <row r="3891">
          <cell r="A3891" t="str">
            <v>413322-13-7</v>
          </cell>
          <cell r="B3891" t="str">
            <v>GUANTIN BOXEO PROYEC ART 137 (M / L / XL) Rojo XL</v>
          </cell>
        </row>
        <row r="3892">
          <cell r="A3892" t="str">
            <v>413263-3-16</v>
          </cell>
          <cell r="B3892" t="str">
            <v>GUANTIN BOXEO PROYEC CUERO SINTETICO ELASTICO ART 474 (1-2-3) Negro 1</v>
          </cell>
        </row>
        <row r="3893">
          <cell r="A3893" t="str">
            <v>413263-3-17</v>
          </cell>
          <cell r="B3893" t="str">
            <v>GUANTIN BOXEO PROYEC CUERO SINTETICO ELASTICO ART 474 (1-2-3) Negro 2</v>
          </cell>
        </row>
        <row r="3894">
          <cell r="A3894" t="str">
            <v>413263-3-18</v>
          </cell>
          <cell r="B3894" t="str">
            <v>GUANTIN BOXEO PROYEC CUERO SINTETICO ELASTICO ART 474 (1-2-3) Negro 3</v>
          </cell>
        </row>
        <row r="3895">
          <cell r="A3895" t="str">
            <v>413263-13-16</v>
          </cell>
          <cell r="B3895" t="str">
            <v>GUANTIN BOXEO PROYEC CUERO SINTETICO ELASTICO ART 474 (1-2-3) Rojo 1</v>
          </cell>
        </row>
        <row r="3896">
          <cell r="A3896" t="str">
            <v>413263-13-17</v>
          </cell>
          <cell r="B3896" t="str">
            <v>GUANTIN BOXEO PROYEC CUERO SINTETICO ELASTICO ART 474 (1-2-3) Rojo 2</v>
          </cell>
        </row>
        <row r="3897">
          <cell r="A3897" t="str">
            <v>413263-13-18</v>
          </cell>
          <cell r="B3897" t="str">
            <v>GUANTIN BOXEO PROYEC CUERO SINTETICO ELASTICO ART 474 (1-2-3) Rojo 3</v>
          </cell>
        </row>
        <row r="3898">
          <cell r="A3898" t="str">
            <v>413259-3-6</v>
          </cell>
          <cell r="B3898" t="str">
            <v>GUANTIN BOXEO PROYEC CUERO SINTETICO VELCRO (art 302) Negro L</v>
          </cell>
        </row>
        <row r="3899">
          <cell r="A3899" t="str">
            <v>413259-3-5</v>
          </cell>
          <cell r="B3899" t="str">
            <v>GUANTIN BOXEO PROYEC CUERO SINTETICO VELCRO (art 302) Negro M</v>
          </cell>
        </row>
        <row r="3900">
          <cell r="A3900" t="str">
            <v>413259-3-4</v>
          </cell>
          <cell r="B3900" t="str">
            <v>GUANTIN BOXEO PROYEC CUERO SINTETICO VELCRO (art 302) Negro S</v>
          </cell>
        </row>
        <row r="3901">
          <cell r="A3901" t="str">
            <v>413259-3-7</v>
          </cell>
          <cell r="B3901" t="str">
            <v>GUANTIN BOXEO PROYEC CUERO SINTETICO VELCRO (art 302) Negro XL</v>
          </cell>
        </row>
        <row r="3902">
          <cell r="A3902" t="str">
            <v>413259-13-6</v>
          </cell>
          <cell r="B3902" t="str">
            <v>GUANTIN BOXEO PROYEC CUERO SINTETICO VELCRO (art 302) Rojo L</v>
          </cell>
        </row>
        <row r="3903">
          <cell r="A3903" t="str">
            <v>413259-13-5</v>
          </cell>
          <cell r="B3903" t="str">
            <v>GUANTIN BOXEO PROYEC CUERO SINTETICO VELCRO (art 302) Rojo M</v>
          </cell>
        </row>
        <row r="3904">
          <cell r="A3904" t="str">
            <v>413259-13-4</v>
          </cell>
          <cell r="B3904" t="str">
            <v>GUANTIN BOXEO PROYEC CUERO SINTETICO VELCRO (art 302) Rojo S</v>
          </cell>
        </row>
        <row r="3905">
          <cell r="A3905" t="str">
            <v>413259-13-7</v>
          </cell>
          <cell r="B3905" t="str">
            <v>GUANTIN BOXEO PROYEC CUERO SINTETICO VELCRO (art 302) Rojo XL</v>
          </cell>
        </row>
        <row r="3906">
          <cell r="A3906" t="str">
            <v>413257-5-16</v>
          </cell>
          <cell r="B3906" t="str">
            <v>GUANTIN BOXEO PROYEC CUERO SINTETICO VELCRO ART 475 (1-2-3) Blanco 1</v>
          </cell>
        </row>
        <row r="3907">
          <cell r="A3907" t="str">
            <v>413257-5-17</v>
          </cell>
          <cell r="B3907" t="str">
            <v>GUANTIN BOXEO PROYEC CUERO SINTETICO VELCRO ART 475 (1-2-3) Blanco 2</v>
          </cell>
        </row>
        <row r="3908">
          <cell r="A3908" t="str">
            <v>413257-5-18</v>
          </cell>
          <cell r="B3908" t="str">
            <v>GUANTIN BOXEO PROYEC CUERO SINTETICO VELCRO ART 475 (1-2-3) Blanco 3</v>
          </cell>
        </row>
        <row r="3909">
          <cell r="A3909" t="str">
            <v>413257-3-16</v>
          </cell>
          <cell r="B3909" t="str">
            <v>GUANTIN BOXEO PROYEC CUERO SINTETICO VELCRO ART 475 (1-2-3) Negro 1</v>
          </cell>
        </row>
        <row r="3910">
          <cell r="A3910" t="str">
            <v>413257-3-17</v>
          </cell>
          <cell r="B3910" t="str">
            <v>GUANTIN BOXEO PROYEC CUERO SINTETICO VELCRO ART 475 (1-2-3) Negro 2</v>
          </cell>
        </row>
        <row r="3911">
          <cell r="A3911" t="str">
            <v>413257-3-18</v>
          </cell>
          <cell r="B3911" t="str">
            <v>GUANTIN BOXEO PROYEC CUERO SINTETICO VELCRO ART 475 (1-2-3) Negro 3</v>
          </cell>
        </row>
        <row r="3912">
          <cell r="A3912" t="str">
            <v>413257-9-16</v>
          </cell>
          <cell r="B3912" t="str">
            <v>GUANTIN BOXEO PROYEC CUERO SINTETICO VELCRO ART 475 (1-2-3) Verde 1</v>
          </cell>
        </row>
        <row r="3913">
          <cell r="A3913" t="str">
            <v>413257-9-17</v>
          </cell>
          <cell r="B3913" t="str">
            <v>GUANTIN BOXEO PROYEC CUERO SINTETICO VELCRO ART 475 (1-2-3) Verde 2</v>
          </cell>
        </row>
        <row r="3914">
          <cell r="A3914" t="str">
            <v>413257-9-18</v>
          </cell>
          <cell r="B3914" t="str">
            <v>GUANTIN BOXEO PROYEC CUERO SINTETICO VELCRO ART 475 (1-2-3) Verde 3</v>
          </cell>
        </row>
        <row r="3915">
          <cell r="A3915">
            <v>78010</v>
          </cell>
          <cell r="B3915" t="str">
            <v>GUANTIN BOXEO PU WMA 306 (con velcro)</v>
          </cell>
        </row>
        <row r="3916">
          <cell r="A3916" t="str">
            <v>265953-2-1</v>
          </cell>
          <cell r="B3916" t="str">
            <v>GUANTIN BOXEO SONNOS BOCA JRS JR (azul / negro) Azul -</v>
          </cell>
        </row>
        <row r="3917">
          <cell r="A3917" t="str">
            <v>265953-3-1</v>
          </cell>
          <cell r="B3917" t="str">
            <v>GUANTIN BOXEO SONNOS BOCA JRS JR (azul / negro) Negro -</v>
          </cell>
        </row>
        <row r="3918">
          <cell r="A3918" t="str">
            <v>265954-2-1</v>
          </cell>
          <cell r="B3918" t="str">
            <v>GUANTIN BOXEO SONNOS BOCA JRS SR (azul / negro) Azul -</v>
          </cell>
        </row>
        <row r="3919">
          <cell r="A3919" t="str">
            <v>265954-3-1</v>
          </cell>
          <cell r="B3919" t="str">
            <v>GUANTIN BOXEO SONNOS BOCA JRS SR (azul / negro) Negro -</v>
          </cell>
        </row>
        <row r="3920">
          <cell r="A3920">
            <v>412566</v>
          </cell>
          <cell r="B3920" t="str">
            <v>GUANTIN BOXEO SONNOS PRO BROOKLYN JR</v>
          </cell>
        </row>
        <row r="3921">
          <cell r="A3921">
            <v>412567</v>
          </cell>
          <cell r="B3921" t="str">
            <v>GUANTIN BOXEO SONNOS PRO BROOKLYN SR</v>
          </cell>
        </row>
        <row r="3922">
          <cell r="A3922" t="str">
            <v>412575-2-1</v>
          </cell>
          <cell r="B3922" t="str">
            <v>GUANTIN BOXEO SONNOS PRO JR (rojo / azul) Azul -</v>
          </cell>
        </row>
        <row r="3923">
          <cell r="A3923" t="str">
            <v>412575-13-1</v>
          </cell>
          <cell r="B3923" t="str">
            <v>GUANTIN BOXEO SONNOS PRO JR (rojo / azul) Rojo -</v>
          </cell>
        </row>
        <row r="3924">
          <cell r="A3924" t="str">
            <v>412578-2-1</v>
          </cell>
          <cell r="B3924" t="str">
            <v>GUANTIN BOXEO SONNOS PRO MAXI (rojo / azul) Azul -</v>
          </cell>
        </row>
        <row r="3925">
          <cell r="A3925" t="str">
            <v>412578-13-1</v>
          </cell>
          <cell r="B3925" t="str">
            <v>GUANTIN BOXEO SONNOS PRO MAXI (rojo / azul) Rojo -</v>
          </cell>
        </row>
        <row r="3926">
          <cell r="A3926">
            <v>412574</v>
          </cell>
          <cell r="B3926" t="str">
            <v>GUANTIN BOXEO SONNOS PRO REEBOK JR</v>
          </cell>
        </row>
        <row r="3927">
          <cell r="A3927">
            <v>383245</v>
          </cell>
          <cell r="B3927" t="str">
            <v>GUANTIN BOXEO SONNOS PRO SPARRING CENTER</v>
          </cell>
        </row>
        <row r="3928">
          <cell r="A3928" t="str">
            <v>412576-2-1</v>
          </cell>
          <cell r="B3928" t="str">
            <v>GUANTIN BOXEO SONNOS PRO SR (rojo / azul) Azul -</v>
          </cell>
        </row>
        <row r="3929">
          <cell r="A3929" t="str">
            <v>412576-13-1</v>
          </cell>
          <cell r="B3929" t="str">
            <v>GUANTIN BOXEO SONNOS PRO SR (rojo / azul) Rojo -</v>
          </cell>
        </row>
        <row r="3930">
          <cell r="A3930">
            <v>383246</v>
          </cell>
          <cell r="B3930" t="str">
            <v>GUANTIN BOXEO SONNOS PRO URBAN SIX</v>
          </cell>
        </row>
        <row r="3931">
          <cell r="A3931" t="str">
            <v>265903-5-1</v>
          </cell>
          <cell r="B3931" t="str">
            <v>GUANTIN BOXEO SONNOS RIVER PLATE JR (blanco / negro) Blanco -</v>
          </cell>
        </row>
        <row r="3932">
          <cell r="A3932" t="str">
            <v>265903-3-1</v>
          </cell>
          <cell r="B3932" t="str">
            <v>GUANTIN BOXEO SONNOS RIVER PLATE JR (blanco / negro) Negro -</v>
          </cell>
        </row>
        <row r="3933">
          <cell r="A3933" t="str">
            <v>265904-5-1</v>
          </cell>
          <cell r="B3933" t="str">
            <v>GUANTIN BOXEO SONNOS RIVER PLATE SR (blanco / negro) Blanco -</v>
          </cell>
        </row>
        <row r="3934">
          <cell r="A3934" t="str">
            <v>265904-3-1</v>
          </cell>
          <cell r="B3934" t="str">
            <v>GUANTIN BOXEO SONNOS RIVER PLATE SR (blanco / negro) Negro -</v>
          </cell>
        </row>
        <row r="3935">
          <cell r="A3935" t="str">
            <v>413330-3-10</v>
          </cell>
          <cell r="B3935" t="str">
            <v>GUANTIN BOXEO SPEED ADIDAS ART 273/330 (S / M / L / XL) Negro L-XL</v>
          </cell>
        </row>
        <row r="3936">
          <cell r="A3936" t="str">
            <v>413330-3-9</v>
          </cell>
          <cell r="B3936" t="str">
            <v>GUANTIN BOXEO SPEED ADIDAS ART 273/330 (S / M / L / XL) Negro S-M</v>
          </cell>
        </row>
        <row r="3937">
          <cell r="A3937" t="str">
            <v>413330-13-10</v>
          </cell>
          <cell r="B3937" t="str">
            <v>GUANTIN BOXEO SPEED ADIDAS ART 273/330 (S / M / L / XL) Rojo L-XL</v>
          </cell>
        </row>
        <row r="3938">
          <cell r="A3938" t="str">
            <v>413330-13-9</v>
          </cell>
          <cell r="B3938" t="str">
            <v>GUANTIN BOXEO SPEED ADIDAS ART 273/330 (S / M / L / XL) Rojo S-M</v>
          </cell>
        </row>
        <row r="3939">
          <cell r="A3939">
            <v>383082</v>
          </cell>
          <cell r="B3939" t="str">
            <v>GUANTIN BOXEO TELA VINILICA CON MUÑEQUERA Y VELCRO MODELO BOXING TALLE 1</v>
          </cell>
        </row>
        <row r="3940">
          <cell r="A3940">
            <v>383083</v>
          </cell>
          <cell r="B3940" t="str">
            <v>GUANTIN BOXEO TELA VINILICA CON MUÑEQUERA Y VELCRO MODELO BOXING TALLE 2</v>
          </cell>
        </row>
        <row r="3941">
          <cell r="A3941">
            <v>383084</v>
          </cell>
          <cell r="B3941" t="str">
            <v>GUANTIN BOXEO TELA VINILICA CON MUÑEQUERA Y VELCRO MODELO BOXING TALLE 3</v>
          </cell>
        </row>
        <row r="3942">
          <cell r="A3942">
            <v>383085</v>
          </cell>
          <cell r="B3942" t="str">
            <v>GUANTIN BOXEO TELA VINILICA CON MUÑEQUERA Y VELCRO MODELO BOXING TALLE 4</v>
          </cell>
        </row>
        <row r="3943">
          <cell r="A3943">
            <v>383078</v>
          </cell>
          <cell r="B3943" t="str">
            <v>GUANTIN BOXEO TELA VINILICA CON MUÑEQUERA Y VELCRO MODELO FIGHTER TALLE 1</v>
          </cell>
        </row>
        <row r="3944">
          <cell r="A3944">
            <v>383079</v>
          </cell>
          <cell r="B3944" t="str">
            <v>GUANTIN BOXEO TELA VINILICA CON MUÑEQUERA Y VELCRO MODELO FIGHTER TALLE 2</v>
          </cell>
        </row>
        <row r="3945">
          <cell r="A3945">
            <v>383080</v>
          </cell>
          <cell r="B3945" t="str">
            <v>GUANTIN BOXEO TELA VINILICA CON MUÑEQUERA Y VELCRO MODELO FIGHTER TALLE 3</v>
          </cell>
        </row>
        <row r="3946">
          <cell r="A3946">
            <v>383081</v>
          </cell>
          <cell r="B3946" t="str">
            <v>GUANTIN BOXEO TELA VINILICA CON MUÑEQUERA Y VELCRO MODELO FIGHTER TALLE 4</v>
          </cell>
        </row>
        <row r="3947">
          <cell r="A3947">
            <v>383086</v>
          </cell>
          <cell r="B3947" t="str">
            <v>GUANTIN BOXEO TELA VINILICA CON MUÑEQUERA Y VELCRO MODELO PUGNATOR TALLE 1</v>
          </cell>
        </row>
        <row r="3948">
          <cell r="A3948">
            <v>383087</v>
          </cell>
          <cell r="B3948" t="str">
            <v>GUANTIN BOXEO TELA VINILICA CON MUÑEQUERA Y VELCRO MODELO PUGNATOR TALLE 2</v>
          </cell>
        </row>
        <row r="3949">
          <cell r="A3949">
            <v>383088</v>
          </cell>
          <cell r="B3949" t="str">
            <v>GUANTIN BOXEO TELA VINILICA CON MUÑEQUERA Y VELCRO MODELO PUGNATOR TALLE 3</v>
          </cell>
        </row>
        <row r="3950">
          <cell r="A3950">
            <v>383089</v>
          </cell>
          <cell r="B3950" t="str">
            <v>GUANTIN BOXEO TELA VINILICA CON MUÑEQUERA Y VELCRO MODELO PUGNATOR TALLE 4</v>
          </cell>
        </row>
        <row r="3951">
          <cell r="A3951">
            <v>383090</v>
          </cell>
          <cell r="B3951" t="str">
            <v>GUANTIN CON PUÑO Y VELCRO SONNOS SDC TRICOLOR L.M (T. 2)</v>
          </cell>
        </row>
        <row r="3952">
          <cell r="A3952">
            <v>197289</v>
          </cell>
          <cell r="B3952" t="str">
            <v xml:space="preserve">GUANTIN CON PUÑO Y VELCRO SONNOS TRICOLOR L.M (T. 1) x 3u. </v>
          </cell>
        </row>
        <row r="3953">
          <cell r="A3953">
            <v>197550</v>
          </cell>
          <cell r="B3953" t="str">
            <v>GUANTIN CON PUÑO Y VELCRO SONNOS TRICOLOR L.M (T. 2) x 3u.</v>
          </cell>
        </row>
        <row r="3954">
          <cell r="A3954">
            <v>197551</v>
          </cell>
          <cell r="B3954" t="str">
            <v>GUANTIN CON PUÑO Y VELCRO SONNOS TRICOLOR L.M (T. 3) x 3u.</v>
          </cell>
        </row>
        <row r="3955">
          <cell r="A3955">
            <v>197552</v>
          </cell>
          <cell r="B3955" t="str">
            <v>GUANTIN CON PUÑO Y VELCRO SONNOS TRICOLOR L.M (T. 4) x 3u.</v>
          </cell>
        </row>
        <row r="3956">
          <cell r="A3956">
            <v>58115</v>
          </cell>
          <cell r="B3956" t="str">
            <v>GUANTIN KARATE GRANMARC N°1 (rojo-azul)</v>
          </cell>
        </row>
        <row r="3957">
          <cell r="A3957">
            <v>197553</v>
          </cell>
          <cell r="B3957" t="str">
            <v>GUANTIN ROOKIE CON ELASTICO Y VELCRO Junior SONNOS x 4u.</v>
          </cell>
        </row>
        <row r="3958">
          <cell r="A3958">
            <v>383091</v>
          </cell>
          <cell r="B3958" t="str">
            <v>GUANTIN ROOKIE CON ELASTICO Y VELCRO Senior SONNOS SDC</v>
          </cell>
        </row>
        <row r="3959">
          <cell r="A3959">
            <v>197554</v>
          </cell>
          <cell r="B3959" t="str">
            <v>GUANTIN ROOKIE CON ELASTICO Y VELCRO Senior SONNOS x 4u.</v>
          </cell>
        </row>
        <row r="3960">
          <cell r="A3960" t="str">
            <v>412573-2-14</v>
          </cell>
          <cell r="B3960" t="str">
            <v>GUANTIN ROOKIE SONNOS DRAGON JUNIOR (con elastico y velcro) Azul JR</v>
          </cell>
        </row>
        <row r="3961">
          <cell r="A3961" t="str">
            <v>412573-13-14</v>
          </cell>
          <cell r="B3961" t="str">
            <v>GUANTIN ROOKIE SONNOS DRAGON JUNIOR (con elastico y velcro) Rojo JR</v>
          </cell>
        </row>
        <row r="3962">
          <cell r="A3962" t="str">
            <v>412572-2-15</v>
          </cell>
          <cell r="B3962" t="str">
            <v>GUANTIN ROOKIE SONNOS DRAGON SENIOR (con elastico y velcro) Azul SR</v>
          </cell>
        </row>
        <row r="3963">
          <cell r="A3963" t="str">
            <v>412572-13-15</v>
          </cell>
          <cell r="B3963" t="str">
            <v>GUANTIN ROOKIE SONNOS DRAGON SENIOR (con elastico y velcro) Rojo SR</v>
          </cell>
        </row>
        <row r="3964">
          <cell r="A3964" t="str">
            <v>412580-2-14</v>
          </cell>
          <cell r="B3964" t="str">
            <v>GUANTIN ROOKIE SONNOS OPTIMUS JUNIOR (con elastico y velcro) Azul JR</v>
          </cell>
        </row>
        <row r="3965">
          <cell r="A3965" t="str">
            <v>412580-13-14</v>
          </cell>
          <cell r="B3965" t="str">
            <v>GUANTIN ROOKIE SONNOS OPTIMUS JUNIOR (con elastico y velcro) Rojo JR</v>
          </cell>
        </row>
        <row r="3966">
          <cell r="A3966" t="str">
            <v>412581-2-15</v>
          </cell>
          <cell r="B3966" t="str">
            <v>GUANTIN ROOKIE SONNOS OPTIMUS SENIOR (con elastico y velcro) Azul SR</v>
          </cell>
        </row>
        <row r="3967">
          <cell r="A3967" t="str">
            <v>412581-13-15</v>
          </cell>
          <cell r="B3967" t="str">
            <v>GUANTIN ROOKIE SONNOS OPTIMUS SENIOR (con elastico y velcro) Rojo SR</v>
          </cell>
        </row>
        <row r="3968">
          <cell r="A3968">
            <v>412568</v>
          </cell>
          <cell r="B3968" t="str">
            <v>GUANTIN STANDARD SONNOS TRICOLOR T.1 HOMOLOGADO RECREATIVO (con puño y velcro)</v>
          </cell>
        </row>
        <row r="3969">
          <cell r="A3969">
            <v>412569</v>
          </cell>
          <cell r="B3969" t="str">
            <v>GUANTIN STANDARD SONNOS TRICOLOR T.2 HOMOLOGADO RECREATIVO (con puño y velcro)</v>
          </cell>
        </row>
        <row r="3970">
          <cell r="A3970">
            <v>412570</v>
          </cell>
          <cell r="B3970" t="str">
            <v>GUANTIN STANDARD SONNOS TRICOLOR T.3 HOMOLOGADO RECREATIVO (con puño y velcro)</v>
          </cell>
        </row>
        <row r="3971">
          <cell r="A3971">
            <v>412571</v>
          </cell>
          <cell r="B3971" t="str">
            <v>GUANTIN STANDARD SONNOS TRICOLOR T.4 HOMOLOGADO RECREATIVO (con puño y velcro)</v>
          </cell>
        </row>
        <row r="3972">
          <cell r="A3972" t="str">
            <v>413334-3-6</v>
          </cell>
          <cell r="B3972" t="str">
            <v>GUANTIN TKD ADIDAS ART 188 (S / M / L / XL) Negro L</v>
          </cell>
        </row>
        <row r="3973">
          <cell r="A3973" t="str">
            <v>413334-3-5</v>
          </cell>
          <cell r="B3973" t="str">
            <v>GUANTIN TKD ADIDAS ART 188 (S / M / L / XL) Negro M</v>
          </cell>
        </row>
        <row r="3974">
          <cell r="A3974" t="str">
            <v>413334-3-4</v>
          </cell>
          <cell r="B3974" t="str">
            <v>GUANTIN TKD ADIDAS ART 188 (S / M / L / XL) Negro S</v>
          </cell>
        </row>
        <row r="3975">
          <cell r="A3975" t="str">
            <v>413334-3-7</v>
          </cell>
          <cell r="B3975" t="str">
            <v>GUANTIN TKD ADIDAS ART 188 (S / M / L / XL) Negro XL</v>
          </cell>
        </row>
        <row r="3976">
          <cell r="A3976" t="str">
            <v>413334-13-6</v>
          </cell>
          <cell r="B3976" t="str">
            <v>GUANTIN TKD ADIDAS ART 188 (S / M / L / XL) Rojo L</v>
          </cell>
        </row>
        <row r="3977">
          <cell r="A3977" t="str">
            <v>413334-13-5</v>
          </cell>
          <cell r="B3977" t="str">
            <v>GUANTIN TKD ADIDAS ART 188 (S / M / L / XL) Rojo M</v>
          </cell>
        </row>
        <row r="3978">
          <cell r="A3978" t="str">
            <v>413334-13-4</v>
          </cell>
          <cell r="B3978" t="str">
            <v>GUANTIN TKD ADIDAS ART 188 (S / M / L / XL) Rojo S</v>
          </cell>
        </row>
        <row r="3979">
          <cell r="A3979" t="str">
            <v>413334-13-7</v>
          </cell>
          <cell r="B3979" t="str">
            <v>GUANTIN TKD ADIDAS ART 188 (S / M / L / XL) Rojo XL</v>
          </cell>
        </row>
        <row r="3980">
          <cell r="A3980">
            <v>412582</v>
          </cell>
          <cell r="B3980" t="str">
            <v>GUANTIN TRAINING SONNOS LADY T.1 HOMOLOGADO RECREATIVO (con cinto y velcro)</v>
          </cell>
        </row>
        <row r="3981">
          <cell r="A3981">
            <v>412583</v>
          </cell>
          <cell r="B3981" t="str">
            <v>GUANTIN TRAINING SONNOS LADY T.2 HOMOLOGADO RECREATIVO (con cinto y velcro)</v>
          </cell>
        </row>
        <row r="3982">
          <cell r="A3982">
            <v>412584</v>
          </cell>
          <cell r="B3982" t="str">
            <v>GUANTIN TRAINING SONNOS LADY T.3 HOMOLOGADO RECREATIVO (con cinto y velcro)</v>
          </cell>
        </row>
        <row r="3983">
          <cell r="A3983">
            <v>412585</v>
          </cell>
          <cell r="B3983" t="str">
            <v>GUANTIN TRAINING SONNOS METAL T.1 HOMOLOGADO RECREATIVO (con cinto y velcro)</v>
          </cell>
        </row>
        <row r="3984">
          <cell r="A3984">
            <v>412586</v>
          </cell>
          <cell r="B3984" t="str">
            <v>GUANTIN TRAINING SONNOS METAL T.2 HOMOLOGADO RECREATIVO (con cinto y velcro)</v>
          </cell>
        </row>
        <row r="3985">
          <cell r="A3985">
            <v>412587</v>
          </cell>
          <cell r="B3985" t="str">
            <v>GUANTIN TRAINING SONNOS METAL T.3 HOMOLOGADO RECREATIVO (con cinto y velcro)</v>
          </cell>
        </row>
        <row r="3986">
          <cell r="A3986">
            <v>412588</v>
          </cell>
          <cell r="B3986" t="str">
            <v>GUANTIN TRAINING SONNOS VINTAGE T.1 HOMOLOGADO RECREATIVO (con cinto y velcro)</v>
          </cell>
        </row>
        <row r="3987">
          <cell r="A3987">
            <v>412589</v>
          </cell>
          <cell r="B3987" t="str">
            <v>GUANTIN TRAINING SONNOS VINTAGE T.2 HOMOLOGADO RECREATIVO (con cinto y velcro)</v>
          </cell>
        </row>
        <row r="3988">
          <cell r="A3988">
            <v>412590</v>
          </cell>
          <cell r="B3988" t="str">
            <v>GUANTIN TRAINING SONNOS VINTAGE T.3 HOMOLOGADO RECREATIVO (con cinto y velcro)</v>
          </cell>
        </row>
        <row r="3989">
          <cell r="A3989">
            <v>58088</v>
          </cell>
          <cell r="B3989" t="str">
            <v>GUANTIN VALE TODO GRANMARC (talle unico)</v>
          </cell>
        </row>
        <row r="3990">
          <cell r="A3990" t="str">
            <v>58087-1-16</v>
          </cell>
          <cell r="B3990" t="str">
            <v>GUANTIN VINILICO GRANMARC (1-2-3) Sin color 1</v>
          </cell>
        </row>
        <row r="3991">
          <cell r="A3991" t="str">
            <v>58087-1-17</v>
          </cell>
          <cell r="B3991" t="str">
            <v>GUANTIN VINILICO GRANMARC (1-2-3) Sin color 2</v>
          </cell>
        </row>
        <row r="3992">
          <cell r="A3992" t="str">
            <v>58087-1-18</v>
          </cell>
          <cell r="B3992" t="str">
            <v>GUANTIN VINILICO GRANMARC (1-2-3) Sin color 3</v>
          </cell>
        </row>
        <row r="3993">
          <cell r="A3993">
            <v>21020</v>
          </cell>
          <cell r="B3993" t="str">
            <v>GUARDA CABO PARA INICIO SOGA TREPAR 25mm</v>
          </cell>
        </row>
        <row r="3994">
          <cell r="A3994">
            <v>79093</v>
          </cell>
          <cell r="B3994" t="str">
            <v>GUARDABARRO BICICLETA METALICO CORTO (pintado con varillas)</v>
          </cell>
        </row>
        <row r="3995">
          <cell r="A3995">
            <v>79092</v>
          </cell>
          <cell r="B3995" t="str">
            <v>GUARDABARRO BICICLETA METALICO LARGO (pintado con varillas)</v>
          </cell>
        </row>
        <row r="3996">
          <cell r="A3996">
            <v>79091</v>
          </cell>
          <cell r="B3996" t="str">
            <v>GUARDABARRO BICICLETA PLASTICO (caño asiento)</v>
          </cell>
        </row>
        <row r="3997">
          <cell r="A3997" t="str">
            <v>GRI100</v>
          </cell>
          <cell r="B3997" t="str">
            <v>GUARDACABO PARA CABLE DE 5 MM (3/16)</v>
          </cell>
        </row>
        <row r="3998">
          <cell r="A3998">
            <v>199002</v>
          </cell>
          <cell r="B3998" t="str">
            <v>GUENTE FITNESS MACRAME SONNOS</v>
          </cell>
        </row>
        <row r="3999">
          <cell r="A3999">
            <v>60106</v>
          </cell>
          <cell r="B3999" t="str">
            <v>Guias centricas P/tenis y paddle</v>
          </cell>
        </row>
        <row r="4000">
          <cell r="A4000" t="str">
            <v>MECH114</v>
          </cell>
          <cell r="B4000" t="str">
            <v>GUILLERMINA TEMPORA DE 15MM 1,83 X 3,66</v>
          </cell>
        </row>
        <row r="4001">
          <cell r="A4001">
            <v>92013</v>
          </cell>
          <cell r="B4001" t="str">
            <v>Hamaca grande c/ bastones plásticos - altura 1,80</v>
          </cell>
        </row>
        <row r="4002">
          <cell r="A4002">
            <v>92014</v>
          </cell>
          <cell r="B4002" t="str">
            <v>Hamaca mediana c/ cintas pvc - altura 1,75</v>
          </cell>
        </row>
        <row r="4003">
          <cell r="A4003" t="str">
            <v>CASEM115</v>
          </cell>
          <cell r="B4003" t="str">
            <v>hebilla  PLASTICA traba tipo riñonera pase 25mm</v>
          </cell>
        </row>
        <row r="4004">
          <cell r="A4004" t="str">
            <v>CASEM110</v>
          </cell>
          <cell r="B4004" t="str">
            <v>HEBILLA  PLASTICA traba tipo riñonera pase 30mm</v>
          </cell>
        </row>
        <row r="4005">
          <cell r="A4005" t="str">
            <v>HEN100</v>
          </cell>
          <cell r="B4005" t="str">
            <v>HEBILLA DE ATRAQUE PASE 40 CINCADA SONNOS</v>
          </cell>
        </row>
        <row r="4006">
          <cell r="A4006">
            <v>79062</v>
          </cell>
          <cell r="B4006" t="str">
            <v>HERRAMIENTA MACHO PEDAL 9/16 DERECHO</v>
          </cell>
        </row>
        <row r="4007">
          <cell r="A4007">
            <v>79061</v>
          </cell>
          <cell r="B4007" t="str">
            <v>HERRAMIENTA MACHO PEDAL 9/16 IZQUIERDO</v>
          </cell>
        </row>
        <row r="4008">
          <cell r="A4008">
            <v>63071</v>
          </cell>
          <cell r="B4008" t="str">
            <v>HERRAMIENTAS MANO 14 FUNCIONES</v>
          </cell>
        </row>
        <row r="4009">
          <cell r="A4009" t="str">
            <v>LUB100</v>
          </cell>
          <cell r="B4009" t="str">
            <v>Hidráulico 68 x 205 lts</v>
          </cell>
        </row>
        <row r="4010">
          <cell r="A4010" t="str">
            <v>HIL111</v>
          </cell>
          <cell r="B4010" t="str">
            <v>HILO AMARILLO 40</v>
          </cell>
        </row>
        <row r="4011">
          <cell r="A4011" t="str">
            <v>HIL108</v>
          </cell>
          <cell r="B4011" t="str">
            <v>HILO AZUL FRANCIA 40  x CONO X 4000 Mts.</v>
          </cell>
        </row>
        <row r="4012">
          <cell r="A4012" t="str">
            <v>HIL103</v>
          </cell>
          <cell r="B4012" t="str">
            <v>HILO AZUL FRANCIA 60  x CONO X 4000 Mts.</v>
          </cell>
        </row>
        <row r="4013">
          <cell r="A4013" t="str">
            <v>HIL109</v>
          </cell>
          <cell r="B4013" t="str">
            <v>HILO BLANCO 40 x CONO x 4000 Mts.</v>
          </cell>
        </row>
        <row r="4014">
          <cell r="A4014" t="str">
            <v>HIL110</v>
          </cell>
          <cell r="B4014" t="str">
            <v>HILO BLANCO 60 x CONO x 6000 Mts.</v>
          </cell>
        </row>
        <row r="4015">
          <cell r="A4015" t="str">
            <v>HIL112</v>
          </cell>
          <cell r="B4015" t="str">
            <v>HILO CELESTE 40 x CONO x 4000 Mts.</v>
          </cell>
        </row>
        <row r="4016">
          <cell r="A4016" t="str">
            <v>BAT105</v>
          </cell>
          <cell r="B4016" t="str">
            <v>Hilo cinta x kg</v>
          </cell>
        </row>
        <row r="4017">
          <cell r="A4017" t="str">
            <v>HIL105</v>
          </cell>
          <cell r="B4017" t="str">
            <v>HILO NARANJA DE 40 COD 251 NYLON BOBINA X 4000MTS</v>
          </cell>
        </row>
        <row r="4018">
          <cell r="A4018" t="str">
            <v>HIL106</v>
          </cell>
          <cell r="B4018" t="str">
            <v>HILO NEGRO 20 x CONO x 2000 Mts.</v>
          </cell>
        </row>
        <row r="4019">
          <cell r="A4019" t="str">
            <v>HIL101</v>
          </cell>
          <cell r="B4019" t="str">
            <v>HILO NEGRO 40 x CONO x 4000 Mts.</v>
          </cell>
        </row>
        <row r="4020">
          <cell r="A4020" t="str">
            <v>HIL102</v>
          </cell>
          <cell r="B4020" t="str">
            <v>HILO NEGRO 60 x CONO x 4000 Mts.</v>
          </cell>
        </row>
        <row r="4021">
          <cell r="A4021" t="str">
            <v>HIL104</v>
          </cell>
          <cell r="B4021" t="str">
            <v>HILO NEGRO DE 10,3 NYLON BOBINA X 1000MTS</v>
          </cell>
        </row>
        <row r="4022">
          <cell r="A4022" t="str">
            <v>HIL107</v>
          </cell>
          <cell r="B4022" t="str">
            <v>HILO ROJO 20 x CONO x 2000 Mts.</v>
          </cell>
        </row>
        <row r="4023">
          <cell r="A4023" t="str">
            <v>HIL100</v>
          </cell>
          <cell r="B4023" t="str">
            <v>HILO ROJO 40 x CONO x  4000 Mts.</v>
          </cell>
        </row>
        <row r="4024">
          <cell r="A4024" t="str">
            <v>DEL103</v>
          </cell>
          <cell r="B4024" t="str">
            <v>HOJA DE CORTE 2362 6/10 X 19</v>
          </cell>
        </row>
        <row r="4025">
          <cell r="A4025" t="str">
            <v>DEL102</v>
          </cell>
          <cell r="B4025" t="str">
            <v>HOJA DE CORTE 27 x 2450 6/10</v>
          </cell>
        </row>
        <row r="4026">
          <cell r="A4026" t="str">
            <v>DEL100</v>
          </cell>
          <cell r="B4026" t="str">
            <v>HOJA DE CORTE 3600 3/4</v>
          </cell>
        </row>
        <row r="4027">
          <cell r="A4027" t="str">
            <v>DEL101</v>
          </cell>
          <cell r="B4027" t="str">
            <v>HOJA DE CORTE 3600 6/10</v>
          </cell>
        </row>
        <row r="4028">
          <cell r="A4028" t="str">
            <v>88011-2-6</v>
          </cell>
          <cell r="B4028" t="str">
            <v>HOMBRERA C/ PROTECCION HOMBRO FLASH (art 705) Azul L</v>
          </cell>
        </row>
        <row r="4029">
          <cell r="A4029" t="str">
            <v>88011-2-5</v>
          </cell>
          <cell r="B4029" t="str">
            <v>HOMBRERA C/ PROTECCION HOMBRO FLASH (art 705) Azul M</v>
          </cell>
        </row>
        <row r="4030">
          <cell r="A4030" t="str">
            <v>88011-2-4</v>
          </cell>
          <cell r="B4030" t="str">
            <v>HOMBRERA C/ PROTECCION HOMBRO FLASH (art 705) Azul S</v>
          </cell>
        </row>
        <row r="4031">
          <cell r="A4031" t="str">
            <v>88011-2-7</v>
          </cell>
          <cell r="B4031" t="str">
            <v>HOMBRERA C/ PROTECCION HOMBRO FLASH (art 705) Azul XL</v>
          </cell>
        </row>
        <row r="4032">
          <cell r="A4032" t="str">
            <v>88011-3-6</v>
          </cell>
          <cell r="B4032" t="str">
            <v>HOMBRERA C/ PROTECCION HOMBRO FLASH (art 705) Negro L</v>
          </cell>
        </row>
        <row r="4033">
          <cell r="A4033" t="str">
            <v>88011-3-5</v>
          </cell>
          <cell r="B4033" t="str">
            <v>HOMBRERA C/ PROTECCION HOMBRO FLASH (art 705) Negro M</v>
          </cell>
        </row>
        <row r="4034">
          <cell r="A4034" t="str">
            <v>88011-3-4</v>
          </cell>
          <cell r="B4034" t="str">
            <v>HOMBRERA C/ PROTECCION HOMBRO FLASH (art 705) Negro S</v>
          </cell>
        </row>
        <row r="4035">
          <cell r="A4035" t="str">
            <v>88011-3-7</v>
          </cell>
          <cell r="B4035" t="str">
            <v>HOMBRERA C/ PROTECCION HOMBRO FLASH (art 705) Negro XL</v>
          </cell>
        </row>
        <row r="4036">
          <cell r="A4036" t="str">
            <v>88012-2-6</v>
          </cell>
          <cell r="B4036" t="str">
            <v>HOMBRERA C/ PROTT HOMBRO Y BICEPS FLASH (art 706) Azul L</v>
          </cell>
        </row>
        <row r="4037">
          <cell r="A4037" t="str">
            <v>88012-2-5</v>
          </cell>
          <cell r="B4037" t="str">
            <v>HOMBRERA C/ PROTT HOMBRO Y BICEPS FLASH (art 706) Azul M</v>
          </cell>
        </row>
        <row r="4038">
          <cell r="A4038" t="str">
            <v>88012-2-4</v>
          </cell>
          <cell r="B4038" t="str">
            <v>HOMBRERA C/ PROTT HOMBRO Y BICEPS FLASH (art 706) Azul S</v>
          </cell>
        </row>
        <row r="4039">
          <cell r="A4039" t="str">
            <v>88012-2-7</v>
          </cell>
          <cell r="B4039" t="str">
            <v>HOMBRERA C/ PROTT HOMBRO Y BICEPS FLASH (art 706) Azul XL</v>
          </cell>
        </row>
        <row r="4040">
          <cell r="A4040" t="str">
            <v>88012-3-6</v>
          </cell>
          <cell r="B4040" t="str">
            <v>HOMBRERA C/ PROTT HOMBRO Y BICEPS FLASH (art 706) Negro L</v>
          </cell>
        </row>
        <row r="4041">
          <cell r="A4041" t="str">
            <v>88012-3-5</v>
          </cell>
          <cell r="B4041" t="str">
            <v>HOMBRERA C/ PROTT HOMBRO Y BICEPS FLASH (art 706) Negro M</v>
          </cell>
        </row>
        <row r="4042">
          <cell r="A4042" t="str">
            <v>88012-3-4</v>
          </cell>
          <cell r="B4042" t="str">
            <v>HOMBRERA C/ PROTT HOMBRO Y BICEPS FLASH (art 706) Negro S</v>
          </cell>
        </row>
        <row r="4043">
          <cell r="A4043" t="str">
            <v>88012-3-7</v>
          </cell>
          <cell r="B4043" t="str">
            <v>HOMBRERA C/ PROTT HOMBRO Y BICEPS FLASH (art 706) Negro XL</v>
          </cell>
        </row>
        <row r="4044">
          <cell r="A4044" t="str">
            <v>88016-2-6</v>
          </cell>
          <cell r="B4044" t="str">
            <v>HOMBRERA IMPACTOR FLASH (art 720) Azul L</v>
          </cell>
        </row>
        <row r="4045">
          <cell r="A4045" t="str">
            <v>88016-2-5</v>
          </cell>
          <cell r="B4045" t="str">
            <v>HOMBRERA IMPACTOR FLASH (art 720) Azul M</v>
          </cell>
        </row>
        <row r="4046">
          <cell r="A4046" t="str">
            <v>88016-2-4</v>
          </cell>
          <cell r="B4046" t="str">
            <v>HOMBRERA IMPACTOR FLASH (art 720) Azul S</v>
          </cell>
        </row>
        <row r="4047">
          <cell r="A4047" t="str">
            <v>88016-2-7</v>
          </cell>
          <cell r="B4047" t="str">
            <v>HOMBRERA IMPACTOR FLASH (art 720) Azul XL</v>
          </cell>
        </row>
        <row r="4048">
          <cell r="A4048" t="str">
            <v>88016-2-3</v>
          </cell>
          <cell r="B4048" t="str">
            <v>HOMBRERA IMPACTOR FLASH (art 720) Azul XS</v>
          </cell>
        </row>
        <row r="4049">
          <cell r="A4049" t="str">
            <v>88016-3-6</v>
          </cell>
          <cell r="B4049" t="str">
            <v>HOMBRERA IMPACTOR FLASH (art 720) Negro L</v>
          </cell>
        </row>
        <row r="4050">
          <cell r="A4050" t="str">
            <v>88016-3-5</v>
          </cell>
          <cell r="B4050" t="str">
            <v>HOMBRERA IMPACTOR FLASH (art 720) Negro M</v>
          </cell>
        </row>
        <row r="4051">
          <cell r="A4051" t="str">
            <v>88016-3-4</v>
          </cell>
          <cell r="B4051" t="str">
            <v>HOMBRERA IMPACTOR FLASH (art 720) Negro S</v>
          </cell>
        </row>
        <row r="4052">
          <cell r="A4052" t="str">
            <v>88016-3-7</v>
          </cell>
          <cell r="B4052" t="str">
            <v>HOMBRERA IMPACTOR FLASH (art 720) Negro XL</v>
          </cell>
        </row>
        <row r="4053">
          <cell r="A4053" t="str">
            <v>88016-3-3</v>
          </cell>
          <cell r="B4053" t="str">
            <v>HOMBRERA IMPACTOR FLASH (art 720) Negro XS</v>
          </cell>
        </row>
        <row r="4054">
          <cell r="A4054">
            <v>88013</v>
          </cell>
          <cell r="B4054" t="str">
            <v>HOMBRERA MP FLASH (art 707)</v>
          </cell>
        </row>
        <row r="4055">
          <cell r="A4055" t="str">
            <v>88017-2-6</v>
          </cell>
          <cell r="B4055" t="str">
            <v>HOMBRERA TOTAL IMPACTOR L Y XL FLASH (art 721) Azul L</v>
          </cell>
        </row>
        <row r="4056">
          <cell r="A4056" t="str">
            <v>88017-2-7</v>
          </cell>
          <cell r="B4056" t="str">
            <v>HOMBRERA TOTAL IMPACTOR L Y XL FLASH (art 721) Azul XL</v>
          </cell>
        </row>
        <row r="4057">
          <cell r="A4057" t="str">
            <v>88017-3-6</v>
          </cell>
          <cell r="B4057" t="str">
            <v>HOMBRERA TOTAL IMPACTOR L Y XL FLASH (art 721) Negro L</v>
          </cell>
        </row>
        <row r="4058">
          <cell r="A4058" t="str">
            <v>88017-3-7</v>
          </cell>
          <cell r="B4058" t="str">
            <v>HOMBRERA TOTAL IMPACTOR L Y XL FLASH (art 721) Negro XL</v>
          </cell>
        </row>
        <row r="4059">
          <cell r="A4059">
            <v>79108</v>
          </cell>
          <cell r="B4059" t="str">
            <v>IMPORTADOS - A LA RUEDA AMARILLO (A PRESIÓN)</v>
          </cell>
        </row>
        <row r="4060">
          <cell r="A4060" t="str">
            <v>EXP118</v>
          </cell>
          <cell r="B4060" t="str">
            <v>IMPRESIÓN BOLSA MMA 2 COLORES</v>
          </cell>
        </row>
        <row r="4061">
          <cell r="A4061" t="str">
            <v>EXP106</v>
          </cell>
          <cell r="B4061" t="str">
            <v>IMPRESIÓN boxeo 1,20 1,5</v>
          </cell>
        </row>
        <row r="4062">
          <cell r="A4062" t="str">
            <v>EXP107</v>
          </cell>
          <cell r="B4062" t="str">
            <v>IMPRESIÓN boxeo 1,80</v>
          </cell>
        </row>
        <row r="4063">
          <cell r="A4063" t="str">
            <v>EXP105</v>
          </cell>
          <cell r="B4063" t="str">
            <v>IMPRESIÓN boxeo 50 y 90cm</v>
          </cell>
        </row>
        <row r="4064">
          <cell r="A4064" t="str">
            <v>EXP101</v>
          </cell>
          <cell r="B4064" t="str">
            <v>IMPRESIÓN COLCHONETA GRANDE</v>
          </cell>
        </row>
        <row r="4065">
          <cell r="A4065" t="str">
            <v>EXP100</v>
          </cell>
          <cell r="B4065" t="str">
            <v>IMPRESIÓN DE COLCHONETA</v>
          </cell>
        </row>
        <row r="4066">
          <cell r="A4066" t="str">
            <v>EXP119</v>
          </cell>
          <cell r="B4066" t="str">
            <v>IMPRESIÓN DE COLCHONETA FULL 1X50</v>
          </cell>
        </row>
        <row r="4067">
          <cell r="A4067" t="str">
            <v>EXP115</v>
          </cell>
          <cell r="B4067" t="str">
            <v>IMPRESIÓN ESCUDO CHICO</v>
          </cell>
        </row>
        <row r="4068">
          <cell r="A4068" t="str">
            <v>EXP116</v>
          </cell>
          <cell r="B4068" t="str">
            <v>IMPRESIÓN ESCUDO GRANDE</v>
          </cell>
        </row>
        <row r="4069">
          <cell r="A4069" t="str">
            <v>EXP104</v>
          </cell>
          <cell r="B4069" t="str">
            <v>IMPRESIÓN hockey patin</v>
          </cell>
        </row>
        <row r="4070">
          <cell r="A4070" t="str">
            <v>EXP117</v>
          </cell>
          <cell r="B4070" t="str">
            <v xml:space="preserve">IMPRESIÓN JUEGO GAJOS </v>
          </cell>
        </row>
        <row r="4071">
          <cell r="A4071" t="str">
            <v>EXP102</v>
          </cell>
          <cell r="B4071" t="str">
            <v>IMPRESON DE CAMA ELASTICA</v>
          </cell>
        </row>
        <row r="4072">
          <cell r="A4072" t="str">
            <v>EXP103</v>
          </cell>
          <cell r="B4072" t="str">
            <v>IMPRESON DE CAMA ELASTICA power</v>
          </cell>
        </row>
        <row r="4073">
          <cell r="A4073">
            <v>79013</v>
          </cell>
          <cell r="B4073" t="str">
            <v>INDIVIDUALES  IMPORTADAS - EXUSTAR P/DESARMAR PEDALES</v>
          </cell>
        </row>
        <row r="4074">
          <cell r="A4074">
            <v>52060</v>
          </cell>
          <cell r="B4074" t="str">
            <v>INFLADOR  DRB C/PICO SIN ROSCA</v>
          </cell>
        </row>
        <row r="4075">
          <cell r="A4075">
            <v>413325</v>
          </cell>
          <cell r="B4075" t="str">
            <v>INFLADOR BICICLETA A GATILLO PROYEC (art 219)</v>
          </cell>
        </row>
        <row r="4076">
          <cell r="A4076">
            <v>79015</v>
          </cell>
          <cell r="B4076" t="str">
            <v>INFLADOR BICICLETA CHINO CON PALANQUITA Y SET 3 PICOS EN BLISTER</v>
          </cell>
        </row>
        <row r="4077">
          <cell r="A4077">
            <v>79133</v>
          </cell>
          <cell r="B4077" t="str">
            <v>INFLADOR BICICLETA CHINO NEGRO CON PALANQUITA</v>
          </cell>
        </row>
        <row r="4078">
          <cell r="A4078">
            <v>79132</v>
          </cell>
          <cell r="B4078" t="str">
            <v>INFLADOR BICICLETA CON MANGUERA RACORD PALANCA Y PINZA</v>
          </cell>
        </row>
        <row r="4079">
          <cell r="A4079">
            <v>79135</v>
          </cell>
          <cell r="B4079" t="str">
            <v>INFLADOR BICICLETA CON TANQUE AL COSTADO</v>
          </cell>
        </row>
        <row r="4080">
          <cell r="A4080">
            <v>63044</v>
          </cell>
          <cell r="B4080" t="str">
            <v>INFLADOR BICICLETA DOBLE VALVULA -MILLENNIUM</v>
          </cell>
        </row>
        <row r="4081">
          <cell r="A4081">
            <v>79022</v>
          </cell>
          <cell r="B4081" t="str">
            <v>INFLADOR BICICLETA GIYO BIG VOLUME BARRAL ALUM Y MANG EXTENSIBLE</v>
          </cell>
        </row>
        <row r="4082">
          <cell r="A4082">
            <v>79134</v>
          </cell>
          <cell r="B4082" t="str">
            <v>INFLADOR BICICLETA GIYO ECO C/PALANQUITA</v>
          </cell>
        </row>
        <row r="4083">
          <cell r="A4083">
            <v>79131</v>
          </cell>
          <cell r="B4083" t="str">
            <v>INFLADOR BICICLETA GIYO ECON SIN PALANQUITA</v>
          </cell>
        </row>
        <row r="4084">
          <cell r="A4084">
            <v>63139</v>
          </cell>
          <cell r="B4084" t="str">
            <v>INFLADOR BICICLETA MODELO CMP-002 BETO</v>
          </cell>
        </row>
        <row r="4085">
          <cell r="A4085">
            <v>63031</v>
          </cell>
          <cell r="B4085" t="str">
            <v>INFLADOR BICICLETA MODELO CMP-004BETO</v>
          </cell>
        </row>
        <row r="4086">
          <cell r="A4086">
            <v>63138</v>
          </cell>
          <cell r="B4086" t="str">
            <v>INFLADOR BICICLETA PARA CUADRO MODELO LD-020A BETO</v>
          </cell>
        </row>
        <row r="4087">
          <cell r="A4087">
            <v>79087</v>
          </cell>
          <cell r="B4087" t="str">
            <v>INFLADOR BICICLETA PLASTICO CORTO 41cm (doble valvula)</v>
          </cell>
        </row>
        <row r="4088">
          <cell r="A4088">
            <v>79086</v>
          </cell>
          <cell r="B4088" t="str">
            <v>INFLADOR BICICLETA PLASTICO CORTO 43cm</v>
          </cell>
        </row>
        <row r="4089">
          <cell r="A4089">
            <v>79088</v>
          </cell>
          <cell r="B4089" t="str">
            <v>INFLADOR BICICLETA PLASTICO LARGO 55cm</v>
          </cell>
        </row>
        <row r="4090">
          <cell r="A4090">
            <v>79085</v>
          </cell>
          <cell r="B4090" t="str">
            <v>INFLADOR BICICLETA PLASTICO LARGO 55cm (doble valvula)</v>
          </cell>
        </row>
        <row r="4091">
          <cell r="A4091">
            <v>63085</v>
          </cell>
          <cell r="B4091" t="str">
            <v>INFLADOR DE PIE ALUMINIO FIRE BIRD CON MANOMETRO (art 17890B)</v>
          </cell>
        </row>
        <row r="4092">
          <cell r="A4092">
            <v>52299</v>
          </cell>
          <cell r="B4092" t="str">
            <v>INFLADOR DE PIE DRB (plastico)</v>
          </cell>
        </row>
        <row r="4093">
          <cell r="A4093">
            <v>63140</v>
          </cell>
          <cell r="B4093" t="str">
            <v>INFLADOR DE PIE MODELO GF-12 ALTA PRESION (art. 17887)</v>
          </cell>
        </row>
        <row r="4094">
          <cell r="A4094">
            <v>53005</v>
          </cell>
          <cell r="B4094" t="str">
            <v>INFLADOR DOBLE ACCION</v>
          </cell>
        </row>
        <row r="4095">
          <cell r="A4095">
            <v>406136</v>
          </cell>
          <cell r="B4095" t="str">
            <v>INFLADOR DOBLE ACCION C/ EXTENSION P/ BICI ATS</v>
          </cell>
        </row>
        <row r="4096">
          <cell r="A4096">
            <v>406135</v>
          </cell>
          <cell r="B4096" t="str">
            <v>INFLADOR DOBLE ACCION CON PICO ATS</v>
          </cell>
        </row>
        <row r="4097">
          <cell r="A4097">
            <v>413017</v>
          </cell>
          <cell r="B4097" t="str">
            <v>INFLADOR DOBLE ACCION CON PICO PROYEC (art 172)</v>
          </cell>
        </row>
        <row r="4098">
          <cell r="A4098">
            <v>52054</v>
          </cell>
          <cell r="B4098" t="str">
            <v>INFLADOR DOBLE ACCION PRO DRB</v>
          </cell>
        </row>
        <row r="4099">
          <cell r="A4099">
            <v>82020</v>
          </cell>
          <cell r="B4099" t="str">
            <v>INFLADOR GIYO GP-41 PLAST C/MED. PRESION BLISTER</v>
          </cell>
        </row>
        <row r="4100">
          <cell r="A4100">
            <v>63084</v>
          </cell>
          <cell r="B4100" t="str">
            <v>INFLADOR GIYO MINI ACCION SIMPLE GP-04 BLISTER (art 17855B)</v>
          </cell>
        </row>
        <row r="4101">
          <cell r="A4101">
            <v>63130</v>
          </cell>
          <cell r="B4101" t="str">
            <v>INFLADOR GIYO MINI DOBLE ACCION GP-21 BLISTER (art 17857B)</v>
          </cell>
        </row>
        <row r="4102">
          <cell r="A4102">
            <v>82019</v>
          </cell>
          <cell r="B4102" t="str">
            <v>INFLADOR GIYO MINI SIMPLE ACCION GP-04 BLISTER</v>
          </cell>
        </row>
        <row r="4103">
          <cell r="A4103">
            <v>82014</v>
          </cell>
          <cell r="B4103" t="str">
            <v>INFLADOR GIYO PLAST PIE C/MED PRESION</v>
          </cell>
        </row>
        <row r="4104">
          <cell r="A4104">
            <v>82018</v>
          </cell>
          <cell r="B4104" t="str">
            <v>INFLADOR GIYO PLAST PIE C/MED PRESION EN BLISTER</v>
          </cell>
        </row>
        <row r="4105">
          <cell r="A4105">
            <v>53007</v>
          </cell>
          <cell r="B4105" t="str">
            <v>INFLADOR PIE  LEJOPI</v>
          </cell>
        </row>
        <row r="4106">
          <cell r="A4106">
            <v>53026</v>
          </cell>
          <cell r="B4106" t="str">
            <v>INFLADOR PIE CHICO LEJOPI</v>
          </cell>
        </row>
        <row r="4107">
          <cell r="A4107">
            <v>63022</v>
          </cell>
          <cell r="B4107" t="str">
            <v>INFLADOR PIE PARA BICICLETA Y PELOTA</v>
          </cell>
        </row>
        <row r="4108">
          <cell r="A4108">
            <v>63049</v>
          </cell>
          <cell r="B4108" t="str">
            <v>INFLADOR PIE PLASTICO S/MANOMETRO GIYO</v>
          </cell>
        </row>
        <row r="4109">
          <cell r="A4109">
            <v>413018</v>
          </cell>
          <cell r="B4109" t="str">
            <v>INFLADOR PLASTICO PYC FITBALL ART 233</v>
          </cell>
        </row>
        <row r="4110">
          <cell r="A4110">
            <v>54630</v>
          </cell>
          <cell r="B4110" t="str">
            <v>Inflador Simple Everlast</v>
          </cell>
        </row>
        <row r="4111">
          <cell r="A4111">
            <v>54027</v>
          </cell>
          <cell r="B4111" t="str">
            <v>Inguinal Pro Style Leasther No Hip Protector Lonsdale</v>
          </cell>
        </row>
        <row r="4112">
          <cell r="A4112" t="str">
            <v>INS108</v>
          </cell>
          <cell r="B4112" t="str">
            <v>INS-C-15-25</v>
          </cell>
        </row>
        <row r="4113">
          <cell r="A4113" t="str">
            <v>INS106</v>
          </cell>
          <cell r="B4113" t="str">
            <v>INS-C-18/16-30</v>
          </cell>
        </row>
        <row r="4114">
          <cell r="A4114" t="str">
            <v>INS101</v>
          </cell>
          <cell r="B4114" t="str">
            <v>INS-C-20-30</v>
          </cell>
        </row>
        <row r="4115">
          <cell r="A4115" t="str">
            <v>INS110</v>
          </cell>
          <cell r="B4115" t="str">
            <v>INS-C-E-25</v>
          </cell>
        </row>
        <row r="4116">
          <cell r="A4116" t="str">
            <v>INS103</v>
          </cell>
          <cell r="B4116" t="str">
            <v>INS-CR-20-28</v>
          </cell>
        </row>
        <row r="4117">
          <cell r="A4117" t="str">
            <v>LOM102</v>
          </cell>
          <cell r="B4117" t="str">
            <v>INSERTO CHICO Ø27</v>
          </cell>
        </row>
        <row r="4118">
          <cell r="A4118" t="str">
            <v>LOM103</v>
          </cell>
          <cell r="B4118" t="str">
            <v>INSERTO CHICO Ø32</v>
          </cell>
        </row>
        <row r="4119">
          <cell r="A4119" t="str">
            <v>LOM105</v>
          </cell>
          <cell r="B4119" t="str">
            <v>INSERTO CORTO Ø32 C/ PORTA RULEMAN</v>
          </cell>
        </row>
        <row r="4120">
          <cell r="A4120" t="str">
            <v>LOM100</v>
          </cell>
          <cell r="B4120" t="str">
            <v>INSERTO GRANDE Ø27</v>
          </cell>
        </row>
        <row r="4121">
          <cell r="A4121" t="str">
            <v>LOM101</v>
          </cell>
          <cell r="B4121" t="str">
            <v>INSERTO GRANDE Ø32</v>
          </cell>
        </row>
        <row r="4122">
          <cell r="A4122" t="str">
            <v>LOM104</v>
          </cell>
          <cell r="B4122" t="str">
            <v>INSERTO LARGO Ø32 C/ PORTA RULEMAN</v>
          </cell>
        </row>
        <row r="4123">
          <cell r="A4123" t="str">
            <v>INS107</v>
          </cell>
          <cell r="B4123" t="str">
            <v>INS-G-15-25</v>
          </cell>
        </row>
        <row r="4124">
          <cell r="A4124" t="str">
            <v>INS105</v>
          </cell>
          <cell r="B4124" t="str">
            <v>INS-G-16,5-30</v>
          </cell>
        </row>
        <row r="4125">
          <cell r="A4125" t="str">
            <v>INS104</v>
          </cell>
          <cell r="B4125" t="str">
            <v>INS-G-18,5-30</v>
          </cell>
        </row>
        <row r="4126">
          <cell r="A4126" t="str">
            <v>INS100</v>
          </cell>
          <cell r="B4126" t="str">
            <v>INS-G-20-30</v>
          </cell>
        </row>
        <row r="4127">
          <cell r="A4127" t="str">
            <v>INS109</v>
          </cell>
          <cell r="B4127" t="str">
            <v>INS-G-E-25</v>
          </cell>
        </row>
        <row r="4128">
          <cell r="A4128" t="str">
            <v>INS102</v>
          </cell>
          <cell r="B4128" t="str">
            <v>INS-GR-20-28</v>
          </cell>
        </row>
        <row r="4129">
          <cell r="A4129">
            <v>79027</v>
          </cell>
          <cell r="B4129" t="str">
            <v>INTERMITENTES - 9 LEDS 3 FUNCIONES CHINA</v>
          </cell>
        </row>
        <row r="4130">
          <cell r="A4130" t="str">
            <v>JOM105</v>
          </cell>
          <cell r="B4130" t="str">
            <v>INYECCIÓN PARA GUANTE BOX</v>
          </cell>
        </row>
        <row r="4131">
          <cell r="A4131" t="str">
            <v>JOM103</v>
          </cell>
          <cell r="B4131" t="str">
            <v>INYECCIÓN PARA GUANTE BOX 300GRS X PAR</v>
          </cell>
        </row>
        <row r="4132">
          <cell r="A4132" t="str">
            <v>JOM104</v>
          </cell>
          <cell r="B4132" t="str">
            <v>INYECCIÓN PARA GUANTE BOX 400GRS X PAR</v>
          </cell>
        </row>
        <row r="4133">
          <cell r="A4133" t="str">
            <v>JOM106</v>
          </cell>
          <cell r="B4133" t="str">
            <v>INYECCIÓN PARA GUANTIN ENTRENAMIENTO (CHANFLE) X PAR</v>
          </cell>
        </row>
        <row r="4134">
          <cell r="A4134" t="str">
            <v>JOM107</v>
          </cell>
          <cell r="B4134" t="str">
            <v>INYECCIÓN PARA GUANTIN TALLE 1 X PAR</v>
          </cell>
        </row>
        <row r="4135">
          <cell r="A4135" t="str">
            <v>JOM108</v>
          </cell>
          <cell r="B4135" t="str">
            <v>INYECCIÓN PARA GUANTIN TALLE 2 X PAR</v>
          </cell>
        </row>
        <row r="4136">
          <cell r="A4136" t="str">
            <v>JOM109</v>
          </cell>
          <cell r="B4136" t="str">
            <v>INYECCIÓN PARA GUANTIN TALLE 3 X PAR</v>
          </cell>
        </row>
        <row r="4137">
          <cell r="A4137" t="str">
            <v>JOM110</v>
          </cell>
          <cell r="B4137" t="str">
            <v>INYECCIÓN PARA GUANTIN TALLE 4 X PAR</v>
          </cell>
        </row>
        <row r="4138">
          <cell r="A4138" t="str">
            <v>ASC134</v>
          </cell>
          <cell r="B4138" t="str">
            <v>INYECTADO CABEZAL BOXEO (Aschiero - )</v>
          </cell>
        </row>
        <row r="4139">
          <cell r="A4139" t="str">
            <v>ASC130</v>
          </cell>
          <cell r="B4139" t="str">
            <v>INYECTADO GUANTE MMA T.1</v>
          </cell>
        </row>
        <row r="4140">
          <cell r="A4140" t="str">
            <v>ASC131</v>
          </cell>
          <cell r="B4140" t="str">
            <v>INYECTADO GUANTE MMA T.2</v>
          </cell>
        </row>
        <row r="4141">
          <cell r="A4141" t="str">
            <v>ASC132</v>
          </cell>
          <cell r="B4141" t="str">
            <v>INYECTADO GUANTE MMA T.3</v>
          </cell>
        </row>
        <row r="4142">
          <cell r="A4142" t="str">
            <v>ASC133</v>
          </cell>
          <cell r="B4142" t="str">
            <v>INYECTADO GUANTE MMA T.4</v>
          </cell>
        </row>
        <row r="4143">
          <cell r="A4143" t="str">
            <v>ASC127</v>
          </cell>
          <cell r="B4143" t="str">
            <v>INYECTADO GUANTE SGA 1.0 10oz Derecho (Aschiero)</v>
          </cell>
        </row>
        <row r="4144">
          <cell r="A4144" t="str">
            <v>ASC126</v>
          </cell>
          <cell r="B4144" t="str">
            <v>INYECTADO GUANTE SGA 1.0 10oz Izquierdo (Aschiero)</v>
          </cell>
        </row>
        <row r="4145">
          <cell r="A4145" t="str">
            <v>ASC129</v>
          </cell>
          <cell r="B4145" t="str">
            <v>INYECTADO GUANTE SGA 1.0 12oz Derecho (Aschiero - S27)</v>
          </cell>
        </row>
        <row r="4146">
          <cell r="A4146" t="str">
            <v>ASC128</v>
          </cell>
          <cell r="B4146" t="str">
            <v>INYECTADO GUANTE SGA 1.0 12oz Izquierdo (Aschiero - S27)</v>
          </cell>
        </row>
        <row r="4147">
          <cell r="A4147" t="str">
            <v>ASC119</v>
          </cell>
          <cell r="B4147" t="str">
            <v>INYECTADO GUANTE SGR 10oz Derecho (Aschiero)</v>
          </cell>
        </row>
        <row r="4148">
          <cell r="A4148" t="str">
            <v>ASC118</v>
          </cell>
          <cell r="B4148" t="str">
            <v>INYECTADO GUANTE SGR 10oz Izquierdo (Aschiero)</v>
          </cell>
        </row>
        <row r="4149">
          <cell r="A4149" t="str">
            <v>ASC121</v>
          </cell>
          <cell r="B4149" t="str">
            <v>INYECTADO GUANTE SGR 12oz Derecho (Aschiero)</v>
          </cell>
        </row>
        <row r="4150">
          <cell r="A4150" t="str">
            <v>ASC120</v>
          </cell>
          <cell r="B4150" t="str">
            <v>INYECTADO GUANTE SGR 12oz Izquierdo (Aschiero)</v>
          </cell>
        </row>
        <row r="4151">
          <cell r="A4151" t="str">
            <v>ASC123</v>
          </cell>
          <cell r="B4151" t="str">
            <v>INYECTADO GUANTE SGR 14oz Derecho (Aschiero)</v>
          </cell>
        </row>
        <row r="4152">
          <cell r="A4152" t="str">
            <v>ASC122</v>
          </cell>
          <cell r="B4152" t="str">
            <v>INYECTADO GUANTE SGR 14oz Izquierdo (Aschiero)</v>
          </cell>
        </row>
        <row r="4153">
          <cell r="A4153" t="str">
            <v>ASC125</v>
          </cell>
          <cell r="B4153" t="str">
            <v>INYECTADO GUANTE SGR 16oz Derecho (Aschiero)</v>
          </cell>
        </row>
        <row r="4154">
          <cell r="A4154" t="str">
            <v>ASC124</v>
          </cell>
          <cell r="B4154" t="str">
            <v>INYECTADO GUANTE SGR 16oz Izquierdo (Aschiero)</v>
          </cell>
        </row>
        <row r="4155">
          <cell r="A4155" t="str">
            <v>ASC117</v>
          </cell>
          <cell r="B4155" t="str">
            <v>INYECTADO GUANTE SGR 8oz Derecho (Aschiero)</v>
          </cell>
        </row>
        <row r="4156">
          <cell r="A4156" t="str">
            <v>ASC116</v>
          </cell>
          <cell r="B4156" t="str">
            <v>INYECTADO GUANTE SGR 8oz Izquierdo (Aschiero)</v>
          </cell>
        </row>
        <row r="4157">
          <cell r="A4157" t="str">
            <v>ASC111</v>
          </cell>
          <cell r="B4157" t="str">
            <v>INYECTADO GUANTIN PRO JUNIOR Derecho (chanfle)(Aschiero)</v>
          </cell>
        </row>
        <row r="4158">
          <cell r="A4158" t="str">
            <v>ASC110</v>
          </cell>
          <cell r="B4158" t="str">
            <v>INYECTADO GUANTIN PRO JUNIOR Izquierdo (chanfle)(Aschiero)</v>
          </cell>
        </row>
        <row r="4159">
          <cell r="A4159" t="str">
            <v>ASC115</v>
          </cell>
          <cell r="B4159" t="str">
            <v>INYECTADO GUANTIN PRO MAXI Derecho (chanfle)(Aschiero)</v>
          </cell>
        </row>
        <row r="4160">
          <cell r="A4160" t="str">
            <v>ASC114</v>
          </cell>
          <cell r="B4160" t="str">
            <v>INYECTADO GUANTIN PRO MAXI Izquierdo (chanfle)(Aschiero)</v>
          </cell>
        </row>
        <row r="4161">
          <cell r="A4161" t="str">
            <v>ASC113</v>
          </cell>
          <cell r="B4161" t="str">
            <v>INYECTADO GUANTIN PRO SENIOR Derecho (chanfle)(Aschiero)</v>
          </cell>
        </row>
        <row r="4162">
          <cell r="A4162" t="str">
            <v>ASC112</v>
          </cell>
          <cell r="B4162" t="str">
            <v>INYECTADO GUANTIN PRO SENIOR Izquierdo (chanfle)(Aschiero)</v>
          </cell>
        </row>
        <row r="4163">
          <cell r="A4163" t="str">
            <v>ASC101</v>
          </cell>
          <cell r="B4163" t="str">
            <v>INYECTADO GUANTIN ROOKIE T.1 (liviano)(Aschiero)</v>
          </cell>
        </row>
        <row r="4164">
          <cell r="A4164" t="str">
            <v>ASC103</v>
          </cell>
          <cell r="B4164" t="str">
            <v>INYECTADO GUANTIN ROOKIE T.3 (liviano)(Aschiero)</v>
          </cell>
        </row>
        <row r="4165">
          <cell r="A4165" t="str">
            <v>ASC105</v>
          </cell>
          <cell r="B4165" t="str">
            <v>INYECTADO GUANTIN TRICOLOR T.1 (Aschiero)</v>
          </cell>
        </row>
        <row r="4166">
          <cell r="A4166" t="str">
            <v>ASC106</v>
          </cell>
          <cell r="B4166" t="str">
            <v>INYECTADO GUANTIN TRICOLOR T.2 (Aschiero - S26)</v>
          </cell>
        </row>
        <row r="4167">
          <cell r="A4167" t="str">
            <v>ASC107</v>
          </cell>
          <cell r="B4167" t="str">
            <v>INYECTADO GUANTIN TRICOLOR T.3 (Aschiero - S25)</v>
          </cell>
        </row>
        <row r="4168">
          <cell r="A4168" t="str">
            <v>ASC108</v>
          </cell>
          <cell r="B4168" t="str">
            <v>INYECTADO GUANTIN TRICOLOR T.4 (Aschiero)</v>
          </cell>
        </row>
        <row r="4169">
          <cell r="A4169">
            <v>85010</v>
          </cell>
          <cell r="B4169" t="str">
            <v>Isla Goma Eva Natacion 2mt x 1mt x 23mm (INF)</v>
          </cell>
        </row>
        <row r="4170">
          <cell r="A4170">
            <v>402057</v>
          </cell>
          <cell r="B4170" t="str">
            <v>ISOTONER RING ARO FLEXIBLE FB (para pilates)</v>
          </cell>
        </row>
        <row r="4171">
          <cell r="A4171">
            <v>78084</v>
          </cell>
          <cell r="B4171" t="str">
            <v>ISOTONER RING ARO FLEXIBLE SMK TE-3006 (para pilates)</v>
          </cell>
        </row>
        <row r="4172">
          <cell r="A4172">
            <v>413098</v>
          </cell>
          <cell r="B4172" t="str">
            <v>JABALINA 600grms (caña) (art 853)</v>
          </cell>
        </row>
        <row r="4173">
          <cell r="A4173">
            <v>413099</v>
          </cell>
          <cell r="B4173" t="str">
            <v>JABALINA 800grms (caña) (art 853)</v>
          </cell>
        </row>
        <row r="4174">
          <cell r="A4174">
            <v>413100</v>
          </cell>
          <cell r="B4174" t="str">
            <v>JABALINA 800grms (fibra vidrio) (art 936)</v>
          </cell>
        </row>
        <row r="4175">
          <cell r="A4175">
            <v>265500</v>
          </cell>
          <cell r="B4175" t="str">
            <v>JAULA SONNOS FUNCIONAL (sin accesorios)</v>
          </cell>
        </row>
        <row r="4176">
          <cell r="A4176">
            <v>265502</v>
          </cell>
          <cell r="B4176" t="str">
            <v>JAULA SONNOS MMA HEXAGONAL 5mts x 5 mts x 60cm (paneles 2mts x 2mts)</v>
          </cell>
        </row>
        <row r="4177">
          <cell r="A4177">
            <v>74019</v>
          </cell>
          <cell r="B4177" t="str">
            <v>JENNY BASIC TOP</v>
          </cell>
        </row>
        <row r="4178">
          <cell r="A4178">
            <v>79112</v>
          </cell>
          <cell r="B4178" t="str">
            <v>JGO.DE CIERRE Y REPUESTOS - CIERRE DEL C/ MANIJAS Y CAPUCHON ALUM PLA</v>
          </cell>
        </row>
        <row r="4179">
          <cell r="A4179">
            <v>79096</v>
          </cell>
          <cell r="B4179" t="str">
            <v>JGO.DE CIERRE Y REPUESTOS - CIERRE TRAS C/ MANIJAS Y CAPUCHON ALUM PLA</v>
          </cell>
        </row>
        <row r="4180">
          <cell r="A4180">
            <v>134003</v>
          </cell>
          <cell r="B4180" t="str">
            <v>JUDO O AIKIDO PESADO ALGODÓN 13 ONZAS  TALLE 9 RANDORI</v>
          </cell>
        </row>
        <row r="4181">
          <cell r="A4181">
            <v>134001</v>
          </cell>
          <cell r="B4181" t="str">
            <v>JUDO O AIKIDO PESADO ALGODÓN 13 ONZAS TALLE 5 Y 6 RANDORI</v>
          </cell>
        </row>
        <row r="4182">
          <cell r="A4182">
            <v>134002</v>
          </cell>
          <cell r="B4182" t="str">
            <v>JUDO O AIKIDO PESADO ALGODÓN 13 ONZAS TALLE 7 Y 8 RANDORI</v>
          </cell>
        </row>
        <row r="4183">
          <cell r="A4183">
            <v>53056</v>
          </cell>
          <cell r="B4183" t="str">
            <v>JUEGO 8 RULEMANES ABEC 7</v>
          </cell>
        </row>
        <row r="4184">
          <cell r="A4184" t="str">
            <v>PSE118</v>
          </cell>
          <cell r="B4184" t="str">
            <v>JUEGO DE TORNILLOS PARA SHABLON</v>
          </cell>
        </row>
        <row r="4185">
          <cell r="A4185">
            <v>60105</v>
          </cell>
          <cell r="B4185" t="str">
            <v>JUEGO FLEJES RED TENIS ANCHO</v>
          </cell>
        </row>
        <row r="4186">
          <cell r="A4186">
            <v>60104</v>
          </cell>
          <cell r="B4186" t="str">
            <v>JUEGO FLEJES TENIS FINO Y ANCHO</v>
          </cell>
        </row>
        <row r="4187">
          <cell r="A4187">
            <v>366129</v>
          </cell>
          <cell r="B4187" t="str">
            <v>JUGUETE CABALLITO</v>
          </cell>
        </row>
        <row r="4188">
          <cell r="A4188">
            <v>366084</v>
          </cell>
          <cell r="B4188" t="str">
            <v>JUGUETE ENCASTRETODO (36 piezas)</v>
          </cell>
        </row>
        <row r="4189">
          <cell r="A4189" t="str">
            <v>415029-16-127</v>
          </cell>
          <cell r="B4189" t="str">
            <v>JUGUETE INFLABLE ANIMALITO SALTARIN (conejo / dinosaurio / caballo)  Celeste CABALLO</v>
          </cell>
        </row>
        <row r="4190">
          <cell r="A4190" t="str">
            <v>415029-16-126</v>
          </cell>
          <cell r="B4190" t="str">
            <v>JUGUETE INFLABLE ANIMALITO SALTARIN (conejo / dinosaurio / caballo)  Celeste CONEJO</v>
          </cell>
        </row>
        <row r="4191">
          <cell r="A4191" t="str">
            <v>415029-16-128</v>
          </cell>
          <cell r="B4191" t="str">
            <v>JUGUETE INFLABLE ANIMALITO SALTARIN (conejo / dinosaurio / caballo)  Celeste DINOSAURIO</v>
          </cell>
        </row>
        <row r="4192">
          <cell r="A4192" t="str">
            <v>415029-13-127</v>
          </cell>
          <cell r="B4192" t="str">
            <v>JUGUETE INFLABLE ANIMALITO SALTARIN (conejo / dinosaurio / caballo)  Rojo CABALLO</v>
          </cell>
        </row>
        <row r="4193">
          <cell r="A4193" t="str">
            <v>415029-13-126</v>
          </cell>
          <cell r="B4193" t="str">
            <v>JUGUETE INFLABLE ANIMALITO SALTARIN (conejo / dinosaurio / caballo)  Rojo CONEJO</v>
          </cell>
        </row>
        <row r="4194">
          <cell r="A4194" t="str">
            <v>415029-13-128</v>
          </cell>
          <cell r="B4194" t="str">
            <v>JUGUETE INFLABLE ANIMALITO SALTARIN (conejo / dinosaurio / caballo)  Rojo DINOSAURIO</v>
          </cell>
        </row>
        <row r="4195">
          <cell r="A4195" t="str">
            <v>415029-6-127</v>
          </cell>
          <cell r="B4195" t="str">
            <v>JUGUETE INFLABLE ANIMALITO SALTARIN (conejo / dinosaurio / caballo)  Rosa CABALLO</v>
          </cell>
        </row>
        <row r="4196">
          <cell r="A4196" t="str">
            <v>415029-6-126</v>
          </cell>
          <cell r="B4196" t="str">
            <v>JUGUETE INFLABLE ANIMALITO SALTARIN (conejo / dinosaurio / caballo)  Rosa CONEJO</v>
          </cell>
        </row>
        <row r="4197">
          <cell r="A4197" t="str">
            <v>415029-6-128</v>
          </cell>
          <cell r="B4197" t="str">
            <v>JUGUETE INFLABLE ANIMALITO SALTARIN (conejo / dinosaurio / caballo)  Rosa DINOSAURIO</v>
          </cell>
        </row>
        <row r="4198">
          <cell r="A4198" t="str">
            <v>415029-9-127</v>
          </cell>
          <cell r="B4198" t="str">
            <v>JUGUETE INFLABLE ANIMALITO SALTARIN (conejo / dinosaurio / caballo)  Verde CABALLO</v>
          </cell>
        </row>
        <row r="4199">
          <cell r="A4199" t="str">
            <v>415029-9-126</v>
          </cell>
          <cell r="B4199" t="str">
            <v>JUGUETE INFLABLE ANIMALITO SALTARIN (conejo / dinosaurio / caballo)  Verde CONEJO</v>
          </cell>
        </row>
        <row r="4200">
          <cell r="A4200" t="str">
            <v>415029-9-128</v>
          </cell>
          <cell r="B4200" t="str">
            <v>JUGUETE INFLABLE ANIMALITO SALTARIN (conejo / dinosaurio / caballo)  Verde DINOSAURIO</v>
          </cell>
        </row>
        <row r="4201">
          <cell r="A4201" t="str">
            <v>415029-7-127</v>
          </cell>
          <cell r="B4201" t="str">
            <v>JUGUETE INFLABLE ANIMALITO SALTARIN (conejo / dinosaurio / caballo)  Violeta CABALLO</v>
          </cell>
        </row>
        <row r="4202">
          <cell r="A4202" t="str">
            <v>415029-7-126</v>
          </cell>
          <cell r="B4202" t="str">
            <v>JUGUETE INFLABLE ANIMALITO SALTARIN (conejo / dinosaurio / caballo)  Violeta CONEJO</v>
          </cell>
        </row>
        <row r="4203">
          <cell r="A4203" t="str">
            <v>415029-7-128</v>
          </cell>
          <cell r="B4203" t="str">
            <v>JUGUETE INFLABLE ANIMALITO SALTARIN (conejo / dinosaurio / caballo)  Violeta DINOSAURIO</v>
          </cell>
        </row>
        <row r="4204">
          <cell r="A4204">
            <v>366089</v>
          </cell>
          <cell r="B4204" t="str">
            <v>JUGUETE LADRILLOS GIGANTES-RECTOS</v>
          </cell>
        </row>
        <row r="4205">
          <cell r="A4205">
            <v>366092</v>
          </cell>
          <cell r="B4205" t="str">
            <v>JUGUETE MULTIENCASTRE X 200</v>
          </cell>
        </row>
        <row r="4206">
          <cell r="A4206">
            <v>74017</v>
          </cell>
          <cell r="B4206" t="str">
            <v>JULIA FORCE TOP</v>
          </cell>
        </row>
        <row r="4207">
          <cell r="A4207">
            <v>74009</v>
          </cell>
          <cell r="B4207" t="str">
            <v>JULIANA YOGA CAPRI</v>
          </cell>
        </row>
        <row r="4208">
          <cell r="A4208">
            <v>92009</v>
          </cell>
          <cell r="B4208" t="str">
            <v>Karting Rodaly 4x4 Art 203 (ruedas plasticas)</v>
          </cell>
        </row>
        <row r="4209">
          <cell r="A4209">
            <v>92007</v>
          </cell>
          <cell r="B4209" t="str">
            <v>Karting Rodaly Ferrari Deluxe Art 205 (ruedas plasticas)</v>
          </cell>
        </row>
        <row r="4210">
          <cell r="A4210">
            <v>92008</v>
          </cell>
          <cell r="B4210" t="str">
            <v>Karting Rodaly Full Art 202 (ruedas chapa y goma)</v>
          </cell>
        </row>
        <row r="4211">
          <cell r="A4211">
            <v>74002</v>
          </cell>
          <cell r="B4211" t="str">
            <v>KASIMIR THERMAL LONG SLEEVE</v>
          </cell>
        </row>
        <row r="4212">
          <cell r="A4212" t="str">
            <v>FUN100</v>
          </cell>
          <cell r="B4212" t="str">
            <v>KG FUNDICION FUEGON ALBERTO (PESAS RUSAS, TUERCONES)</v>
          </cell>
        </row>
        <row r="4213">
          <cell r="A4213" t="str">
            <v>FUN102</v>
          </cell>
          <cell r="B4213" t="str">
            <v>KG FUNDICION FUEGON ALBERTO (TUERCONES)</v>
          </cell>
        </row>
        <row r="4214">
          <cell r="A4214" t="str">
            <v>FUN101</v>
          </cell>
          <cell r="B4214" t="str">
            <v>KG FUNDICION GOPER MIGUEL (DISCOS, MANCUERNAS HEX)</v>
          </cell>
        </row>
        <row r="4215">
          <cell r="A4215" t="str">
            <v>CAR105</v>
          </cell>
          <cell r="B4215" t="str">
            <v>KG. DE ESPUMA PARA COLCHON DE CAIDA</v>
          </cell>
        </row>
        <row r="4216">
          <cell r="A4216">
            <v>58045</v>
          </cell>
          <cell r="B4216" t="str">
            <v>KIMONO KARATE KARATEGUI 100% Alg (8oz) Talle 1</v>
          </cell>
        </row>
        <row r="4217">
          <cell r="A4217">
            <v>58046</v>
          </cell>
          <cell r="B4217" t="str">
            <v>KIMONO KARATE KARATEGUI 100% Alg (8oz) Talle 2</v>
          </cell>
        </row>
        <row r="4218">
          <cell r="A4218">
            <v>58047</v>
          </cell>
          <cell r="B4218" t="str">
            <v>KIMONO KARATE KARATEGUI 100% Alg (8oz) Talle 3</v>
          </cell>
        </row>
        <row r="4219">
          <cell r="A4219">
            <v>58048</v>
          </cell>
          <cell r="B4219" t="str">
            <v>KIMONO KARATE KARATEGUI 100% Alg (8oz) Talle 4</v>
          </cell>
        </row>
        <row r="4220">
          <cell r="A4220">
            <v>58049</v>
          </cell>
          <cell r="B4220" t="str">
            <v>KIMONO KARATE KARATEGUI 100% Alg (8oz) Talle 5</v>
          </cell>
        </row>
        <row r="4221">
          <cell r="A4221">
            <v>58050</v>
          </cell>
          <cell r="B4221" t="str">
            <v>KIMONO KARATE KARATEGUI 100% Alg (8oz) Talle 6</v>
          </cell>
        </row>
        <row r="4222">
          <cell r="A4222">
            <v>58051</v>
          </cell>
          <cell r="B4222" t="str">
            <v>KIMONO KARATE KARATEGUI 100% Alg (8oz) Talle 7</v>
          </cell>
        </row>
        <row r="4223">
          <cell r="A4223">
            <v>58052</v>
          </cell>
          <cell r="B4223" t="str">
            <v>KIMONO KARATE KARATEGUI 100% Alg (8oz) Talle 8</v>
          </cell>
        </row>
        <row r="4224">
          <cell r="A4224">
            <v>58053</v>
          </cell>
          <cell r="B4224" t="str">
            <v>KIMONO KARATE KARATEGUI 100% Alg (8oz) Talle 9</v>
          </cell>
        </row>
        <row r="4225">
          <cell r="A4225">
            <v>197018</v>
          </cell>
          <cell r="B4225" t="str">
            <v>KIT 10kg DISCO FUNDICION Ø30mm (mancuerna rosca)</v>
          </cell>
        </row>
        <row r="4226">
          <cell r="A4226">
            <v>197013</v>
          </cell>
          <cell r="B4226" t="str">
            <v>KIT 10kg DISCO PVC NEGRO</v>
          </cell>
        </row>
        <row r="4227">
          <cell r="A4227">
            <v>197278</v>
          </cell>
          <cell r="B4227" t="str">
            <v>KIT 10kg DISCO PVC NEGRO (mancuerna rosca)</v>
          </cell>
        </row>
        <row r="4228">
          <cell r="A4228">
            <v>197081</v>
          </cell>
          <cell r="B4228" t="str">
            <v>KIT 10kg DISCO PVC NEGRO + BARRA DOMINADA AMURABLE (espalda y bicep)</v>
          </cell>
        </row>
        <row r="4229">
          <cell r="A4229">
            <v>197014</v>
          </cell>
          <cell r="B4229" t="str">
            <v>KIT 10kg DISCO PVC ROJO</v>
          </cell>
        </row>
        <row r="4230">
          <cell r="A4230">
            <v>197279</v>
          </cell>
          <cell r="B4230" t="str">
            <v>KIT 10kg DISCO PVC ROJO (mancuerna rosca)</v>
          </cell>
        </row>
        <row r="4231">
          <cell r="A4231">
            <v>197021</v>
          </cell>
          <cell r="B4231" t="str">
            <v>KIT 15kg DISCO PVC NEGRO</v>
          </cell>
        </row>
        <row r="4232">
          <cell r="A4232">
            <v>197027</v>
          </cell>
          <cell r="B4232" t="str">
            <v>KIT 15kg DISCO PVC NEGRO (con manija / mancuerna rosca)</v>
          </cell>
        </row>
        <row r="4233">
          <cell r="A4233">
            <v>197023</v>
          </cell>
          <cell r="B4233" t="str">
            <v>KIT 15kg DISCO PVC NEGRO (con manija)</v>
          </cell>
        </row>
        <row r="4234">
          <cell r="A4234">
            <v>197025</v>
          </cell>
          <cell r="B4234" t="str">
            <v>KIT 15kg DISCO PVC NEGRO (mancuerna rosca)</v>
          </cell>
        </row>
        <row r="4235">
          <cell r="A4235">
            <v>197061</v>
          </cell>
          <cell r="B4235" t="str">
            <v>KIT 15kg DISCO PVC NEGRO (mancuerna semi maciza)</v>
          </cell>
        </row>
        <row r="4236">
          <cell r="A4236">
            <v>197121</v>
          </cell>
          <cell r="B4236" t="str">
            <v>KIT 15kg DISCO PVC NEGRO + Creatina 300grms Mervick (57008)</v>
          </cell>
        </row>
        <row r="4237">
          <cell r="A4237">
            <v>197022</v>
          </cell>
          <cell r="B4237" t="str">
            <v>KIT 15kg DISCO PVC ROJO</v>
          </cell>
        </row>
        <row r="4238">
          <cell r="A4238">
            <v>197028</v>
          </cell>
          <cell r="B4238" t="str">
            <v>KIT 15kg DISCO PVC ROJO (con manija / mancuerna rosca)</v>
          </cell>
        </row>
        <row r="4239">
          <cell r="A4239">
            <v>197024</v>
          </cell>
          <cell r="B4239" t="str">
            <v>KIT 15kg DISCO PVC ROJO (con manija)</v>
          </cell>
        </row>
        <row r="4240">
          <cell r="A4240">
            <v>197026</v>
          </cell>
          <cell r="B4240" t="str">
            <v>KIT 15kg DISCO PVC ROJO (mancuerna rosca)</v>
          </cell>
        </row>
        <row r="4241">
          <cell r="A4241">
            <v>197122</v>
          </cell>
          <cell r="B4241" t="str">
            <v>KIT 15kg DISCO PVC ROJO + Creatina 300grms Mervick (57008)</v>
          </cell>
        </row>
        <row r="4242">
          <cell r="A4242">
            <v>197274</v>
          </cell>
          <cell r="B4242" t="str">
            <v>KIT 15kg PRINCIPIANTES + MERCADO ENVIOS</v>
          </cell>
        </row>
        <row r="4243">
          <cell r="A4243">
            <v>197275</v>
          </cell>
          <cell r="B4243" t="str">
            <v>KIT 15kg PRINCIPIANTES + MERCADO ENVIOS</v>
          </cell>
        </row>
        <row r="4244">
          <cell r="A4244">
            <v>197029</v>
          </cell>
          <cell r="B4244" t="str">
            <v>KIT 17kg DISCO PVC NEGRO</v>
          </cell>
        </row>
        <row r="4245">
          <cell r="A4245">
            <v>197031</v>
          </cell>
          <cell r="B4245" t="str">
            <v>KIT 17kg DISCO PVC NEGRO (con manija)</v>
          </cell>
        </row>
        <row r="4246">
          <cell r="A4246">
            <v>197131</v>
          </cell>
          <cell r="B4246" t="str">
            <v>KIT 17kg DISCO PVC NEGRO (con manija) + Carnitina 90caps Mervick (57013)</v>
          </cell>
        </row>
        <row r="4247">
          <cell r="A4247">
            <v>197030</v>
          </cell>
          <cell r="B4247" t="str">
            <v>KIT 17kg DISCO PVC ROJO</v>
          </cell>
        </row>
        <row r="4248">
          <cell r="A4248">
            <v>197032</v>
          </cell>
          <cell r="B4248" t="str">
            <v>KIT 17kg DISCO PVC ROJO (con manija)</v>
          </cell>
        </row>
        <row r="4249">
          <cell r="A4249">
            <v>197132</v>
          </cell>
          <cell r="B4249" t="str">
            <v>KIT 17kg DISCO PVC ROJO (con manija) + Carnitina 90caps Mervick (57013)</v>
          </cell>
        </row>
        <row r="4250">
          <cell r="A4250">
            <v>197020</v>
          </cell>
          <cell r="B4250" t="str">
            <v>KIT 20kg DISCO PVC NEGRO (barra maciza 1,50 / mancuerna rosca)</v>
          </cell>
        </row>
        <row r="4251">
          <cell r="A4251">
            <v>197033</v>
          </cell>
          <cell r="B4251" t="str">
            <v>KIT 22kg DISCO PVC NEGRO (barra ez)</v>
          </cell>
        </row>
        <row r="4252">
          <cell r="A4252">
            <v>197035</v>
          </cell>
          <cell r="B4252" t="str">
            <v>KIT 22kg DISCO PVC NEGRO (con manija / barra ez)</v>
          </cell>
        </row>
        <row r="4253">
          <cell r="A4253">
            <v>197034</v>
          </cell>
          <cell r="B4253" t="str">
            <v>KIT 22kg DISCO PVC ROJO (barra ez)</v>
          </cell>
        </row>
        <row r="4254">
          <cell r="A4254">
            <v>197036</v>
          </cell>
          <cell r="B4254" t="str">
            <v>KIT 22kg DISCO PVC ROJO (con manija / barra ez)</v>
          </cell>
        </row>
        <row r="4255">
          <cell r="A4255">
            <v>197037</v>
          </cell>
          <cell r="B4255" t="str">
            <v>KIT 24kg DISCO PVC NEGRO</v>
          </cell>
        </row>
        <row r="4256">
          <cell r="A4256">
            <v>197113</v>
          </cell>
          <cell r="B4256" t="str">
            <v>KIT 24kg DISCO PVC NEGRO (barra y manc a rosca)</v>
          </cell>
        </row>
        <row r="4257">
          <cell r="A4257">
            <v>197039</v>
          </cell>
          <cell r="B4257" t="str">
            <v>KIT 24kg DISCO PVC NEGRO (con manija)</v>
          </cell>
        </row>
        <row r="4258">
          <cell r="A4258">
            <v>197115</v>
          </cell>
          <cell r="B4258" t="str">
            <v>KIT 24kg DISCO PVC NEGRO (con manija)(barra y manc a rosca)</v>
          </cell>
        </row>
        <row r="4259">
          <cell r="A4259">
            <v>197621</v>
          </cell>
          <cell r="B4259" t="str">
            <v>KIT 24kg DISCO PVC NEGRO + mercado envios</v>
          </cell>
        </row>
        <row r="4260">
          <cell r="A4260">
            <v>197137</v>
          </cell>
          <cell r="B4260" t="str">
            <v>KIT 24kg DISCO PVC NEGRO + Quemador 120tabs Mervick (57011)</v>
          </cell>
        </row>
        <row r="4261">
          <cell r="A4261">
            <v>197038</v>
          </cell>
          <cell r="B4261" t="str">
            <v>KIT 24kg DISCO PVC ROJO</v>
          </cell>
        </row>
        <row r="4262">
          <cell r="A4262">
            <v>197114</v>
          </cell>
          <cell r="B4262" t="str">
            <v>KIT 24kg DISCO PVC ROJO (barra y manc a rosca)</v>
          </cell>
        </row>
        <row r="4263">
          <cell r="A4263">
            <v>197040</v>
          </cell>
          <cell r="B4263" t="str">
            <v>KIT 24kg DISCO PVC ROJO (con manija)</v>
          </cell>
        </row>
        <row r="4264">
          <cell r="A4264">
            <v>197116</v>
          </cell>
          <cell r="B4264" t="str">
            <v>KIT 24kg DISCO PVC ROJO (con manija)(barra y manc a rosca)</v>
          </cell>
        </row>
        <row r="4265">
          <cell r="A4265">
            <v>197622</v>
          </cell>
          <cell r="B4265" t="str">
            <v>KIT 24kg DISCO PVC ROJO + mercado envíos</v>
          </cell>
        </row>
        <row r="4266">
          <cell r="A4266">
            <v>197138</v>
          </cell>
          <cell r="B4266" t="str">
            <v>KIT 24kg DISCO PVC ROJO + Quemador 120tabs Mervick (57011)</v>
          </cell>
        </row>
        <row r="4267">
          <cell r="A4267">
            <v>197041</v>
          </cell>
          <cell r="B4267" t="str">
            <v>KIT 25kg DISCO PVC NEGRO (barra maciza 1,50)</v>
          </cell>
        </row>
        <row r="4268">
          <cell r="A4268">
            <v>197042</v>
          </cell>
          <cell r="B4268" t="str">
            <v>KIT 25kg DISCO PVC NEGRO (con manija / barra maciza 1,50)</v>
          </cell>
        </row>
        <row r="4269">
          <cell r="A4269">
            <v>197043</v>
          </cell>
          <cell r="B4269" t="str">
            <v>KIT 25kg DISCO PVC ROJO (barra maciza 1,50)</v>
          </cell>
        </row>
        <row r="4270">
          <cell r="A4270">
            <v>197044</v>
          </cell>
          <cell r="B4270" t="str">
            <v>KIT 25kg DISCO PVC ROJO (con manija / barra maciza 1,50)</v>
          </cell>
        </row>
        <row r="4271">
          <cell r="A4271">
            <v>197290</v>
          </cell>
          <cell r="B4271" t="str">
            <v>KIT 2x1 (1) Pesa Rusa Pvc. 12kg + 6kg De Regalo</v>
          </cell>
        </row>
        <row r="4272">
          <cell r="A4272">
            <v>197090</v>
          </cell>
          <cell r="B4272" t="str">
            <v>KIT 3 BANDAS (REDO+OCHO+LARGA) PROMO ML</v>
          </cell>
        </row>
        <row r="4273">
          <cell r="A4273">
            <v>197572</v>
          </cell>
          <cell r="B4273" t="str">
            <v>KIT 3 BANDAS (REDO+TOBI+LARGA) PROMO ML</v>
          </cell>
        </row>
        <row r="4274">
          <cell r="A4274">
            <v>197051</v>
          </cell>
          <cell r="B4274" t="str">
            <v>KIT 30kg DISCO FUNDICION (barra ez)</v>
          </cell>
        </row>
        <row r="4275">
          <cell r="A4275">
            <v>197045</v>
          </cell>
          <cell r="B4275" t="str">
            <v>KIT 30kg DISCO PVC NEGRO</v>
          </cell>
        </row>
        <row r="4276">
          <cell r="A4276">
            <v>197047</v>
          </cell>
          <cell r="B4276" t="str">
            <v>KIT 30kg DISCO PVC NEGRO (barra ez)</v>
          </cell>
        </row>
        <row r="4277">
          <cell r="A4277">
            <v>197117</v>
          </cell>
          <cell r="B4277" t="str">
            <v>KIT 30kg DISCO PVC NEGRO (barra y manc a rosca)</v>
          </cell>
        </row>
        <row r="4278">
          <cell r="A4278">
            <v>197049</v>
          </cell>
          <cell r="B4278" t="str">
            <v>KIT 30kg DISCO PVC NEGRO (con manija / 2 barras)</v>
          </cell>
        </row>
        <row r="4279">
          <cell r="A4279">
            <v>197149</v>
          </cell>
          <cell r="B4279" t="str">
            <v>KIT 30kg DISCO PVC NEGRO (con manija / 2 barras) + Proteinas Whey 1Kg Mervick (57002)</v>
          </cell>
        </row>
        <row r="4280">
          <cell r="A4280">
            <v>197119</v>
          </cell>
          <cell r="B4280" t="str">
            <v>KIT 30kg DISCO PVC NEGRO (con manija)(barra y manc a rosca)</v>
          </cell>
        </row>
        <row r="4281">
          <cell r="A4281">
            <v>197046</v>
          </cell>
          <cell r="B4281" t="str">
            <v>KIT 30kg DISCO PVC ROJO</v>
          </cell>
        </row>
        <row r="4282">
          <cell r="A4282">
            <v>197048</v>
          </cell>
          <cell r="B4282" t="str">
            <v>KIT 30kg DISCO PVC ROJO (barra ez)</v>
          </cell>
        </row>
        <row r="4283">
          <cell r="A4283">
            <v>197118</v>
          </cell>
          <cell r="B4283" t="str">
            <v>KIT 30kg DISCO PVC ROJO (barra y manc a rosca)</v>
          </cell>
        </row>
        <row r="4284">
          <cell r="A4284">
            <v>197050</v>
          </cell>
          <cell r="B4284" t="str">
            <v>KIT 30kg DISCO PVC ROJO (con manija / 2  barras)</v>
          </cell>
        </row>
        <row r="4285">
          <cell r="A4285">
            <v>197150</v>
          </cell>
          <cell r="B4285" t="str">
            <v>KIT 30kg DISCO PVC ROJO (con manija / 2  barras) + Proteinas Whey 1Kg Mervick (57002)</v>
          </cell>
        </row>
        <row r="4286">
          <cell r="A4286">
            <v>197120</v>
          </cell>
          <cell r="B4286" t="str">
            <v>KIT 30kg DISCO PVC ROJO (con manija)(barra y manc a rosca)</v>
          </cell>
        </row>
        <row r="4287">
          <cell r="A4287">
            <v>197056</v>
          </cell>
          <cell r="B4287" t="str">
            <v>KIT 40kg DISCO FUNDICION Ø25mm (barra 1,70 + 2 manc rosca)</v>
          </cell>
        </row>
        <row r="4288">
          <cell r="A4288">
            <v>197052</v>
          </cell>
          <cell r="B4288" t="str">
            <v>KIT 40kg DISCO PVC NEGRO</v>
          </cell>
        </row>
        <row r="4289">
          <cell r="A4289">
            <v>197054</v>
          </cell>
          <cell r="B4289" t="str">
            <v>KIT 40kg DISCO PVC NEGRO (con manija)</v>
          </cell>
        </row>
        <row r="4290">
          <cell r="A4290">
            <v>197154</v>
          </cell>
          <cell r="B4290" t="str">
            <v>KIT 40kg DISCO PVC NEGRO (con manija) + Aminoacidos 120caps Mervick (57009)</v>
          </cell>
        </row>
        <row r="4291">
          <cell r="A4291">
            <v>197062</v>
          </cell>
          <cell r="B4291" t="str">
            <v>KIT 40kg DISCO PVC NEGRO (mancuernas y barra semi maciza)</v>
          </cell>
        </row>
        <row r="4292">
          <cell r="A4292">
            <v>197053</v>
          </cell>
          <cell r="B4292" t="str">
            <v>KIT 40kg DISCO PVC ROJO</v>
          </cell>
        </row>
        <row r="4293">
          <cell r="A4293">
            <v>197055</v>
          </cell>
          <cell r="B4293" t="str">
            <v>KIT 40kg DISCO PVC ROJO (con manija)</v>
          </cell>
        </row>
        <row r="4294">
          <cell r="A4294">
            <v>197155</v>
          </cell>
          <cell r="B4294" t="str">
            <v>KIT 40kg DISCO PVC ROJO (con manija) + Aminoacidos 120caps Mervick (57009)</v>
          </cell>
        </row>
        <row r="4295">
          <cell r="A4295">
            <v>197060</v>
          </cell>
          <cell r="B4295" t="str">
            <v>KIT 50kg DISCO FUNDICION Ø25mm (ALTERNATIVO)</v>
          </cell>
        </row>
        <row r="4296">
          <cell r="A4296">
            <v>197059</v>
          </cell>
          <cell r="B4296" t="str">
            <v>KIT 50kg DISCO FUNDICION Ø25mm (standard)</v>
          </cell>
        </row>
        <row r="4297">
          <cell r="A4297">
            <v>197057</v>
          </cell>
          <cell r="B4297" t="str">
            <v>KIT 50kg DISCO PVC NEGRO</v>
          </cell>
        </row>
        <row r="4298">
          <cell r="A4298">
            <v>197063</v>
          </cell>
          <cell r="B4298" t="str">
            <v>KIT 50kg DISCO PVC NEGRO (mancuernas y barra semi maciza)</v>
          </cell>
        </row>
        <row r="4299">
          <cell r="A4299">
            <v>197157</v>
          </cell>
          <cell r="B4299" t="str">
            <v>KIT 50kg DISCO PVC NEGRO + Proteinas Mix 1Kg Mervick (57004)</v>
          </cell>
        </row>
        <row r="4300">
          <cell r="A4300">
            <v>197058</v>
          </cell>
          <cell r="B4300" t="str">
            <v>KIT 50kg DISCO PVC ROJO</v>
          </cell>
        </row>
        <row r="4301">
          <cell r="A4301">
            <v>197158</v>
          </cell>
          <cell r="B4301" t="str">
            <v>KIT 50kg DISCO PVC ROJO + Proteinas Mix 1Kg Mervick (57004)</v>
          </cell>
        </row>
        <row r="4302">
          <cell r="A4302">
            <v>197007</v>
          </cell>
          <cell r="B4302" t="str">
            <v>KIT 5kg DISCO PVC NEGRO (con manija / mancuerna rosca)</v>
          </cell>
        </row>
        <row r="4303">
          <cell r="A4303">
            <v>197005</v>
          </cell>
          <cell r="B4303" t="str">
            <v>KIT 5kg DISCO PVC NEGRO (mancuerna rosca)</v>
          </cell>
        </row>
        <row r="4304">
          <cell r="A4304">
            <v>197008</v>
          </cell>
          <cell r="B4304" t="str">
            <v>KIT 5kg DISCO PVC ROJO (con manija / mancuerna rosca)</v>
          </cell>
        </row>
        <row r="4305">
          <cell r="A4305">
            <v>197006</v>
          </cell>
          <cell r="B4305" t="str">
            <v>KIT 5kg DISCO PVC ROJO (mancuerna rosca)</v>
          </cell>
        </row>
        <row r="4306">
          <cell r="A4306">
            <v>197009</v>
          </cell>
          <cell r="B4306" t="str">
            <v>KIT 7kg DISCO PVC NEGRO</v>
          </cell>
        </row>
        <row r="4307">
          <cell r="A4307">
            <v>197011</v>
          </cell>
          <cell r="B4307" t="str">
            <v>KIT 7kg DISCO PVC NEGRO (con manija)</v>
          </cell>
        </row>
        <row r="4308">
          <cell r="A4308">
            <v>197276</v>
          </cell>
          <cell r="B4308" t="str">
            <v>KIT 7kg DISCO PVC NEGRO (con manija) + MERCADO ENVIOS</v>
          </cell>
        </row>
        <row r="4309">
          <cell r="A4309">
            <v>197004</v>
          </cell>
          <cell r="B4309" t="str">
            <v>KIT 7kg DISCO PVC NEGRO (mancuerna maciza)</v>
          </cell>
        </row>
        <row r="4310">
          <cell r="A4310">
            <v>197557</v>
          </cell>
          <cell r="B4310" t="str">
            <v>KIT 7kg DISCO PVC NEGRO x 2 unidades</v>
          </cell>
        </row>
        <row r="4311">
          <cell r="A4311">
            <v>197010</v>
          </cell>
          <cell r="B4311" t="str">
            <v>KIT 7kg DISCO PVC ROJO</v>
          </cell>
        </row>
        <row r="4312">
          <cell r="A4312">
            <v>197012</v>
          </cell>
          <cell r="B4312" t="str">
            <v>KIT 7kg DISCO PVC ROJO (con manija)</v>
          </cell>
        </row>
        <row r="4313">
          <cell r="A4313">
            <v>197277</v>
          </cell>
          <cell r="B4313" t="str">
            <v>KIT 7kg DISCO PVC ROJO (con manija) + MERCADO ENVIOS</v>
          </cell>
        </row>
        <row r="4314">
          <cell r="A4314">
            <v>197556</v>
          </cell>
          <cell r="B4314" t="str">
            <v>KIT 7kg DISCO PVC ROJO x 2 unidades</v>
          </cell>
        </row>
        <row r="4315">
          <cell r="A4315">
            <v>197088</v>
          </cell>
          <cell r="B4315" t="str">
            <v>KIT ARG 140 + REGALO PROMO ML + 2 DISCOS DE 5 ROJO S/M</v>
          </cell>
        </row>
        <row r="4316">
          <cell r="A4316">
            <v>197291</v>
          </cell>
          <cell r="B4316" t="str">
            <v>KIT ARTES MARCIALES 1</v>
          </cell>
        </row>
        <row r="4317">
          <cell r="A4317">
            <v>197292</v>
          </cell>
          <cell r="B4317" t="str">
            <v>KIT ARTES MARCIALES 2</v>
          </cell>
        </row>
        <row r="4318">
          <cell r="A4318">
            <v>197584</v>
          </cell>
          <cell r="B4318" t="str">
            <v>KIT BANDAS TNT FLEX</v>
          </cell>
        </row>
        <row r="4319">
          <cell r="A4319">
            <v>197570</v>
          </cell>
          <cell r="B4319" t="str">
            <v>Kit BARRA DOMINADAS SONNOS AMURABLE + Banda de asistencia dominadas Violeta</v>
          </cell>
        </row>
        <row r="4320">
          <cell r="A4320">
            <v>197187</v>
          </cell>
          <cell r="B4320" t="str">
            <v>KIT BARRA DOMINADAS SONNOS ARTICULADA + Ganador 2Kg Mervick (57006)</v>
          </cell>
        </row>
        <row r="4321">
          <cell r="A4321">
            <v>197103</v>
          </cell>
          <cell r="B4321" t="str">
            <v>KIT BICICLETA BH SB1 H9150 + REGALO 5 PROMO ML</v>
          </cell>
        </row>
        <row r="4322">
          <cell r="A4322">
            <v>197092</v>
          </cell>
          <cell r="B4322" t="str">
            <v>KIT BICICLETA DOBLE SUSPENSION "ANDES" PROMO ML</v>
          </cell>
        </row>
        <row r="4323">
          <cell r="A4323">
            <v>197094</v>
          </cell>
          <cell r="B4323" t="str">
            <v>KIT BICICLETA FLONDING CLASSIC  PROMO ML</v>
          </cell>
        </row>
        <row r="4324">
          <cell r="A4324">
            <v>197093</v>
          </cell>
          <cell r="B4324" t="str">
            <v>KIT BICICLETA FLONDING TOWN + bolso de regalo PROMO ML</v>
          </cell>
        </row>
        <row r="4325">
          <cell r="A4325">
            <v>197097</v>
          </cell>
          <cell r="B4325" t="str">
            <v>KIT BICICLETA OLMO FIT-85 + REGALO 1 PROMO ML</v>
          </cell>
        </row>
        <row r="4326">
          <cell r="A4326">
            <v>197100</v>
          </cell>
          <cell r="B4326" t="str">
            <v>KIT BICICLETA RANDERS ARG-350 + REGALO 1 PROMO ML</v>
          </cell>
        </row>
        <row r="4327">
          <cell r="A4327">
            <v>197101</v>
          </cell>
          <cell r="B4327" t="str">
            <v>KIT BICICLETA RANDERS ARG-950 + REGALO 5 PROMO ML</v>
          </cell>
        </row>
        <row r="4328">
          <cell r="A4328">
            <v>197619</v>
          </cell>
          <cell r="B4328" t="str">
            <v>KIT BOLSA 0,90CM LONA VINILICA + RELLENO + CADENA + PAR DE GUANTINES METAL T.3</v>
          </cell>
        </row>
        <row r="4329">
          <cell r="A4329">
            <v>197109</v>
          </cell>
          <cell r="B4329" t="str">
            <v>KIT BOLSA 0,90CM LONA VINILICA + RELLENO DE 22KG</v>
          </cell>
        </row>
        <row r="4330">
          <cell r="A4330">
            <v>197087</v>
          </cell>
          <cell r="B4330" t="str">
            <v>KIT BOLSA 0,90CM LONA VINILICA VINILICA C/RELLENO PROMO ML 22kg</v>
          </cell>
        </row>
        <row r="4331">
          <cell r="A4331">
            <v>197620</v>
          </cell>
          <cell r="B4331" t="str">
            <v>KIT BOLSA 0,90CM VINTAGE+ RELLENO + CADENA + PAR DE GUANTINES VINTAGE T.3</v>
          </cell>
        </row>
        <row r="4332">
          <cell r="A4332">
            <v>197618</v>
          </cell>
          <cell r="B4332" t="str">
            <v>KIT BOLSA 1,20CM LONA VINILICA + RELLENO + CADENA + PAR DE GUANTINES METAL T.3</v>
          </cell>
        </row>
        <row r="4333">
          <cell r="A4333">
            <v>197107</v>
          </cell>
          <cell r="B4333" t="str">
            <v>KIT BOLSA BOXEO SONNOS 1,20mts x Ø35cm (tela cordura) + RELLENO DE 30KG</v>
          </cell>
        </row>
        <row r="4334">
          <cell r="A4334">
            <v>197108</v>
          </cell>
          <cell r="B4334" t="str">
            <v>KIT BOLSA BOXEO SONNOS 1,50mts x Ø35cm (tela cordura) +  RELLENO DE 38KG</v>
          </cell>
        </row>
        <row r="4335">
          <cell r="A4335">
            <v>197106</v>
          </cell>
          <cell r="B4335" t="str">
            <v>KIT BOLSA BOXEO SONNOS 90cm x Ø35cm (tela cordura) + RELLENO 22KG</v>
          </cell>
        </row>
        <row r="4336">
          <cell r="A4336">
            <v>197283</v>
          </cell>
          <cell r="B4336" t="str">
            <v>KIT BOLSA DE BOXEO OPTIMUS + GUANTE ROOKIE + KIT10 NCM</v>
          </cell>
        </row>
        <row r="4337">
          <cell r="A4337">
            <v>197082</v>
          </cell>
          <cell r="B4337" t="str">
            <v>KIT BOXEO 1 (soporte desarmable/cadena/bolsa 90cm vinilica/guantin senior/venda/soga de saltar)</v>
          </cell>
        </row>
        <row r="4338">
          <cell r="A4338">
            <v>197360</v>
          </cell>
          <cell r="B4338" t="str">
            <v>KIT BOXEO 10</v>
          </cell>
        </row>
        <row r="4339">
          <cell r="A4339">
            <v>197361</v>
          </cell>
          <cell r="B4339" t="str">
            <v>KIT BOXEO 11</v>
          </cell>
        </row>
        <row r="4340">
          <cell r="A4340">
            <v>197362</v>
          </cell>
          <cell r="B4340" t="str">
            <v>KIT BOXEO 12</v>
          </cell>
        </row>
        <row r="4341">
          <cell r="A4341">
            <v>197363</v>
          </cell>
          <cell r="B4341" t="str">
            <v>KIT BOXEO 13</v>
          </cell>
        </row>
        <row r="4342">
          <cell r="A4342">
            <v>197364</v>
          </cell>
          <cell r="B4342" t="str">
            <v>KIT BOXEO 14</v>
          </cell>
        </row>
        <row r="4343">
          <cell r="A4343">
            <v>197365</v>
          </cell>
          <cell r="B4343" t="str">
            <v>KIT BOXEO 15</v>
          </cell>
        </row>
        <row r="4344">
          <cell r="A4344">
            <v>197366</v>
          </cell>
          <cell r="B4344" t="str">
            <v>KIT BOXEO 16</v>
          </cell>
        </row>
        <row r="4345">
          <cell r="A4345">
            <v>197367</v>
          </cell>
          <cell r="B4345" t="str">
            <v>KIT BOXEO 17</v>
          </cell>
        </row>
        <row r="4346">
          <cell r="A4346">
            <v>197368</v>
          </cell>
          <cell r="B4346" t="str">
            <v>KIT BOXEO 18</v>
          </cell>
        </row>
        <row r="4347">
          <cell r="A4347">
            <v>197369</v>
          </cell>
          <cell r="B4347" t="str">
            <v>KIT BOXEO 19</v>
          </cell>
        </row>
        <row r="4348">
          <cell r="A4348">
            <v>197083</v>
          </cell>
          <cell r="B4348" t="str">
            <v>KIT BOXEO 2 (soporte desarmable/bolsa cordura 90cm vinilica/guantin T3/venda/soga de saltar)</v>
          </cell>
        </row>
        <row r="4349">
          <cell r="A4349">
            <v>197370</v>
          </cell>
          <cell r="B4349" t="str">
            <v>KIT BOXEO 20</v>
          </cell>
        </row>
        <row r="4350">
          <cell r="A4350">
            <v>197371</v>
          </cell>
          <cell r="B4350" t="str">
            <v>KIT BOXEO 21</v>
          </cell>
        </row>
        <row r="4351">
          <cell r="A4351">
            <v>197372</v>
          </cell>
          <cell r="B4351" t="str">
            <v>KIT BOXEO 22</v>
          </cell>
        </row>
        <row r="4352">
          <cell r="A4352">
            <v>197373</v>
          </cell>
          <cell r="B4352" t="str">
            <v>KIT BOXEO 23</v>
          </cell>
        </row>
        <row r="4353">
          <cell r="A4353">
            <v>197374</v>
          </cell>
          <cell r="B4353" t="str">
            <v>KIT BOXEO 24</v>
          </cell>
        </row>
        <row r="4354">
          <cell r="A4354">
            <v>197375</v>
          </cell>
          <cell r="B4354" t="str">
            <v>KIT BOXEO 25</v>
          </cell>
        </row>
        <row r="4355">
          <cell r="A4355">
            <v>197376</v>
          </cell>
          <cell r="B4355" t="str">
            <v>KIT BOXEO 26</v>
          </cell>
        </row>
        <row r="4356">
          <cell r="A4356">
            <v>197377</v>
          </cell>
          <cell r="B4356" t="str">
            <v>KIT BOXEO 27</v>
          </cell>
        </row>
        <row r="4357">
          <cell r="A4357">
            <v>197378</v>
          </cell>
          <cell r="B4357" t="str">
            <v>KIT BOXEO 28</v>
          </cell>
        </row>
        <row r="4358">
          <cell r="A4358">
            <v>197379</v>
          </cell>
          <cell r="B4358" t="str">
            <v>KIT BOXEO 29</v>
          </cell>
        </row>
        <row r="4359">
          <cell r="A4359">
            <v>197353</v>
          </cell>
          <cell r="B4359" t="str">
            <v>KIT BOXEO 3</v>
          </cell>
        </row>
        <row r="4360">
          <cell r="A4360">
            <v>197380</v>
          </cell>
          <cell r="B4360" t="str">
            <v>KIT BOXEO 30</v>
          </cell>
        </row>
        <row r="4361">
          <cell r="A4361">
            <v>197381</v>
          </cell>
          <cell r="B4361" t="str">
            <v>KIT BOXEO 31</v>
          </cell>
        </row>
        <row r="4362">
          <cell r="A4362">
            <v>197382</v>
          </cell>
          <cell r="B4362" t="str">
            <v>KIT BOXEO 32</v>
          </cell>
        </row>
        <row r="4363">
          <cell r="A4363">
            <v>197583</v>
          </cell>
          <cell r="B4363" t="str">
            <v>KIT BOXEO 33</v>
          </cell>
        </row>
        <row r="4364">
          <cell r="A4364">
            <v>197354</v>
          </cell>
          <cell r="B4364" t="str">
            <v>KIT BOXEO 4</v>
          </cell>
        </row>
        <row r="4365">
          <cell r="A4365">
            <v>197355</v>
          </cell>
          <cell r="B4365" t="str">
            <v>KIT BOXEO 5</v>
          </cell>
        </row>
        <row r="4366">
          <cell r="A4366">
            <v>197356</v>
          </cell>
          <cell r="B4366" t="str">
            <v>KIT BOXEO 6</v>
          </cell>
        </row>
        <row r="4367">
          <cell r="A4367">
            <v>197357</v>
          </cell>
          <cell r="B4367" t="str">
            <v>KIT BOXEO 7</v>
          </cell>
        </row>
        <row r="4368">
          <cell r="A4368">
            <v>197358</v>
          </cell>
          <cell r="B4368" t="str">
            <v>KIT BOXEO 8</v>
          </cell>
        </row>
        <row r="4369">
          <cell r="A4369">
            <v>197359</v>
          </cell>
          <cell r="B4369" t="str">
            <v>KIT BOXEO 9</v>
          </cell>
        </row>
        <row r="4370">
          <cell r="A4370">
            <v>197098</v>
          </cell>
          <cell r="B4370" t="str">
            <v>KIT CINTA OLMO FIT-35 + REGALO 3 PROMO ML</v>
          </cell>
        </row>
        <row r="4371">
          <cell r="A4371">
            <v>197099</v>
          </cell>
          <cell r="B4371" t="str">
            <v>KIT CINTA RANDERS ARG-310 + REGALO 4 PROMO ML</v>
          </cell>
        </row>
        <row r="4372">
          <cell r="A4372">
            <v>197184</v>
          </cell>
          <cell r="B4372" t="str">
            <v xml:space="preserve">KIT COLCHONETA + TOBILLERAS + 2 MANC 1kg </v>
          </cell>
        </row>
        <row r="4373">
          <cell r="A4373">
            <v>197084</v>
          </cell>
          <cell r="B4373" t="str">
            <v>KIT COLCHONETA + TOBILLERAS + 2 MANC 1kg</v>
          </cell>
        </row>
        <row r="4374">
          <cell r="A4374">
            <v>197085</v>
          </cell>
          <cell r="B4374" t="str">
            <v>KIT COLCHONETA + TOBILLERAS + 2 MANC 2kg</v>
          </cell>
        </row>
        <row r="4375">
          <cell r="A4375">
            <v>197185</v>
          </cell>
          <cell r="B4375" t="str">
            <v>KIT COLCHONETA + TOBILLERAS + 2 MANC 2kg + Energizante 1Kg Mervick (57022)</v>
          </cell>
        </row>
        <row r="4376">
          <cell r="A4376">
            <v>197282</v>
          </cell>
          <cell r="B4376" t="str">
            <v>KIT COLCHONETA 1mt x 50cm x 4cm (densidad 50kg)+ STEP + TOBILLERAS</v>
          </cell>
        </row>
        <row r="4377">
          <cell r="A4377">
            <v>197612</v>
          </cell>
          <cell r="B4377" t="str">
            <v>KIT COLCHONETA y KIT 17 PVC NEGRO c/manija + MERCADO ENVÍO</v>
          </cell>
        </row>
        <row r="4378">
          <cell r="A4378">
            <v>197613</v>
          </cell>
          <cell r="B4378" t="str">
            <v>KIT COLCHONETA y KIT 17 PVC ROJO c/manija + MERCADO ENVÍO</v>
          </cell>
        </row>
        <row r="4379">
          <cell r="A4379">
            <v>197501</v>
          </cell>
          <cell r="B4379" t="str">
            <v>KIT CROSSFIT 1</v>
          </cell>
        </row>
        <row r="4380">
          <cell r="A4380">
            <v>197502</v>
          </cell>
          <cell r="B4380" t="str">
            <v>KIT CROSSFIT 2</v>
          </cell>
        </row>
        <row r="4381">
          <cell r="A4381">
            <v>197503</v>
          </cell>
          <cell r="B4381" t="str">
            <v>KIT CROSSFIT 3</v>
          </cell>
        </row>
        <row r="4382">
          <cell r="A4382">
            <v>197504</v>
          </cell>
          <cell r="B4382" t="str">
            <v>KIT CROSSFIT 4</v>
          </cell>
        </row>
        <row r="4383">
          <cell r="A4383">
            <v>197505</v>
          </cell>
          <cell r="B4383" t="str">
            <v>KIT CROSSFIT 5</v>
          </cell>
        </row>
        <row r="4384">
          <cell r="A4384">
            <v>197506</v>
          </cell>
          <cell r="B4384" t="str">
            <v>KIT CROSSFIT 6</v>
          </cell>
        </row>
        <row r="4385">
          <cell r="A4385">
            <v>197507</v>
          </cell>
          <cell r="B4385" t="str">
            <v>KIT CROSSFIT 7</v>
          </cell>
        </row>
        <row r="4386">
          <cell r="A4386">
            <v>197571</v>
          </cell>
          <cell r="B4386" t="str">
            <v>KIT CROSSFIT EN CASA 1</v>
          </cell>
        </row>
        <row r="4387">
          <cell r="A4387">
            <v>197105</v>
          </cell>
          <cell r="B4387" t="str">
            <v>KIT DE DOS BANDAS 1 REDONDA 1 CON MANIJA HUECA SONNOS</v>
          </cell>
        </row>
        <row r="4388">
          <cell r="A4388">
            <v>197104</v>
          </cell>
          <cell r="B4388" t="str">
            <v>KIT ELIPTICO FIT-46 OLMO + REGALO Nº2 PROMO ML</v>
          </cell>
        </row>
        <row r="4389">
          <cell r="A4389">
            <v>197102</v>
          </cell>
          <cell r="B4389" t="str">
            <v>KIT ELIPTICO RANDERS ARG-3396 + REGALO 2 PROMO ML</v>
          </cell>
        </row>
        <row r="4390">
          <cell r="A4390">
            <v>197451</v>
          </cell>
          <cell r="B4390" t="str">
            <v>KIT ENTRENAMIENTO FUNCIONAL 1</v>
          </cell>
        </row>
        <row r="4391">
          <cell r="A4391">
            <v>197460</v>
          </cell>
          <cell r="B4391" t="str">
            <v>KIT ENTRENAMIENTO FUNCIONAL 10</v>
          </cell>
        </row>
        <row r="4392">
          <cell r="A4392">
            <v>197461</v>
          </cell>
          <cell r="B4392" t="str">
            <v>KIT ENTRENAMIENTO FUNCIONAL 11</v>
          </cell>
        </row>
        <row r="4393">
          <cell r="A4393">
            <v>197462</v>
          </cell>
          <cell r="B4393" t="str">
            <v>KIT ENTRENAMIENTO FUNCIONAL 12</v>
          </cell>
        </row>
        <row r="4394">
          <cell r="A4394">
            <v>197463</v>
          </cell>
          <cell r="B4394" t="str">
            <v>KIT ENTRENAMIENTO FUNCIONAL 13</v>
          </cell>
        </row>
        <row r="4395">
          <cell r="A4395">
            <v>197464</v>
          </cell>
          <cell r="B4395" t="str">
            <v>KIT ENTRENAMIENTO FUNCIONAL 14</v>
          </cell>
        </row>
        <row r="4396">
          <cell r="A4396">
            <v>197465</v>
          </cell>
          <cell r="B4396" t="str">
            <v>KIT ENTRENAMIENTO FUNCIONAL 15</v>
          </cell>
        </row>
        <row r="4397">
          <cell r="A4397">
            <v>197466</v>
          </cell>
          <cell r="B4397" t="str">
            <v>KIT ENTRENAMIENTO FUNCIONAL 16</v>
          </cell>
        </row>
        <row r="4398">
          <cell r="A4398">
            <v>197467</v>
          </cell>
          <cell r="B4398" t="str">
            <v>KIT ENTRENAMIENTO FUNCIONAL 17</v>
          </cell>
        </row>
        <row r="4399">
          <cell r="A4399">
            <v>197452</v>
          </cell>
          <cell r="B4399" t="str">
            <v>KIT ENTRENAMIENTO FUNCIONAL 2</v>
          </cell>
        </row>
        <row r="4400">
          <cell r="A4400">
            <v>197453</v>
          </cell>
          <cell r="B4400" t="str">
            <v>KIT ENTRENAMIENTO FUNCIONAL 3</v>
          </cell>
        </row>
        <row r="4401">
          <cell r="A4401">
            <v>197454</v>
          </cell>
          <cell r="B4401" t="str">
            <v>KIT ENTRENAMIENTO FUNCIONAL 4</v>
          </cell>
        </row>
        <row r="4402">
          <cell r="A4402">
            <v>197455</v>
          </cell>
          <cell r="B4402" t="str">
            <v>KIT ENTRENAMIENTO FUNCIONAL 5</v>
          </cell>
        </row>
        <row r="4403">
          <cell r="A4403">
            <v>197456</v>
          </cell>
          <cell r="B4403" t="str">
            <v>KIT ENTRENAMIENTO FUNCIONAL 6</v>
          </cell>
        </row>
        <row r="4404">
          <cell r="A4404">
            <v>197457</v>
          </cell>
          <cell r="B4404" t="str">
            <v>KIT ENTRENAMIENTO FUNCIONAL 7</v>
          </cell>
        </row>
        <row r="4405">
          <cell r="A4405">
            <v>197458</v>
          </cell>
          <cell r="B4405" t="str">
            <v>KIT ENTRENAMIENTO FUNCIONAL 8</v>
          </cell>
        </row>
        <row r="4406">
          <cell r="A4406">
            <v>197459</v>
          </cell>
          <cell r="B4406" t="str">
            <v>KIT ENTRENAMIENTO FUNCIONAL 9</v>
          </cell>
        </row>
        <row r="4407">
          <cell r="A4407">
            <v>197070</v>
          </cell>
          <cell r="B4407" t="str">
            <v>KIT FACEBOOK Presu 2124 (colchoneta)</v>
          </cell>
        </row>
        <row r="4408">
          <cell r="A4408">
            <v>197080</v>
          </cell>
          <cell r="B4408" t="str">
            <v>KIT FACEBOOK Presu 2125 (minitramp eco)</v>
          </cell>
        </row>
        <row r="4409">
          <cell r="A4409">
            <v>197079</v>
          </cell>
          <cell r="B4409" t="str">
            <v>KIT FACEBOOK Presu 2126 (anillas crossfit)</v>
          </cell>
        </row>
        <row r="4410">
          <cell r="A4410">
            <v>197073</v>
          </cell>
          <cell r="B4410" t="str">
            <v>KIT FACEBOOK Presu 2132 (biceps y espalda)</v>
          </cell>
        </row>
        <row r="4411">
          <cell r="A4411">
            <v>197072</v>
          </cell>
          <cell r="B4411" t="str">
            <v>KIT FACEBOOK Presu 2133 (abdominales)</v>
          </cell>
        </row>
        <row r="4412">
          <cell r="A4412">
            <v>197172</v>
          </cell>
          <cell r="B4412" t="str">
            <v>KIT FACEBOOK Presu 2133 (abdominales) + Quemador 120tabs Mervick (57011)</v>
          </cell>
        </row>
        <row r="4413">
          <cell r="A4413">
            <v>197071</v>
          </cell>
          <cell r="B4413" t="str">
            <v>KIT FACEBOOK Presu 2134 (gluteos)</v>
          </cell>
        </row>
        <row r="4414">
          <cell r="A4414">
            <v>197077</v>
          </cell>
          <cell r="B4414" t="str">
            <v>KIT FACEBOOK Presu 2139 (boxeo full)</v>
          </cell>
        </row>
        <row r="4415">
          <cell r="A4415">
            <v>197076</v>
          </cell>
          <cell r="B4415" t="str">
            <v>KIT FACEBOOK Presu 2140 (pecho)</v>
          </cell>
        </row>
        <row r="4416">
          <cell r="A4416">
            <v>197075</v>
          </cell>
          <cell r="B4416" t="str">
            <v>KIT FACEBOOK Presu 2151 (boxeo guantin + venda)</v>
          </cell>
        </row>
        <row r="4417">
          <cell r="A4417">
            <v>197175</v>
          </cell>
          <cell r="B4417" t="str">
            <v>KIT FACEBOOK Presu 2151 (boxeo guantin + venda) + Energizante 900grms Mervick (57026)</v>
          </cell>
        </row>
        <row r="4418">
          <cell r="A4418">
            <v>197074</v>
          </cell>
          <cell r="B4418" t="str">
            <v>KIT FACEBOOK Presu 2154 (crossfit)</v>
          </cell>
        </row>
        <row r="4419">
          <cell r="A4419">
            <v>197401</v>
          </cell>
          <cell r="B4419" t="str">
            <v>KIT FITNESS 1</v>
          </cell>
        </row>
        <row r="4420">
          <cell r="A4420">
            <v>197410</v>
          </cell>
          <cell r="B4420" t="str">
            <v>KIT FITNESS 10</v>
          </cell>
        </row>
        <row r="4421">
          <cell r="A4421">
            <v>197411</v>
          </cell>
          <cell r="B4421" t="str">
            <v>KIT FITNESS 11</v>
          </cell>
        </row>
        <row r="4422">
          <cell r="A4422">
            <v>197412</v>
          </cell>
          <cell r="B4422" t="str">
            <v>KIT FITNESS 12</v>
          </cell>
        </row>
        <row r="4423">
          <cell r="A4423">
            <v>197413</v>
          </cell>
          <cell r="B4423" t="str">
            <v>KIT FITNESS 13</v>
          </cell>
        </row>
        <row r="4424">
          <cell r="A4424">
            <v>197414</v>
          </cell>
          <cell r="B4424" t="str">
            <v>KIT FITNESS 14</v>
          </cell>
        </row>
        <row r="4425">
          <cell r="A4425">
            <v>197415</v>
          </cell>
          <cell r="B4425" t="str">
            <v>KIT FITNESS 15</v>
          </cell>
        </row>
        <row r="4426">
          <cell r="A4426">
            <v>197416</v>
          </cell>
          <cell r="B4426" t="str">
            <v>KIT FITNESS 16</v>
          </cell>
        </row>
        <row r="4427">
          <cell r="A4427">
            <v>197417</v>
          </cell>
          <cell r="B4427" t="str">
            <v>KIT FITNESS 17</v>
          </cell>
        </row>
        <row r="4428">
          <cell r="A4428">
            <v>197418</v>
          </cell>
          <cell r="B4428" t="str">
            <v>KIT FITNESS 18</v>
          </cell>
        </row>
        <row r="4429">
          <cell r="A4429">
            <v>197419</v>
          </cell>
          <cell r="B4429" t="str">
            <v>KIT FITNESS 19</v>
          </cell>
        </row>
        <row r="4430">
          <cell r="A4430">
            <v>197402</v>
          </cell>
          <cell r="B4430" t="str">
            <v>KIT FITNESS 2</v>
          </cell>
        </row>
        <row r="4431">
          <cell r="A4431">
            <v>197420</v>
          </cell>
          <cell r="B4431" t="str">
            <v>KIT FITNESS 20</v>
          </cell>
        </row>
        <row r="4432">
          <cell r="A4432">
            <v>197421</v>
          </cell>
          <cell r="B4432" t="str">
            <v>KIT FITNESS 21</v>
          </cell>
        </row>
        <row r="4433">
          <cell r="A4433">
            <v>197403</v>
          </cell>
          <cell r="B4433" t="str">
            <v>KIT FITNESS 3</v>
          </cell>
        </row>
        <row r="4434">
          <cell r="A4434">
            <v>197404</v>
          </cell>
          <cell r="B4434" t="str">
            <v>KIT FITNESS 4</v>
          </cell>
        </row>
        <row r="4435">
          <cell r="A4435">
            <v>197405</v>
          </cell>
          <cell r="B4435" t="str">
            <v>KIT FITNESS 5</v>
          </cell>
        </row>
        <row r="4436">
          <cell r="A4436">
            <v>197406</v>
          </cell>
          <cell r="B4436" t="str">
            <v>KIT FITNESS 6</v>
          </cell>
        </row>
        <row r="4437">
          <cell r="A4437">
            <v>197407</v>
          </cell>
          <cell r="B4437" t="str">
            <v>KIT FITNESS 7</v>
          </cell>
        </row>
        <row r="4438">
          <cell r="A4438">
            <v>197408</v>
          </cell>
          <cell r="B4438" t="str">
            <v>KIT FITNESS 8</v>
          </cell>
        </row>
        <row r="4439">
          <cell r="A4439">
            <v>197409</v>
          </cell>
          <cell r="B4439" t="str">
            <v>KIT FITNESS 9</v>
          </cell>
        </row>
        <row r="4440">
          <cell r="A4440">
            <v>197587</v>
          </cell>
          <cell r="B4440" t="str">
            <v>KIT FUNCIONAL 18</v>
          </cell>
        </row>
        <row r="4441">
          <cell r="A4441">
            <v>76005</v>
          </cell>
          <cell r="B4441" t="str">
            <v>KIT FUTBOL TENIS 4mts (con varillas-estacas-soga limitacion)</v>
          </cell>
        </row>
        <row r="4442">
          <cell r="A4442">
            <v>197095</v>
          </cell>
          <cell r="B4442" t="str">
            <v>KIT MULTIGYM OLMO FIT-44 + REGALO 0 PROMO ML</v>
          </cell>
        </row>
        <row r="4443">
          <cell r="A4443">
            <v>197096</v>
          </cell>
          <cell r="B4443" t="str">
            <v>KIT MULTIGYM OLMO FIT-80 + REGALO 0 PROMO ML</v>
          </cell>
        </row>
        <row r="4444">
          <cell r="A4444">
            <v>197301</v>
          </cell>
          <cell r="B4444" t="str">
            <v xml:space="preserve">KIT MUSCULACION 1 </v>
          </cell>
        </row>
        <row r="4445">
          <cell r="A4445">
            <v>197310</v>
          </cell>
          <cell r="B4445" t="str">
            <v>KIT MUSCULACION 10</v>
          </cell>
        </row>
        <row r="4446">
          <cell r="A4446">
            <v>197311</v>
          </cell>
          <cell r="B4446" t="str">
            <v>KIT MUSCULACION 11</v>
          </cell>
        </row>
        <row r="4447">
          <cell r="A4447">
            <v>197312</v>
          </cell>
          <cell r="B4447" t="str">
            <v>KIT MUSCULACION 12</v>
          </cell>
        </row>
        <row r="4448">
          <cell r="A4448">
            <v>197313</v>
          </cell>
          <cell r="B4448" t="str">
            <v>KIT MUSCULACION 13</v>
          </cell>
        </row>
        <row r="4449">
          <cell r="A4449">
            <v>197284</v>
          </cell>
          <cell r="B4449" t="str">
            <v>KIT MUSCULACION 14</v>
          </cell>
        </row>
        <row r="4450">
          <cell r="A4450">
            <v>197303</v>
          </cell>
          <cell r="B4450" t="str">
            <v>KIT MUSCULACION 3</v>
          </cell>
        </row>
        <row r="4451">
          <cell r="A4451">
            <v>197304</v>
          </cell>
          <cell r="B4451" t="str">
            <v>KIT MUSCULACION 4</v>
          </cell>
        </row>
        <row r="4452">
          <cell r="A4452">
            <v>197306</v>
          </cell>
          <cell r="B4452" t="str">
            <v>KIT MUSCULACION 6</v>
          </cell>
        </row>
        <row r="4453">
          <cell r="A4453">
            <v>197307</v>
          </cell>
          <cell r="B4453" t="str">
            <v>KIT MUSCULACION 7</v>
          </cell>
        </row>
        <row r="4454">
          <cell r="A4454">
            <v>197308</v>
          </cell>
          <cell r="B4454" t="str">
            <v>KIT MUSCULACION 8</v>
          </cell>
        </row>
        <row r="4455">
          <cell r="A4455">
            <v>197309</v>
          </cell>
          <cell r="B4455" t="str">
            <v>KIT MUSCULACION 9</v>
          </cell>
        </row>
        <row r="4456">
          <cell r="A4456">
            <v>197302</v>
          </cell>
          <cell r="B4456" t="str">
            <v>KIT MUSULACION 2</v>
          </cell>
        </row>
        <row r="4457">
          <cell r="A4457">
            <v>197305</v>
          </cell>
          <cell r="B4457" t="str">
            <v>KIT MUSULACION 5</v>
          </cell>
        </row>
        <row r="4458">
          <cell r="A4458">
            <v>63064</v>
          </cell>
          <cell r="B4458" t="str">
            <v>KIT PARCHE SOLUCION PARA RUEDAS</v>
          </cell>
        </row>
        <row r="4459">
          <cell r="A4459">
            <v>63072</v>
          </cell>
          <cell r="B4459" t="str">
            <v>KIT PARCHE SOLUCION Y GOMINES</v>
          </cell>
        </row>
        <row r="4460">
          <cell r="A4460">
            <v>265970</v>
          </cell>
          <cell r="B4460" t="str">
            <v>KIT SONNOS BOCA JRS 0 (bolsa boxeo + soporte)</v>
          </cell>
        </row>
        <row r="4461">
          <cell r="A4461">
            <v>265971</v>
          </cell>
          <cell r="B4461" t="str">
            <v>KIT SONNOS BOCA JRS 1 (guantin + venda)</v>
          </cell>
        </row>
        <row r="4462">
          <cell r="A4462">
            <v>265972</v>
          </cell>
          <cell r="B4462" t="str">
            <v>KIT SONNOS BOCA JRS 2 (guantin + venda + short)</v>
          </cell>
        </row>
        <row r="4463">
          <cell r="A4463">
            <v>265973</v>
          </cell>
          <cell r="B4463" t="str">
            <v>KIT SONNOS BOCA JRS 3 (10 conos + escalera + valla)</v>
          </cell>
        </row>
        <row r="4464">
          <cell r="A4464">
            <v>265974</v>
          </cell>
          <cell r="B4464" t="str">
            <v>KIT SONNOS BOCA JRS 4 (bolsa boxeo + guantin SR + venda)</v>
          </cell>
        </row>
        <row r="4465">
          <cell r="A4465">
            <v>197280</v>
          </cell>
          <cell r="B4465" t="str">
            <v>KIT SONNOS BOCA JRS 5 (bolsa boxeo+guantin SR+venda+kit 7 ncm)</v>
          </cell>
        </row>
        <row r="4466">
          <cell r="A4466">
            <v>265920</v>
          </cell>
          <cell r="B4466" t="str">
            <v>KIT SONNOS RIVER PLATE 0 (bolsa boxeo + soporte)</v>
          </cell>
        </row>
        <row r="4467">
          <cell r="A4467">
            <v>265921</v>
          </cell>
          <cell r="B4467" t="str">
            <v>KIT SONNOS RIVER PLATE 1 (guantin + venda)</v>
          </cell>
        </row>
        <row r="4468">
          <cell r="A4468">
            <v>265922</v>
          </cell>
          <cell r="B4468" t="str">
            <v>KIT SONNOS RIVER PLATE 2 (guantin + venda + short)</v>
          </cell>
        </row>
        <row r="4469">
          <cell r="A4469">
            <v>265923</v>
          </cell>
          <cell r="B4469" t="str">
            <v>KIT SONNOS RIVER PLATE 3 (10 conos + escalera + valla)</v>
          </cell>
        </row>
        <row r="4470">
          <cell r="A4470">
            <v>265924</v>
          </cell>
          <cell r="B4470" t="str">
            <v>KIT SONNOS RIVER PLATE 4 (bolsa boxeo + guantin SR + venda)</v>
          </cell>
        </row>
        <row r="4471">
          <cell r="A4471">
            <v>197281</v>
          </cell>
          <cell r="B4471" t="str">
            <v>KIT SONNOS RIVER PLATE 5 (bolsa boxeo+guantin SR+venda+kit 7 ncm)</v>
          </cell>
        </row>
        <row r="4472">
          <cell r="A4472">
            <v>197585</v>
          </cell>
          <cell r="B4472" t="str">
            <v>KIT SUPER CORE 30</v>
          </cell>
        </row>
        <row r="4473">
          <cell r="A4473">
            <v>197586</v>
          </cell>
          <cell r="B4473" t="str">
            <v>KIT SUPER CORE 50</v>
          </cell>
        </row>
        <row r="4474">
          <cell r="A4474">
            <v>197626</v>
          </cell>
          <cell r="B4474" t="str">
            <v>KIT x 2 U 10kg DISCO PVC NEGRO (mancuerna semi maciza)</v>
          </cell>
        </row>
        <row r="4475">
          <cell r="A4475">
            <v>197627</v>
          </cell>
          <cell r="B4475" t="str">
            <v>KIT x 2 U 10kg DISCO PVC ROJO (mancuerna semi maciza)</v>
          </cell>
        </row>
        <row r="4476">
          <cell r="A4476" t="str">
            <v>HIM105</v>
          </cell>
          <cell r="B4476" t="str">
            <v>LABIO PARA POLEA DE PECK Y FLT DECK COD-7106-006</v>
          </cell>
        </row>
        <row r="4477">
          <cell r="A4477" t="str">
            <v>COF100</v>
          </cell>
          <cell r="B4477" t="str">
            <v>LAM Ø 28,57  SAE 1010</v>
          </cell>
        </row>
        <row r="4478">
          <cell r="A4478" t="str">
            <v>FAB224</v>
          </cell>
          <cell r="B4478" t="str">
            <v xml:space="preserve">LAMINADO DE CENTRO DE MANCUERNA ROSCADA </v>
          </cell>
        </row>
        <row r="4479">
          <cell r="A4479" t="str">
            <v>LAT100</v>
          </cell>
          <cell r="B4479" t="str">
            <v>LATEX 11 X 8 NEGRO</v>
          </cell>
        </row>
        <row r="4480">
          <cell r="A4480" t="str">
            <v>LAT101</v>
          </cell>
          <cell r="B4480" t="str">
            <v>LATEX 11X 8 ROJO</v>
          </cell>
        </row>
        <row r="4481">
          <cell r="A4481" t="str">
            <v>LAT116</v>
          </cell>
          <cell r="B4481" t="str">
            <v>LATEX 5X10 NEGRA</v>
          </cell>
        </row>
        <row r="4482">
          <cell r="A4482" t="str">
            <v>LAT109</v>
          </cell>
          <cell r="B4482" t="str">
            <v>LATEX 5X8 AMARILLO</v>
          </cell>
        </row>
        <row r="4483">
          <cell r="A4483" t="str">
            <v>LAT108</v>
          </cell>
          <cell r="B4483" t="str">
            <v>LATEX 5X8 NEGRA</v>
          </cell>
        </row>
        <row r="4484">
          <cell r="A4484" t="str">
            <v>LAT107</v>
          </cell>
          <cell r="B4484" t="str">
            <v>LATEX 5X8 ROJO</v>
          </cell>
        </row>
        <row r="4485">
          <cell r="A4485" t="str">
            <v>LAT117</v>
          </cell>
          <cell r="B4485" t="str">
            <v>LATEX 6X12 NEGRA</v>
          </cell>
        </row>
        <row r="4486">
          <cell r="A4486" t="str">
            <v>LAT112</v>
          </cell>
          <cell r="B4486" t="str">
            <v>LATEX 7X4 AMARILLA</v>
          </cell>
        </row>
        <row r="4487">
          <cell r="A4487" t="str">
            <v>LAT111</v>
          </cell>
          <cell r="B4487" t="str">
            <v>LATEX 7X4 NEGRA</v>
          </cell>
        </row>
        <row r="4488">
          <cell r="A4488" t="str">
            <v>LAT110</v>
          </cell>
          <cell r="B4488" t="str">
            <v>LATEX 7X4 ROJO</v>
          </cell>
        </row>
        <row r="4489">
          <cell r="A4489" t="str">
            <v>LAT105</v>
          </cell>
          <cell r="B4489" t="str">
            <v>LATEX TPE 10x20 NEGRO</v>
          </cell>
        </row>
        <row r="4490">
          <cell r="A4490" t="str">
            <v>LAT106</v>
          </cell>
          <cell r="B4490" t="str">
            <v>LATEX TPE 13x19 NEGRO</v>
          </cell>
        </row>
        <row r="4491">
          <cell r="A4491">
            <v>366161</v>
          </cell>
          <cell r="B4491" t="str">
            <v>LENTEJA MINI</v>
          </cell>
        </row>
        <row r="4492">
          <cell r="A4492">
            <v>79030</v>
          </cell>
          <cell r="B4492" t="str">
            <v>LENTES - EXUSTAR (09) C/4 LENTES BLA/NEG BLA/ROJ NEG/NAR</v>
          </cell>
        </row>
        <row r="4493">
          <cell r="A4493">
            <v>79029</v>
          </cell>
          <cell r="B4493" t="str">
            <v>LENTES - EXUSTAR CSG03 MARCO PLATA/NEGRO/AZUL/NARANJA 4 LENTES INTER</v>
          </cell>
        </row>
        <row r="4494">
          <cell r="A4494">
            <v>79127</v>
          </cell>
          <cell r="B4494" t="str">
            <v>LENTES CON MARCO SARS 3 LENTES INTERCAMBIABLES (anteojos)</v>
          </cell>
        </row>
        <row r="4495">
          <cell r="A4495">
            <v>294007</v>
          </cell>
          <cell r="B4495" t="str">
            <v>LENTES DEPORTIVOS  1092 (anteojos)</v>
          </cell>
        </row>
        <row r="4496">
          <cell r="A4496">
            <v>294009</v>
          </cell>
          <cell r="B4496" t="str">
            <v>LENTES DEPORTIVOS  1092C (anteojos)</v>
          </cell>
        </row>
        <row r="4497">
          <cell r="A4497">
            <v>294005</v>
          </cell>
          <cell r="B4497" t="str">
            <v>LENTES DEPORTIVOS  1093 (anteojos)</v>
          </cell>
        </row>
        <row r="4498">
          <cell r="A4498">
            <v>294004</v>
          </cell>
          <cell r="B4498" t="str">
            <v>LENTES DEPORTIVOS  1093C (anteojos)</v>
          </cell>
        </row>
        <row r="4499">
          <cell r="A4499">
            <v>294008</v>
          </cell>
          <cell r="B4499" t="str">
            <v>LENTES DEPORTIVOS  1096 (anteojos)</v>
          </cell>
        </row>
        <row r="4500">
          <cell r="A4500">
            <v>294006</v>
          </cell>
          <cell r="B4500" t="str">
            <v>LENTES DEPORTIVOS  1098 (anteojos)</v>
          </cell>
        </row>
        <row r="4501">
          <cell r="A4501">
            <v>294003</v>
          </cell>
          <cell r="B4501" t="str">
            <v>LENTES DEPORTIVOS  1098C (anteojos)</v>
          </cell>
        </row>
        <row r="4502">
          <cell r="A4502">
            <v>294001</v>
          </cell>
          <cell r="B4502" t="str">
            <v>LENTES DEPORTIVOS ESPEJADOS 1091C (anteojos)</v>
          </cell>
        </row>
        <row r="4503">
          <cell r="A4503">
            <v>294002</v>
          </cell>
          <cell r="B4503" t="str">
            <v>LENTES DEPORTIVOS ESPEJADOS 1096C (anteojos)</v>
          </cell>
        </row>
        <row r="4504">
          <cell r="A4504">
            <v>63059</v>
          </cell>
          <cell r="B4504" t="str">
            <v>LENTES RALEIGH MODELO 873</v>
          </cell>
        </row>
        <row r="4505">
          <cell r="A4505">
            <v>63058</v>
          </cell>
          <cell r="B4505" t="str">
            <v>LENTES RALEIGH MODELO 916</v>
          </cell>
        </row>
        <row r="4506">
          <cell r="A4506">
            <v>79128</v>
          </cell>
          <cell r="B4506" t="str">
            <v>LENTES SARS 2013 P/PRESCRIPCION MARCO ROJO (anteojos)</v>
          </cell>
        </row>
        <row r="4507">
          <cell r="A4507">
            <v>63057</v>
          </cell>
          <cell r="B4507" t="str">
            <v>LENTES TIPO RUDY VISORES INTERCAMBIABLES</v>
          </cell>
        </row>
        <row r="4508">
          <cell r="A4508">
            <v>74008</v>
          </cell>
          <cell r="B4508" t="str">
            <v>LEYRE BALANCE TIGHT COMPRESSION</v>
          </cell>
        </row>
        <row r="4509">
          <cell r="A4509">
            <v>1</v>
          </cell>
          <cell r="B4509" t="str">
            <v>libre</v>
          </cell>
        </row>
        <row r="4510">
          <cell r="A4510">
            <v>88004</v>
          </cell>
          <cell r="B4510" t="str">
            <v>LINE UP RUGBY FLASH (art 202)</v>
          </cell>
        </row>
        <row r="4511">
          <cell r="A4511">
            <v>63136</v>
          </cell>
          <cell r="B4511" t="str">
            <v>LINGA ESPIRAL 15X1500MM REFORZADA (blister)</v>
          </cell>
        </row>
        <row r="4512">
          <cell r="A4512" t="str">
            <v>BLO103</v>
          </cell>
          <cell r="B4512" t="str">
            <v>LINGOTE GUIA</v>
          </cell>
        </row>
        <row r="4513">
          <cell r="A4513">
            <v>82010</v>
          </cell>
          <cell r="B4513" t="str">
            <v>LLAVE 13 FUNCIONES VENZO 002 ALLEN + TUBOS</v>
          </cell>
        </row>
        <row r="4514">
          <cell r="A4514">
            <v>82012</v>
          </cell>
          <cell r="B4514" t="str">
            <v>LLAVE 5 FUNCIONES VENZO 004 ALLEN + C. CADENA</v>
          </cell>
        </row>
        <row r="4515">
          <cell r="A4515">
            <v>82011</v>
          </cell>
          <cell r="B4515" t="str">
            <v>LLAVE 9 FUNCIONES VENZO 003 ALLEN</v>
          </cell>
        </row>
        <row r="4516">
          <cell r="A4516" t="str">
            <v>ARL200</v>
          </cell>
          <cell r="B4516" t="str">
            <v>LLAVE ALEM 1/2 LARGA</v>
          </cell>
        </row>
        <row r="4517">
          <cell r="A4517">
            <v>383009</v>
          </cell>
          <cell r="B4517" t="str">
            <v>LLAVERO CULTURISTA DOBLE BICEPS</v>
          </cell>
        </row>
        <row r="4518">
          <cell r="A4518">
            <v>383008</v>
          </cell>
          <cell r="B4518" t="str">
            <v>LLAVERO CULTURISTA EXPANSION DORSAL</v>
          </cell>
        </row>
        <row r="4519">
          <cell r="A4519">
            <v>383010</v>
          </cell>
          <cell r="B4519" t="str">
            <v>LLAVERO CULTURISTA EXTENSION A UN BRAZO</v>
          </cell>
        </row>
        <row r="4520">
          <cell r="A4520">
            <v>383011</v>
          </cell>
          <cell r="B4520" t="str">
            <v>LLAVERO CULTURISTA TORSO DOBLE BICEPS</v>
          </cell>
        </row>
        <row r="4521">
          <cell r="A4521">
            <v>383004</v>
          </cell>
          <cell r="B4521" t="str">
            <v>LLAVERO DISCO TIPO MEDALLON NIQUELADO</v>
          </cell>
        </row>
        <row r="4522">
          <cell r="A4522">
            <v>52019</v>
          </cell>
          <cell r="B4522" t="str">
            <v>LLAVERO DRB (todos los modelos)</v>
          </cell>
        </row>
        <row r="4523">
          <cell r="A4523">
            <v>77037</v>
          </cell>
          <cell r="B4523" t="str">
            <v>LLAVERO GILBERT</v>
          </cell>
        </row>
        <row r="4524">
          <cell r="A4524">
            <v>383007</v>
          </cell>
          <cell r="B4524" t="str">
            <v>LLAVERO GUANTE DE BOXEO CHICO NIQUELADO</v>
          </cell>
        </row>
        <row r="4525">
          <cell r="A4525">
            <v>383006</v>
          </cell>
          <cell r="B4525" t="str">
            <v>LLAVERO MANCUERNA CHICA NIQUELADA</v>
          </cell>
        </row>
        <row r="4526">
          <cell r="A4526">
            <v>383005</v>
          </cell>
          <cell r="B4526" t="str">
            <v>LLAVERO MANCUERNA GRANDE NIQUELADA</v>
          </cell>
        </row>
        <row r="4527">
          <cell r="A4527">
            <v>383003</v>
          </cell>
          <cell r="B4527" t="str">
            <v>LLAVERO MMA TIPO MEDALLON NIQUELADO</v>
          </cell>
        </row>
        <row r="4528">
          <cell r="A4528">
            <v>52205</v>
          </cell>
          <cell r="B4528" t="str">
            <v>LLAVERO PALO HOCKEY SIMBRA</v>
          </cell>
        </row>
        <row r="4529">
          <cell r="A4529">
            <v>266005</v>
          </cell>
          <cell r="B4529" t="str">
            <v>LLAVERO SONNOS CROSSFIT (acrilico)</v>
          </cell>
        </row>
        <row r="4530">
          <cell r="A4530">
            <v>266004</v>
          </cell>
          <cell r="B4530" t="str">
            <v>LLAVERO SONNOS ENTRENAMIENTO FUNCIONAL (acrilico)</v>
          </cell>
        </row>
        <row r="4531">
          <cell r="A4531">
            <v>266003</v>
          </cell>
          <cell r="B4531" t="str">
            <v>LLAVERO SONNOS GUANTE BOXEO (acrilico)</v>
          </cell>
        </row>
        <row r="4532">
          <cell r="A4532">
            <v>266006</v>
          </cell>
          <cell r="B4532" t="str">
            <v>LLAVERO SONNOS PESA RUSA (acrilico)</v>
          </cell>
        </row>
        <row r="4533">
          <cell r="A4533">
            <v>383002</v>
          </cell>
          <cell r="B4533" t="str">
            <v>LLAVERO UFC TIPO MEDALLON NIQUELADO</v>
          </cell>
        </row>
        <row r="4534">
          <cell r="A4534" t="str">
            <v>ETIQ14</v>
          </cell>
          <cell r="B4534" t="str">
            <v>LOGO RIVER C/ FRISELINA</v>
          </cell>
        </row>
        <row r="4535">
          <cell r="A4535">
            <v>383035</v>
          </cell>
          <cell r="B4535" t="str">
            <v>LONA FITNESS BEAT MINITRAMP PRO (Power Jump / Ubond / Sol Fitness)</v>
          </cell>
        </row>
        <row r="4536">
          <cell r="A4536">
            <v>412850</v>
          </cell>
          <cell r="B4536" t="str">
            <v>LONA RING SONNOS 6,10mts x 6,10mts (tela cordura)</v>
          </cell>
        </row>
        <row r="4537">
          <cell r="A4537">
            <v>412211</v>
          </cell>
          <cell r="B4537" t="str">
            <v>LONA SONNOS MINITRAMP ECO</v>
          </cell>
        </row>
        <row r="4538">
          <cell r="A4538">
            <v>412213</v>
          </cell>
          <cell r="B4538" t="str">
            <v>LONA SONNOS MINITRAMP EXTERIOR</v>
          </cell>
        </row>
        <row r="4539">
          <cell r="A4539">
            <v>412212</v>
          </cell>
          <cell r="B4539" t="str">
            <v>LONA SONNOS MINITRAMP PRO</v>
          </cell>
        </row>
        <row r="4540">
          <cell r="A4540" t="str">
            <v>COMBOX3-412212</v>
          </cell>
          <cell r="B4540" t="str">
            <v>LONA SONNOS MINITRAMP PRO X 3 U.</v>
          </cell>
        </row>
        <row r="4541">
          <cell r="A4541">
            <v>204001</v>
          </cell>
          <cell r="B4541" t="str">
            <v>LUBRICANTE AEROSOL W80 (250cm3)</v>
          </cell>
        </row>
        <row r="4542">
          <cell r="A4542">
            <v>79057</v>
          </cell>
          <cell r="B4542" t="str">
            <v>LUBRICANTE BICICLETA AEROSOL ALLIGATOR 150cm3</v>
          </cell>
        </row>
        <row r="4543">
          <cell r="A4543">
            <v>148003</v>
          </cell>
          <cell r="B4543" t="str">
            <v>LUBRICANTE LIQUIDO (1000cm3)</v>
          </cell>
        </row>
        <row r="4544">
          <cell r="A4544">
            <v>148001</v>
          </cell>
          <cell r="B4544" t="str">
            <v>LUBRICANTE LIQUIDO (250cm3)</v>
          </cell>
        </row>
        <row r="4545">
          <cell r="A4545">
            <v>148002</v>
          </cell>
          <cell r="B4545" t="str">
            <v>LUBRICANTE LIQUIDO (500cm3)</v>
          </cell>
        </row>
        <row r="4546">
          <cell r="A4546" t="str">
            <v>GAB103</v>
          </cell>
          <cell r="B4546" t="str">
            <v>LUBRICANTE MULTIUSO W80 (Bulto x 12,precio x unidad)</v>
          </cell>
        </row>
        <row r="4547">
          <cell r="A4547" t="str">
            <v>GAB102</v>
          </cell>
          <cell r="B4547" t="str">
            <v>LUBRICANTE SILICONADO W80 (Bulto x12, precio x unidad)</v>
          </cell>
        </row>
        <row r="4548">
          <cell r="A4548">
            <v>63125</v>
          </cell>
          <cell r="B4548" t="str">
            <v>LUZ DELANTERA 3 LEDS (art 17201B)</v>
          </cell>
        </row>
        <row r="4549">
          <cell r="A4549">
            <v>63082</v>
          </cell>
          <cell r="B4549" t="str">
            <v>LUZ DELANTERA C/BULBO KRIPTON 1 LAMP. MILENNIUM</v>
          </cell>
        </row>
        <row r="4550">
          <cell r="A4550">
            <v>63126</v>
          </cell>
          <cell r="B4550" t="str">
            <v>LUZ DELANTERA XENON 3 LEDS 4 FUNCIONES (art 17204B)</v>
          </cell>
        </row>
        <row r="4551">
          <cell r="A4551">
            <v>63127</v>
          </cell>
          <cell r="B4551" t="str">
            <v>LUZ DELANTERA XENON 9 LEDS ALUMINIO (art 17208B)</v>
          </cell>
        </row>
        <row r="4552">
          <cell r="A4552">
            <v>79082</v>
          </cell>
          <cell r="B4552" t="str">
            <v>LUZ DELANTERA Y TRASERA BICICLETA LED SAFEGUARD</v>
          </cell>
        </row>
        <row r="4553">
          <cell r="A4553">
            <v>79006</v>
          </cell>
          <cell r="B4553" t="str">
            <v>LUZ FAROLES DELANTEROS - CUERPO BLANCO LUZ BLANCA 1 LEDS 2 FUNCIONES TAIWAN</v>
          </cell>
        </row>
        <row r="4554">
          <cell r="A4554">
            <v>80022</v>
          </cell>
          <cell r="B4554" t="str">
            <v>LUZ INTERMITENTE PARA BICICLETAS</v>
          </cell>
        </row>
        <row r="4555">
          <cell r="A4555">
            <v>79007</v>
          </cell>
          <cell r="B4555" t="str">
            <v>LUZ INTERMITENTE ROJA P/RUEDA</v>
          </cell>
        </row>
        <row r="4556">
          <cell r="A4556">
            <v>79065</v>
          </cell>
          <cell r="B4556" t="str">
            <v>LUZ INTERMITENTES - 3 LEDS 4 FUNC</v>
          </cell>
        </row>
        <row r="4557">
          <cell r="A4557">
            <v>80012</v>
          </cell>
          <cell r="B4557" t="str">
            <v>LUZ SILICONA ROJA (venta x Unid)</v>
          </cell>
        </row>
        <row r="4558">
          <cell r="A4558">
            <v>63135</v>
          </cell>
          <cell r="B4558" t="str">
            <v>LUZ TRASERA 3 LEDS 2 LASER WATERPROOF (art 17151B)</v>
          </cell>
        </row>
        <row r="4559">
          <cell r="A4559">
            <v>63124</v>
          </cell>
          <cell r="B4559" t="str">
            <v>LUZ TRASERA 3 LEDS 4 FUNCIONES (art 17151B)</v>
          </cell>
        </row>
        <row r="4560">
          <cell r="A4560">
            <v>63065</v>
          </cell>
          <cell r="B4560" t="str">
            <v>LUZ TRASERA 4 FUNCIONES ZEFAL</v>
          </cell>
        </row>
        <row r="4561">
          <cell r="A4561">
            <v>79005</v>
          </cell>
          <cell r="B4561" t="str">
            <v>LUZ TRASERA 5 LEDS 4 FUNCIONES SAFETY LIGHT (art XC-718T)</v>
          </cell>
        </row>
        <row r="4562">
          <cell r="A4562">
            <v>63025</v>
          </cell>
          <cell r="B4562" t="str">
            <v>LUZ TRASERA 5 LEDS 7 FUNCIONES CUATION LIGHT (art J-RT09)</v>
          </cell>
        </row>
        <row r="4563">
          <cell r="A4563">
            <v>63123</v>
          </cell>
          <cell r="B4563" t="str">
            <v>LUZ TRASERA RECARGABLE USB 2 LEDS 3 FUNCIONES (art 17150B)</v>
          </cell>
        </row>
        <row r="4564">
          <cell r="A4564">
            <v>63134</v>
          </cell>
          <cell r="B4564" t="str">
            <v>LUZ TRASERA RECARGABLE VIA SOLAR 3 FUNCIONES (art 17155B)</v>
          </cell>
        </row>
        <row r="4565">
          <cell r="A4565" t="str">
            <v>clo101</v>
          </cell>
          <cell r="B4565" t="str">
            <v>Lysoform Aerosol</v>
          </cell>
        </row>
        <row r="4566">
          <cell r="A4566" t="str">
            <v>PRT129</v>
          </cell>
          <cell r="B4566" t="str">
            <v>MACHO AC/RAP C1-UNC-1/4 -20</v>
          </cell>
        </row>
        <row r="4567">
          <cell r="A4567" t="str">
            <v>PRT130</v>
          </cell>
          <cell r="B4567" t="str">
            <v>MACHO AC/RAP C1-UNC-3/8 -16</v>
          </cell>
        </row>
        <row r="4568">
          <cell r="A4568" t="str">
            <v>MECH100</v>
          </cell>
          <cell r="B4568" t="str">
            <v>MADERA FAPLAC 1,85X 2,60 GRIS GRAFITO 18MM</v>
          </cell>
        </row>
        <row r="4569">
          <cell r="A4569" t="str">
            <v>MECH101</v>
          </cell>
          <cell r="B4569" t="str">
            <v>MADERA FIBROFACIL 1,8 X 2,60 15MM</v>
          </cell>
        </row>
        <row r="4570">
          <cell r="A4570" t="str">
            <v>MECH102</v>
          </cell>
          <cell r="B4570" t="str">
            <v>MADERA FIBROFACIL 1,8 X 3,6 18MM</v>
          </cell>
        </row>
        <row r="4571">
          <cell r="A4571" t="str">
            <v>MECH103</v>
          </cell>
          <cell r="B4571" t="str">
            <v>MADERA FIBROFACIL 1,83 X 2,75 X 18MM</v>
          </cell>
        </row>
        <row r="4572">
          <cell r="A4572" t="str">
            <v>MECH104</v>
          </cell>
          <cell r="B4572" t="str">
            <v>MADERA FIBROFACIL 1,83 X 2,75 X 25MM</v>
          </cell>
        </row>
        <row r="4573">
          <cell r="A4573" t="str">
            <v>MECH110</v>
          </cell>
          <cell r="B4573" t="str">
            <v>MADERA GRAFITO MELAMINA 18MM CORTE CAJON 29,5X29,5</v>
          </cell>
        </row>
        <row r="4574">
          <cell r="A4574" t="str">
            <v>MECH111</v>
          </cell>
          <cell r="B4574" t="str">
            <v>MADERA GRAFITO MELAMINA 18MM CORTE CAJON 34X34</v>
          </cell>
        </row>
        <row r="4575">
          <cell r="A4575" t="str">
            <v>MECH112</v>
          </cell>
          <cell r="B4575" t="str">
            <v>MADERA GRAFITO MELAMINA 18MM CORTE CAJON 39,5X39,5</v>
          </cell>
        </row>
        <row r="4576">
          <cell r="A4576" t="str">
            <v>MECH113</v>
          </cell>
          <cell r="B4576" t="str">
            <v>MADERA GRAFITO MELAMINA 18MM CORTE CAJON 45X45</v>
          </cell>
        </row>
        <row r="4577">
          <cell r="A4577" t="str">
            <v>MECH105</v>
          </cell>
          <cell r="B4577" t="str">
            <v>madera guillermina 32mm 2,75x3,68</v>
          </cell>
        </row>
        <row r="4578">
          <cell r="A4578" t="str">
            <v>MECH106</v>
          </cell>
          <cell r="B4578" t="str">
            <v>madera guillermina 8mm 2,75x3,69</v>
          </cell>
        </row>
        <row r="4579">
          <cell r="A4579" t="str">
            <v>MECH117</v>
          </cell>
          <cell r="B4579" t="str">
            <v>MADERA MDF TRUPAN ESTANDAR 12mm 2,75mts x 1,83mts (tapizados)</v>
          </cell>
        </row>
        <row r="4580">
          <cell r="A4580" t="str">
            <v>MECH109</v>
          </cell>
          <cell r="B4580" t="str">
            <v>MADERA REDONDA 555,1MM GUILLERMINA 12MM CON PERFORACION CENTRAL DE 6MM</v>
          </cell>
        </row>
        <row r="4581">
          <cell r="A4581" t="str">
            <v>MECH108</v>
          </cell>
          <cell r="B4581" t="str">
            <v>MADERA REDONDA 60CM CON CANTO PVC MELAMINA 18MM</v>
          </cell>
        </row>
        <row r="4582">
          <cell r="A4582">
            <v>74010</v>
          </cell>
          <cell r="B4582" t="str">
            <v>MAGALI CARDIO CARGO</v>
          </cell>
        </row>
        <row r="4583">
          <cell r="A4583" t="str">
            <v>GAT100</v>
          </cell>
          <cell r="B4583" t="str">
            <v>MAGNESIO DEPORTIVO</v>
          </cell>
        </row>
        <row r="4584">
          <cell r="A4584" t="str">
            <v>1031/9995</v>
          </cell>
          <cell r="B4584" t="str">
            <v>MAGNESIO DEPORTIVO BOLSA X 1KG</v>
          </cell>
        </row>
        <row r="4585">
          <cell r="A4585">
            <v>383017</v>
          </cell>
          <cell r="B4585" t="str">
            <v>MAGNESIO DEPORTIVO BOLSA X 1KG</v>
          </cell>
        </row>
        <row r="4586">
          <cell r="A4586">
            <v>402038</v>
          </cell>
          <cell r="B4586" t="str">
            <v>MAGNESIO EN POLVO FB x 500grs</v>
          </cell>
        </row>
        <row r="4587">
          <cell r="A4587" t="str">
            <v>ser131</v>
          </cell>
          <cell r="B4587" t="str">
            <v>MALLA 100</v>
          </cell>
        </row>
        <row r="4588">
          <cell r="A4588" t="str">
            <v>ser119</v>
          </cell>
          <cell r="B4588" t="str">
            <v>MALLA 120</v>
          </cell>
        </row>
        <row r="4589">
          <cell r="A4589" t="str">
            <v>ser117</v>
          </cell>
          <cell r="B4589" t="str">
            <v>MALLA 39</v>
          </cell>
        </row>
        <row r="4590">
          <cell r="A4590" t="str">
            <v>indart119</v>
          </cell>
          <cell r="B4590" t="str">
            <v>MALLA 50X50X3,00 NEGRA</v>
          </cell>
        </row>
        <row r="4591">
          <cell r="A4591" t="str">
            <v>SER122</v>
          </cell>
          <cell r="B4591" t="str">
            <v>MALLA 77</v>
          </cell>
        </row>
        <row r="4592">
          <cell r="A4592" t="str">
            <v>ser118</v>
          </cell>
          <cell r="B4592" t="str">
            <v>MALLA 79</v>
          </cell>
        </row>
        <row r="4593">
          <cell r="A4593">
            <v>62006</v>
          </cell>
          <cell r="B4593" t="str">
            <v>MALLA CORTA P/TRIATLON LISAS  Art. 307</v>
          </cell>
        </row>
        <row r="4594">
          <cell r="A4594" t="str">
            <v>INDART122</v>
          </cell>
          <cell r="B4594" t="str">
            <v>MALLA CUADRADA 50x50X1,6 mm</v>
          </cell>
        </row>
        <row r="4595">
          <cell r="A4595">
            <v>69003</v>
          </cell>
          <cell r="B4595" t="str">
            <v>MALLA DAMA CON PIERNAS QUICKLY</v>
          </cell>
        </row>
        <row r="4596">
          <cell r="A4596" t="str">
            <v>83071-2-6</v>
          </cell>
          <cell r="B4596" t="str">
            <v>MALLA DAMA HERACLES 2 PIEZAS (arrow art 4117) Azul L</v>
          </cell>
        </row>
        <row r="4597">
          <cell r="A4597" t="str">
            <v>83071-2-5</v>
          </cell>
          <cell r="B4597" t="str">
            <v>MALLA DAMA HERACLES 2 PIEZAS (arrow art 4117) Azul M</v>
          </cell>
        </row>
        <row r="4598">
          <cell r="A4598" t="str">
            <v>83071-2-4</v>
          </cell>
          <cell r="B4598" t="str">
            <v>MALLA DAMA HERACLES 2 PIEZAS (arrow art 4117) Azul S</v>
          </cell>
        </row>
        <row r="4599">
          <cell r="A4599" t="str">
            <v>83071-2-7</v>
          </cell>
          <cell r="B4599" t="str">
            <v>MALLA DAMA HERACLES 2 PIEZAS (arrow art 4117) Azul XL</v>
          </cell>
        </row>
        <row r="4600">
          <cell r="A4600" t="str">
            <v>83071-2-3</v>
          </cell>
          <cell r="B4600" t="str">
            <v>MALLA DAMA HERACLES 2 PIEZAS (arrow art 4117) Azul XS</v>
          </cell>
        </row>
        <row r="4601">
          <cell r="A4601" t="str">
            <v>83071-2-8</v>
          </cell>
          <cell r="B4601" t="str">
            <v>MALLA DAMA HERACLES 2 PIEZAS (arrow art 4117) Azul XXL</v>
          </cell>
        </row>
        <row r="4602">
          <cell r="A4602" t="str">
            <v>83071-23-6</v>
          </cell>
          <cell r="B4602" t="str">
            <v>MALLA DAMA HERACLES 2 PIEZAS (arrow art 4117) Multicolor L</v>
          </cell>
        </row>
        <row r="4603">
          <cell r="A4603" t="str">
            <v>83071-23-5</v>
          </cell>
          <cell r="B4603" t="str">
            <v>MALLA DAMA HERACLES 2 PIEZAS (arrow art 4117) Multicolor M</v>
          </cell>
        </row>
        <row r="4604">
          <cell r="A4604" t="str">
            <v>83071-23-4</v>
          </cell>
          <cell r="B4604" t="str">
            <v>MALLA DAMA HERACLES 2 PIEZAS (arrow art 4117) Multicolor S</v>
          </cell>
        </row>
        <row r="4605">
          <cell r="A4605" t="str">
            <v>83071-23-7</v>
          </cell>
          <cell r="B4605" t="str">
            <v>MALLA DAMA HERACLES 2 PIEZAS (arrow art 4117) Multicolor XL</v>
          </cell>
        </row>
        <row r="4606">
          <cell r="A4606" t="str">
            <v>83071-23-3</v>
          </cell>
          <cell r="B4606" t="str">
            <v>MALLA DAMA HERACLES 2 PIEZAS (arrow art 4117) Multicolor XS</v>
          </cell>
        </row>
        <row r="4607">
          <cell r="A4607" t="str">
            <v>83071-23-8</v>
          </cell>
          <cell r="B4607" t="str">
            <v>MALLA DAMA HERACLES 2 PIEZAS (arrow art 4117) Multicolor XXL</v>
          </cell>
        </row>
        <row r="4608">
          <cell r="A4608" t="str">
            <v>83071-6-6</v>
          </cell>
          <cell r="B4608" t="str">
            <v>MALLA DAMA HERACLES 2 PIEZAS (arrow art 4117) Rosa L</v>
          </cell>
        </row>
        <row r="4609">
          <cell r="A4609" t="str">
            <v>83071-6-5</v>
          </cell>
          <cell r="B4609" t="str">
            <v>MALLA DAMA HERACLES 2 PIEZAS (arrow art 4117) Rosa M</v>
          </cell>
        </row>
        <row r="4610">
          <cell r="A4610" t="str">
            <v>83071-6-4</v>
          </cell>
          <cell r="B4610" t="str">
            <v>MALLA DAMA HERACLES 2 PIEZAS (arrow art 4117) Rosa S</v>
          </cell>
        </row>
        <row r="4611">
          <cell r="A4611" t="str">
            <v>83071-6-7</v>
          </cell>
          <cell r="B4611" t="str">
            <v>MALLA DAMA HERACLES 2 PIEZAS (arrow art 4117) Rosa XL</v>
          </cell>
        </row>
        <row r="4612">
          <cell r="A4612" t="str">
            <v>83071-6-3</v>
          </cell>
          <cell r="B4612" t="str">
            <v>MALLA DAMA HERACLES 2 PIEZAS (arrow art 4117) Rosa XS</v>
          </cell>
        </row>
        <row r="4613">
          <cell r="A4613" t="str">
            <v>83071-6-8</v>
          </cell>
          <cell r="B4613" t="str">
            <v>MALLA DAMA HERACLES 2 PIEZAS (arrow art 4117) Rosa XXL</v>
          </cell>
        </row>
        <row r="4614">
          <cell r="A4614" t="str">
            <v>83069-23-6</v>
          </cell>
          <cell r="B4614" t="str">
            <v>MALLA DAMA HERACLES 2 PIEZAS (color ribbons art 4118) Multicolor L</v>
          </cell>
        </row>
        <row r="4615">
          <cell r="A4615" t="str">
            <v>83069-23-5</v>
          </cell>
          <cell r="B4615" t="str">
            <v>MALLA DAMA HERACLES 2 PIEZAS (color ribbons art 4118) Multicolor M</v>
          </cell>
        </row>
        <row r="4616">
          <cell r="A4616" t="str">
            <v>83069-23-4</v>
          </cell>
          <cell r="B4616" t="str">
            <v>MALLA DAMA HERACLES 2 PIEZAS (color ribbons art 4118) Multicolor S</v>
          </cell>
        </row>
        <row r="4617">
          <cell r="A4617" t="str">
            <v>83069-23-7</v>
          </cell>
          <cell r="B4617" t="str">
            <v>MALLA DAMA HERACLES 2 PIEZAS (color ribbons art 4118) Multicolor XL</v>
          </cell>
        </row>
        <row r="4618">
          <cell r="A4618" t="str">
            <v>83069-23-3</v>
          </cell>
          <cell r="B4618" t="str">
            <v>MALLA DAMA HERACLES 2 PIEZAS (color ribbons art 4118) Multicolor XS</v>
          </cell>
        </row>
        <row r="4619">
          <cell r="A4619" t="str">
            <v>83069-23-8</v>
          </cell>
          <cell r="B4619" t="str">
            <v>MALLA DAMA HERACLES 2 PIEZAS (color ribbons art 4118) Multicolor XXL</v>
          </cell>
        </row>
        <row r="4620">
          <cell r="A4620" t="str">
            <v>83069-23-2</v>
          </cell>
          <cell r="B4620" t="str">
            <v>MALLA DAMA HERACLES 2 PIEZAS (color ribbons art 4118) Multicolor XXS</v>
          </cell>
        </row>
        <row r="4621">
          <cell r="A4621" t="str">
            <v>83068-10-6</v>
          </cell>
          <cell r="B4621" t="str">
            <v>MALLA DAMA HERACLES 2 PIEZAS (comics art 4503) Gris L</v>
          </cell>
        </row>
        <row r="4622">
          <cell r="A4622" t="str">
            <v>83068-10-5</v>
          </cell>
          <cell r="B4622" t="str">
            <v>MALLA DAMA HERACLES 2 PIEZAS (comics art 4503) Gris M</v>
          </cell>
        </row>
        <row r="4623">
          <cell r="A4623" t="str">
            <v>83068-10-4</v>
          </cell>
          <cell r="B4623" t="str">
            <v>MALLA DAMA HERACLES 2 PIEZAS (comics art 4503) Gris S</v>
          </cell>
        </row>
        <row r="4624">
          <cell r="A4624" t="str">
            <v>83068-10-7</v>
          </cell>
          <cell r="B4624" t="str">
            <v>MALLA DAMA HERACLES 2 PIEZAS (comics art 4503) Gris XL</v>
          </cell>
        </row>
        <row r="4625">
          <cell r="A4625" t="str">
            <v>83068-10-3</v>
          </cell>
          <cell r="B4625" t="str">
            <v>MALLA DAMA HERACLES 2 PIEZAS (comics art 4503) Gris XS</v>
          </cell>
        </row>
        <row r="4626">
          <cell r="A4626" t="str">
            <v>83068-10-8</v>
          </cell>
          <cell r="B4626" t="str">
            <v>MALLA DAMA HERACLES 2 PIEZAS (comics art 4503) Gris XXL</v>
          </cell>
        </row>
        <row r="4627">
          <cell r="A4627" t="str">
            <v>83068-6-6</v>
          </cell>
          <cell r="B4627" t="str">
            <v>MALLA DAMA HERACLES 2 PIEZAS (comics art 4503) Rosa L</v>
          </cell>
        </row>
        <row r="4628">
          <cell r="A4628" t="str">
            <v>83068-6-5</v>
          </cell>
          <cell r="B4628" t="str">
            <v>MALLA DAMA HERACLES 2 PIEZAS (comics art 4503) Rosa M</v>
          </cell>
        </row>
        <row r="4629">
          <cell r="A4629" t="str">
            <v>83068-6-4</v>
          </cell>
          <cell r="B4629" t="str">
            <v>MALLA DAMA HERACLES 2 PIEZAS (comics art 4503) Rosa S</v>
          </cell>
        </row>
        <row r="4630">
          <cell r="A4630" t="str">
            <v>83068-6-7</v>
          </cell>
          <cell r="B4630" t="str">
            <v>MALLA DAMA HERACLES 2 PIEZAS (comics art 4503) Rosa XL</v>
          </cell>
        </row>
        <row r="4631">
          <cell r="A4631" t="str">
            <v>83068-6-3</v>
          </cell>
          <cell r="B4631" t="str">
            <v>MALLA DAMA HERACLES 2 PIEZAS (comics art 4503) Rosa XS</v>
          </cell>
        </row>
        <row r="4632">
          <cell r="A4632" t="str">
            <v>83068-6-8</v>
          </cell>
          <cell r="B4632" t="str">
            <v>MALLA DAMA HERACLES 2 PIEZAS (comics art 4503) Rosa XXL</v>
          </cell>
        </row>
        <row r="4633">
          <cell r="A4633">
            <v>83067</v>
          </cell>
          <cell r="B4633" t="str">
            <v>MALLA DAMA HERACLES 2 PIEZAS (Curvy art 4012)</v>
          </cell>
        </row>
        <row r="4634">
          <cell r="A4634" t="str">
            <v>83070-6-6</v>
          </cell>
          <cell r="B4634" t="str">
            <v>MALLA DAMA HERACLES 2 PIEZAS (doodle art 4116) Rosa L</v>
          </cell>
        </row>
        <row r="4635">
          <cell r="A4635" t="str">
            <v>83070-6-5</v>
          </cell>
          <cell r="B4635" t="str">
            <v>MALLA DAMA HERACLES 2 PIEZAS (doodle art 4116) Rosa M</v>
          </cell>
        </row>
        <row r="4636">
          <cell r="A4636" t="str">
            <v>83070-6-4</v>
          </cell>
          <cell r="B4636" t="str">
            <v>MALLA DAMA HERACLES 2 PIEZAS (doodle art 4116) Rosa S</v>
          </cell>
        </row>
        <row r="4637">
          <cell r="A4637" t="str">
            <v>83070-6-7</v>
          </cell>
          <cell r="B4637" t="str">
            <v>MALLA DAMA HERACLES 2 PIEZAS (doodle art 4116) Rosa XL</v>
          </cell>
        </row>
        <row r="4638">
          <cell r="A4638" t="str">
            <v>83070-6-3</v>
          </cell>
          <cell r="B4638" t="str">
            <v>MALLA DAMA HERACLES 2 PIEZAS (doodle art 4116) Rosa XS</v>
          </cell>
        </row>
        <row r="4639">
          <cell r="A4639" t="str">
            <v>83070-6-8</v>
          </cell>
          <cell r="B4639" t="str">
            <v>MALLA DAMA HERACLES 2 PIEZAS (doodle art 4116) Rosa XXL</v>
          </cell>
        </row>
        <row r="4640">
          <cell r="A4640">
            <v>83065</v>
          </cell>
          <cell r="B4640" t="str">
            <v>MALLA DAMA HERACLES 2 PIEZAS (Kaleidoscope art 4014)</v>
          </cell>
        </row>
        <row r="4641">
          <cell r="A4641">
            <v>83066</v>
          </cell>
          <cell r="B4641" t="str">
            <v>MALLA DAMA HERACLES 2 PIEZAS (Techni-color art 4010)</v>
          </cell>
        </row>
        <row r="4642">
          <cell r="A4642" t="str">
            <v>83081-3-6</v>
          </cell>
          <cell r="B4642" t="str">
            <v>MALLA DAMA HERACLES BOMBACHA 2016 (basica) Negro L</v>
          </cell>
        </row>
        <row r="4643">
          <cell r="A4643" t="str">
            <v>83081-3-5</v>
          </cell>
          <cell r="B4643" t="str">
            <v>MALLA DAMA HERACLES BOMBACHA 2016 (basica) Negro M</v>
          </cell>
        </row>
        <row r="4644">
          <cell r="A4644" t="str">
            <v>83081-3-4</v>
          </cell>
          <cell r="B4644" t="str">
            <v>MALLA DAMA HERACLES BOMBACHA 2016 (basica) Negro S</v>
          </cell>
        </row>
        <row r="4645">
          <cell r="A4645" t="str">
            <v>83081-3-7</v>
          </cell>
          <cell r="B4645" t="str">
            <v>MALLA DAMA HERACLES BOMBACHA 2016 (basica) Negro XL</v>
          </cell>
        </row>
        <row r="4646">
          <cell r="A4646" t="str">
            <v>83081-3-3</v>
          </cell>
          <cell r="B4646" t="str">
            <v>MALLA DAMA HERACLES BOMBACHA 2016 (basica) Negro XS</v>
          </cell>
        </row>
        <row r="4647">
          <cell r="A4647" t="str">
            <v>83081-3-8</v>
          </cell>
          <cell r="B4647" t="str">
            <v>MALLA DAMA HERACLES BOMBACHA 2016 (basica) Negro XXL</v>
          </cell>
        </row>
        <row r="4648">
          <cell r="A4648" t="str">
            <v>83061-2-6</v>
          </cell>
          <cell r="B4648" t="str">
            <v>MALLA DAMA HERACLES ENTERA (Acqua line art 1015) Azul L</v>
          </cell>
        </row>
        <row r="4649">
          <cell r="A4649" t="str">
            <v>83061-2-5</v>
          </cell>
          <cell r="B4649" t="str">
            <v>MALLA DAMA HERACLES ENTERA (Acqua line art 1015) Azul M</v>
          </cell>
        </row>
        <row r="4650">
          <cell r="A4650" t="str">
            <v>83061-2-4</v>
          </cell>
          <cell r="B4650" t="str">
            <v>MALLA DAMA HERACLES ENTERA (Acqua line art 1015) Azul S</v>
          </cell>
        </row>
        <row r="4651">
          <cell r="A4651" t="str">
            <v>83061-2-7</v>
          </cell>
          <cell r="B4651" t="str">
            <v>MALLA DAMA HERACLES ENTERA (Acqua line art 1015) Azul XL</v>
          </cell>
        </row>
        <row r="4652">
          <cell r="A4652" t="str">
            <v>83061-2-3</v>
          </cell>
          <cell r="B4652" t="str">
            <v>MALLA DAMA HERACLES ENTERA (Acqua line art 1015) Azul XS</v>
          </cell>
        </row>
        <row r="4653">
          <cell r="A4653" t="str">
            <v>83061-2-8</v>
          </cell>
          <cell r="B4653" t="str">
            <v>MALLA DAMA HERACLES ENTERA (Acqua line art 1015) Azul XXL</v>
          </cell>
        </row>
        <row r="4654">
          <cell r="A4654" t="str">
            <v>83061-3-6</v>
          </cell>
          <cell r="B4654" t="str">
            <v>MALLA DAMA HERACLES ENTERA (Acqua line art 1015) Negro L</v>
          </cell>
        </row>
        <row r="4655">
          <cell r="A4655" t="str">
            <v>83061-3-5</v>
          </cell>
          <cell r="B4655" t="str">
            <v>MALLA DAMA HERACLES ENTERA (Acqua line art 1015) Negro M</v>
          </cell>
        </row>
        <row r="4656">
          <cell r="A4656" t="str">
            <v>83061-3-4</v>
          </cell>
          <cell r="B4656" t="str">
            <v>MALLA DAMA HERACLES ENTERA (Acqua line art 1015) Negro S</v>
          </cell>
        </row>
        <row r="4657">
          <cell r="A4657" t="str">
            <v>83061-3-7</v>
          </cell>
          <cell r="B4657" t="str">
            <v>MALLA DAMA HERACLES ENTERA (Acqua line art 1015) Negro XL</v>
          </cell>
        </row>
        <row r="4658">
          <cell r="A4658" t="str">
            <v>83061-3-3</v>
          </cell>
          <cell r="B4658" t="str">
            <v>MALLA DAMA HERACLES ENTERA (Acqua line art 1015) Negro XS</v>
          </cell>
        </row>
        <row r="4659">
          <cell r="A4659" t="str">
            <v>83061-3-8</v>
          </cell>
          <cell r="B4659" t="str">
            <v>MALLA DAMA HERACLES ENTERA (Acqua line art 1015) Negro XXL</v>
          </cell>
        </row>
        <row r="4660">
          <cell r="A4660" t="str">
            <v>83057-2-6</v>
          </cell>
          <cell r="B4660" t="str">
            <v>MALLA DAMA HERACLES ENTERA (Acqua Max art 1008) Azul L</v>
          </cell>
        </row>
        <row r="4661">
          <cell r="A4661" t="str">
            <v>83057-2-5</v>
          </cell>
          <cell r="B4661" t="str">
            <v>MALLA DAMA HERACLES ENTERA (Acqua Max art 1008) Azul M</v>
          </cell>
        </row>
        <row r="4662">
          <cell r="A4662" t="str">
            <v>83057-2-4</v>
          </cell>
          <cell r="B4662" t="str">
            <v>MALLA DAMA HERACLES ENTERA (Acqua Max art 1008) Azul S</v>
          </cell>
        </row>
        <row r="4663">
          <cell r="A4663" t="str">
            <v>83057-2-7</v>
          </cell>
          <cell r="B4663" t="str">
            <v>MALLA DAMA HERACLES ENTERA (Acqua Max art 1008) Azul XL</v>
          </cell>
        </row>
        <row r="4664">
          <cell r="A4664" t="str">
            <v>83057-2-3</v>
          </cell>
          <cell r="B4664" t="str">
            <v>MALLA DAMA HERACLES ENTERA (Acqua Max art 1008) Azul XS</v>
          </cell>
        </row>
        <row r="4665">
          <cell r="A4665" t="str">
            <v>83057-2-8</v>
          </cell>
          <cell r="B4665" t="str">
            <v>MALLA DAMA HERACLES ENTERA (Acqua Max art 1008) Azul XXL</v>
          </cell>
        </row>
        <row r="4666">
          <cell r="A4666" t="str">
            <v>83057-3-6</v>
          </cell>
          <cell r="B4666" t="str">
            <v>MALLA DAMA HERACLES ENTERA (Acqua Max art 1008) Negro L</v>
          </cell>
        </row>
        <row r="4667">
          <cell r="A4667" t="str">
            <v>83057-3-5</v>
          </cell>
          <cell r="B4667" t="str">
            <v>MALLA DAMA HERACLES ENTERA (Acqua Max art 1008) Negro M</v>
          </cell>
        </row>
        <row r="4668">
          <cell r="A4668" t="str">
            <v>83057-3-4</v>
          </cell>
          <cell r="B4668" t="str">
            <v>MALLA DAMA HERACLES ENTERA (Acqua Max art 1008) Negro S</v>
          </cell>
        </row>
        <row r="4669">
          <cell r="A4669" t="str">
            <v>83057-3-7</v>
          </cell>
          <cell r="B4669" t="str">
            <v>MALLA DAMA HERACLES ENTERA (Acqua Max art 1008) Negro XL</v>
          </cell>
        </row>
        <row r="4670">
          <cell r="A4670" t="str">
            <v>83057-3-3</v>
          </cell>
          <cell r="B4670" t="str">
            <v>MALLA DAMA HERACLES ENTERA (Acqua Max art 1008) Negro XS</v>
          </cell>
        </row>
        <row r="4671">
          <cell r="A4671" t="str">
            <v>83057-3-8</v>
          </cell>
          <cell r="B4671" t="str">
            <v>MALLA DAMA HERACLES ENTERA (Acqua Max art 1008) Negro XXL</v>
          </cell>
        </row>
        <row r="4672">
          <cell r="A4672" t="str">
            <v>83057-3-2</v>
          </cell>
          <cell r="B4672" t="str">
            <v>MALLA DAMA HERACLES ENTERA (Acqua Max art 1008) Negro XXS</v>
          </cell>
        </row>
        <row r="4673">
          <cell r="A4673" t="str">
            <v>83064-2-6</v>
          </cell>
          <cell r="B4673" t="str">
            <v>MALLA DAMA HERACLES ENTERA (Arrow art 1117) Azul L</v>
          </cell>
        </row>
        <row r="4674">
          <cell r="A4674" t="str">
            <v>83064-2-5</v>
          </cell>
          <cell r="B4674" t="str">
            <v>MALLA DAMA HERACLES ENTERA (Arrow art 1117) Azul M</v>
          </cell>
        </row>
        <row r="4675">
          <cell r="A4675" t="str">
            <v>83064-2-4</v>
          </cell>
          <cell r="B4675" t="str">
            <v>MALLA DAMA HERACLES ENTERA (Arrow art 1117) Azul S</v>
          </cell>
        </row>
        <row r="4676">
          <cell r="A4676" t="str">
            <v>83064-2-7</v>
          </cell>
          <cell r="B4676" t="str">
            <v>MALLA DAMA HERACLES ENTERA (Arrow art 1117) Azul XL</v>
          </cell>
        </row>
        <row r="4677">
          <cell r="A4677" t="str">
            <v>83064-2-3</v>
          </cell>
          <cell r="B4677" t="str">
            <v>MALLA DAMA HERACLES ENTERA (Arrow art 1117) Azul XS</v>
          </cell>
        </row>
        <row r="4678">
          <cell r="A4678" t="str">
            <v>83064-2-8</v>
          </cell>
          <cell r="B4678" t="str">
            <v>MALLA DAMA HERACLES ENTERA (Arrow art 1117) Azul XXL</v>
          </cell>
        </row>
        <row r="4679">
          <cell r="A4679" t="str">
            <v>83064-23-6</v>
          </cell>
          <cell r="B4679" t="str">
            <v>MALLA DAMA HERACLES ENTERA (Arrow art 1117) Multicolor L</v>
          </cell>
        </row>
        <row r="4680">
          <cell r="A4680" t="str">
            <v>83064-23-5</v>
          </cell>
          <cell r="B4680" t="str">
            <v>MALLA DAMA HERACLES ENTERA (Arrow art 1117) Multicolor M</v>
          </cell>
        </row>
        <row r="4681">
          <cell r="A4681" t="str">
            <v>83064-23-4</v>
          </cell>
          <cell r="B4681" t="str">
            <v>MALLA DAMA HERACLES ENTERA (Arrow art 1117) Multicolor S</v>
          </cell>
        </row>
        <row r="4682">
          <cell r="A4682" t="str">
            <v>83064-23-7</v>
          </cell>
          <cell r="B4682" t="str">
            <v>MALLA DAMA HERACLES ENTERA (Arrow art 1117) Multicolor XL</v>
          </cell>
        </row>
        <row r="4683">
          <cell r="A4683" t="str">
            <v>83064-23-3</v>
          </cell>
          <cell r="B4683" t="str">
            <v>MALLA DAMA HERACLES ENTERA (Arrow art 1117) Multicolor XS</v>
          </cell>
        </row>
        <row r="4684">
          <cell r="A4684" t="str">
            <v>83064-23-8</v>
          </cell>
          <cell r="B4684" t="str">
            <v>MALLA DAMA HERACLES ENTERA (Arrow art 1117) Multicolor XXL</v>
          </cell>
        </row>
        <row r="4685">
          <cell r="A4685" t="str">
            <v>83050-2-6</v>
          </cell>
          <cell r="B4685" t="str">
            <v>MALLA DAMA HERACLES ENTERA (Classic art 1006) Azul L</v>
          </cell>
        </row>
        <row r="4686">
          <cell r="A4686" t="str">
            <v>83050-2-5</v>
          </cell>
          <cell r="B4686" t="str">
            <v>MALLA DAMA HERACLES ENTERA (Classic art 1006) Azul M</v>
          </cell>
        </row>
        <row r="4687">
          <cell r="A4687" t="str">
            <v>83050-2-4</v>
          </cell>
          <cell r="B4687" t="str">
            <v>MALLA DAMA HERACLES ENTERA (Classic art 1006) Azul S</v>
          </cell>
        </row>
        <row r="4688">
          <cell r="A4688" t="str">
            <v>83050-2-7</v>
          </cell>
          <cell r="B4688" t="str">
            <v>MALLA DAMA HERACLES ENTERA (Classic art 1006) Azul XL</v>
          </cell>
        </row>
        <row r="4689">
          <cell r="A4689" t="str">
            <v>83050-2-3</v>
          </cell>
          <cell r="B4689" t="str">
            <v>MALLA DAMA HERACLES ENTERA (Classic art 1006) Azul XS</v>
          </cell>
        </row>
        <row r="4690">
          <cell r="A4690" t="str">
            <v>83050-2-8</v>
          </cell>
          <cell r="B4690" t="str">
            <v>MALLA DAMA HERACLES ENTERA (Classic art 1006) Azul XXL</v>
          </cell>
        </row>
        <row r="4691">
          <cell r="A4691" t="str">
            <v>83050-3-6</v>
          </cell>
          <cell r="B4691" t="str">
            <v>MALLA DAMA HERACLES ENTERA (Classic art 1006) Negro L</v>
          </cell>
        </row>
        <row r="4692">
          <cell r="A4692" t="str">
            <v>83050-3-5</v>
          </cell>
          <cell r="B4692" t="str">
            <v>MALLA DAMA HERACLES ENTERA (Classic art 1006) Negro M</v>
          </cell>
        </row>
        <row r="4693">
          <cell r="A4693" t="str">
            <v>83050-3-4</v>
          </cell>
          <cell r="B4693" t="str">
            <v>MALLA DAMA HERACLES ENTERA (Classic art 1006) Negro S</v>
          </cell>
        </row>
        <row r="4694">
          <cell r="A4694" t="str">
            <v>83050-3-7</v>
          </cell>
          <cell r="B4694" t="str">
            <v>MALLA DAMA HERACLES ENTERA (Classic art 1006) Negro XL</v>
          </cell>
        </row>
        <row r="4695">
          <cell r="A4695" t="str">
            <v>83050-3-3</v>
          </cell>
          <cell r="B4695" t="str">
            <v>MALLA DAMA HERACLES ENTERA (Classic art 1006) Negro XS</v>
          </cell>
        </row>
        <row r="4696">
          <cell r="A4696" t="str">
            <v>83050-3-8</v>
          </cell>
          <cell r="B4696" t="str">
            <v>MALLA DAMA HERACLES ENTERA (Classic art 1006) Negro XXL</v>
          </cell>
        </row>
        <row r="4697">
          <cell r="A4697" t="str">
            <v>83051-2-6</v>
          </cell>
          <cell r="B4697" t="str">
            <v>MALLA DAMA HERACLES ENTERA (Classic Silhouette art 1007) Azul L</v>
          </cell>
        </row>
        <row r="4698">
          <cell r="A4698" t="str">
            <v>83051-2-5</v>
          </cell>
          <cell r="B4698" t="str">
            <v>MALLA DAMA HERACLES ENTERA (Classic Silhouette art 1007) Azul M</v>
          </cell>
        </row>
        <row r="4699">
          <cell r="A4699" t="str">
            <v>83051-2-4</v>
          </cell>
          <cell r="B4699" t="str">
            <v>MALLA DAMA HERACLES ENTERA (Classic Silhouette art 1007) Azul S</v>
          </cell>
        </row>
        <row r="4700">
          <cell r="A4700" t="str">
            <v>83051-2-7</v>
          </cell>
          <cell r="B4700" t="str">
            <v>MALLA DAMA HERACLES ENTERA (Classic Silhouette art 1007) Azul XL</v>
          </cell>
        </row>
        <row r="4701">
          <cell r="A4701" t="str">
            <v>83051-2-3</v>
          </cell>
          <cell r="B4701" t="str">
            <v>MALLA DAMA HERACLES ENTERA (Classic Silhouette art 1007) Azul XS</v>
          </cell>
        </row>
        <row r="4702">
          <cell r="A4702" t="str">
            <v>83051-2-8</v>
          </cell>
          <cell r="B4702" t="str">
            <v>MALLA DAMA HERACLES ENTERA (Classic Silhouette art 1007) Azul XXL</v>
          </cell>
        </row>
        <row r="4703">
          <cell r="A4703" t="str">
            <v>83051-3-6</v>
          </cell>
          <cell r="B4703" t="str">
            <v>MALLA DAMA HERACLES ENTERA (Classic Silhouette art 1007) Negro L</v>
          </cell>
        </row>
        <row r="4704">
          <cell r="A4704" t="str">
            <v>83051-3-5</v>
          </cell>
          <cell r="B4704" t="str">
            <v>MALLA DAMA HERACLES ENTERA (Classic Silhouette art 1007) Negro M</v>
          </cell>
        </row>
        <row r="4705">
          <cell r="A4705" t="str">
            <v>83051-3-4</v>
          </cell>
          <cell r="B4705" t="str">
            <v>MALLA DAMA HERACLES ENTERA (Classic Silhouette art 1007) Negro S</v>
          </cell>
        </row>
        <row r="4706">
          <cell r="A4706" t="str">
            <v>83051-3-7</v>
          </cell>
          <cell r="B4706" t="str">
            <v>MALLA DAMA HERACLES ENTERA (Classic Silhouette art 1007) Negro XL</v>
          </cell>
        </row>
        <row r="4707">
          <cell r="A4707" t="str">
            <v>83051-3-3</v>
          </cell>
          <cell r="B4707" t="str">
            <v>MALLA DAMA HERACLES ENTERA (Classic Silhouette art 1007) Negro XS</v>
          </cell>
        </row>
        <row r="4708">
          <cell r="A4708" t="str">
            <v>83051-3-8</v>
          </cell>
          <cell r="B4708" t="str">
            <v>MALLA DAMA HERACLES ENTERA (Classic Silhouette art 1007) Negro XXL</v>
          </cell>
        </row>
        <row r="4709">
          <cell r="A4709" t="str">
            <v>83058-23-6</v>
          </cell>
          <cell r="B4709" t="str">
            <v>MALLA DAMA HERACLES ENTERA (Color Ribbons art 1118) Multicolor L</v>
          </cell>
        </row>
        <row r="4710">
          <cell r="A4710" t="str">
            <v>83058-23-5</v>
          </cell>
          <cell r="B4710" t="str">
            <v>MALLA DAMA HERACLES ENTERA (Color Ribbons art 1118) Multicolor M</v>
          </cell>
        </row>
        <row r="4711">
          <cell r="A4711" t="str">
            <v>83058-23-4</v>
          </cell>
          <cell r="B4711" t="str">
            <v>MALLA DAMA HERACLES ENTERA (Color Ribbons art 1118) Multicolor S</v>
          </cell>
        </row>
        <row r="4712">
          <cell r="A4712" t="str">
            <v>83058-23-7</v>
          </cell>
          <cell r="B4712" t="str">
            <v>MALLA DAMA HERACLES ENTERA (Color Ribbons art 1118) Multicolor XL</v>
          </cell>
        </row>
        <row r="4713">
          <cell r="A4713" t="str">
            <v>83058-23-3</v>
          </cell>
          <cell r="B4713" t="str">
            <v>MALLA DAMA HERACLES ENTERA (Color Ribbons art 1118) Multicolor XS</v>
          </cell>
        </row>
        <row r="4714">
          <cell r="A4714" t="str">
            <v>83058-23-8</v>
          </cell>
          <cell r="B4714" t="str">
            <v>MALLA DAMA HERACLES ENTERA (Color Ribbons art 1118) Multicolor XXL</v>
          </cell>
        </row>
        <row r="4715">
          <cell r="A4715" t="str">
            <v>83056-23-6</v>
          </cell>
          <cell r="B4715" t="str">
            <v>MALLA DAMA HERACLES ENTERA (Color Splash art 1011) Multicolor L</v>
          </cell>
        </row>
        <row r="4716">
          <cell r="A4716" t="str">
            <v>83056-23-5</v>
          </cell>
          <cell r="B4716" t="str">
            <v>MALLA DAMA HERACLES ENTERA (Color Splash art 1011) Multicolor M</v>
          </cell>
        </row>
        <row r="4717">
          <cell r="A4717" t="str">
            <v>83056-23-4</v>
          </cell>
          <cell r="B4717" t="str">
            <v>MALLA DAMA HERACLES ENTERA (Color Splash art 1011) Multicolor S</v>
          </cell>
        </row>
        <row r="4718">
          <cell r="A4718" t="str">
            <v>83056-23-7</v>
          </cell>
          <cell r="B4718" t="str">
            <v>MALLA DAMA HERACLES ENTERA (Color Splash art 1011) Multicolor XL</v>
          </cell>
        </row>
        <row r="4719">
          <cell r="A4719" t="str">
            <v>83056-23-3</v>
          </cell>
          <cell r="B4719" t="str">
            <v>MALLA DAMA HERACLES ENTERA (Color Splash art 1011) Multicolor XS</v>
          </cell>
        </row>
        <row r="4720">
          <cell r="A4720" t="str">
            <v>83056-23-8</v>
          </cell>
          <cell r="B4720" t="str">
            <v>MALLA DAMA HERACLES ENTERA (Color Splash art 1011) Multicolor XXL</v>
          </cell>
        </row>
        <row r="4721">
          <cell r="A4721" t="str">
            <v>83056-23-2</v>
          </cell>
          <cell r="B4721" t="str">
            <v>MALLA DAMA HERACLES ENTERA (Color Splash art 1011) Multicolor XXS</v>
          </cell>
        </row>
        <row r="4722">
          <cell r="A4722">
            <v>83053</v>
          </cell>
          <cell r="B4722" t="str">
            <v>MALLA DAMA HERACLES ENTERA (Color Waves art 1003)</v>
          </cell>
        </row>
        <row r="4723">
          <cell r="A4723" t="str">
            <v>83062-10-6</v>
          </cell>
          <cell r="B4723" t="str">
            <v>MALLA DAMA HERACLES ENTERA (Comics art 1503) Gris L</v>
          </cell>
        </row>
        <row r="4724">
          <cell r="A4724" t="str">
            <v>83062-10-5</v>
          </cell>
          <cell r="B4724" t="str">
            <v>MALLA DAMA HERACLES ENTERA (Comics art 1503) Gris M</v>
          </cell>
        </row>
        <row r="4725">
          <cell r="A4725" t="str">
            <v>83062-10-4</v>
          </cell>
          <cell r="B4725" t="str">
            <v>MALLA DAMA HERACLES ENTERA (Comics art 1503) Gris S</v>
          </cell>
        </row>
        <row r="4726">
          <cell r="A4726" t="str">
            <v>83062-10-7</v>
          </cell>
          <cell r="B4726" t="str">
            <v>MALLA DAMA HERACLES ENTERA (Comics art 1503) Gris XL</v>
          </cell>
        </row>
        <row r="4727">
          <cell r="A4727" t="str">
            <v>83062-10-3</v>
          </cell>
          <cell r="B4727" t="str">
            <v>MALLA DAMA HERACLES ENTERA (Comics art 1503) Gris XS</v>
          </cell>
        </row>
        <row r="4728">
          <cell r="A4728" t="str">
            <v>83062-10-8</v>
          </cell>
          <cell r="B4728" t="str">
            <v>MALLA DAMA HERACLES ENTERA (Comics art 1503) Gris XXL</v>
          </cell>
        </row>
        <row r="4729">
          <cell r="A4729" t="str">
            <v>83062-6-6</v>
          </cell>
          <cell r="B4729" t="str">
            <v>MALLA DAMA HERACLES ENTERA (Comics art 1503) Rosa L</v>
          </cell>
        </row>
        <row r="4730">
          <cell r="A4730" t="str">
            <v>83062-6-5</v>
          </cell>
          <cell r="B4730" t="str">
            <v>MALLA DAMA HERACLES ENTERA (Comics art 1503) Rosa M</v>
          </cell>
        </row>
        <row r="4731">
          <cell r="A4731" t="str">
            <v>83062-6-4</v>
          </cell>
          <cell r="B4731" t="str">
            <v>MALLA DAMA HERACLES ENTERA (Comics art 1503) Rosa S</v>
          </cell>
        </row>
        <row r="4732">
          <cell r="A4732" t="str">
            <v>83062-6-7</v>
          </cell>
          <cell r="B4732" t="str">
            <v>MALLA DAMA HERACLES ENTERA (Comics art 1503) Rosa XL</v>
          </cell>
        </row>
        <row r="4733">
          <cell r="A4733" t="str">
            <v>83062-6-3</v>
          </cell>
          <cell r="B4733" t="str">
            <v>MALLA DAMA HERACLES ENTERA (Comics art 1503) Rosa XS</v>
          </cell>
        </row>
        <row r="4734">
          <cell r="A4734" t="str">
            <v>83062-6-8</v>
          </cell>
          <cell r="B4734" t="str">
            <v>MALLA DAMA HERACLES ENTERA (Comics art 1503) Rosa XXL</v>
          </cell>
        </row>
        <row r="4735">
          <cell r="A4735">
            <v>83055</v>
          </cell>
          <cell r="B4735" t="str">
            <v>MALLA DAMA HERACLES ENTERA (Curvy art 1012)</v>
          </cell>
        </row>
        <row r="4736">
          <cell r="A4736" t="str">
            <v>83060-6-6</v>
          </cell>
          <cell r="B4736" t="str">
            <v>MALLA DAMA HERACLES ENTERA (Doodle art 1116) Rosa L</v>
          </cell>
        </row>
        <row r="4737">
          <cell r="A4737" t="str">
            <v>83060-6-5</v>
          </cell>
          <cell r="B4737" t="str">
            <v>MALLA DAMA HERACLES ENTERA (Doodle art 1116) Rosa M</v>
          </cell>
        </row>
        <row r="4738">
          <cell r="A4738" t="str">
            <v>83060-6-4</v>
          </cell>
          <cell r="B4738" t="str">
            <v>MALLA DAMA HERACLES ENTERA (Doodle art 1116) Rosa S</v>
          </cell>
        </row>
        <row r="4739">
          <cell r="A4739" t="str">
            <v>83060-6-7</v>
          </cell>
          <cell r="B4739" t="str">
            <v>MALLA DAMA HERACLES ENTERA (Doodle art 1116) Rosa XL</v>
          </cell>
        </row>
        <row r="4740">
          <cell r="A4740" t="str">
            <v>83060-6-3</v>
          </cell>
          <cell r="B4740" t="str">
            <v>MALLA DAMA HERACLES ENTERA (Doodle art 1116) Rosa XS</v>
          </cell>
        </row>
        <row r="4741">
          <cell r="A4741" t="str">
            <v>83060-6-8</v>
          </cell>
          <cell r="B4741" t="str">
            <v>MALLA DAMA HERACLES ENTERA (Doodle art 1116) Rosa XXL</v>
          </cell>
        </row>
        <row r="4742">
          <cell r="A4742" t="str">
            <v>83052-13-6</v>
          </cell>
          <cell r="B4742" t="str">
            <v>MALLA DAMA HERACLES ENTERA (Graffiti art 1004) Rojo L</v>
          </cell>
        </row>
        <row r="4743">
          <cell r="A4743" t="str">
            <v>83052-13-5</v>
          </cell>
          <cell r="B4743" t="str">
            <v>MALLA DAMA HERACLES ENTERA (Graffiti art 1004) Rojo M</v>
          </cell>
        </row>
        <row r="4744">
          <cell r="A4744" t="str">
            <v>83052-13-4</v>
          </cell>
          <cell r="B4744" t="str">
            <v>MALLA DAMA HERACLES ENTERA (Graffiti art 1004) Rojo S</v>
          </cell>
        </row>
        <row r="4745">
          <cell r="A4745" t="str">
            <v>83052-13-7</v>
          </cell>
          <cell r="B4745" t="str">
            <v>MALLA DAMA HERACLES ENTERA (Graffiti art 1004) Rojo XL</v>
          </cell>
        </row>
        <row r="4746">
          <cell r="A4746" t="str">
            <v>83052-13-3</v>
          </cell>
          <cell r="B4746" t="str">
            <v>MALLA DAMA HERACLES ENTERA (Graffiti art 1004) Rojo XS</v>
          </cell>
        </row>
        <row r="4747">
          <cell r="A4747" t="str">
            <v>83052-13-8</v>
          </cell>
          <cell r="B4747" t="str">
            <v>MALLA DAMA HERACLES ENTERA (Graffiti art 1004) Rojo XXL</v>
          </cell>
        </row>
        <row r="4748">
          <cell r="A4748" t="str">
            <v>83052-13-2</v>
          </cell>
          <cell r="B4748" t="str">
            <v>MALLA DAMA HERACLES ENTERA (Graffiti art 1004) Rojo XXS</v>
          </cell>
        </row>
        <row r="4749">
          <cell r="A4749" t="str">
            <v>83063-2-6</v>
          </cell>
          <cell r="B4749" t="str">
            <v>MALLA DAMA HERACLES ENTERA (Ocean Waves art 1502) Azul L</v>
          </cell>
        </row>
        <row r="4750">
          <cell r="A4750" t="str">
            <v>83063-2-5</v>
          </cell>
          <cell r="B4750" t="str">
            <v>MALLA DAMA HERACLES ENTERA (Ocean Waves art 1502) Azul M</v>
          </cell>
        </row>
        <row r="4751">
          <cell r="A4751" t="str">
            <v>83063-2-4</v>
          </cell>
          <cell r="B4751" t="str">
            <v>MALLA DAMA HERACLES ENTERA (Ocean Waves art 1502) Azul S</v>
          </cell>
        </row>
        <row r="4752">
          <cell r="A4752" t="str">
            <v>83063-2-7</v>
          </cell>
          <cell r="B4752" t="str">
            <v>MALLA DAMA HERACLES ENTERA (Ocean Waves art 1502) Azul XL</v>
          </cell>
        </row>
        <row r="4753">
          <cell r="A4753" t="str">
            <v>83063-2-3</v>
          </cell>
          <cell r="B4753" t="str">
            <v>MALLA DAMA HERACLES ENTERA (Ocean Waves art 1502) Azul XS</v>
          </cell>
        </row>
        <row r="4754">
          <cell r="A4754" t="str">
            <v>83063-2-8</v>
          </cell>
          <cell r="B4754" t="str">
            <v>MALLA DAMA HERACLES ENTERA (Ocean Waves art 1502) Azul XXL</v>
          </cell>
        </row>
        <row r="4755">
          <cell r="A4755">
            <v>83054</v>
          </cell>
          <cell r="B4755" t="str">
            <v>MALLA DAMA HERACLES ENTERA (Seleccion Argentina art 1009)</v>
          </cell>
        </row>
        <row r="4756">
          <cell r="A4756" t="str">
            <v>83059-23-6</v>
          </cell>
          <cell r="B4756" t="str">
            <v>MALLA DAMA HERACLES ENTERA (Water Mirror art 1501) Multicolor L</v>
          </cell>
        </row>
        <row r="4757">
          <cell r="A4757" t="str">
            <v>83059-23-5</v>
          </cell>
          <cell r="B4757" t="str">
            <v>MALLA DAMA HERACLES ENTERA (Water Mirror art 1501) Multicolor M</v>
          </cell>
        </row>
        <row r="4758">
          <cell r="A4758" t="str">
            <v>83059-23-4</v>
          </cell>
          <cell r="B4758" t="str">
            <v>MALLA DAMA HERACLES ENTERA (Water Mirror art 1501) Multicolor S</v>
          </cell>
        </row>
        <row r="4759">
          <cell r="A4759" t="str">
            <v>83059-23-7</v>
          </cell>
          <cell r="B4759" t="str">
            <v>MALLA DAMA HERACLES ENTERA (Water Mirror art 1501) Multicolor XL</v>
          </cell>
        </row>
        <row r="4760">
          <cell r="A4760" t="str">
            <v>83059-23-3</v>
          </cell>
          <cell r="B4760" t="str">
            <v>MALLA DAMA HERACLES ENTERA (Water Mirror art 1501) Multicolor XS</v>
          </cell>
        </row>
        <row r="4761">
          <cell r="A4761" t="str">
            <v>83059-23-8</v>
          </cell>
          <cell r="B4761" t="str">
            <v>MALLA DAMA HERACLES ENTERA (Water Mirror art 1501) Multicolor XXL</v>
          </cell>
        </row>
        <row r="4762">
          <cell r="A4762" t="str">
            <v>83077-23-6</v>
          </cell>
          <cell r="B4762" t="str">
            <v>MALLA DAMA HERACLES ENTERA 2016 (Dotty art 1508) Multicolor L</v>
          </cell>
        </row>
        <row r="4763">
          <cell r="A4763" t="str">
            <v>83077-23-5</v>
          </cell>
          <cell r="B4763" t="str">
            <v>MALLA DAMA HERACLES ENTERA 2016 (Dotty art 1508) Multicolor M</v>
          </cell>
        </row>
        <row r="4764">
          <cell r="A4764" t="str">
            <v>83077-23-4</v>
          </cell>
          <cell r="B4764" t="str">
            <v>MALLA DAMA HERACLES ENTERA 2016 (Dotty art 1508) Multicolor S</v>
          </cell>
        </row>
        <row r="4765">
          <cell r="A4765" t="str">
            <v>83077-23-7</v>
          </cell>
          <cell r="B4765" t="str">
            <v>MALLA DAMA HERACLES ENTERA 2016 (Dotty art 1508) Multicolor XL</v>
          </cell>
        </row>
        <row r="4766">
          <cell r="A4766" t="str">
            <v>83077-23-3</v>
          </cell>
          <cell r="B4766" t="str">
            <v>MALLA DAMA HERACLES ENTERA 2016 (Dotty art 1508) Multicolor XS</v>
          </cell>
        </row>
        <row r="4767">
          <cell r="A4767" t="str">
            <v>83077-23-8</v>
          </cell>
          <cell r="B4767" t="str">
            <v>MALLA DAMA HERACLES ENTERA 2016 (Dotty art 1508) Multicolor XXL</v>
          </cell>
        </row>
        <row r="4768">
          <cell r="A4768" t="str">
            <v>83077-23-2</v>
          </cell>
          <cell r="B4768" t="str">
            <v>MALLA DAMA HERACLES ENTERA 2016 (Dotty art 1508) Multicolor XXS</v>
          </cell>
        </row>
        <row r="4769">
          <cell r="A4769" t="str">
            <v>83075-2-6</v>
          </cell>
          <cell r="B4769" t="str">
            <v>MALLA DAMA HERACLES ENTERA 2016 (Foliage art 1505) Azul L</v>
          </cell>
        </row>
        <row r="4770">
          <cell r="A4770" t="str">
            <v>83075-2-5</v>
          </cell>
          <cell r="B4770" t="str">
            <v>MALLA DAMA HERACLES ENTERA 2016 (Foliage art 1505) Azul M</v>
          </cell>
        </row>
        <row r="4771">
          <cell r="A4771" t="str">
            <v>83075-2-4</v>
          </cell>
          <cell r="B4771" t="str">
            <v>MALLA DAMA HERACLES ENTERA 2016 (Foliage art 1505) Azul S</v>
          </cell>
        </row>
        <row r="4772">
          <cell r="A4772" t="str">
            <v>83075-2-7</v>
          </cell>
          <cell r="B4772" t="str">
            <v>MALLA DAMA HERACLES ENTERA 2016 (Foliage art 1505) Azul XL</v>
          </cell>
        </row>
        <row r="4773">
          <cell r="A4773" t="str">
            <v>83075-2-3</v>
          </cell>
          <cell r="B4773" t="str">
            <v>MALLA DAMA HERACLES ENTERA 2016 (Foliage art 1505) Azul XS</v>
          </cell>
        </row>
        <row r="4774">
          <cell r="A4774" t="str">
            <v>83075-2-8</v>
          </cell>
          <cell r="B4774" t="str">
            <v>MALLA DAMA HERACLES ENTERA 2016 (Foliage art 1505) Azul XXL</v>
          </cell>
        </row>
        <row r="4775">
          <cell r="A4775" t="str">
            <v>83075-2-2</v>
          </cell>
          <cell r="B4775" t="str">
            <v>MALLA DAMA HERACLES ENTERA 2016 (Foliage art 1505) Azul XXS</v>
          </cell>
        </row>
        <row r="4776">
          <cell r="A4776" t="str">
            <v>83074-6-6</v>
          </cell>
          <cell r="B4776" t="str">
            <v>MALLA DAMA HERACLES ENTERA 2016 (Insync art 1120) Rosa L</v>
          </cell>
        </row>
        <row r="4777">
          <cell r="A4777" t="str">
            <v>83074-6-5</v>
          </cell>
          <cell r="B4777" t="str">
            <v>MALLA DAMA HERACLES ENTERA 2016 (Insync art 1120) Rosa M</v>
          </cell>
        </row>
        <row r="4778">
          <cell r="A4778" t="str">
            <v>83074-6-4</v>
          </cell>
          <cell r="B4778" t="str">
            <v>MALLA DAMA HERACLES ENTERA 2016 (Insync art 1120) Rosa S</v>
          </cell>
        </row>
        <row r="4779">
          <cell r="A4779" t="str">
            <v>83074-6-7</v>
          </cell>
          <cell r="B4779" t="str">
            <v>MALLA DAMA HERACLES ENTERA 2016 (Insync art 1120) Rosa XL</v>
          </cell>
        </row>
        <row r="4780">
          <cell r="A4780" t="str">
            <v>83074-6-3</v>
          </cell>
          <cell r="B4780" t="str">
            <v>MALLA DAMA HERACLES ENTERA 2016 (Insync art 1120) Rosa XS</v>
          </cell>
        </row>
        <row r="4781">
          <cell r="A4781" t="str">
            <v>83074-6-8</v>
          </cell>
          <cell r="B4781" t="str">
            <v>MALLA DAMA HERACLES ENTERA 2016 (Insync art 1120) Rosa XXL</v>
          </cell>
        </row>
        <row r="4782">
          <cell r="A4782" t="str">
            <v>83074-6-2</v>
          </cell>
          <cell r="B4782" t="str">
            <v>MALLA DAMA HERACLES ENTERA 2016 (Insync art 1120) Rosa XXS</v>
          </cell>
        </row>
        <row r="4783">
          <cell r="A4783" t="str">
            <v>83076-23-6</v>
          </cell>
          <cell r="B4783" t="str">
            <v>MALLA DAMA HERACLES ENTERA 2016 (Network art 1506) Multicolor L</v>
          </cell>
        </row>
        <row r="4784">
          <cell r="A4784" t="str">
            <v>83076-23-5</v>
          </cell>
          <cell r="B4784" t="str">
            <v>MALLA DAMA HERACLES ENTERA 2016 (Network art 1506) Multicolor M</v>
          </cell>
        </row>
        <row r="4785">
          <cell r="A4785" t="str">
            <v>83076-23-4</v>
          </cell>
          <cell r="B4785" t="str">
            <v>MALLA DAMA HERACLES ENTERA 2016 (Network art 1506) Multicolor S</v>
          </cell>
        </row>
        <row r="4786">
          <cell r="A4786" t="str">
            <v>83076-23-7</v>
          </cell>
          <cell r="B4786" t="str">
            <v>MALLA DAMA HERACLES ENTERA 2016 (Network art 1506) Multicolor XL</v>
          </cell>
        </row>
        <row r="4787">
          <cell r="A4787" t="str">
            <v>83076-23-3</v>
          </cell>
          <cell r="B4787" t="str">
            <v>MALLA DAMA HERACLES ENTERA 2016 (Network art 1506) Multicolor XS</v>
          </cell>
        </row>
        <row r="4788">
          <cell r="A4788" t="str">
            <v>83076-23-8</v>
          </cell>
          <cell r="B4788" t="str">
            <v>MALLA DAMA HERACLES ENTERA 2016 (Network art 1506) Multicolor XXL</v>
          </cell>
        </row>
        <row r="4789">
          <cell r="A4789" t="str">
            <v>83076-23-2</v>
          </cell>
          <cell r="B4789" t="str">
            <v>MALLA DAMA HERACLES ENTERA 2016 (Network art 1506) Multicolor XXS</v>
          </cell>
        </row>
        <row r="4790">
          <cell r="A4790" t="str">
            <v>83073-23-6</v>
          </cell>
          <cell r="B4790" t="str">
            <v>MALLA DAMA HERACLES ENTERA 2016 (Oblique art 1119) Multicolor L</v>
          </cell>
        </row>
        <row r="4791">
          <cell r="A4791" t="str">
            <v>83073-23-5</v>
          </cell>
          <cell r="B4791" t="str">
            <v>MALLA DAMA HERACLES ENTERA 2016 (Oblique art 1119) Multicolor M</v>
          </cell>
        </row>
        <row r="4792">
          <cell r="A4792" t="str">
            <v>83073-23-4</v>
          </cell>
          <cell r="B4792" t="str">
            <v>MALLA DAMA HERACLES ENTERA 2016 (Oblique art 1119) Multicolor S</v>
          </cell>
        </row>
        <row r="4793">
          <cell r="A4793" t="str">
            <v>83073-23-7</v>
          </cell>
          <cell r="B4793" t="str">
            <v>MALLA DAMA HERACLES ENTERA 2016 (Oblique art 1119) Multicolor XL</v>
          </cell>
        </row>
        <row r="4794">
          <cell r="A4794" t="str">
            <v>83073-23-3</v>
          </cell>
          <cell r="B4794" t="str">
            <v>MALLA DAMA HERACLES ENTERA 2016 (Oblique art 1119) Multicolor XS</v>
          </cell>
        </row>
        <row r="4795">
          <cell r="A4795" t="str">
            <v>83073-23-8</v>
          </cell>
          <cell r="B4795" t="str">
            <v>MALLA DAMA HERACLES ENTERA 2016 (Oblique art 1119) Multicolor XXL</v>
          </cell>
        </row>
        <row r="4796">
          <cell r="A4796" t="str">
            <v>83073-23-2</v>
          </cell>
          <cell r="B4796" t="str">
            <v>MALLA DAMA HERACLES ENTERA 2016 (Oblique art 1119) Multicolor XXS</v>
          </cell>
        </row>
        <row r="4797">
          <cell r="A4797" t="str">
            <v>83082-23-6</v>
          </cell>
          <cell r="B4797" t="str">
            <v>MALLA DAMA HERACLES ENTERA 2016 (Rio art 1511) Multicolor L</v>
          </cell>
        </row>
        <row r="4798">
          <cell r="A4798" t="str">
            <v>83082-23-5</v>
          </cell>
          <cell r="B4798" t="str">
            <v>MALLA DAMA HERACLES ENTERA 2016 (Rio art 1511) Multicolor M</v>
          </cell>
        </row>
        <row r="4799">
          <cell r="A4799" t="str">
            <v>83082-23-4</v>
          </cell>
          <cell r="B4799" t="str">
            <v>MALLA DAMA HERACLES ENTERA 2016 (Rio art 1511) Multicolor S</v>
          </cell>
        </row>
        <row r="4800">
          <cell r="A4800" t="str">
            <v>83082-23-7</v>
          </cell>
          <cell r="B4800" t="str">
            <v>MALLA DAMA HERACLES ENTERA 2016 (Rio art 1511) Multicolor XL</v>
          </cell>
        </row>
        <row r="4801">
          <cell r="A4801" t="str">
            <v>83082-23-3</v>
          </cell>
          <cell r="B4801" t="str">
            <v>MALLA DAMA HERACLES ENTERA 2016 (Rio art 1511) Multicolor XS</v>
          </cell>
        </row>
        <row r="4802">
          <cell r="A4802" t="str">
            <v>83082-23-8</v>
          </cell>
          <cell r="B4802" t="str">
            <v>MALLA DAMA HERACLES ENTERA 2016 (Rio art 1511) Multicolor XXL</v>
          </cell>
        </row>
        <row r="4803">
          <cell r="A4803" t="str">
            <v>83082-23-2</v>
          </cell>
          <cell r="B4803" t="str">
            <v>MALLA DAMA HERACLES ENTERA 2016 (Rio art 1511) Multicolor XXS</v>
          </cell>
        </row>
        <row r="4804">
          <cell r="A4804" t="str">
            <v>83072-3-6</v>
          </cell>
          <cell r="B4804" t="str">
            <v>MALLA DAMA HERACLES SHORT (Classic art 317) Negro L</v>
          </cell>
        </row>
        <row r="4805">
          <cell r="A4805" t="str">
            <v>83072-3-5</v>
          </cell>
          <cell r="B4805" t="str">
            <v>MALLA DAMA HERACLES SHORT (Classic art 317) Negro M</v>
          </cell>
        </row>
        <row r="4806">
          <cell r="A4806" t="str">
            <v>83072-3-4</v>
          </cell>
          <cell r="B4806" t="str">
            <v>MALLA DAMA HERACLES SHORT (Classic art 317) Negro S</v>
          </cell>
        </row>
        <row r="4807">
          <cell r="A4807" t="str">
            <v>83072-3-7</v>
          </cell>
          <cell r="B4807" t="str">
            <v>MALLA DAMA HERACLES SHORT (Classic art 317) Negro XL</v>
          </cell>
        </row>
        <row r="4808">
          <cell r="A4808" t="str">
            <v>83072-3-3</v>
          </cell>
          <cell r="B4808" t="str">
            <v>MALLA DAMA HERACLES SHORT (Classic art 317) Negro XS</v>
          </cell>
        </row>
        <row r="4809">
          <cell r="A4809" t="str">
            <v>83072-3-8</v>
          </cell>
          <cell r="B4809" t="str">
            <v>MALLA DAMA HERACLES SHORT (Classic art 317) Negro XXL</v>
          </cell>
        </row>
        <row r="4810">
          <cell r="A4810" t="str">
            <v>83080-23-6</v>
          </cell>
          <cell r="B4810" t="str">
            <v>MALLA DAMA HERACLES TOP 2016 (Dotty art 4508) Multicolor L</v>
          </cell>
        </row>
        <row r="4811">
          <cell r="A4811" t="str">
            <v>83080-23-5</v>
          </cell>
          <cell r="B4811" t="str">
            <v>MALLA DAMA HERACLES TOP 2016 (Dotty art 4508) Multicolor M</v>
          </cell>
        </row>
        <row r="4812">
          <cell r="A4812" t="str">
            <v>83080-23-4</v>
          </cell>
          <cell r="B4812" t="str">
            <v>MALLA DAMA HERACLES TOP 2016 (Dotty art 4508) Multicolor S</v>
          </cell>
        </row>
        <row r="4813">
          <cell r="A4813" t="str">
            <v>83080-23-7</v>
          </cell>
          <cell r="B4813" t="str">
            <v>MALLA DAMA HERACLES TOP 2016 (Dotty art 4508) Multicolor XL</v>
          </cell>
        </row>
        <row r="4814">
          <cell r="A4814" t="str">
            <v>83080-23-3</v>
          </cell>
          <cell r="B4814" t="str">
            <v>MALLA DAMA HERACLES TOP 2016 (Dotty art 4508) Multicolor XS</v>
          </cell>
        </row>
        <row r="4815">
          <cell r="A4815" t="str">
            <v>83080-23-8</v>
          </cell>
          <cell r="B4815" t="str">
            <v>MALLA DAMA HERACLES TOP 2016 (Dotty art 4508) Multicolor XXL</v>
          </cell>
        </row>
        <row r="4816">
          <cell r="A4816" t="str">
            <v>83080-23-2</v>
          </cell>
          <cell r="B4816" t="str">
            <v>MALLA DAMA HERACLES TOP 2016 (Dotty art 4508) Multicolor XXS</v>
          </cell>
        </row>
        <row r="4817">
          <cell r="A4817" t="str">
            <v>83078-23-6</v>
          </cell>
          <cell r="B4817" t="str">
            <v>MALLA DAMA HERACLES TOP 2016 (Insync art 4120) Multicolor L</v>
          </cell>
        </row>
        <row r="4818">
          <cell r="A4818" t="str">
            <v>83078-23-5</v>
          </cell>
          <cell r="B4818" t="str">
            <v>MALLA DAMA HERACLES TOP 2016 (Insync art 4120) Multicolor M</v>
          </cell>
        </row>
        <row r="4819">
          <cell r="A4819" t="str">
            <v>83078-23-4</v>
          </cell>
          <cell r="B4819" t="str">
            <v>MALLA DAMA HERACLES TOP 2016 (Insync art 4120) Multicolor S</v>
          </cell>
        </row>
        <row r="4820">
          <cell r="A4820" t="str">
            <v>83078-23-7</v>
          </cell>
          <cell r="B4820" t="str">
            <v>MALLA DAMA HERACLES TOP 2016 (Insync art 4120) Multicolor XL</v>
          </cell>
        </row>
        <row r="4821">
          <cell r="A4821" t="str">
            <v>83078-23-3</v>
          </cell>
          <cell r="B4821" t="str">
            <v>MALLA DAMA HERACLES TOP 2016 (Insync art 4120) Multicolor XS</v>
          </cell>
        </row>
        <row r="4822">
          <cell r="A4822" t="str">
            <v>83078-23-8</v>
          </cell>
          <cell r="B4822" t="str">
            <v>MALLA DAMA HERACLES TOP 2016 (Insync art 4120) Multicolor XXL</v>
          </cell>
        </row>
        <row r="4823">
          <cell r="A4823" t="str">
            <v>83078-23-2</v>
          </cell>
          <cell r="B4823" t="str">
            <v>MALLA DAMA HERACLES TOP 2016 (Insync art 4120) Multicolor XXS</v>
          </cell>
        </row>
        <row r="4824">
          <cell r="A4824" t="str">
            <v>83079-5-6</v>
          </cell>
          <cell r="B4824" t="str">
            <v>MALLA DAMA HERACLES TOP 2016 (Network art 4506) Blanco L</v>
          </cell>
        </row>
        <row r="4825">
          <cell r="A4825" t="str">
            <v>83079-5-5</v>
          </cell>
          <cell r="B4825" t="str">
            <v>MALLA DAMA HERACLES TOP 2016 (Network art 4506) Blanco M</v>
          </cell>
        </row>
        <row r="4826">
          <cell r="A4826" t="str">
            <v>83079-5-4</v>
          </cell>
          <cell r="B4826" t="str">
            <v>MALLA DAMA HERACLES TOP 2016 (Network art 4506) Blanco S</v>
          </cell>
        </row>
        <row r="4827">
          <cell r="A4827" t="str">
            <v>83079-5-7</v>
          </cell>
          <cell r="B4827" t="str">
            <v>MALLA DAMA HERACLES TOP 2016 (Network art 4506) Blanco XL</v>
          </cell>
        </row>
        <row r="4828">
          <cell r="A4828" t="str">
            <v>83079-5-3</v>
          </cell>
          <cell r="B4828" t="str">
            <v>MALLA DAMA HERACLES TOP 2016 (Network art 4506) Blanco XS</v>
          </cell>
        </row>
        <row r="4829">
          <cell r="A4829" t="str">
            <v>83079-5-8</v>
          </cell>
          <cell r="B4829" t="str">
            <v>MALLA DAMA HERACLES TOP 2016 (Network art 4506) Blanco XXL</v>
          </cell>
        </row>
        <row r="4830">
          <cell r="A4830" t="str">
            <v>83079-5-2</v>
          </cell>
          <cell r="B4830" t="str">
            <v>MALLA DAMA HERACLES TOP 2016 (Network art 4506) Blanco XXS</v>
          </cell>
        </row>
        <row r="4831">
          <cell r="A4831" t="str">
            <v>83079-7-6</v>
          </cell>
          <cell r="B4831" t="str">
            <v>MALLA DAMA HERACLES TOP 2016 (Network art 4506) Violeta L</v>
          </cell>
        </row>
        <row r="4832">
          <cell r="A4832" t="str">
            <v>83079-7-5</v>
          </cell>
          <cell r="B4832" t="str">
            <v>MALLA DAMA HERACLES TOP 2016 (Network art 4506) Violeta M</v>
          </cell>
        </row>
        <row r="4833">
          <cell r="A4833" t="str">
            <v>83079-7-4</v>
          </cell>
          <cell r="B4833" t="str">
            <v>MALLA DAMA HERACLES TOP 2016 (Network art 4506) Violeta S</v>
          </cell>
        </row>
        <row r="4834">
          <cell r="A4834" t="str">
            <v>83079-7-7</v>
          </cell>
          <cell r="B4834" t="str">
            <v>MALLA DAMA HERACLES TOP 2016 (Network art 4506) Violeta XL</v>
          </cell>
        </row>
        <row r="4835">
          <cell r="A4835" t="str">
            <v>83079-7-3</v>
          </cell>
          <cell r="B4835" t="str">
            <v>MALLA DAMA HERACLES TOP 2016 (Network art 4506) Violeta XS</v>
          </cell>
        </row>
        <row r="4836">
          <cell r="A4836" t="str">
            <v>83079-7-8</v>
          </cell>
          <cell r="B4836" t="str">
            <v>MALLA DAMA HERACLES TOP 2016 (Network art 4506) Violeta XXL</v>
          </cell>
        </row>
        <row r="4837">
          <cell r="A4837" t="str">
            <v>83079-7-2</v>
          </cell>
          <cell r="B4837" t="str">
            <v>MALLA DAMA HERACLES TOP 2016 (Network art 4506) Violeta XXS</v>
          </cell>
        </row>
        <row r="4838">
          <cell r="A4838">
            <v>83084</v>
          </cell>
          <cell r="B4838" t="str">
            <v>MALLA DAMA HERACLES TOP 2016 (Paradise art 4507)</v>
          </cell>
        </row>
        <row r="4839">
          <cell r="A4839" t="str">
            <v>83083-23-6</v>
          </cell>
          <cell r="B4839" t="str">
            <v>MALLA DAMA HERACLES TOP 2016 (Rio art 4511) Multicolor L</v>
          </cell>
        </row>
        <row r="4840">
          <cell r="A4840" t="str">
            <v>83083-23-5</v>
          </cell>
          <cell r="B4840" t="str">
            <v>MALLA DAMA HERACLES TOP 2016 (Rio art 4511) Multicolor M</v>
          </cell>
        </row>
        <row r="4841">
          <cell r="A4841" t="str">
            <v>83083-23-4</v>
          </cell>
          <cell r="B4841" t="str">
            <v>MALLA DAMA HERACLES TOP 2016 (Rio art 4511) Multicolor S</v>
          </cell>
        </row>
        <row r="4842">
          <cell r="A4842" t="str">
            <v>83083-23-7</v>
          </cell>
          <cell r="B4842" t="str">
            <v>MALLA DAMA HERACLES TOP 2016 (Rio art 4511) Multicolor XL</v>
          </cell>
        </row>
        <row r="4843">
          <cell r="A4843" t="str">
            <v>83083-23-3</v>
          </cell>
          <cell r="B4843" t="str">
            <v>MALLA DAMA HERACLES TOP 2016 (Rio art 4511) Multicolor XS</v>
          </cell>
        </row>
        <row r="4844">
          <cell r="A4844" t="str">
            <v>83083-23-8</v>
          </cell>
          <cell r="B4844" t="str">
            <v>MALLA DAMA HERACLES TOP 2016 (Rio art 4511) Multicolor XXL</v>
          </cell>
        </row>
        <row r="4845">
          <cell r="A4845" t="str">
            <v>83083-23-2</v>
          </cell>
          <cell r="B4845" t="str">
            <v>MALLA DAMA HERACLES TOP 2016 (Rio art 4511) Multicolor XXS</v>
          </cell>
        </row>
        <row r="4846">
          <cell r="A4846">
            <v>52182</v>
          </cell>
          <cell r="B4846" t="str">
            <v>MALLA DAMA HYDRO ACUA</v>
          </cell>
        </row>
        <row r="4847">
          <cell r="A4847">
            <v>139136</v>
          </cell>
          <cell r="B4847" t="str">
            <v>MALLA DAMA MAREA (art 2134M)</v>
          </cell>
        </row>
        <row r="4848">
          <cell r="A4848">
            <v>139124</v>
          </cell>
          <cell r="B4848" t="str">
            <v>MALLA DAMA MAREA COMBINADA (art 2134M)</v>
          </cell>
        </row>
        <row r="4849">
          <cell r="A4849">
            <v>139123</v>
          </cell>
          <cell r="B4849" t="str">
            <v>MALLA DAMA MAREA COMBINADA (art M13)</v>
          </cell>
        </row>
        <row r="4850">
          <cell r="A4850">
            <v>139122</v>
          </cell>
          <cell r="B4850" t="str">
            <v>MALLA DAMA MAREA COMBINADA (art M16)</v>
          </cell>
        </row>
        <row r="4851">
          <cell r="A4851">
            <v>139127</v>
          </cell>
          <cell r="B4851" t="str">
            <v>MALLA DAMA MAREA COMPETICION CIERRE (art STOP1)</v>
          </cell>
        </row>
        <row r="4852">
          <cell r="A4852">
            <v>139128</v>
          </cell>
          <cell r="B4852" t="str">
            <v>MALLA DAMA MAREA COMPETICION CRUZADA (art STOP4)</v>
          </cell>
        </row>
        <row r="4853">
          <cell r="A4853">
            <v>139129</v>
          </cell>
          <cell r="B4853" t="str">
            <v>MALLA DAMA MAREA ENTERA CRUZADA (art STOP5)</v>
          </cell>
        </row>
        <row r="4854">
          <cell r="A4854">
            <v>69001</v>
          </cell>
          <cell r="B4854" t="str">
            <v>MALLA DAMA QUICKLY</v>
          </cell>
        </row>
        <row r="4855">
          <cell r="A4855" t="str">
            <v>228003-2-6</v>
          </cell>
          <cell r="B4855" t="str">
            <v>Malla Dama Speed Dos Piezas (vedetina y top art 199) Azul L</v>
          </cell>
        </row>
        <row r="4856">
          <cell r="A4856" t="str">
            <v>228003-2-5</v>
          </cell>
          <cell r="B4856" t="str">
            <v>Malla Dama Speed Dos Piezas (vedetina y top art 199) Azul M</v>
          </cell>
        </row>
        <row r="4857">
          <cell r="A4857" t="str">
            <v>228003-2-4</v>
          </cell>
          <cell r="B4857" t="str">
            <v>Malla Dama Speed Dos Piezas (vedetina y top art 199) Azul S</v>
          </cell>
        </row>
        <row r="4858">
          <cell r="A4858" t="str">
            <v>228003-2-7</v>
          </cell>
          <cell r="B4858" t="str">
            <v>Malla Dama Speed Dos Piezas (vedetina y top art 199) Azul XL</v>
          </cell>
        </row>
        <row r="4859">
          <cell r="A4859" t="str">
            <v>228003-2-3</v>
          </cell>
          <cell r="B4859" t="str">
            <v>Malla Dama Speed Dos Piezas (vedetina y top art 199) Azul XS</v>
          </cell>
        </row>
        <row r="4860">
          <cell r="A4860" t="str">
            <v>228003-2-8</v>
          </cell>
          <cell r="B4860" t="str">
            <v>Malla Dama Speed Dos Piezas (vedetina y top art 199) Azul XXL</v>
          </cell>
        </row>
        <row r="4861">
          <cell r="A4861" t="str">
            <v>228003-10-6</v>
          </cell>
          <cell r="B4861" t="str">
            <v>Malla Dama Speed Dos Piezas (vedetina y top art 199) Gris L</v>
          </cell>
        </row>
        <row r="4862">
          <cell r="A4862" t="str">
            <v>228003-10-5</v>
          </cell>
          <cell r="B4862" t="str">
            <v>Malla Dama Speed Dos Piezas (vedetina y top art 199) Gris M</v>
          </cell>
        </row>
        <row r="4863">
          <cell r="A4863" t="str">
            <v>228003-10-4</v>
          </cell>
          <cell r="B4863" t="str">
            <v>Malla Dama Speed Dos Piezas (vedetina y top art 199) Gris S</v>
          </cell>
        </row>
        <row r="4864">
          <cell r="A4864" t="str">
            <v>228003-10-7</v>
          </cell>
          <cell r="B4864" t="str">
            <v>Malla Dama Speed Dos Piezas (vedetina y top art 199) Gris XL</v>
          </cell>
        </row>
        <row r="4865">
          <cell r="A4865" t="str">
            <v>228003-10-3</v>
          </cell>
          <cell r="B4865" t="str">
            <v>Malla Dama Speed Dos Piezas (vedetina y top art 199) Gris XS</v>
          </cell>
        </row>
        <row r="4866">
          <cell r="A4866" t="str">
            <v>228003-10-8</v>
          </cell>
          <cell r="B4866" t="str">
            <v>Malla Dama Speed Dos Piezas (vedetina y top art 199) Gris XXL</v>
          </cell>
        </row>
        <row r="4867">
          <cell r="A4867" t="str">
            <v>228003-3-6</v>
          </cell>
          <cell r="B4867" t="str">
            <v>Malla Dama Speed Dos Piezas (vedetina y top art 199) Negro L</v>
          </cell>
        </row>
        <row r="4868">
          <cell r="A4868" t="str">
            <v>228003-3-5</v>
          </cell>
          <cell r="B4868" t="str">
            <v>Malla Dama Speed Dos Piezas (vedetina y top art 199) Negro M</v>
          </cell>
        </row>
        <row r="4869">
          <cell r="A4869" t="str">
            <v>228003-3-4</v>
          </cell>
          <cell r="B4869" t="str">
            <v>Malla Dama Speed Dos Piezas (vedetina y top art 199) Negro S</v>
          </cell>
        </row>
        <row r="4870">
          <cell r="A4870" t="str">
            <v>228003-3-7</v>
          </cell>
          <cell r="B4870" t="str">
            <v>Malla Dama Speed Dos Piezas (vedetina y top art 199) Negro XL</v>
          </cell>
        </row>
        <row r="4871">
          <cell r="A4871" t="str">
            <v>228003-3-3</v>
          </cell>
          <cell r="B4871" t="str">
            <v>Malla Dama Speed Dos Piezas (vedetina y top art 199) Negro XS</v>
          </cell>
        </row>
        <row r="4872">
          <cell r="A4872" t="str">
            <v>228003-3-8</v>
          </cell>
          <cell r="B4872" t="str">
            <v>Malla Dama Speed Dos Piezas (vedetina y top art 199) Negro XXL</v>
          </cell>
        </row>
        <row r="4873">
          <cell r="A4873" t="str">
            <v>228008-10-6</v>
          </cell>
          <cell r="B4873" t="str">
            <v>Malla Dama Speed Entera (asimetrica bicolor art 503) Gris L</v>
          </cell>
        </row>
        <row r="4874">
          <cell r="A4874" t="str">
            <v>228008-10-5</v>
          </cell>
          <cell r="B4874" t="str">
            <v>Malla Dama Speed Entera (asimetrica bicolor art 503) Gris M</v>
          </cell>
        </row>
        <row r="4875">
          <cell r="A4875" t="str">
            <v>228008-10-4</v>
          </cell>
          <cell r="B4875" t="str">
            <v>Malla Dama Speed Entera (asimetrica bicolor art 503) Gris S</v>
          </cell>
        </row>
        <row r="4876">
          <cell r="A4876" t="str">
            <v>228008-10-7</v>
          </cell>
          <cell r="B4876" t="str">
            <v>Malla Dama Speed Entera (asimetrica bicolor art 503) Gris XL</v>
          </cell>
        </row>
        <row r="4877">
          <cell r="A4877" t="str">
            <v>228008-10-3</v>
          </cell>
          <cell r="B4877" t="str">
            <v>Malla Dama Speed Entera (asimetrica bicolor art 503) Gris XS</v>
          </cell>
        </row>
        <row r="4878">
          <cell r="A4878" t="str">
            <v>228008-10-8</v>
          </cell>
          <cell r="B4878" t="str">
            <v>Malla Dama Speed Entera (asimetrica bicolor art 503) Gris XXL</v>
          </cell>
        </row>
        <row r="4879">
          <cell r="A4879" t="str">
            <v>228008-3-6</v>
          </cell>
          <cell r="B4879" t="str">
            <v>Malla Dama Speed Entera (asimetrica bicolor art 503) Negro L</v>
          </cell>
        </row>
        <row r="4880">
          <cell r="A4880" t="str">
            <v>228008-3-5</v>
          </cell>
          <cell r="B4880" t="str">
            <v>Malla Dama Speed Entera (asimetrica bicolor art 503) Negro M</v>
          </cell>
        </row>
        <row r="4881">
          <cell r="A4881" t="str">
            <v>228008-3-4</v>
          </cell>
          <cell r="B4881" t="str">
            <v>Malla Dama Speed Entera (asimetrica bicolor art 503) Negro S</v>
          </cell>
        </row>
        <row r="4882">
          <cell r="A4882" t="str">
            <v>228008-3-7</v>
          </cell>
          <cell r="B4882" t="str">
            <v>Malla Dama Speed Entera (asimetrica bicolor art 503) Negro XL</v>
          </cell>
        </row>
        <row r="4883">
          <cell r="A4883" t="str">
            <v>228008-3-3</v>
          </cell>
          <cell r="B4883" t="str">
            <v>Malla Dama Speed Entera (asimetrica bicolor art 503) Negro XS</v>
          </cell>
        </row>
        <row r="4884">
          <cell r="A4884" t="str">
            <v>228008-3-8</v>
          </cell>
          <cell r="B4884" t="str">
            <v>Malla Dama Speed Entera (asimetrica bicolor art 503) Negro XXL</v>
          </cell>
        </row>
        <row r="4885">
          <cell r="A4885" t="str">
            <v>228008-13-6</v>
          </cell>
          <cell r="B4885" t="str">
            <v>Malla Dama Speed Entera (asimetrica bicolor art 503) Rojo L</v>
          </cell>
        </row>
        <row r="4886">
          <cell r="A4886" t="str">
            <v>228008-13-5</v>
          </cell>
          <cell r="B4886" t="str">
            <v>Malla Dama Speed Entera (asimetrica bicolor art 503) Rojo M</v>
          </cell>
        </row>
        <row r="4887">
          <cell r="A4887" t="str">
            <v>228008-13-4</v>
          </cell>
          <cell r="B4887" t="str">
            <v>Malla Dama Speed Entera (asimetrica bicolor art 503) Rojo S</v>
          </cell>
        </row>
        <row r="4888">
          <cell r="A4888" t="str">
            <v>228008-13-7</v>
          </cell>
          <cell r="B4888" t="str">
            <v>Malla Dama Speed Entera (asimetrica bicolor art 503) Rojo XL</v>
          </cell>
        </row>
        <row r="4889">
          <cell r="A4889" t="str">
            <v>228008-13-3</v>
          </cell>
          <cell r="B4889" t="str">
            <v>Malla Dama Speed Entera (asimetrica bicolor art 503) Rojo XS</v>
          </cell>
        </row>
        <row r="4890">
          <cell r="A4890" t="str">
            <v>228008-13-8</v>
          </cell>
          <cell r="B4890" t="str">
            <v>Malla Dama Speed Entera (asimetrica bicolor art 503) Rojo XXL</v>
          </cell>
        </row>
        <row r="4891">
          <cell r="A4891" t="str">
            <v>228011-2-6</v>
          </cell>
          <cell r="B4891" t="str">
            <v>Malla Dama Speed Entera (bretel fino art 512) Azul L</v>
          </cell>
        </row>
        <row r="4892">
          <cell r="A4892" t="str">
            <v>228011-2-5</v>
          </cell>
          <cell r="B4892" t="str">
            <v>Malla Dama Speed Entera (bretel fino art 512) Azul M</v>
          </cell>
        </row>
        <row r="4893">
          <cell r="A4893" t="str">
            <v>228011-2-4</v>
          </cell>
          <cell r="B4893" t="str">
            <v>Malla Dama Speed Entera (bretel fino art 512) Azul S</v>
          </cell>
        </row>
        <row r="4894">
          <cell r="A4894" t="str">
            <v>228011-2-7</v>
          </cell>
          <cell r="B4894" t="str">
            <v>Malla Dama Speed Entera (bretel fino art 512) Azul XL</v>
          </cell>
        </row>
        <row r="4895">
          <cell r="A4895" t="str">
            <v>228011-2-3</v>
          </cell>
          <cell r="B4895" t="str">
            <v>Malla Dama Speed Entera (bretel fino art 512) Azul XS</v>
          </cell>
        </row>
        <row r="4896">
          <cell r="A4896" t="str">
            <v>228011-2-8</v>
          </cell>
          <cell r="B4896" t="str">
            <v>Malla Dama Speed Entera (bretel fino art 512) Azul XXL</v>
          </cell>
        </row>
        <row r="4897">
          <cell r="A4897" t="str">
            <v>228011-22-6</v>
          </cell>
          <cell r="B4897" t="str">
            <v>Malla Dama Speed Entera (bretel fino art 512) Coral L</v>
          </cell>
        </row>
        <row r="4898">
          <cell r="A4898" t="str">
            <v>228011-22-5</v>
          </cell>
          <cell r="B4898" t="str">
            <v>Malla Dama Speed Entera (bretel fino art 512) Coral M</v>
          </cell>
        </row>
        <row r="4899">
          <cell r="A4899" t="str">
            <v>228011-22-4</v>
          </cell>
          <cell r="B4899" t="str">
            <v>Malla Dama Speed Entera (bretel fino art 512) Coral S</v>
          </cell>
        </row>
        <row r="4900">
          <cell r="A4900" t="str">
            <v>228011-22-7</v>
          </cell>
          <cell r="B4900" t="str">
            <v>Malla Dama Speed Entera (bretel fino art 512) Coral XL</v>
          </cell>
        </row>
        <row r="4901">
          <cell r="A4901" t="str">
            <v>228011-22-3</v>
          </cell>
          <cell r="B4901" t="str">
            <v>Malla Dama Speed Entera (bretel fino art 512) Coral XS</v>
          </cell>
        </row>
        <row r="4902">
          <cell r="A4902" t="str">
            <v>228011-22-8</v>
          </cell>
          <cell r="B4902" t="str">
            <v>Malla Dama Speed Entera (bretel fino art 512) Coral XXL</v>
          </cell>
        </row>
        <row r="4903">
          <cell r="A4903">
            <v>228010</v>
          </cell>
          <cell r="B4903" t="str">
            <v>Malla Dama Speed Entera (broche en bretel art 511)</v>
          </cell>
        </row>
        <row r="4904">
          <cell r="A4904" t="str">
            <v>228017-2-6</v>
          </cell>
          <cell r="B4904" t="str">
            <v>Malla Dama Speed Entera (con corpiño art 190) Azul L</v>
          </cell>
        </row>
        <row r="4905">
          <cell r="A4905" t="str">
            <v>228017-2-5</v>
          </cell>
          <cell r="B4905" t="str">
            <v>Malla Dama Speed Entera (con corpiño art 190) Azul M</v>
          </cell>
        </row>
        <row r="4906">
          <cell r="A4906" t="str">
            <v>228017-2-7</v>
          </cell>
          <cell r="B4906" t="str">
            <v>Malla Dama Speed Entera (con corpiño art 190) Azul XL</v>
          </cell>
        </row>
        <row r="4907">
          <cell r="A4907" t="str">
            <v>228017-3-4</v>
          </cell>
          <cell r="B4907" t="str">
            <v>Malla Dama Speed Entera (con corpiño art 190) Negro S</v>
          </cell>
        </row>
        <row r="4908">
          <cell r="A4908" t="str">
            <v>228017-3-8</v>
          </cell>
          <cell r="B4908" t="str">
            <v>Malla Dama Speed Entera (con corpiño art 190) Negro XXL</v>
          </cell>
        </row>
        <row r="4909">
          <cell r="A4909" t="str">
            <v>228012-2-6</v>
          </cell>
          <cell r="B4909" t="str">
            <v>Malla Dama Speed Entera (con recorte art 815) Azul L</v>
          </cell>
        </row>
        <row r="4910">
          <cell r="A4910" t="str">
            <v>228012-2-5</v>
          </cell>
          <cell r="B4910" t="str">
            <v>Malla Dama Speed Entera (con recorte art 815) Azul M</v>
          </cell>
        </row>
        <row r="4911">
          <cell r="A4911" t="str">
            <v>228012-2-4</v>
          </cell>
          <cell r="B4911" t="str">
            <v>Malla Dama Speed Entera (con recorte art 815) Azul S</v>
          </cell>
        </row>
        <row r="4912">
          <cell r="A4912" t="str">
            <v>228012-2-7</v>
          </cell>
          <cell r="B4912" t="str">
            <v>Malla Dama Speed Entera (con recorte art 815) Azul XL</v>
          </cell>
        </row>
        <row r="4913">
          <cell r="A4913" t="str">
            <v>228012-2-3</v>
          </cell>
          <cell r="B4913" t="str">
            <v>Malla Dama Speed Entera (con recorte art 815) Azul XS</v>
          </cell>
        </row>
        <row r="4914">
          <cell r="A4914" t="str">
            <v>228012-2-8</v>
          </cell>
          <cell r="B4914" t="str">
            <v>Malla Dama Speed Entera (con recorte art 815) Azul XXL</v>
          </cell>
        </row>
        <row r="4915">
          <cell r="A4915" t="str">
            <v>228009-3-6</v>
          </cell>
          <cell r="B4915" t="str">
            <v>Malla Dama Speed Entera (rocortes combinados art 506) Negro L</v>
          </cell>
        </row>
        <row r="4916">
          <cell r="A4916" t="str">
            <v>228009-3-5</v>
          </cell>
          <cell r="B4916" t="str">
            <v>Malla Dama Speed Entera (rocortes combinados art 506) Negro M</v>
          </cell>
        </row>
        <row r="4917">
          <cell r="A4917" t="str">
            <v>228009-3-4</v>
          </cell>
          <cell r="B4917" t="str">
            <v>Malla Dama Speed Entera (rocortes combinados art 506) Negro S</v>
          </cell>
        </row>
        <row r="4918">
          <cell r="A4918" t="str">
            <v>228009-3-7</v>
          </cell>
          <cell r="B4918" t="str">
            <v>Malla Dama Speed Entera (rocortes combinados art 506) Negro XL</v>
          </cell>
        </row>
        <row r="4919">
          <cell r="A4919" t="str">
            <v>228009-3-3</v>
          </cell>
          <cell r="B4919" t="str">
            <v>Malla Dama Speed Entera (rocortes combinados art 506) Negro XS</v>
          </cell>
        </row>
        <row r="4920">
          <cell r="A4920" t="str">
            <v>228009-3-8</v>
          </cell>
          <cell r="B4920" t="str">
            <v>Malla Dama Speed Entera (rocortes combinados art 506) Negro XXL</v>
          </cell>
        </row>
        <row r="4921">
          <cell r="A4921" t="str">
            <v>228009-6-6</v>
          </cell>
          <cell r="B4921" t="str">
            <v>Malla Dama Speed Entera (rocortes combinados art 506) Rosa L</v>
          </cell>
        </row>
        <row r="4922">
          <cell r="A4922" t="str">
            <v>228009-6-5</v>
          </cell>
          <cell r="B4922" t="str">
            <v>Malla Dama Speed Entera (rocortes combinados art 506) Rosa M</v>
          </cell>
        </row>
        <row r="4923">
          <cell r="A4923" t="str">
            <v>228009-6-4</v>
          </cell>
          <cell r="B4923" t="str">
            <v>Malla Dama Speed Entera (rocortes combinados art 506) Rosa S</v>
          </cell>
        </row>
        <row r="4924">
          <cell r="A4924" t="str">
            <v>228009-6-7</v>
          </cell>
          <cell r="B4924" t="str">
            <v>Malla Dama Speed Entera (rocortes combinados art 506) Rosa XL</v>
          </cell>
        </row>
        <row r="4925">
          <cell r="A4925" t="str">
            <v>228009-6-3</v>
          </cell>
          <cell r="B4925" t="str">
            <v>Malla Dama Speed Entera (rocortes combinados art 506) Rosa XS</v>
          </cell>
        </row>
        <row r="4926">
          <cell r="A4926" t="str">
            <v>228009-6-8</v>
          </cell>
          <cell r="B4926" t="str">
            <v>Malla Dama Speed Entera (rocortes combinados art 506) Rosa XXL</v>
          </cell>
        </row>
        <row r="4927">
          <cell r="A4927" t="str">
            <v>228002-2-6</v>
          </cell>
          <cell r="B4927" t="str">
            <v>Malla Dama Speed Short (con recorte art 49) Azul L</v>
          </cell>
        </row>
        <row r="4928">
          <cell r="A4928" t="str">
            <v>228002-2-5</v>
          </cell>
          <cell r="B4928" t="str">
            <v>Malla Dama Speed Short (con recorte art 49) Azul M</v>
          </cell>
        </row>
        <row r="4929">
          <cell r="A4929" t="str">
            <v>228002-2-4</v>
          </cell>
          <cell r="B4929" t="str">
            <v>Malla Dama Speed Short (con recorte art 49) Azul S</v>
          </cell>
        </row>
        <row r="4930">
          <cell r="A4930" t="str">
            <v>228002-2-7</v>
          </cell>
          <cell r="B4930" t="str">
            <v>Malla Dama Speed Short (con recorte art 49) Azul XL</v>
          </cell>
        </row>
        <row r="4931">
          <cell r="A4931" t="str">
            <v>228002-2-3</v>
          </cell>
          <cell r="B4931" t="str">
            <v>Malla Dama Speed Short (con recorte art 49) Azul XS</v>
          </cell>
        </row>
        <row r="4932">
          <cell r="A4932" t="str">
            <v>228002-2-8</v>
          </cell>
          <cell r="B4932" t="str">
            <v>Malla Dama Speed Short (con recorte art 49) Azul XXL</v>
          </cell>
        </row>
        <row r="4933">
          <cell r="A4933" t="str">
            <v>228002-3-6</v>
          </cell>
          <cell r="B4933" t="str">
            <v>Malla Dama Speed Short (con recorte art 49) Negro L</v>
          </cell>
        </row>
        <row r="4934">
          <cell r="A4934" t="str">
            <v>228002-3-5</v>
          </cell>
          <cell r="B4934" t="str">
            <v>Malla Dama Speed Short (con recorte art 49) Negro M</v>
          </cell>
        </row>
        <row r="4935">
          <cell r="A4935" t="str">
            <v>228002-3-4</v>
          </cell>
          <cell r="B4935" t="str">
            <v>Malla Dama Speed Short (con recorte art 49) Negro S</v>
          </cell>
        </row>
        <row r="4936">
          <cell r="A4936" t="str">
            <v>228002-3-7</v>
          </cell>
          <cell r="B4936" t="str">
            <v>Malla Dama Speed Short (con recorte art 49) Negro XL</v>
          </cell>
        </row>
        <row r="4937">
          <cell r="A4937" t="str">
            <v>228002-3-3</v>
          </cell>
          <cell r="B4937" t="str">
            <v>Malla Dama Speed Short (con recorte art 49) Negro XS</v>
          </cell>
        </row>
        <row r="4938">
          <cell r="A4938" t="str">
            <v>228002-3-8</v>
          </cell>
          <cell r="B4938" t="str">
            <v>Malla Dama Speed Short (con recorte art 49) Negro XXL</v>
          </cell>
        </row>
        <row r="4939">
          <cell r="A4939" t="str">
            <v>228030-5-6</v>
          </cell>
          <cell r="B4939" t="str">
            <v>Malla Dama Speed Top (con recortes en calado art 840) Blanco L</v>
          </cell>
        </row>
        <row r="4940">
          <cell r="A4940" t="str">
            <v>228030-5-5</v>
          </cell>
          <cell r="B4940" t="str">
            <v>Malla Dama Speed Top (con recortes en calado art 840) Blanco M</v>
          </cell>
        </row>
        <row r="4941">
          <cell r="A4941" t="str">
            <v>228030-5-4</v>
          </cell>
          <cell r="B4941" t="str">
            <v>Malla Dama Speed Top (con recortes en calado art 840) Blanco S</v>
          </cell>
        </row>
        <row r="4942">
          <cell r="A4942" t="str">
            <v>228016-23-5</v>
          </cell>
          <cell r="B4942" t="str">
            <v>Malla Dama Speed Top (con tasa y bretel fino art 167) Multicolor M</v>
          </cell>
        </row>
        <row r="4943">
          <cell r="A4943" t="str">
            <v>228016-23-4</v>
          </cell>
          <cell r="B4943" t="str">
            <v>Malla Dama Speed Top (con tasa y bretel fino art 167) Multicolor S</v>
          </cell>
        </row>
        <row r="4944">
          <cell r="A4944" t="str">
            <v>228016-23-7</v>
          </cell>
          <cell r="B4944" t="str">
            <v>Malla Dama Speed Top (con tasa y bretel fino art 167) Multicolor XL</v>
          </cell>
        </row>
        <row r="4945">
          <cell r="A4945">
            <v>83153</v>
          </cell>
          <cell r="B4945" t="str">
            <v>MALLA HERACLES NIÑO BOXER (Classic art 209)</v>
          </cell>
        </row>
        <row r="4946">
          <cell r="A4946" t="str">
            <v>83152-3-16</v>
          </cell>
          <cell r="B4946" t="str">
            <v>MALLA HERACLES NIÑO BOXER (Trainer art 207) Negro 1</v>
          </cell>
        </row>
        <row r="4947">
          <cell r="A4947" t="str">
            <v>83152-3-17</v>
          </cell>
          <cell r="B4947" t="str">
            <v>MALLA HERACLES NIÑO BOXER (Trainer art 207) Negro 2</v>
          </cell>
        </row>
        <row r="4948">
          <cell r="A4948" t="str">
            <v>83152-3-18</v>
          </cell>
          <cell r="B4948" t="str">
            <v>MALLA HERACLES NIÑO BOXER (Trainer art 207) Negro 3</v>
          </cell>
        </row>
        <row r="4949">
          <cell r="A4949" t="str">
            <v>83152-3-19</v>
          </cell>
          <cell r="B4949" t="str">
            <v>MALLA HERACLES NIÑO BOXER (Trainer art 207) Negro 4</v>
          </cell>
        </row>
        <row r="4950">
          <cell r="A4950" t="str">
            <v>83152-3-20</v>
          </cell>
          <cell r="B4950" t="str">
            <v>MALLA HERACLES NIÑO BOXER (Trainer art 207) Negro 5</v>
          </cell>
        </row>
        <row r="4951">
          <cell r="A4951" t="str">
            <v>83152-3-21</v>
          </cell>
          <cell r="B4951" t="str">
            <v>MALLA HERACLES NIÑO BOXER (Trainer art 207) Negro 6</v>
          </cell>
        </row>
        <row r="4952">
          <cell r="A4952" t="str">
            <v>83152-3-22</v>
          </cell>
          <cell r="B4952" t="str">
            <v>MALLA HERACLES NIÑO BOXER (Trainer art 207) Negro 7</v>
          </cell>
        </row>
        <row r="4953">
          <cell r="A4953">
            <v>83208</v>
          </cell>
          <cell r="B4953" t="str">
            <v>MALLA HOMBRE HERACLES BOXER (Classic 6600)</v>
          </cell>
        </row>
        <row r="4954">
          <cell r="A4954">
            <v>83207</v>
          </cell>
          <cell r="B4954" t="str">
            <v>MALLA HOMBRE HERACLES BOXER (Trainer art 208)</v>
          </cell>
        </row>
        <row r="4955">
          <cell r="A4955" t="str">
            <v>83209-2-6</v>
          </cell>
          <cell r="B4955" t="str">
            <v>MALLA HOMBRE HERACLES BOXER (Trainer art 6601) Azul L</v>
          </cell>
        </row>
        <row r="4956">
          <cell r="A4956" t="str">
            <v>83209-2-5</v>
          </cell>
          <cell r="B4956" t="str">
            <v>MALLA HOMBRE HERACLES BOXER (Trainer art 6601) Azul M</v>
          </cell>
        </row>
        <row r="4957">
          <cell r="A4957" t="str">
            <v>83209-2-4</v>
          </cell>
          <cell r="B4957" t="str">
            <v>MALLA HOMBRE HERACLES BOXER (Trainer art 6601) Azul S</v>
          </cell>
        </row>
        <row r="4958">
          <cell r="A4958" t="str">
            <v>83209-2-7</v>
          </cell>
          <cell r="B4958" t="str">
            <v>MALLA HOMBRE HERACLES BOXER (Trainer art 6601) Azul XL</v>
          </cell>
        </row>
        <row r="4959">
          <cell r="A4959" t="str">
            <v>83209-2-3</v>
          </cell>
          <cell r="B4959" t="str">
            <v>MALLA HOMBRE HERACLES BOXER (Trainer art 6601) Azul XS</v>
          </cell>
        </row>
        <row r="4960">
          <cell r="A4960" t="str">
            <v>83209-2-8</v>
          </cell>
          <cell r="B4960" t="str">
            <v>MALLA HOMBRE HERACLES BOXER (Trainer art 6601) Azul XXL</v>
          </cell>
        </row>
        <row r="4961">
          <cell r="A4961" t="str">
            <v>83213-2-6</v>
          </cell>
          <cell r="B4961" t="str">
            <v>MALLA HOMBRE HERACLES BOXER 2016 (Classic 6603) Azul L</v>
          </cell>
        </row>
        <row r="4962">
          <cell r="A4962" t="str">
            <v>83213-2-5</v>
          </cell>
          <cell r="B4962" t="str">
            <v>MALLA HOMBRE HERACLES BOXER 2016 (Classic 6603) Azul M</v>
          </cell>
        </row>
        <row r="4963">
          <cell r="A4963" t="str">
            <v>83213-2-4</v>
          </cell>
          <cell r="B4963" t="str">
            <v>MALLA HOMBRE HERACLES BOXER 2016 (Classic 6603) Azul S</v>
          </cell>
        </row>
        <row r="4964">
          <cell r="A4964" t="str">
            <v>83213-2-7</v>
          </cell>
          <cell r="B4964" t="str">
            <v>MALLA HOMBRE HERACLES BOXER 2016 (Classic 6603) Azul XL</v>
          </cell>
        </row>
        <row r="4965">
          <cell r="A4965" t="str">
            <v>83213-2-3</v>
          </cell>
          <cell r="B4965" t="str">
            <v>MALLA HOMBRE HERACLES BOXER 2016 (Classic 6603) Azul XS</v>
          </cell>
        </row>
        <row r="4966">
          <cell r="A4966" t="str">
            <v>83213-2-8</v>
          </cell>
          <cell r="B4966" t="str">
            <v>MALLA HOMBRE HERACLES BOXER 2016 (Classic 6603) Azul XXL</v>
          </cell>
        </row>
        <row r="4967">
          <cell r="A4967" t="str">
            <v>83213-2-2</v>
          </cell>
          <cell r="B4967" t="str">
            <v>MALLA HOMBRE HERACLES BOXER 2016 (Classic 6603) Azul XXS</v>
          </cell>
        </row>
        <row r="4968">
          <cell r="A4968" t="str">
            <v>83213-3-6</v>
          </cell>
          <cell r="B4968" t="str">
            <v>MALLA HOMBRE HERACLES BOXER 2016 (Classic 6603) Negro L</v>
          </cell>
        </row>
        <row r="4969">
          <cell r="A4969" t="str">
            <v>83213-3-5</v>
          </cell>
          <cell r="B4969" t="str">
            <v>MALLA HOMBRE HERACLES BOXER 2016 (Classic 6603) Negro M</v>
          </cell>
        </row>
        <row r="4970">
          <cell r="A4970" t="str">
            <v>83213-3-4</v>
          </cell>
          <cell r="B4970" t="str">
            <v>MALLA HOMBRE HERACLES BOXER 2016 (Classic 6603) Negro S</v>
          </cell>
        </row>
        <row r="4971">
          <cell r="A4971" t="str">
            <v>83213-3-7</v>
          </cell>
          <cell r="B4971" t="str">
            <v>MALLA HOMBRE HERACLES BOXER 2016 (Classic 6603) Negro XL</v>
          </cell>
        </row>
        <row r="4972">
          <cell r="A4972" t="str">
            <v>83213-3-3</v>
          </cell>
          <cell r="B4972" t="str">
            <v>MALLA HOMBRE HERACLES BOXER 2016 (Classic 6603) Negro XS</v>
          </cell>
        </row>
        <row r="4973">
          <cell r="A4973" t="str">
            <v>83213-3-8</v>
          </cell>
          <cell r="B4973" t="str">
            <v>MALLA HOMBRE HERACLES BOXER 2016 (Classic 6603) Negro XXL</v>
          </cell>
        </row>
        <row r="4974">
          <cell r="A4974" t="str">
            <v>83213-3-2</v>
          </cell>
          <cell r="B4974" t="str">
            <v>MALLA HOMBRE HERACLES BOXER 2016 (Classic 6603) Negro XXS</v>
          </cell>
        </row>
        <row r="4975">
          <cell r="A4975" t="str">
            <v>83214-2-6</v>
          </cell>
          <cell r="B4975" t="str">
            <v>MALLA HOMBRE HERACLES BOXER 2016 (Trainer art 6604) Azul L</v>
          </cell>
        </row>
        <row r="4976">
          <cell r="A4976" t="str">
            <v>83214-2-5</v>
          </cell>
          <cell r="B4976" t="str">
            <v>MALLA HOMBRE HERACLES BOXER 2016 (Trainer art 6604) Azul M</v>
          </cell>
        </row>
        <row r="4977">
          <cell r="A4977" t="str">
            <v>83214-2-4</v>
          </cell>
          <cell r="B4977" t="str">
            <v>MALLA HOMBRE HERACLES BOXER 2016 (Trainer art 6604) Azul S</v>
          </cell>
        </row>
        <row r="4978">
          <cell r="A4978" t="str">
            <v>83214-2-7</v>
          </cell>
          <cell r="B4978" t="str">
            <v>MALLA HOMBRE HERACLES BOXER 2016 (Trainer art 6604) Azul XL</v>
          </cell>
        </row>
        <row r="4979">
          <cell r="A4979" t="str">
            <v>83214-2-3</v>
          </cell>
          <cell r="B4979" t="str">
            <v>MALLA HOMBRE HERACLES BOXER 2016 (Trainer art 6604) Azul XS</v>
          </cell>
        </row>
        <row r="4980">
          <cell r="A4980" t="str">
            <v>83214-2-8</v>
          </cell>
          <cell r="B4980" t="str">
            <v>MALLA HOMBRE HERACLES BOXER 2016 (Trainer art 6604) Azul XXL</v>
          </cell>
        </row>
        <row r="4981">
          <cell r="A4981" t="str">
            <v>83214-2-2</v>
          </cell>
          <cell r="B4981" t="str">
            <v>MALLA HOMBRE HERACLES BOXER 2016 (Trainer art 6604) Azul XXS</v>
          </cell>
        </row>
        <row r="4982">
          <cell r="A4982" t="str">
            <v>83214-3-6</v>
          </cell>
          <cell r="B4982" t="str">
            <v>MALLA HOMBRE HERACLES BOXER 2016 (Trainer art 6604) Negro L</v>
          </cell>
        </row>
        <row r="4983">
          <cell r="A4983" t="str">
            <v>83214-3-5</v>
          </cell>
          <cell r="B4983" t="str">
            <v>MALLA HOMBRE HERACLES BOXER 2016 (Trainer art 6604) Negro M</v>
          </cell>
        </row>
        <row r="4984">
          <cell r="A4984" t="str">
            <v>83214-3-4</v>
          </cell>
          <cell r="B4984" t="str">
            <v>MALLA HOMBRE HERACLES BOXER 2016 (Trainer art 6604) Negro S</v>
          </cell>
        </row>
        <row r="4985">
          <cell r="A4985" t="str">
            <v>83214-3-7</v>
          </cell>
          <cell r="B4985" t="str">
            <v>MALLA HOMBRE HERACLES BOXER 2016 (Trainer art 6604) Negro XL</v>
          </cell>
        </row>
        <row r="4986">
          <cell r="A4986" t="str">
            <v>83214-3-3</v>
          </cell>
          <cell r="B4986" t="str">
            <v>MALLA HOMBRE HERACLES BOXER 2016 (Trainer art 6604) Negro XS</v>
          </cell>
        </row>
        <row r="4987">
          <cell r="A4987" t="str">
            <v>83214-3-8</v>
          </cell>
          <cell r="B4987" t="str">
            <v>MALLA HOMBRE HERACLES BOXER 2016 (Trainer art 6604) Negro XXL</v>
          </cell>
        </row>
        <row r="4988">
          <cell r="A4988" t="str">
            <v>83214-3-2</v>
          </cell>
          <cell r="B4988" t="str">
            <v>MALLA HOMBRE HERACLES BOXER 2016 (Trainer art 6604) Negro XXS</v>
          </cell>
        </row>
        <row r="4989">
          <cell r="A4989">
            <v>83210</v>
          </cell>
          <cell r="B4989" t="str">
            <v>MALLA HOMBRE HERACLES JAMMER (Bordado art 6800)</v>
          </cell>
        </row>
        <row r="4990">
          <cell r="A4990" t="str">
            <v>83211-3-6</v>
          </cell>
          <cell r="B4990" t="str">
            <v>MALLA HOMBRE HERACLES JAMMER (Estampado art 6815) Negro L</v>
          </cell>
        </row>
        <row r="4991">
          <cell r="A4991" t="str">
            <v>83211-3-5</v>
          </cell>
          <cell r="B4991" t="str">
            <v>MALLA HOMBRE HERACLES JAMMER (Estampado art 6815) Negro M</v>
          </cell>
        </row>
        <row r="4992">
          <cell r="A4992" t="str">
            <v>83211-3-4</v>
          </cell>
          <cell r="B4992" t="str">
            <v>MALLA HOMBRE HERACLES JAMMER (Estampado art 6815) Negro S</v>
          </cell>
        </row>
        <row r="4993">
          <cell r="A4993" t="str">
            <v>83211-3-7</v>
          </cell>
          <cell r="B4993" t="str">
            <v>MALLA HOMBRE HERACLES JAMMER (Estampado art 6815) Negro XL</v>
          </cell>
        </row>
        <row r="4994">
          <cell r="A4994" t="str">
            <v>83211-3-3</v>
          </cell>
          <cell r="B4994" t="str">
            <v>MALLA HOMBRE HERACLES JAMMER (Estampado art 6815) Negro XS</v>
          </cell>
        </row>
        <row r="4995">
          <cell r="A4995" t="str">
            <v>83211-3-8</v>
          </cell>
          <cell r="B4995" t="str">
            <v>MALLA HOMBRE HERACLES JAMMER (Estampado art 6815) Negro XXL</v>
          </cell>
        </row>
        <row r="4996">
          <cell r="A4996" t="str">
            <v>83212-2-6</v>
          </cell>
          <cell r="B4996" t="str">
            <v>MALLA HOMBRE HERACLES SHORT (con linea lateral art 044) Azul L</v>
          </cell>
        </row>
        <row r="4997">
          <cell r="A4997" t="str">
            <v>83212-2-5</v>
          </cell>
          <cell r="B4997" t="str">
            <v>MALLA HOMBRE HERACLES SHORT (con linea lateral art 044) Azul M</v>
          </cell>
        </row>
        <row r="4998">
          <cell r="A4998" t="str">
            <v>83212-2-4</v>
          </cell>
          <cell r="B4998" t="str">
            <v>MALLA HOMBRE HERACLES SHORT (con linea lateral art 044) Azul S</v>
          </cell>
        </row>
        <row r="4999">
          <cell r="A4999" t="str">
            <v>83212-2-7</v>
          </cell>
          <cell r="B4999" t="str">
            <v>MALLA HOMBRE HERACLES SHORT (con linea lateral art 044) Azul XL</v>
          </cell>
        </row>
        <row r="5000">
          <cell r="A5000" t="str">
            <v>83212-2-3</v>
          </cell>
          <cell r="B5000" t="str">
            <v>MALLA HOMBRE HERACLES SHORT (con linea lateral art 044) Azul XS</v>
          </cell>
        </row>
        <row r="5001">
          <cell r="A5001" t="str">
            <v>83212-2-8</v>
          </cell>
          <cell r="B5001" t="str">
            <v>MALLA HOMBRE HERACLES SHORT (con linea lateral art 044) Azul XXL</v>
          </cell>
        </row>
        <row r="5002">
          <cell r="A5002" t="str">
            <v>83212-2-2</v>
          </cell>
          <cell r="B5002" t="str">
            <v>MALLA HOMBRE HERACLES SHORT (con linea lateral art 044) Azul XXS</v>
          </cell>
        </row>
        <row r="5003">
          <cell r="A5003" t="str">
            <v>83212-3-6</v>
          </cell>
          <cell r="B5003" t="str">
            <v>MALLA HOMBRE HERACLES SHORT (con linea lateral art 044) Negro L</v>
          </cell>
        </row>
        <row r="5004">
          <cell r="A5004" t="str">
            <v>83212-3-5</v>
          </cell>
          <cell r="B5004" t="str">
            <v>MALLA HOMBRE HERACLES SHORT (con linea lateral art 044) Negro M</v>
          </cell>
        </row>
        <row r="5005">
          <cell r="A5005" t="str">
            <v>83212-3-4</v>
          </cell>
          <cell r="B5005" t="str">
            <v>MALLA HOMBRE HERACLES SHORT (con linea lateral art 044) Negro S</v>
          </cell>
        </row>
        <row r="5006">
          <cell r="A5006" t="str">
            <v>83212-3-7</v>
          </cell>
          <cell r="B5006" t="str">
            <v>MALLA HOMBRE HERACLES SHORT (con linea lateral art 044) Negro XL</v>
          </cell>
        </row>
        <row r="5007">
          <cell r="A5007" t="str">
            <v>83212-3-3</v>
          </cell>
          <cell r="B5007" t="str">
            <v>MALLA HOMBRE HERACLES SHORT (con linea lateral art 044) Negro XS</v>
          </cell>
        </row>
        <row r="5008">
          <cell r="A5008" t="str">
            <v>83212-3-8</v>
          </cell>
          <cell r="B5008" t="str">
            <v>MALLA HOMBRE HERACLES SHORT (con linea lateral art 044) Negro XXL</v>
          </cell>
        </row>
        <row r="5009">
          <cell r="A5009" t="str">
            <v>83212-3-2</v>
          </cell>
          <cell r="B5009" t="str">
            <v>MALLA HOMBRE HERACLES SHORT (con linea lateral art 044) Negro XXS</v>
          </cell>
        </row>
        <row r="5010">
          <cell r="A5010" t="str">
            <v>83212-13-6</v>
          </cell>
          <cell r="B5010" t="str">
            <v>MALLA HOMBRE HERACLES SHORT (con linea lateral art 044) Rojo L</v>
          </cell>
        </row>
        <row r="5011">
          <cell r="A5011" t="str">
            <v>83212-13-5</v>
          </cell>
          <cell r="B5011" t="str">
            <v>MALLA HOMBRE HERACLES SHORT (con linea lateral art 044) Rojo M</v>
          </cell>
        </row>
        <row r="5012">
          <cell r="A5012" t="str">
            <v>83212-13-4</v>
          </cell>
          <cell r="B5012" t="str">
            <v>MALLA HOMBRE HERACLES SHORT (con linea lateral art 044) Rojo S</v>
          </cell>
        </row>
        <row r="5013">
          <cell r="A5013" t="str">
            <v>83212-13-7</v>
          </cell>
          <cell r="B5013" t="str">
            <v>MALLA HOMBRE HERACLES SHORT (con linea lateral art 044) Rojo XL</v>
          </cell>
        </row>
        <row r="5014">
          <cell r="A5014" t="str">
            <v>83212-13-3</v>
          </cell>
          <cell r="B5014" t="str">
            <v>MALLA HOMBRE HERACLES SHORT (con linea lateral art 044) Rojo XS</v>
          </cell>
        </row>
        <row r="5015">
          <cell r="A5015" t="str">
            <v>83212-13-8</v>
          </cell>
          <cell r="B5015" t="str">
            <v>MALLA HOMBRE HERACLES SHORT (con linea lateral art 044) Rojo XXL</v>
          </cell>
        </row>
        <row r="5016">
          <cell r="A5016" t="str">
            <v>83212-13-2</v>
          </cell>
          <cell r="B5016" t="str">
            <v>MALLA HOMBRE HERACLES SHORT (con linea lateral art 044) Rojo XXS</v>
          </cell>
        </row>
        <row r="5017">
          <cell r="A5017" t="str">
            <v>83201-2-6</v>
          </cell>
          <cell r="B5017" t="str">
            <v>MALLA HOMBRE HERACLES SLIP (Classic art 6002) Azul L</v>
          </cell>
        </row>
        <row r="5018">
          <cell r="A5018" t="str">
            <v>83201-2-5</v>
          </cell>
          <cell r="B5018" t="str">
            <v>MALLA HOMBRE HERACLES SLIP (Classic art 6002) Azul M</v>
          </cell>
        </row>
        <row r="5019">
          <cell r="A5019" t="str">
            <v>83201-2-4</v>
          </cell>
          <cell r="B5019" t="str">
            <v>MALLA HOMBRE HERACLES SLIP (Classic art 6002) Azul S</v>
          </cell>
        </row>
        <row r="5020">
          <cell r="A5020" t="str">
            <v>83201-2-7</v>
          </cell>
          <cell r="B5020" t="str">
            <v>MALLA HOMBRE HERACLES SLIP (Classic art 6002) Azul XL</v>
          </cell>
        </row>
        <row r="5021">
          <cell r="A5021" t="str">
            <v>83201-2-3</v>
          </cell>
          <cell r="B5021" t="str">
            <v>MALLA HOMBRE HERACLES SLIP (Classic art 6002) Azul XS</v>
          </cell>
        </row>
        <row r="5022">
          <cell r="A5022" t="str">
            <v>83201-2-8</v>
          </cell>
          <cell r="B5022" t="str">
            <v>MALLA HOMBRE HERACLES SLIP (Classic art 6002) Azul XXL</v>
          </cell>
        </row>
        <row r="5023">
          <cell r="A5023" t="str">
            <v>83201-2-2</v>
          </cell>
          <cell r="B5023" t="str">
            <v>MALLA HOMBRE HERACLES SLIP (Classic art 6002) Azul XXS</v>
          </cell>
        </row>
        <row r="5024">
          <cell r="A5024" t="str">
            <v>83201-3-6</v>
          </cell>
          <cell r="B5024" t="str">
            <v>MALLA HOMBRE HERACLES SLIP (Classic art 6002) Negro L</v>
          </cell>
        </row>
        <row r="5025">
          <cell r="A5025" t="str">
            <v>83201-3-5</v>
          </cell>
          <cell r="B5025" t="str">
            <v>MALLA HOMBRE HERACLES SLIP (Classic art 6002) Negro M</v>
          </cell>
        </row>
        <row r="5026">
          <cell r="A5026" t="str">
            <v>83201-3-4</v>
          </cell>
          <cell r="B5026" t="str">
            <v>MALLA HOMBRE HERACLES SLIP (Classic art 6002) Negro S</v>
          </cell>
        </row>
        <row r="5027">
          <cell r="A5027" t="str">
            <v>83201-3-7</v>
          </cell>
          <cell r="B5027" t="str">
            <v>MALLA HOMBRE HERACLES SLIP (Classic art 6002) Negro XL</v>
          </cell>
        </row>
        <row r="5028">
          <cell r="A5028" t="str">
            <v>83201-3-3</v>
          </cell>
          <cell r="B5028" t="str">
            <v>MALLA HOMBRE HERACLES SLIP (Classic art 6002) Negro XS</v>
          </cell>
        </row>
        <row r="5029">
          <cell r="A5029" t="str">
            <v>83201-3-8</v>
          </cell>
          <cell r="B5029" t="str">
            <v>MALLA HOMBRE HERACLES SLIP (Classic art 6002) Negro XXL</v>
          </cell>
        </row>
        <row r="5030">
          <cell r="A5030" t="str">
            <v>83201-3-2</v>
          </cell>
          <cell r="B5030" t="str">
            <v>MALLA HOMBRE HERACLES SLIP (Classic art 6002) Negro XXS</v>
          </cell>
        </row>
        <row r="5031">
          <cell r="A5031">
            <v>83203</v>
          </cell>
          <cell r="B5031" t="str">
            <v>MALLA HOMBRE HERACLES SLIP (Color Splash art 6015)</v>
          </cell>
        </row>
        <row r="5032">
          <cell r="A5032" t="str">
            <v>83200-3-6</v>
          </cell>
          <cell r="B5032" t="str">
            <v>MALLA HOMBRE HERACLES SLIP (Colorful Classic art 6001) Negro L</v>
          </cell>
        </row>
        <row r="5033">
          <cell r="A5033" t="str">
            <v>83200-3-5</v>
          </cell>
          <cell r="B5033" t="str">
            <v>MALLA HOMBRE HERACLES SLIP (Colorful Classic art 6001) Negro M</v>
          </cell>
        </row>
        <row r="5034">
          <cell r="A5034" t="str">
            <v>83200-3-4</v>
          </cell>
          <cell r="B5034" t="str">
            <v>MALLA HOMBRE HERACLES SLIP (Colorful Classic art 6001) Negro S</v>
          </cell>
        </row>
        <row r="5035">
          <cell r="A5035" t="str">
            <v>83200-3-7</v>
          </cell>
          <cell r="B5035" t="str">
            <v>MALLA HOMBRE HERACLES SLIP (Colorful Classic art 6001) Negro XL</v>
          </cell>
        </row>
        <row r="5036">
          <cell r="A5036" t="str">
            <v>83200-3-3</v>
          </cell>
          <cell r="B5036" t="str">
            <v>MALLA HOMBRE HERACLES SLIP (Colorful Classic art 6001) Negro XS</v>
          </cell>
        </row>
        <row r="5037">
          <cell r="A5037" t="str">
            <v>83200-3-8</v>
          </cell>
          <cell r="B5037" t="str">
            <v>MALLA HOMBRE HERACLES SLIP (Colorful Classic art 6001) Negro XXL</v>
          </cell>
        </row>
        <row r="5038">
          <cell r="A5038" t="str">
            <v>83200-3-2</v>
          </cell>
          <cell r="B5038" t="str">
            <v>MALLA HOMBRE HERACLES SLIP (Colorful Classic art 6001) Negro XXS</v>
          </cell>
        </row>
        <row r="5039">
          <cell r="A5039">
            <v>83202</v>
          </cell>
          <cell r="B5039" t="str">
            <v>MALLA HOMBRE HERACLES SLIP (Curvy art 6014)</v>
          </cell>
        </row>
        <row r="5040">
          <cell r="A5040" t="str">
            <v>83204-3-6</v>
          </cell>
          <cell r="B5040" t="str">
            <v>MALLA HOMBRE HERACLES SLIP (Selección argentina art 6012) Negro L</v>
          </cell>
        </row>
        <row r="5041">
          <cell r="A5041" t="str">
            <v>83204-3-5</v>
          </cell>
          <cell r="B5041" t="str">
            <v>MALLA HOMBRE HERACLES SLIP (Selección argentina art 6012) Negro M</v>
          </cell>
        </row>
        <row r="5042">
          <cell r="A5042" t="str">
            <v>83204-3-4</v>
          </cell>
          <cell r="B5042" t="str">
            <v>MALLA HOMBRE HERACLES SLIP (Selección argentina art 6012) Negro S</v>
          </cell>
        </row>
        <row r="5043">
          <cell r="A5043" t="str">
            <v>83204-3-7</v>
          </cell>
          <cell r="B5043" t="str">
            <v>MALLA HOMBRE HERACLES SLIP (Selección argentina art 6012) Negro XL</v>
          </cell>
        </row>
        <row r="5044">
          <cell r="A5044" t="str">
            <v>83204-3-3</v>
          </cell>
          <cell r="B5044" t="str">
            <v>MALLA HOMBRE HERACLES SLIP (Selección argentina art 6012) Negro XS</v>
          </cell>
        </row>
        <row r="5045">
          <cell r="A5045" t="str">
            <v>83204-3-8</v>
          </cell>
          <cell r="B5045" t="str">
            <v>MALLA HOMBRE HERACLES SLIP (Selección argentina art 6012) Negro XXL</v>
          </cell>
        </row>
        <row r="5046">
          <cell r="A5046" t="str">
            <v>83204-3-2</v>
          </cell>
          <cell r="B5046" t="str">
            <v>MALLA HOMBRE HERACLES SLIP (Selección argentina art 6012) Negro XXS</v>
          </cell>
        </row>
        <row r="5047">
          <cell r="A5047">
            <v>83205</v>
          </cell>
          <cell r="B5047" t="str">
            <v>MALLA HOMBRE HERACLES SLIP (Tecnico de carga art 6402)</v>
          </cell>
        </row>
        <row r="5048">
          <cell r="A5048">
            <v>83206</v>
          </cell>
          <cell r="B5048" t="str">
            <v>MALLA HOMBRE HERACLES SUNGA (Sungon art 6216)</v>
          </cell>
        </row>
        <row r="5049">
          <cell r="A5049">
            <v>139133</v>
          </cell>
          <cell r="B5049" t="str">
            <v>MALLA HOMBRE MAREA ENTERA CIERRE (art STOP2)</v>
          </cell>
        </row>
        <row r="5050">
          <cell r="A5050">
            <v>139125</v>
          </cell>
          <cell r="B5050" t="str">
            <v>MALLA HOMBRE MAREA HIDROSHORT (art 2206C)</v>
          </cell>
        </row>
        <row r="5051">
          <cell r="A5051">
            <v>139130</v>
          </cell>
          <cell r="B5051" t="str">
            <v>MALLA HOMBRE MAREA HIDROSHORT COMBINADO (art M22/23)</v>
          </cell>
        </row>
        <row r="5052">
          <cell r="A5052">
            <v>139131</v>
          </cell>
          <cell r="B5052" t="str">
            <v>MALLA HOMBRE MAREA HIDROSHORT LISO (art 2206M)</v>
          </cell>
        </row>
        <row r="5053">
          <cell r="A5053">
            <v>139132</v>
          </cell>
          <cell r="B5053" t="str">
            <v>MALLA HOMBRE MAREA JAMER PIERNA ENTERA (art STOP3)</v>
          </cell>
        </row>
        <row r="5054">
          <cell r="A5054">
            <v>139126</v>
          </cell>
          <cell r="B5054" t="str">
            <v>MALLA HOMBRE MAREA SLIP (art M21)</v>
          </cell>
        </row>
        <row r="5055">
          <cell r="A5055" t="str">
            <v>228006-2-6</v>
          </cell>
          <cell r="B5055" t="str">
            <v>Malla Hombre Speed Bermuda (con recorte art 353) Azul L</v>
          </cell>
        </row>
        <row r="5056">
          <cell r="A5056" t="str">
            <v>228006-2-5</v>
          </cell>
          <cell r="B5056" t="str">
            <v>Malla Hombre Speed Bermuda (con recorte art 353) Azul M</v>
          </cell>
        </row>
        <row r="5057">
          <cell r="A5057" t="str">
            <v>228006-2-4</v>
          </cell>
          <cell r="B5057" t="str">
            <v>Malla Hombre Speed Bermuda (con recorte art 353) Azul S</v>
          </cell>
        </row>
        <row r="5058">
          <cell r="A5058" t="str">
            <v>228006-2-7</v>
          </cell>
          <cell r="B5058" t="str">
            <v>Malla Hombre Speed Bermuda (con recorte art 353) Azul XL</v>
          </cell>
        </row>
        <row r="5059">
          <cell r="A5059" t="str">
            <v>228006-2-3</v>
          </cell>
          <cell r="B5059" t="str">
            <v>Malla Hombre Speed Bermuda (con recorte art 353) Azul XS</v>
          </cell>
        </row>
        <row r="5060">
          <cell r="A5060" t="str">
            <v>228006-2-8</v>
          </cell>
          <cell r="B5060" t="str">
            <v>Malla Hombre Speed Bermuda (con recorte art 353) Azul XXL</v>
          </cell>
        </row>
        <row r="5061">
          <cell r="A5061" t="str">
            <v>228006-13-6</v>
          </cell>
          <cell r="B5061" t="str">
            <v>Malla Hombre Speed Bermuda (con recorte art 353) Rojo L</v>
          </cell>
        </row>
        <row r="5062">
          <cell r="A5062" t="str">
            <v>228006-13-5</v>
          </cell>
          <cell r="B5062" t="str">
            <v>Malla Hombre Speed Bermuda (con recorte art 353) Rojo M</v>
          </cell>
        </row>
        <row r="5063">
          <cell r="A5063" t="str">
            <v>228006-13-4</v>
          </cell>
          <cell r="B5063" t="str">
            <v>Malla Hombre Speed Bermuda (con recorte art 353) Rojo S</v>
          </cell>
        </row>
        <row r="5064">
          <cell r="A5064" t="str">
            <v>228006-13-7</v>
          </cell>
          <cell r="B5064" t="str">
            <v>Malla Hombre Speed Bermuda (con recorte art 353) Rojo XL</v>
          </cell>
        </row>
        <row r="5065">
          <cell r="A5065" t="str">
            <v>228006-13-3</v>
          </cell>
          <cell r="B5065" t="str">
            <v>Malla Hombre Speed Bermuda (con recorte art 353) Rojo XS</v>
          </cell>
        </row>
        <row r="5066">
          <cell r="A5066" t="str">
            <v>228006-13-8</v>
          </cell>
          <cell r="B5066" t="str">
            <v>Malla Hombre Speed Bermuda (con recorte art 353) Rojo XXL</v>
          </cell>
        </row>
        <row r="5067">
          <cell r="A5067">
            <v>228001</v>
          </cell>
          <cell r="B5067" t="str">
            <v>Malla Hombre Speed Calza (corta natacion art 36)</v>
          </cell>
        </row>
        <row r="5068">
          <cell r="A5068" t="str">
            <v>228005-2-6</v>
          </cell>
          <cell r="B5068" t="str">
            <v>Malla Hombre Speed Short (elastizado largo art 320) Azul L</v>
          </cell>
        </row>
        <row r="5069">
          <cell r="A5069" t="str">
            <v>228005-2-5</v>
          </cell>
          <cell r="B5069" t="str">
            <v>Malla Hombre Speed Short (elastizado largo art 320) Azul M</v>
          </cell>
        </row>
        <row r="5070">
          <cell r="A5070" t="str">
            <v>228005-2-4</v>
          </cell>
          <cell r="B5070" t="str">
            <v>Malla Hombre Speed Short (elastizado largo art 320) Azul S</v>
          </cell>
        </row>
        <row r="5071">
          <cell r="A5071" t="str">
            <v>228005-2-7</v>
          </cell>
          <cell r="B5071" t="str">
            <v>Malla Hombre Speed Short (elastizado largo art 320) Azul XL</v>
          </cell>
        </row>
        <row r="5072">
          <cell r="A5072" t="str">
            <v>228005-2-3</v>
          </cell>
          <cell r="B5072" t="str">
            <v>Malla Hombre Speed Short (elastizado largo art 320) Azul XS</v>
          </cell>
        </row>
        <row r="5073">
          <cell r="A5073" t="str">
            <v>228005-2-8</v>
          </cell>
          <cell r="B5073" t="str">
            <v>Malla Hombre Speed Short (elastizado largo art 320) Azul XXL</v>
          </cell>
        </row>
        <row r="5074">
          <cell r="A5074" t="str">
            <v>228005-10-6</v>
          </cell>
          <cell r="B5074" t="str">
            <v>Malla Hombre Speed Short (elastizado largo art 320) Gris L</v>
          </cell>
        </row>
        <row r="5075">
          <cell r="A5075" t="str">
            <v>228005-10-5</v>
          </cell>
          <cell r="B5075" t="str">
            <v>Malla Hombre Speed Short (elastizado largo art 320) Gris M</v>
          </cell>
        </row>
        <row r="5076">
          <cell r="A5076" t="str">
            <v>228005-10-4</v>
          </cell>
          <cell r="B5076" t="str">
            <v>Malla Hombre Speed Short (elastizado largo art 320) Gris S</v>
          </cell>
        </row>
        <row r="5077">
          <cell r="A5077" t="str">
            <v>228005-10-7</v>
          </cell>
          <cell r="B5077" t="str">
            <v>Malla Hombre Speed Short (elastizado largo art 320) Gris XL</v>
          </cell>
        </row>
        <row r="5078">
          <cell r="A5078" t="str">
            <v>228005-10-3</v>
          </cell>
          <cell r="B5078" t="str">
            <v>Malla Hombre Speed Short (elastizado largo art 320) Gris XS</v>
          </cell>
        </row>
        <row r="5079">
          <cell r="A5079" t="str">
            <v>228005-10-8</v>
          </cell>
          <cell r="B5079" t="str">
            <v>Malla Hombre Speed Short (elastizado largo art 320) Gris XXL</v>
          </cell>
        </row>
        <row r="5080">
          <cell r="A5080" t="str">
            <v>228007-10-6</v>
          </cell>
          <cell r="B5080" t="str">
            <v>Malla Hombre Speed Short (liso con suspensor art 398) Gris L</v>
          </cell>
        </row>
        <row r="5081">
          <cell r="A5081" t="str">
            <v>228007-10-5</v>
          </cell>
          <cell r="B5081" t="str">
            <v>Malla Hombre Speed Short (liso con suspensor art 398) Gris M</v>
          </cell>
        </row>
        <row r="5082">
          <cell r="A5082" t="str">
            <v>228007-10-4</v>
          </cell>
          <cell r="B5082" t="str">
            <v>Malla Hombre Speed Short (liso con suspensor art 398) Gris S</v>
          </cell>
        </row>
        <row r="5083">
          <cell r="A5083" t="str">
            <v>228007-10-7</v>
          </cell>
          <cell r="B5083" t="str">
            <v>Malla Hombre Speed Short (liso con suspensor art 398) Gris XL</v>
          </cell>
        </row>
        <row r="5084">
          <cell r="A5084" t="str">
            <v>228007-10-3</v>
          </cell>
          <cell r="B5084" t="str">
            <v>Malla Hombre Speed Short (liso con suspensor art 398) Gris XS</v>
          </cell>
        </row>
        <row r="5085">
          <cell r="A5085" t="str">
            <v>228007-10-8</v>
          </cell>
          <cell r="B5085" t="str">
            <v>Malla Hombre Speed Short (liso con suspensor art 398) Gris XXL</v>
          </cell>
        </row>
        <row r="5086">
          <cell r="A5086" t="str">
            <v>228007-3-6</v>
          </cell>
          <cell r="B5086" t="str">
            <v>Malla Hombre Speed Short (liso con suspensor art 398) Negro L</v>
          </cell>
        </row>
        <row r="5087">
          <cell r="A5087" t="str">
            <v>228007-3-5</v>
          </cell>
          <cell r="B5087" t="str">
            <v>Malla Hombre Speed Short (liso con suspensor art 398) Negro M</v>
          </cell>
        </row>
        <row r="5088">
          <cell r="A5088" t="str">
            <v>228007-3-4</v>
          </cell>
          <cell r="B5088" t="str">
            <v>Malla Hombre Speed Short (liso con suspensor art 398) Negro S</v>
          </cell>
        </row>
        <row r="5089">
          <cell r="A5089" t="str">
            <v>228007-3-7</v>
          </cell>
          <cell r="B5089" t="str">
            <v>Malla Hombre Speed Short (liso con suspensor art 398) Negro XL</v>
          </cell>
        </row>
        <row r="5090">
          <cell r="A5090" t="str">
            <v>228007-3-3</v>
          </cell>
          <cell r="B5090" t="str">
            <v>Malla Hombre Speed Short (liso con suspensor art 398) Negro XS</v>
          </cell>
        </row>
        <row r="5091">
          <cell r="A5091" t="str">
            <v>228007-3-8</v>
          </cell>
          <cell r="B5091" t="str">
            <v>Malla Hombre Speed Short (liso con suspensor art 398) Negro XXL</v>
          </cell>
        </row>
        <row r="5092">
          <cell r="A5092" t="str">
            <v>228014-3-6</v>
          </cell>
          <cell r="B5092" t="str">
            <v>Malla Hombre Speed Short Guardavida (microfibra art 358) Negro L</v>
          </cell>
        </row>
        <row r="5093">
          <cell r="A5093" t="str">
            <v>228014-3-5</v>
          </cell>
          <cell r="B5093" t="str">
            <v>Malla Hombre Speed Short Guardavida (microfibra art 358) Negro M</v>
          </cell>
        </row>
        <row r="5094">
          <cell r="A5094" t="str">
            <v>228014-3-4</v>
          </cell>
          <cell r="B5094" t="str">
            <v>Malla Hombre Speed Short Guardavida (microfibra art 358) Negro S</v>
          </cell>
        </row>
        <row r="5095">
          <cell r="A5095" t="str">
            <v>228014-3-7</v>
          </cell>
          <cell r="B5095" t="str">
            <v>Malla Hombre Speed Short Guardavida (microfibra art 358) Negro XL</v>
          </cell>
        </row>
        <row r="5096">
          <cell r="A5096" t="str">
            <v>228014-3-3</v>
          </cell>
          <cell r="B5096" t="str">
            <v>Malla Hombre Speed Short Guardavida (microfibra art 358) Negro XS</v>
          </cell>
        </row>
        <row r="5097">
          <cell r="A5097" t="str">
            <v>228014-3-8</v>
          </cell>
          <cell r="B5097" t="str">
            <v>Malla Hombre Speed Short Guardavida (microfibra art 358) Negro XXL</v>
          </cell>
        </row>
        <row r="5098">
          <cell r="A5098" t="str">
            <v>228004-10-6</v>
          </cell>
          <cell r="B5098" t="str">
            <v>Malla Hombre Speed Slip (liso adulto art 310) Gris L</v>
          </cell>
        </row>
        <row r="5099">
          <cell r="A5099" t="str">
            <v>228004-10-5</v>
          </cell>
          <cell r="B5099" t="str">
            <v>Malla Hombre Speed Slip (liso adulto art 310) Gris M</v>
          </cell>
        </row>
        <row r="5100">
          <cell r="A5100" t="str">
            <v>228004-10-4</v>
          </cell>
          <cell r="B5100" t="str">
            <v>Malla Hombre Speed Slip (liso adulto art 310) Gris S</v>
          </cell>
        </row>
        <row r="5101">
          <cell r="A5101" t="str">
            <v>228004-10-7</v>
          </cell>
          <cell r="B5101" t="str">
            <v>Malla Hombre Speed Slip (liso adulto art 310) Gris XL</v>
          </cell>
        </row>
        <row r="5102">
          <cell r="A5102" t="str">
            <v>228004-10-3</v>
          </cell>
          <cell r="B5102" t="str">
            <v>Malla Hombre Speed Slip (liso adulto art 310) Gris XS</v>
          </cell>
        </row>
        <row r="5103">
          <cell r="A5103" t="str">
            <v>228004-10-8</v>
          </cell>
          <cell r="B5103" t="str">
            <v>Malla Hombre Speed Slip (liso adulto art 310) Gris XXL</v>
          </cell>
        </row>
        <row r="5104">
          <cell r="A5104" t="str">
            <v>228004-3-4</v>
          </cell>
          <cell r="B5104" t="str">
            <v>Malla Hombre Speed Slip (liso adulto art 310) Negro S</v>
          </cell>
        </row>
        <row r="5105">
          <cell r="A5105" t="str">
            <v>228004-3-7</v>
          </cell>
          <cell r="B5105" t="str">
            <v>Malla Hombre Speed Slip (liso adulto art 310) Negro XL</v>
          </cell>
        </row>
        <row r="5106">
          <cell r="A5106">
            <v>62005</v>
          </cell>
          <cell r="B5106" t="str">
            <v>MALLA LARGA LISA Art. 310</v>
          </cell>
        </row>
        <row r="5107">
          <cell r="A5107" t="str">
            <v>83008-2-25</v>
          </cell>
          <cell r="B5107" t="str">
            <v>MALLA NIÑA HERACLES 2 PIEZAS (Classic art 527) Azul 10</v>
          </cell>
        </row>
        <row r="5108">
          <cell r="A5108" t="str">
            <v>83008-2-98</v>
          </cell>
          <cell r="B5108" t="str">
            <v>MALLA NIÑA HERACLES 2 PIEZAS (Classic art 527) Azul 12</v>
          </cell>
        </row>
        <row r="5109">
          <cell r="A5109" t="str">
            <v>83008-2-116</v>
          </cell>
          <cell r="B5109" t="str">
            <v>MALLA NIÑA HERACLES 2 PIEZAS (Classic art 527) Azul 14</v>
          </cell>
        </row>
        <row r="5110">
          <cell r="A5110" t="str">
            <v>83008-2-117</v>
          </cell>
          <cell r="B5110" t="str">
            <v>MALLA NIÑA HERACLES 2 PIEZAS (Classic art 527) Azul 16</v>
          </cell>
        </row>
        <row r="5111">
          <cell r="A5111" t="str">
            <v>83008-2-23</v>
          </cell>
          <cell r="B5111" t="str">
            <v>MALLA NIÑA HERACLES 2 PIEZAS (Classic art 527) Azul 8</v>
          </cell>
        </row>
        <row r="5112">
          <cell r="A5112" t="str">
            <v>83008-15-25</v>
          </cell>
          <cell r="B5112" t="str">
            <v>MALLA NIÑA HERACLES 2 PIEZAS (Classic art 527) Fucsia 10</v>
          </cell>
        </row>
        <row r="5113">
          <cell r="A5113" t="str">
            <v>83008-15-98</v>
          </cell>
          <cell r="B5113" t="str">
            <v>MALLA NIÑA HERACLES 2 PIEZAS (Classic art 527) Fucsia 12</v>
          </cell>
        </row>
        <row r="5114">
          <cell r="A5114" t="str">
            <v>83008-15-116</v>
          </cell>
          <cell r="B5114" t="str">
            <v>MALLA NIÑA HERACLES 2 PIEZAS (Classic art 527) Fucsia 14</v>
          </cell>
        </row>
        <row r="5115">
          <cell r="A5115" t="str">
            <v>83008-15-117</v>
          </cell>
          <cell r="B5115" t="str">
            <v>MALLA NIÑA HERACLES 2 PIEZAS (Classic art 527) Fucsia 16</v>
          </cell>
        </row>
        <row r="5116">
          <cell r="A5116">
            <v>83005</v>
          </cell>
          <cell r="B5116" t="str">
            <v>MALLA NIÑA HERACLES 2 PIEZAS (Free Fish art 2006)</v>
          </cell>
        </row>
        <row r="5117">
          <cell r="A5117">
            <v>83007</v>
          </cell>
          <cell r="B5117" t="str">
            <v>MALLA NIÑA HERACLES 2 PIEZAS (Funny Owl art 2007)</v>
          </cell>
        </row>
        <row r="5118">
          <cell r="A5118" t="str">
            <v>83009-16-25</v>
          </cell>
          <cell r="B5118" t="str">
            <v>MALLA NIÑA HERACLES 2 PIEZAS (Lady Bug art 2111) Celeste 10</v>
          </cell>
        </row>
        <row r="5119">
          <cell r="A5119" t="str">
            <v>83009-16-98</v>
          </cell>
          <cell r="B5119" t="str">
            <v>MALLA NIÑA HERACLES 2 PIEZAS (Lady Bug art 2111) Celeste 12</v>
          </cell>
        </row>
        <row r="5120">
          <cell r="A5120" t="str">
            <v>83009-16-116</v>
          </cell>
          <cell r="B5120" t="str">
            <v>MALLA NIÑA HERACLES 2 PIEZAS (Lady Bug art 2111) Celeste 14</v>
          </cell>
        </row>
        <row r="5121">
          <cell r="A5121" t="str">
            <v>83009-16-117</v>
          </cell>
          <cell r="B5121" t="str">
            <v>MALLA NIÑA HERACLES 2 PIEZAS (Lady Bug art 2111) Celeste 16</v>
          </cell>
        </row>
        <row r="5122">
          <cell r="A5122" t="str">
            <v>83009-16-23</v>
          </cell>
          <cell r="B5122" t="str">
            <v>MALLA NIÑA HERACLES 2 PIEZAS (Lady Bug art 2111) Celeste 8</v>
          </cell>
        </row>
        <row r="5123">
          <cell r="A5123" t="str">
            <v>83009-6-25</v>
          </cell>
          <cell r="B5123" t="str">
            <v>MALLA NIÑA HERACLES 2 PIEZAS (Lady Bug art 2111) Rosa 10</v>
          </cell>
        </row>
        <row r="5124">
          <cell r="A5124" t="str">
            <v>83009-6-98</v>
          </cell>
          <cell r="B5124" t="str">
            <v>MALLA NIÑA HERACLES 2 PIEZAS (Lady Bug art 2111) Rosa 12</v>
          </cell>
        </row>
        <row r="5125">
          <cell r="A5125" t="str">
            <v>83009-6-116</v>
          </cell>
          <cell r="B5125" t="str">
            <v>MALLA NIÑA HERACLES 2 PIEZAS (Lady Bug art 2111) Rosa 14</v>
          </cell>
        </row>
        <row r="5126">
          <cell r="A5126" t="str">
            <v>83009-6-117</v>
          </cell>
          <cell r="B5126" t="str">
            <v>MALLA NIÑA HERACLES 2 PIEZAS (Lady Bug art 2111) Rosa 16</v>
          </cell>
        </row>
        <row r="5127">
          <cell r="A5127" t="str">
            <v>83009-6-23</v>
          </cell>
          <cell r="B5127" t="str">
            <v>MALLA NIÑA HERACLES 2 PIEZAS (Lady Bug art 2111) Rosa 8</v>
          </cell>
        </row>
        <row r="5128">
          <cell r="A5128">
            <v>83006</v>
          </cell>
          <cell r="B5128" t="str">
            <v>MALLA NIÑA HERACLES 2 PIEZAS (Swim Lover art 2009)</v>
          </cell>
        </row>
        <row r="5129">
          <cell r="A5129" t="str">
            <v>83013-15-25</v>
          </cell>
          <cell r="B5129" t="str">
            <v>MALLA NIÑA HERACLES ENTERA (art 3003) Fucsia 10</v>
          </cell>
        </row>
        <row r="5130">
          <cell r="A5130" t="str">
            <v>83013-15-98</v>
          </cell>
          <cell r="B5130" t="str">
            <v>MALLA NIÑA HERACLES ENTERA (art 3003) Fucsia 12</v>
          </cell>
        </row>
        <row r="5131">
          <cell r="A5131" t="str">
            <v>83013-15-116</v>
          </cell>
          <cell r="B5131" t="str">
            <v>MALLA NIÑA HERACLES ENTERA (art 3003) Fucsia 14</v>
          </cell>
        </row>
        <row r="5132">
          <cell r="A5132" t="str">
            <v>83013-15-117</v>
          </cell>
          <cell r="B5132" t="str">
            <v>MALLA NIÑA HERACLES ENTERA (art 3003) Fucsia 16</v>
          </cell>
        </row>
        <row r="5133">
          <cell r="A5133" t="str">
            <v>83013-15-23</v>
          </cell>
          <cell r="B5133" t="str">
            <v>MALLA NIÑA HERACLES ENTERA (art 3003) Fucsia 8</v>
          </cell>
        </row>
        <row r="5134">
          <cell r="A5134" t="str">
            <v>83002-2-25</v>
          </cell>
          <cell r="B5134" t="str">
            <v>MALLA NIÑA HERACLES ENTERA (Classic art 3000 o art 547) Azul 10</v>
          </cell>
        </row>
        <row r="5135">
          <cell r="A5135" t="str">
            <v>83002-2-98</v>
          </cell>
          <cell r="B5135" t="str">
            <v>MALLA NIÑA HERACLES ENTERA (Classic art 3000 o art 547) Azul 12</v>
          </cell>
        </row>
        <row r="5136">
          <cell r="A5136" t="str">
            <v>83002-2-19</v>
          </cell>
          <cell r="B5136" t="str">
            <v>MALLA NIÑA HERACLES ENTERA (Classic art 3000 o art 547) Azul 4</v>
          </cell>
        </row>
        <row r="5137">
          <cell r="A5137" t="str">
            <v>83002-2-21</v>
          </cell>
          <cell r="B5137" t="str">
            <v>MALLA NIÑA HERACLES ENTERA (Classic art 3000 o art 547) Azul 6</v>
          </cell>
        </row>
        <row r="5138">
          <cell r="A5138" t="str">
            <v>83002-2-23</v>
          </cell>
          <cell r="B5138" t="str">
            <v>MALLA NIÑA HERACLES ENTERA (Classic art 3000 o art 547) Azul 8</v>
          </cell>
        </row>
        <row r="5139">
          <cell r="A5139" t="str">
            <v>83002-15-25</v>
          </cell>
          <cell r="B5139" t="str">
            <v>MALLA NIÑA HERACLES ENTERA (Classic art 3000 o art 547) Fucsia 10</v>
          </cell>
        </row>
        <row r="5140">
          <cell r="A5140" t="str">
            <v>83002-15-98</v>
          </cell>
          <cell r="B5140" t="str">
            <v>MALLA NIÑA HERACLES ENTERA (Classic art 3000 o art 547) Fucsia 12</v>
          </cell>
        </row>
        <row r="5141">
          <cell r="A5141" t="str">
            <v>83002-15-19</v>
          </cell>
          <cell r="B5141" t="str">
            <v>MALLA NIÑA HERACLES ENTERA (Classic art 3000 o art 547) Fucsia 4</v>
          </cell>
        </row>
        <row r="5142">
          <cell r="A5142" t="str">
            <v>83002-15-21</v>
          </cell>
          <cell r="B5142" t="str">
            <v>MALLA NIÑA HERACLES ENTERA (Classic art 3000 o art 547) Fucsia 6</v>
          </cell>
        </row>
        <row r="5143">
          <cell r="A5143" t="str">
            <v>83002-15-23</v>
          </cell>
          <cell r="B5143" t="str">
            <v>MALLA NIÑA HERACLES ENTERA (Classic art 3000 o art 547) Fucsia 8</v>
          </cell>
        </row>
        <row r="5144">
          <cell r="A5144" t="str">
            <v>83001-15-25</v>
          </cell>
          <cell r="B5144" t="str">
            <v>MALLA NIÑA HERACLES ENTERA (Combinada 2 art 3001) Fucsia 10</v>
          </cell>
        </row>
        <row r="5145">
          <cell r="A5145" t="str">
            <v>83001-15-98</v>
          </cell>
          <cell r="B5145" t="str">
            <v>MALLA NIÑA HERACLES ENTERA (Combinada 2 art 3001) Fucsia 12</v>
          </cell>
        </row>
        <row r="5146">
          <cell r="A5146" t="str">
            <v>83001-15-116</v>
          </cell>
          <cell r="B5146" t="str">
            <v>MALLA NIÑA HERACLES ENTERA (Combinada 2 art 3001) Fucsia 14</v>
          </cell>
        </row>
        <row r="5147">
          <cell r="A5147" t="str">
            <v>83001-15-117</v>
          </cell>
          <cell r="B5147" t="str">
            <v>MALLA NIÑA HERACLES ENTERA (Combinada 2 art 3001) Fucsia 16</v>
          </cell>
        </row>
        <row r="5148">
          <cell r="A5148" t="str">
            <v>83001-15-21</v>
          </cell>
          <cell r="B5148" t="str">
            <v>MALLA NIÑA HERACLES ENTERA (Combinada 2 art 3001) Fucsia 6</v>
          </cell>
        </row>
        <row r="5149">
          <cell r="A5149" t="str">
            <v>83001-15-23</v>
          </cell>
          <cell r="B5149" t="str">
            <v>MALLA NIÑA HERACLES ENTERA (Combinada 2 art 3001) Fucsia 8</v>
          </cell>
        </row>
        <row r="5150">
          <cell r="A5150" t="str">
            <v>83001-7-25</v>
          </cell>
          <cell r="B5150" t="str">
            <v>MALLA NIÑA HERACLES ENTERA (Combinada 2 art 3001) Violeta 10</v>
          </cell>
        </row>
        <row r="5151">
          <cell r="A5151" t="str">
            <v>83001-7-98</v>
          </cell>
          <cell r="B5151" t="str">
            <v>MALLA NIÑA HERACLES ENTERA (Combinada 2 art 3001) Violeta 12</v>
          </cell>
        </row>
        <row r="5152">
          <cell r="A5152" t="str">
            <v>83001-7-116</v>
          </cell>
          <cell r="B5152" t="str">
            <v>MALLA NIÑA HERACLES ENTERA (Combinada 2 art 3001) Violeta 14</v>
          </cell>
        </row>
        <row r="5153">
          <cell r="A5153" t="str">
            <v>83001-7-117</v>
          </cell>
          <cell r="B5153" t="str">
            <v>MALLA NIÑA HERACLES ENTERA (Combinada 2 art 3001) Violeta 16</v>
          </cell>
        </row>
        <row r="5154">
          <cell r="A5154" t="str">
            <v>83001-7-21</v>
          </cell>
          <cell r="B5154" t="str">
            <v>MALLA NIÑA HERACLES ENTERA (Combinada 2 art 3001) Violeta 6</v>
          </cell>
        </row>
        <row r="5155">
          <cell r="A5155" t="str">
            <v>83001-7-23</v>
          </cell>
          <cell r="B5155" t="str">
            <v>MALLA NIÑA HERACLES ENTERA (Combinada 2 art 3001) Violeta 8</v>
          </cell>
        </row>
        <row r="5156">
          <cell r="A5156" t="str">
            <v>83004-16-25</v>
          </cell>
          <cell r="B5156" t="str">
            <v>MALLA NIÑA HERACLES ENTERA (Lady Bug art 3111) Celeste 10</v>
          </cell>
        </row>
        <row r="5157">
          <cell r="A5157" t="str">
            <v>83004-16-98</v>
          </cell>
          <cell r="B5157" t="str">
            <v>MALLA NIÑA HERACLES ENTERA (Lady Bug art 3111) Celeste 12</v>
          </cell>
        </row>
        <row r="5158">
          <cell r="A5158" t="str">
            <v>83004-16-116</v>
          </cell>
          <cell r="B5158" t="str">
            <v>MALLA NIÑA HERACLES ENTERA (Lady Bug art 3111) Celeste 14</v>
          </cell>
        </row>
        <row r="5159">
          <cell r="A5159" t="str">
            <v>83004-16-117</v>
          </cell>
          <cell r="B5159" t="str">
            <v>MALLA NIÑA HERACLES ENTERA (Lady Bug art 3111) Celeste 16</v>
          </cell>
        </row>
        <row r="5160">
          <cell r="A5160" t="str">
            <v>83004-16-21</v>
          </cell>
          <cell r="B5160" t="str">
            <v>MALLA NIÑA HERACLES ENTERA (Lady Bug art 3111) Celeste 6</v>
          </cell>
        </row>
        <row r="5161">
          <cell r="A5161" t="str">
            <v>83004-16-23</v>
          </cell>
          <cell r="B5161" t="str">
            <v>MALLA NIÑA HERACLES ENTERA (Lady Bug art 3111) Celeste 8</v>
          </cell>
        </row>
        <row r="5162">
          <cell r="A5162" t="str">
            <v>83004-6-25</v>
          </cell>
          <cell r="B5162" t="str">
            <v>MALLA NIÑA HERACLES ENTERA (Lady Bug art 3111) Rosa 10</v>
          </cell>
        </row>
        <row r="5163">
          <cell r="A5163" t="str">
            <v>83004-6-98</v>
          </cell>
          <cell r="B5163" t="str">
            <v>MALLA NIÑA HERACLES ENTERA (Lady Bug art 3111) Rosa 12</v>
          </cell>
        </row>
        <row r="5164">
          <cell r="A5164" t="str">
            <v>83004-6-116</v>
          </cell>
          <cell r="B5164" t="str">
            <v>MALLA NIÑA HERACLES ENTERA (Lady Bug art 3111) Rosa 14</v>
          </cell>
        </row>
        <row r="5165">
          <cell r="A5165" t="str">
            <v>83004-6-117</v>
          </cell>
          <cell r="B5165" t="str">
            <v>MALLA NIÑA HERACLES ENTERA (Lady Bug art 3111) Rosa 16</v>
          </cell>
        </row>
        <row r="5166">
          <cell r="A5166" t="str">
            <v>83004-6-21</v>
          </cell>
          <cell r="B5166" t="str">
            <v>MALLA NIÑA HERACLES ENTERA (Lady Bug art 3111) Rosa 6</v>
          </cell>
        </row>
        <row r="5167">
          <cell r="A5167" t="str">
            <v>83004-6-23</v>
          </cell>
          <cell r="B5167" t="str">
            <v>MALLA NIÑA HERACLES ENTERA (Lady Bug art 3111) Rosa 8</v>
          </cell>
        </row>
        <row r="5168">
          <cell r="A5168" t="str">
            <v>83003-2-25</v>
          </cell>
          <cell r="B5168" t="str">
            <v>MALLA NIÑA HERACLES ENTERA (Superstar art 3110) Azul 10</v>
          </cell>
        </row>
        <row r="5169">
          <cell r="A5169" t="str">
            <v>83003-2-98</v>
          </cell>
          <cell r="B5169" t="str">
            <v>MALLA NIÑA HERACLES ENTERA (Superstar art 3110) Azul 12</v>
          </cell>
        </row>
        <row r="5170">
          <cell r="A5170" t="str">
            <v>83003-2-116</v>
          </cell>
          <cell r="B5170" t="str">
            <v>MALLA NIÑA HERACLES ENTERA (Superstar art 3110) Azul 14</v>
          </cell>
        </row>
        <row r="5171">
          <cell r="A5171" t="str">
            <v>83003-2-117</v>
          </cell>
          <cell r="B5171" t="str">
            <v>MALLA NIÑA HERACLES ENTERA (Superstar art 3110) Azul 16</v>
          </cell>
        </row>
        <row r="5172">
          <cell r="A5172" t="str">
            <v>83003-2-19</v>
          </cell>
          <cell r="B5172" t="str">
            <v>MALLA NIÑA HERACLES ENTERA (Superstar art 3110) Azul 4</v>
          </cell>
        </row>
        <row r="5173">
          <cell r="A5173" t="str">
            <v>83003-2-21</v>
          </cell>
          <cell r="B5173" t="str">
            <v>MALLA NIÑA HERACLES ENTERA (Superstar art 3110) Azul 6</v>
          </cell>
        </row>
        <row r="5174">
          <cell r="A5174" t="str">
            <v>83003-2-23</v>
          </cell>
          <cell r="B5174" t="str">
            <v>MALLA NIÑA HERACLES ENTERA (Superstar art 3110) Azul 8</v>
          </cell>
        </row>
        <row r="5175">
          <cell r="A5175" t="str">
            <v>83003-6-25</v>
          </cell>
          <cell r="B5175" t="str">
            <v>MALLA NIÑA HERACLES ENTERA (Superstar art 3110) Rosa 10</v>
          </cell>
        </row>
        <row r="5176">
          <cell r="A5176" t="str">
            <v>83003-6-98</v>
          </cell>
          <cell r="B5176" t="str">
            <v>MALLA NIÑA HERACLES ENTERA (Superstar art 3110) Rosa 12</v>
          </cell>
        </row>
        <row r="5177">
          <cell r="A5177" t="str">
            <v>83003-6-116</v>
          </cell>
          <cell r="B5177" t="str">
            <v>MALLA NIÑA HERACLES ENTERA (Superstar art 3110) Rosa 14</v>
          </cell>
        </row>
        <row r="5178">
          <cell r="A5178" t="str">
            <v>83003-6-117</v>
          </cell>
          <cell r="B5178" t="str">
            <v>MALLA NIÑA HERACLES ENTERA (Superstar art 3110) Rosa 16</v>
          </cell>
        </row>
        <row r="5179">
          <cell r="A5179" t="str">
            <v>83003-6-19</v>
          </cell>
          <cell r="B5179" t="str">
            <v>MALLA NIÑA HERACLES ENTERA (Superstar art 3110) Rosa 4</v>
          </cell>
        </row>
        <row r="5180">
          <cell r="A5180" t="str">
            <v>83003-6-21</v>
          </cell>
          <cell r="B5180" t="str">
            <v>MALLA NIÑA HERACLES ENTERA (Superstar art 3110) Rosa 6</v>
          </cell>
        </row>
        <row r="5181">
          <cell r="A5181" t="str">
            <v>83003-6-23</v>
          </cell>
          <cell r="B5181" t="str">
            <v>MALLA NIÑA HERACLES ENTERA (Superstar art 3110) Rosa 8</v>
          </cell>
        </row>
        <row r="5182">
          <cell r="A5182" t="str">
            <v>83012-7-25</v>
          </cell>
          <cell r="B5182" t="str">
            <v>MALLA NIÑA HERACLES ENTERA 2016 (Dreamy art 3116) Violeta 10</v>
          </cell>
        </row>
        <row r="5183">
          <cell r="A5183" t="str">
            <v>83012-7-98</v>
          </cell>
          <cell r="B5183" t="str">
            <v>MALLA NIÑA HERACLES ENTERA 2016 (Dreamy art 3116) Violeta 12</v>
          </cell>
        </row>
        <row r="5184">
          <cell r="A5184" t="str">
            <v>83012-7-116</v>
          </cell>
          <cell r="B5184" t="str">
            <v>MALLA NIÑA HERACLES ENTERA 2016 (Dreamy art 3116) Violeta 14</v>
          </cell>
        </row>
        <row r="5185">
          <cell r="A5185" t="str">
            <v>83012-7-117</v>
          </cell>
          <cell r="B5185" t="str">
            <v>MALLA NIÑA HERACLES ENTERA 2016 (Dreamy art 3116) Violeta 16</v>
          </cell>
        </row>
        <row r="5186">
          <cell r="A5186" t="str">
            <v>83012-7-21</v>
          </cell>
          <cell r="B5186" t="str">
            <v>MALLA NIÑA HERACLES ENTERA 2016 (Dreamy art 3116) Violeta 6</v>
          </cell>
        </row>
        <row r="5187">
          <cell r="A5187" t="str">
            <v>83012-7-23</v>
          </cell>
          <cell r="B5187" t="str">
            <v>MALLA NIÑA HERACLES ENTERA 2016 (Dreamy art 3116) Violeta 8</v>
          </cell>
        </row>
        <row r="5188">
          <cell r="A5188" t="str">
            <v>83010-2-25</v>
          </cell>
          <cell r="B5188" t="str">
            <v>MALLA NIÑA HERACLES ENTERA 2016 (Little Birds art 3114) Azul 10</v>
          </cell>
        </row>
        <row r="5189">
          <cell r="A5189" t="str">
            <v>83010-2-98</v>
          </cell>
          <cell r="B5189" t="str">
            <v>MALLA NIÑA HERACLES ENTERA 2016 (Little Birds art 3114) Azul 12</v>
          </cell>
        </row>
        <row r="5190">
          <cell r="A5190" t="str">
            <v>83010-2-116</v>
          </cell>
          <cell r="B5190" t="str">
            <v>MALLA NIÑA HERACLES ENTERA 2016 (Little Birds art 3114) Azul 14</v>
          </cell>
        </row>
        <row r="5191">
          <cell r="A5191" t="str">
            <v>83010-2-117</v>
          </cell>
          <cell r="B5191" t="str">
            <v>MALLA NIÑA HERACLES ENTERA 2016 (Little Birds art 3114) Azul 16</v>
          </cell>
        </row>
        <row r="5192">
          <cell r="A5192" t="str">
            <v>83010-2-21</v>
          </cell>
          <cell r="B5192" t="str">
            <v>MALLA NIÑA HERACLES ENTERA 2016 (Little Birds art 3114) Azul 6</v>
          </cell>
        </row>
        <row r="5193">
          <cell r="A5193" t="str">
            <v>83010-2-23</v>
          </cell>
          <cell r="B5193" t="str">
            <v>MALLA NIÑA HERACLES ENTERA 2016 (Little Birds art 3114) Azul 8</v>
          </cell>
        </row>
        <row r="5194">
          <cell r="A5194" t="str">
            <v>83011-6-25</v>
          </cell>
          <cell r="B5194" t="str">
            <v>MALLA NIÑA HERACLES ENTERA 2016 (Pet Friendly art 3115) Rosa 10</v>
          </cell>
        </row>
        <row r="5195">
          <cell r="A5195" t="str">
            <v>83011-6-98</v>
          </cell>
          <cell r="B5195" t="str">
            <v>MALLA NIÑA HERACLES ENTERA 2016 (Pet Friendly art 3115) Rosa 12</v>
          </cell>
        </row>
        <row r="5196">
          <cell r="A5196" t="str">
            <v>83011-6-116</v>
          </cell>
          <cell r="B5196" t="str">
            <v>MALLA NIÑA HERACLES ENTERA 2016 (Pet Friendly art 3115) Rosa 14</v>
          </cell>
        </row>
        <row r="5197">
          <cell r="A5197" t="str">
            <v>83011-6-117</v>
          </cell>
          <cell r="B5197" t="str">
            <v>MALLA NIÑA HERACLES ENTERA 2016 (Pet Friendly art 3115) Rosa 16</v>
          </cell>
        </row>
        <row r="5198">
          <cell r="A5198" t="str">
            <v>83011-6-23</v>
          </cell>
          <cell r="B5198" t="str">
            <v>MALLA NIÑA HERACLES ENTERA 2016 (Pet Friendly art 3115) Rosa 8</v>
          </cell>
        </row>
        <row r="5199">
          <cell r="A5199">
            <v>139137</v>
          </cell>
          <cell r="B5199" t="str">
            <v>MALLA NIÑA MAREA (art M17)</v>
          </cell>
        </row>
        <row r="5200">
          <cell r="A5200" t="str">
            <v>83154-2-25</v>
          </cell>
          <cell r="B5200" t="str">
            <v>MALLA NIÑO HERACLES BOXER (Classic art 7000) Azul 10</v>
          </cell>
        </row>
        <row r="5201">
          <cell r="A5201" t="str">
            <v>83154-2-98</v>
          </cell>
          <cell r="B5201" t="str">
            <v>MALLA NIÑO HERACLES BOXER (Classic art 7000) Azul 12</v>
          </cell>
        </row>
        <row r="5202">
          <cell r="A5202" t="str">
            <v>83154-2-116</v>
          </cell>
          <cell r="B5202" t="str">
            <v>MALLA NIÑO HERACLES BOXER (Classic art 7000) Azul 14</v>
          </cell>
        </row>
        <row r="5203">
          <cell r="A5203" t="str">
            <v>83154-2-117</v>
          </cell>
          <cell r="B5203" t="str">
            <v>MALLA NIÑO HERACLES BOXER (Classic art 7000) Azul 16</v>
          </cell>
        </row>
        <row r="5204">
          <cell r="A5204" t="str">
            <v>83154-2-21</v>
          </cell>
          <cell r="B5204" t="str">
            <v>MALLA NIÑO HERACLES BOXER (Classic art 7000) Azul 6</v>
          </cell>
        </row>
        <row r="5205">
          <cell r="A5205" t="str">
            <v>83154-2-23</v>
          </cell>
          <cell r="B5205" t="str">
            <v>MALLA NIÑO HERACLES BOXER (Classic art 7000) Azul 8</v>
          </cell>
        </row>
        <row r="5206">
          <cell r="A5206" t="str">
            <v>83154-3-25</v>
          </cell>
          <cell r="B5206" t="str">
            <v>MALLA NIÑO HERACLES BOXER (Classic art 7000) Negro 10</v>
          </cell>
        </row>
        <row r="5207">
          <cell r="A5207" t="str">
            <v>83154-3-98</v>
          </cell>
          <cell r="B5207" t="str">
            <v>MALLA NIÑO HERACLES BOXER (Classic art 7000) Negro 12</v>
          </cell>
        </row>
        <row r="5208">
          <cell r="A5208" t="str">
            <v>83154-3-116</v>
          </cell>
          <cell r="B5208" t="str">
            <v>MALLA NIÑO HERACLES BOXER (Classic art 7000) Negro 14</v>
          </cell>
        </row>
        <row r="5209">
          <cell r="A5209" t="str">
            <v>83154-3-117</v>
          </cell>
          <cell r="B5209" t="str">
            <v>MALLA NIÑO HERACLES BOXER (Classic art 7000) Negro 16</v>
          </cell>
        </row>
        <row r="5210">
          <cell r="A5210" t="str">
            <v>83154-3-23</v>
          </cell>
          <cell r="B5210" t="str">
            <v>MALLA NIÑO HERACLES BOXER (Classic art 7000) Negro 8</v>
          </cell>
        </row>
        <row r="5211">
          <cell r="A5211" t="str">
            <v>83155-2-25</v>
          </cell>
          <cell r="B5211" t="str">
            <v>MALLA NIÑO HERACLES BOXER (Trainer art 7001) Azul 10</v>
          </cell>
        </row>
        <row r="5212">
          <cell r="A5212" t="str">
            <v>83155-2-98</v>
          </cell>
          <cell r="B5212" t="str">
            <v>MALLA NIÑO HERACLES BOXER (Trainer art 7001) Azul 12</v>
          </cell>
        </row>
        <row r="5213">
          <cell r="A5213" t="str">
            <v>83155-2-116</v>
          </cell>
          <cell r="B5213" t="str">
            <v>MALLA NIÑO HERACLES BOXER (Trainer art 7001) Azul 14</v>
          </cell>
        </row>
        <row r="5214">
          <cell r="A5214" t="str">
            <v>83155-2-117</v>
          </cell>
          <cell r="B5214" t="str">
            <v>MALLA NIÑO HERACLES BOXER (Trainer art 7001) Azul 16</v>
          </cell>
        </row>
        <row r="5215">
          <cell r="A5215" t="str">
            <v>83155-2-21</v>
          </cell>
          <cell r="B5215" t="str">
            <v>MALLA NIÑO HERACLES BOXER (Trainer art 7001) Azul 6</v>
          </cell>
        </row>
        <row r="5216">
          <cell r="A5216" t="str">
            <v>83155-2-23</v>
          </cell>
          <cell r="B5216" t="str">
            <v>MALLA NIÑO HERACLES BOXER (Trainer art 7001) Azul 8</v>
          </cell>
        </row>
        <row r="5217">
          <cell r="A5217" t="str">
            <v>83155-3-25</v>
          </cell>
          <cell r="B5217" t="str">
            <v>MALLA NIÑO HERACLES BOXER (Trainer art 7001) Negro 10</v>
          </cell>
        </row>
        <row r="5218">
          <cell r="A5218" t="str">
            <v>83155-3-98</v>
          </cell>
          <cell r="B5218" t="str">
            <v>MALLA NIÑO HERACLES BOXER (Trainer art 7001) Negro 12</v>
          </cell>
        </row>
        <row r="5219">
          <cell r="A5219" t="str">
            <v>83155-3-116</v>
          </cell>
          <cell r="B5219" t="str">
            <v>MALLA NIÑO HERACLES BOXER (Trainer art 7001) Negro 14</v>
          </cell>
        </row>
        <row r="5220">
          <cell r="A5220" t="str">
            <v>83155-3-117</v>
          </cell>
          <cell r="B5220" t="str">
            <v>MALLA NIÑO HERACLES BOXER (Trainer art 7001) Negro 16</v>
          </cell>
        </row>
        <row r="5221">
          <cell r="A5221" t="str">
            <v>83155-3-21</v>
          </cell>
          <cell r="B5221" t="str">
            <v>MALLA NIÑO HERACLES BOXER (Trainer art 7001) Negro 6</v>
          </cell>
        </row>
        <row r="5222">
          <cell r="A5222" t="str">
            <v>83155-3-23</v>
          </cell>
          <cell r="B5222" t="str">
            <v>MALLA NIÑO HERACLES BOXER (Trainer art 7001) Negro 8</v>
          </cell>
        </row>
        <row r="5223">
          <cell r="A5223">
            <v>83156</v>
          </cell>
          <cell r="B5223" t="str">
            <v>MALLA NIÑO HERACLES JAMMER (Estampado art 7004)</v>
          </cell>
        </row>
        <row r="5224">
          <cell r="A5224" t="str">
            <v>83150-23-25</v>
          </cell>
          <cell r="B5224" t="str">
            <v>MALLA NIÑO HERACLES SHARK (art 7003) Multicolor 10</v>
          </cell>
        </row>
        <row r="5225">
          <cell r="A5225" t="str">
            <v>83150-23-98</v>
          </cell>
          <cell r="B5225" t="str">
            <v>MALLA NIÑO HERACLES SHARK (art 7003) Multicolor 12</v>
          </cell>
        </row>
        <row r="5226">
          <cell r="A5226" t="str">
            <v>83150-23-116</v>
          </cell>
          <cell r="B5226" t="str">
            <v>MALLA NIÑO HERACLES SHARK (art 7003) Multicolor 14</v>
          </cell>
        </row>
        <row r="5227">
          <cell r="A5227" t="str">
            <v>83150-23-117</v>
          </cell>
          <cell r="B5227" t="str">
            <v>MALLA NIÑO HERACLES SHARK (art 7003) Multicolor 16</v>
          </cell>
        </row>
        <row r="5228">
          <cell r="A5228" t="str">
            <v>83150-23-21</v>
          </cell>
          <cell r="B5228" t="str">
            <v>MALLA NIÑO HERACLES SHARK (art 7003) Multicolor 6</v>
          </cell>
        </row>
        <row r="5229">
          <cell r="A5229" t="str">
            <v>83150-3-23</v>
          </cell>
          <cell r="B5229" t="str">
            <v>MALLA NIÑO HERACLES SHARK (art 7003) Negro 8</v>
          </cell>
        </row>
        <row r="5230">
          <cell r="A5230" t="str">
            <v>83157-3-25</v>
          </cell>
          <cell r="B5230" t="str">
            <v>MALLA NIÑO HERACLES SHORT (Ghost art 7102) Negro 10</v>
          </cell>
        </row>
        <row r="5231">
          <cell r="A5231" t="str">
            <v>83157-3-98</v>
          </cell>
          <cell r="B5231" t="str">
            <v>MALLA NIÑO HERACLES SHORT (Ghost art 7102) Negro 12</v>
          </cell>
        </row>
        <row r="5232">
          <cell r="A5232" t="str">
            <v>83157-3-116</v>
          </cell>
          <cell r="B5232" t="str">
            <v>MALLA NIÑO HERACLES SHORT (Ghost art 7102) Negro 14</v>
          </cell>
        </row>
        <row r="5233">
          <cell r="A5233" t="str">
            <v>83157-3-117</v>
          </cell>
          <cell r="B5233" t="str">
            <v>MALLA NIÑO HERACLES SHORT (Ghost art 7102) Negro 16</v>
          </cell>
        </row>
        <row r="5234">
          <cell r="A5234" t="str">
            <v>83157-3-21</v>
          </cell>
          <cell r="B5234" t="str">
            <v>MALLA NIÑO HERACLES SHORT (Ghost art 7102) Negro 6</v>
          </cell>
        </row>
        <row r="5235">
          <cell r="A5235" t="str">
            <v>83157-3-23</v>
          </cell>
          <cell r="B5235" t="str">
            <v>MALLA NIÑO HERACLES SHORT (Ghost art 7102) Negro 8</v>
          </cell>
        </row>
        <row r="5236">
          <cell r="A5236" t="str">
            <v>83159-2-25</v>
          </cell>
          <cell r="B5236" t="str">
            <v>MALLA NIÑO HERACLES SHORT 2016 (Funny Skull art 7104) Azul 10</v>
          </cell>
        </row>
        <row r="5237">
          <cell r="A5237" t="str">
            <v>83159-2-98</v>
          </cell>
          <cell r="B5237" t="str">
            <v>MALLA NIÑO HERACLES SHORT 2016 (Funny Skull art 7104) Azul 12</v>
          </cell>
        </row>
        <row r="5238">
          <cell r="A5238" t="str">
            <v>83159-2-116</v>
          </cell>
          <cell r="B5238" t="str">
            <v>MALLA NIÑO HERACLES SHORT 2016 (Funny Skull art 7104) Azul 14</v>
          </cell>
        </row>
        <row r="5239">
          <cell r="A5239" t="str">
            <v>83159-2-117</v>
          </cell>
          <cell r="B5239" t="str">
            <v>MALLA NIÑO HERACLES SHORT 2016 (Funny Skull art 7104) Azul 16</v>
          </cell>
        </row>
        <row r="5240">
          <cell r="A5240" t="str">
            <v>83159-2-19</v>
          </cell>
          <cell r="B5240" t="str">
            <v>MALLA NIÑO HERACLES SHORT 2016 (Funny Skull art 7104) Azul 4</v>
          </cell>
        </row>
        <row r="5241">
          <cell r="A5241" t="str">
            <v>83159-2-21</v>
          </cell>
          <cell r="B5241" t="str">
            <v>MALLA NIÑO HERACLES SHORT 2016 (Funny Skull art 7104) Azul 6</v>
          </cell>
        </row>
        <row r="5242">
          <cell r="A5242" t="str">
            <v>83159-2-23</v>
          </cell>
          <cell r="B5242" t="str">
            <v>MALLA NIÑO HERACLES SHORT 2016 (Funny Skull art 7104) Azul 8</v>
          </cell>
        </row>
        <row r="5243">
          <cell r="A5243" t="str">
            <v>83159-3-25</v>
          </cell>
          <cell r="B5243" t="str">
            <v>MALLA NIÑO HERACLES SHORT 2016 (Funny Skull art 7104) Negro 10</v>
          </cell>
        </row>
        <row r="5244">
          <cell r="A5244" t="str">
            <v>83159-3-98</v>
          </cell>
          <cell r="B5244" t="str">
            <v>MALLA NIÑO HERACLES SHORT 2016 (Funny Skull art 7104) Negro 12</v>
          </cell>
        </row>
        <row r="5245">
          <cell r="A5245" t="str">
            <v>83159-3-116</v>
          </cell>
          <cell r="B5245" t="str">
            <v>MALLA NIÑO HERACLES SHORT 2016 (Funny Skull art 7104) Negro 14</v>
          </cell>
        </row>
        <row r="5246">
          <cell r="A5246" t="str">
            <v>83159-3-19</v>
          </cell>
          <cell r="B5246" t="str">
            <v>MALLA NIÑO HERACLES SHORT 2016 (Funny Skull art 7104) Negro 4</v>
          </cell>
        </row>
        <row r="5247">
          <cell r="A5247" t="str">
            <v>83159-3-21</v>
          </cell>
          <cell r="B5247" t="str">
            <v>MALLA NIÑO HERACLES SHORT 2016 (Funny Skull art 7104) Negro 6</v>
          </cell>
        </row>
        <row r="5248">
          <cell r="A5248" t="str">
            <v>83159-3-23</v>
          </cell>
          <cell r="B5248" t="str">
            <v>MALLA NIÑO HERACLES SHORT 2016 (Funny Skull art 7104) Negro 8</v>
          </cell>
        </row>
        <row r="5249">
          <cell r="A5249" t="str">
            <v>83158-2-25</v>
          </cell>
          <cell r="B5249" t="str">
            <v>MALLA NIÑO HERACLES SHORT 2016 (Wacky art 7103) Azul 10</v>
          </cell>
        </row>
        <row r="5250">
          <cell r="A5250" t="str">
            <v>83158-2-98</v>
          </cell>
          <cell r="B5250" t="str">
            <v>MALLA NIÑO HERACLES SHORT 2016 (Wacky art 7103) Azul 12</v>
          </cell>
        </row>
        <row r="5251">
          <cell r="A5251" t="str">
            <v>83158-2-19</v>
          </cell>
          <cell r="B5251" t="str">
            <v>MALLA NIÑO HERACLES SHORT 2016 (Wacky art 7103) Azul 4</v>
          </cell>
        </row>
        <row r="5252">
          <cell r="A5252" t="str">
            <v>83158-2-21</v>
          </cell>
          <cell r="B5252" t="str">
            <v>MALLA NIÑO HERACLES SHORT 2016 (Wacky art 7103) Azul 6</v>
          </cell>
        </row>
        <row r="5253">
          <cell r="A5253" t="str">
            <v>83158-2-23</v>
          </cell>
          <cell r="B5253" t="str">
            <v>MALLA NIÑO HERACLES SHORT 2016 (Wacky art 7103) Azul 8</v>
          </cell>
        </row>
        <row r="5254">
          <cell r="A5254" t="str">
            <v>83158-3-25</v>
          </cell>
          <cell r="B5254" t="str">
            <v>MALLA NIÑO HERACLES SHORT 2016 (Wacky art 7103) Negro 10</v>
          </cell>
        </row>
        <row r="5255">
          <cell r="A5255" t="str">
            <v>83158-3-98</v>
          </cell>
          <cell r="B5255" t="str">
            <v>MALLA NIÑO HERACLES SHORT 2016 (Wacky art 7103) Negro 12</v>
          </cell>
        </row>
        <row r="5256">
          <cell r="A5256" t="str">
            <v>83158-3-19</v>
          </cell>
          <cell r="B5256" t="str">
            <v>MALLA NIÑO HERACLES SHORT 2016 (Wacky art 7103) Negro 4</v>
          </cell>
        </row>
        <row r="5257">
          <cell r="A5257" t="str">
            <v>83158-3-21</v>
          </cell>
          <cell r="B5257" t="str">
            <v>MALLA NIÑO HERACLES SHORT 2016 (Wacky art 7103) Negro 6</v>
          </cell>
        </row>
        <row r="5258">
          <cell r="A5258" t="str">
            <v>83158-3-23</v>
          </cell>
          <cell r="B5258" t="str">
            <v>MALLA NIÑO HERACLES SHORT 2016 (Wacky art 7103) Negro 8</v>
          </cell>
        </row>
        <row r="5259">
          <cell r="A5259">
            <v>83151</v>
          </cell>
          <cell r="B5259" t="str">
            <v>MALLA NIÑO HERACLES SPIDER NET (art 7002)</v>
          </cell>
        </row>
        <row r="5260">
          <cell r="A5260">
            <v>139135</v>
          </cell>
          <cell r="B5260" t="str">
            <v>MALLA NIÑO MAREA HIDROSHORT (art 2208M)</v>
          </cell>
        </row>
        <row r="5261">
          <cell r="A5261">
            <v>139134</v>
          </cell>
          <cell r="B5261" t="str">
            <v>MALLA NIÑO MAREA SLIP (art 2205M)</v>
          </cell>
        </row>
        <row r="5262">
          <cell r="A5262">
            <v>62007</v>
          </cell>
          <cell r="B5262" t="str">
            <v>MALLA P/SPINNING CORTA C/ BADANA Lisa Art. 308</v>
          </cell>
        </row>
        <row r="5263">
          <cell r="A5263" t="str">
            <v>83103-2-18</v>
          </cell>
          <cell r="B5263" t="str">
            <v>MALLA SEÑORA HERACLES ENTERA (Classic art 5002) Azul 3</v>
          </cell>
        </row>
        <row r="5264">
          <cell r="A5264" t="str">
            <v>83103-2-19</v>
          </cell>
          <cell r="B5264" t="str">
            <v>MALLA SEÑORA HERACLES ENTERA (Classic art 5002) Azul 4</v>
          </cell>
        </row>
        <row r="5265">
          <cell r="A5265" t="str">
            <v>83103-2-20</v>
          </cell>
          <cell r="B5265" t="str">
            <v>MALLA SEÑORA HERACLES ENTERA (Classic art 5002) Azul 5</v>
          </cell>
        </row>
        <row r="5266">
          <cell r="A5266" t="str">
            <v>83103-2-21</v>
          </cell>
          <cell r="B5266" t="str">
            <v>MALLA SEÑORA HERACLES ENTERA (Classic art 5002) Azul 6</v>
          </cell>
        </row>
        <row r="5267">
          <cell r="A5267" t="str">
            <v>83103-2-22</v>
          </cell>
          <cell r="B5267" t="str">
            <v>MALLA SEÑORA HERACLES ENTERA (Classic art 5002) Azul 7</v>
          </cell>
        </row>
        <row r="5268">
          <cell r="A5268" t="str">
            <v>83103-2-23</v>
          </cell>
          <cell r="B5268" t="str">
            <v>MALLA SEÑORA HERACLES ENTERA (Classic art 5002) Azul 8</v>
          </cell>
        </row>
        <row r="5269">
          <cell r="A5269" t="str">
            <v>83103-2-24</v>
          </cell>
          <cell r="B5269" t="str">
            <v>MALLA SEÑORA HERACLES ENTERA (Classic art 5002) Azul 9</v>
          </cell>
        </row>
        <row r="5270">
          <cell r="A5270" t="str">
            <v>83103-3-18</v>
          </cell>
          <cell r="B5270" t="str">
            <v>MALLA SEÑORA HERACLES ENTERA (Classic art 5002) Negro 3</v>
          </cell>
        </row>
        <row r="5271">
          <cell r="A5271" t="str">
            <v>83103-3-19</v>
          </cell>
          <cell r="B5271" t="str">
            <v>MALLA SEÑORA HERACLES ENTERA (Classic art 5002) Negro 4</v>
          </cell>
        </row>
        <row r="5272">
          <cell r="A5272" t="str">
            <v>83103-3-20</v>
          </cell>
          <cell r="B5272" t="str">
            <v>MALLA SEÑORA HERACLES ENTERA (Classic art 5002) Negro 5</v>
          </cell>
        </row>
        <row r="5273">
          <cell r="A5273" t="str">
            <v>83103-3-21</v>
          </cell>
          <cell r="B5273" t="str">
            <v>MALLA SEÑORA HERACLES ENTERA (Classic art 5002) Negro 6</v>
          </cell>
        </row>
        <row r="5274">
          <cell r="A5274" t="str">
            <v>83103-3-22</v>
          </cell>
          <cell r="B5274" t="str">
            <v>MALLA SEÑORA HERACLES ENTERA (Classic art 5002) Negro 7</v>
          </cell>
        </row>
        <row r="5275">
          <cell r="A5275" t="str">
            <v>83103-3-23</v>
          </cell>
          <cell r="B5275" t="str">
            <v>MALLA SEÑORA HERACLES ENTERA (Classic art 5002) Negro 8</v>
          </cell>
        </row>
        <row r="5276">
          <cell r="A5276" t="str">
            <v>83103-3-24</v>
          </cell>
          <cell r="B5276" t="str">
            <v>MALLA SEÑORA HERACLES ENTERA (Classic art 5002) Negro 9</v>
          </cell>
        </row>
        <row r="5277">
          <cell r="A5277" t="str">
            <v>83107-2-18</v>
          </cell>
          <cell r="B5277" t="str">
            <v>MALLA SEÑORA HERACLES ENTERA (Enterito Classic art 5101) Azul 3</v>
          </cell>
        </row>
        <row r="5278">
          <cell r="A5278" t="str">
            <v>83107-2-19</v>
          </cell>
          <cell r="B5278" t="str">
            <v>MALLA SEÑORA HERACLES ENTERA (Enterito Classic art 5101) Azul 4</v>
          </cell>
        </row>
        <row r="5279">
          <cell r="A5279" t="str">
            <v>83107-2-20</v>
          </cell>
          <cell r="B5279" t="str">
            <v>MALLA SEÑORA HERACLES ENTERA (Enterito Classic art 5101) Azul 5</v>
          </cell>
        </row>
        <row r="5280">
          <cell r="A5280" t="str">
            <v>83107-2-21</v>
          </cell>
          <cell r="B5280" t="str">
            <v>MALLA SEÑORA HERACLES ENTERA (Enterito Classic art 5101) Azul 6</v>
          </cell>
        </row>
        <row r="5281">
          <cell r="A5281" t="str">
            <v>83107-2-22</v>
          </cell>
          <cell r="B5281" t="str">
            <v>MALLA SEÑORA HERACLES ENTERA (Enterito Classic art 5101) Azul 7</v>
          </cell>
        </row>
        <row r="5282">
          <cell r="A5282" t="str">
            <v>83107-2-23</v>
          </cell>
          <cell r="B5282" t="str">
            <v>MALLA SEÑORA HERACLES ENTERA (Enterito Classic art 5101) Azul 8</v>
          </cell>
        </row>
        <row r="5283">
          <cell r="A5283" t="str">
            <v>83107-2-24</v>
          </cell>
          <cell r="B5283" t="str">
            <v>MALLA SEÑORA HERACLES ENTERA (Enterito Classic art 5101) Azul 9</v>
          </cell>
        </row>
        <row r="5284">
          <cell r="A5284" t="str">
            <v>83107-3-18</v>
          </cell>
          <cell r="B5284" t="str">
            <v>MALLA SEÑORA HERACLES ENTERA (Enterito Classic art 5101) Negro 3</v>
          </cell>
        </row>
        <row r="5285">
          <cell r="A5285" t="str">
            <v>83107-3-19</v>
          </cell>
          <cell r="B5285" t="str">
            <v>MALLA SEÑORA HERACLES ENTERA (Enterito Classic art 5101) Negro 4</v>
          </cell>
        </row>
        <row r="5286">
          <cell r="A5286" t="str">
            <v>83107-3-20</v>
          </cell>
          <cell r="B5286" t="str">
            <v>MALLA SEÑORA HERACLES ENTERA (Enterito Classic art 5101) Negro 5</v>
          </cell>
        </row>
        <row r="5287">
          <cell r="A5287" t="str">
            <v>83107-3-21</v>
          </cell>
          <cell r="B5287" t="str">
            <v>MALLA SEÑORA HERACLES ENTERA (Enterito Classic art 5101) Negro 6</v>
          </cell>
        </row>
        <row r="5288">
          <cell r="A5288" t="str">
            <v>83107-3-22</v>
          </cell>
          <cell r="B5288" t="str">
            <v>MALLA SEÑORA HERACLES ENTERA (Enterito Classic art 5101) Negro 7</v>
          </cell>
        </row>
        <row r="5289">
          <cell r="A5289" t="str">
            <v>83107-3-23</v>
          </cell>
          <cell r="B5289" t="str">
            <v>MALLA SEÑORA HERACLES ENTERA (Enterito Classic art 5101) Negro 8</v>
          </cell>
        </row>
        <row r="5290">
          <cell r="A5290" t="str">
            <v>83107-3-24</v>
          </cell>
          <cell r="B5290" t="str">
            <v>MALLA SEÑORA HERACLES ENTERA (Enterito Classic art 5101) Negro 9</v>
          </cell>
        </row>
        <row r="5291">
          <cell r="A5291" t="str">
            <v>83106-2-18</v>
          </cell>
          <cell r="B5291" t="str">
            <v>MALLA SEÑORA HERACLES ENTERA (Enterito colorship art 5100 o 5008) Azul 3</v>
          </cell>
        </row>
        <row r="5292">
          <cell r="A5292" t="str">
            <v>83106-2-19</v>
          </cell>
          <cell r="B5292" t="str">
            <v>MALLA SEÑORA HERACLES ENTERA (Enterito colorship art 5100 o 5008) Azul 4</v>
          </cell>
        </row>
        <row r="5293">
          <cell r="A5293" t="str">
            <v>83106-2-20</v>
          </cell>
          <cell r="B5293" t="str">
            <v>MALLA SEÑORA HERACLES ENTERA (Enterito colorship art 5100 o 5008) Azul 5</v>
          </cell>
        </row>
        <row r="5294">
          <cell r="A5294" t="str">
            <v>83106-2-21</v>
          </cell>
          <cell r="B5294" t="str">
            <v>MALLA SEÑORA HERACLES ENTERA (Enterito colorship art 5100 o 5008) Azul 6</v>
          </cell>
        </row>
        <row r="5295">
          <cell r="A5295" t="str">
            <v>83106-2-22</v>
          </cell>
          <cell r="B5295" t="str">
            <v>MALLA SEÑORA HERACLES ENTERA (Enterito colorship art 5100 o 5008) Azul 7</v>
          </cell>
        </row>
        <row r="5296">
          <cell r="A5296" t="str">
            <v>83106-3-18</v>
          </cell>
          <cell r="B5296" t="str">
            <v>MALLA SEÑORA HERACLES ENTERA (Enterito colorship art 5100 o 5008) Negro 3</v>
          </cell>
        </row>
        <row r="5297">
          <cell r="A5297" t="str">
            <v>83106-3-19</v>
          </cell>
          <cell r="B5297" t="str">
            <v>MALLA SEÑORA HERACLES ENTERA (Enterito colorship art 5100 o 5008) Negro 4</v>
          </cell>
        </row>
        <row r="5298">
          <cell r="A5298" t="str">
            <v>83106-3-20</v>
          </cell>
          <cell r="B5298" t="str">
            <v>MALLA SEÑORA HERACLES ENTERA (Enterito colorship art 5100 o 5008) Negro 5</v>
          </cell>
        </row>
        <row r="5299">
          <cell r="A5299" t="str">
            <v>83106-3-21</v>
          </cell>
          <cell r="B5299" t="str">
            <v>MALLA SEÑORA HERACLES ENTERA (Enterito colorship art 5100 o 5008) Negro 6</v>
          </cell>
        </row>
        <row r="5300">
          <cell r="A5300" t="str">
            <v>83106-3-22</v>
          </cell>
          <cell r="B5300" t="str">
            <v>MALLA SEÑORA HERACLES ENTERA (Enterito colorship art 5100 o 5008) Negro 7</v>
          </cell>
        </row>
        <row r="5301">
          <cell r="A5301">
            <v>83101</v>
          </cell>
          <cell r="B5301" t="str">
            <v>MALLA SEÑORA HERACLES ENTERA (Flower Parade art 5011)</v>
          </cell>
        </row>
        <row r="5302">
          <cell r="A5302">
            <v>83100</v>
          </cell>
          <cell r="B5302" t="str">
            <v>MALLA SEÑORA HERACLES ENTERA (Galaxy art 5000)</v>
          </cell>
        </row>
        <row r="5303">
          <cell r="A5303" t="str">
            <v>83104-2-18</v>
          </cell>
          <cell r="B5303" t="str">
            <v>MALLA SEÑORA HERACLES ENTERA (Waist art 5003) Azul 3</v>
          </cell>
        </row>
        <row r="5304">
          <cell r="A5304" t="str">
            <v>83104-2-19</v>
          </cell>
          <cell r="B5304" t="str">
            <v>MALLA SEÑORA HERACLES ENTERA (Waist art 5003) Azul 4</v>
          </cell>
        </row>
        <row r="5305">
          <cell r="A5305" t="str">
            <v>83104-2-20</v>
          </cell>
          <cell r="B5305" t="str">
            <v>MALLA SEÑORA HERACLES ENTERA (Waist art 5003) Azul 5</v>
          </cell>
        </row>
        <row r="5306">
          <cell r="A5306" t="str">
            <v>83104-2-21</v>
          </cell>
          <cell r="B5306" t="str">
            <v>MALLA SEÑORA HERACLES ENTERA (Waist art 5003) Azul 6</v>
          </cell>
        </row>
        <row r="5307">
          <cell r="A5307" t="str">
            <v>83104-2-22</v>
          </cell>
          <cell r="B5307" t="str">
            <v>MALLA SEÑORA HERACLES ENTERA (Waist art 5003) Azul 7</v>
          </cell>
        </row>
        <row r="5308">
          <cell r="A5308" t="str">
            <v>83104-3-18</v>
          </cell>
          <cell r="B5308" t="str">
            <v>MALLA SEÑORA HERACLES ENTERA (Waist art 5003) Negro 3</v>
          </cell>
        </row>
        <row r="5309">
          <cell r="A5309" t="str">
            <v>83104-3-19</v>
          </cell>
          <cell r="B5309" t="str">
            <v>MALLA SEÑORA HERACLES ENTERA (Waist art 5003) Negro 4</v>
          </cell>
        </row>
        <row r="5310">
          <cell r="A5310" t="str">
            <v>83104-3-20</v>
          </cell>
          <cell r="B5310" t="str">
            <v>MALLA SEÑORA HERACLES ENTERA (Waist art 5003) Negro 5</v>
          </cell>
        </row>
        <row r="5311">
          <cell r="A5311" t="str">
            <v>83104-3-21</v>
          </cell>
          <cell r="B5311" t="str">
            <v>MALLA SEÑORA HERACLES ENTERA (Waist art 5003) Negro 6</v>
          </cell>
        </row>
        <row r="5312">
          <cell r="A5312" t="str">
            <v>83104-3-22</v>
          </cell>
          <cell r="B5312" t="str">
            <v>MALLA SEÑORA HERACLES ENTERA (Waist art 5003) Negro 7</v>
          </cell>
        </row>
        <row r="5313">
          <cell r="A5313" t="str">
            <v>83105-2-18</v>
          </cell>
          <cell r="B5313" t="str">
            <v>MALLA SEÑORA HERACLES ENTERA (Water mirror art 5201) Azul 3</v>
          </cell>
        </row>
        <row r="5314">
          <cell r="A5314" t="str">
            <v>83105-2-19</v>
          </cell>
          <cell r="B5314" t="str">
            <v>MALLA SEÑORA HERACLES ENTERA (Water mirror art 5201) Azul 4</v>
          </cell>
        </row>
        <row r="5315">
          <cell r="A5315" t="str">
            <v>83105-2-20</v>
          </cell>
          <cell r="B5315" t="str">
            <v>MALLA SEÑORA HERACLES ENTERA (Water mirror art 5201) Azul 5</v>
          </cell>
        </row>
        <row r="5316">
          <cell r="A5316" t="str">
            <v>83105-2-21</v>
          </cell>
          <cell r="B5316" t="str">
            <v>MALLA SEÑORA HERACLES ENTERA (Water mirror art 5201) Azul 6</v>
          </cell>
        </row>
        <row r="5317">
          <cell r="A5317" t="str">
            <v>83105-2-22</v>
          </cell>
          <cell r="B5317" t="str">
            <v>MALLA SEÑORA HERACLES ENTERA (Water mirror art 5201) Azul 7</v>
          </cell>
        </row>
        <row r="5318">
          <cell r="A5318">
            <v>139120</v>
          </cell>
          <cell r="B5318" t="str">
            <v>MALLA SEÑORA MAREA COMBINADA (art M4)</v>
          </cell>
        </row>
        <row r="5319">
          <cell r="A5319">
            <v>139121</v>
          </cell>
          <cell r="B5319" t="str">
            <v>MALLA SEÑORA MAREA COMBINADA (art M5)</v>
          </cell>
        </row>
        <row r="5320">
          <cell r="A5320">
            <v>265137</v>
          </cell>
          <cell r="B5320" t="str">
            <v>MANCUERNA FIJA PUÑO CROMADO y DISCO FUNDICION 10kg (x par)</v>
          </cell>
        </row>
        <row r="5321">
          <cell r="A5321">
            <v>265138</v>
          </cell>
          <cell r="B5321" t="str">
            <v>MANCUERNA FIJA PUÑO CROMADO y DISCO FUNDICION 12,5kg (x par)</v>
          </cell>
        </row>
        <row r="5322">
          <cell r="A5322">
            <v>265139</v>
          </cell>
          <cell r="B5322" t="str">
            <v>MANCUERNA FIJA PUÑO CROMADO y DISCO FUNDICION 15kg (x par)</v>
          </cell>
        </row>
        <row r="5323">
          <cell r="A5323">
            <v>265140</v>
          </cell>
          <cell r="B5323" t="str">
            <v>MANCUERNA FIJA PUÑO CROMADO y DISCO FUNDICION 17,5kg (x par)</v>
          </cell>
        </row>
        <row r="5324">
          <cell r="A5324">
            <v>265134</v>
          </cell>
          <cell r="B5324" t="str">
            <v>MANCUERNA FIJA PUÑO CROMADO y DISCO FUNDICION 2,5kg (x par)</v>
          </cell>
        </row>
        <row r="5325">
          <cell r="A5325">
            <v>265141</v>
          </cell>
          <cell r="B5325" t="str">
            <v>MANCUERNA FIJA PUÑO CROMADO y DISCO FUNDICION 20kg (x par)</v>
          </cell>
        </row>
        <row r="5326">
          <cell r="A5326">
            <v>265142</v>
          </cell>
          <cell r="B5326" t="str">
            <v>MANCUERNA FIJA PUÑO CROMADO y DISCO FUNDICION 22,5kg (x par)</v>
          </cell>
        </row>
        <row r="5327">
          <cell r="A5327">
            <v>265143</v>
          </cell>
          <cell r="B5327" t="str">
            <v>MANCUERNA FIJA PUÑO CROMADO y DISCO FUNDICION 25kg (x par)</v>
          </cell>
        </row>
        <row r="5328">
          <cell r="A5328">
            <v>265144</v>
          </cell>
          <cell r="B5328" t="str">
            <v>MANCUERNA FIJA PUÑO CROMADO y DISCO FUNDICION 27,5kg (x par)</v>
          </cell>
        </row>
        <row r="5329">
          <cell r="A5329">
            <v>265145</v>
          </cell>
          <cell r="B5329" t="str">
            <v>MANCUERNA FIJA PUÑO CROMADO y DISCO FUNDICION 30kg (x par)</v>
          </cell>
        </row>
        <row r="5330">
          <cell r="A5330">
            <v>265146</v>
          </cell>
          <cell r="B5330" t="str">
            <v>MANCUERNA FIJA PUÑO CROMADO y DISCO FUNDICION 32,5kg (x par)</v>
          </cell>
        </row>
        <row r="5331">
          <cell r="A5331">
            <v>265147</v>
          </cell>
          <cell r="B5331" t="str">
            <v>MANCUERNA FIJA PUÑO CROMADO y DISCO FUNDICION 35kg (x par)</v>
          </cell>
        </row>
        <row r="5332">
          <cell r="A5332">
            <v>265148</v>
          </cell>
          <cell r="B5332" t="str">
            <v>MANCUERNA FIJA PUÑO CROMADO y DISCO FUNDICION 37,5kg (x par)</v>
          </cell>
        </row>
        <row r="5333">
          <cell r="A5333">
            <v>265149</v>
          </cell>
          <cell r="B5333" t="str">
            <v>MANCUERNA FIJA PUÑO CROMADO y DISCO FUNDICION 40kg (x par)</v>
          </cell>
        </row>
        <row r="5334">
          <cell r="A5334">
            <v>265135</v>
          </cell>
          <cell r="B5334" t="str">
            <v>MANCUERNA FIJA PUÑO CROMADO y DISCO FUNDICION 5kg (x par)</v>
          </cell>
        </row>
        <row r="5335">
          <cell r="A5335">
            <v>265136</v>
          </cell>
          <cell r="B5335" t="str">
            <v>MANCUERNA FIJA PUÑO CROMADO y DISCO FUNDICION 7,5kg (x par)</v>
          </cell>
        </row>
        <row r="5336">
          <cell r="A5336">
            <v>265153</v>
          </cell>
          <cell r="B5336" t="str">
            <v>MANCUERNA FIJA PUÑO CROMADO y DISCO RECUBIERTO 10kg (x par)</v>
          </cell>
        </row>
        <row r="5337">
          <cell r="A5337">
            <v>265154</v>
          </cell>
          <cell r="B5337" t="str">
            <v>MANCUERNA FIJA PUÑO CROMADO y DISCO RECUBIERTO 12,5kg (x par)</v>
          </cell>
        </row>
        <row r="5338">
          <cell r="A5338">
            <v>265155</v>
          </cell>
          <cell r="B5338" t="str">
            <v>MANCUERNA FIJA PUÑO CROMADO y DISCO RECUBIERTO 15kg (x par)</v>
          </cell>
        </row>
        <row r="5339">
          <cell r="A5339">
            <v>265156</v>
          </cell>
          <cell r="B5339" t="str">
            <v>MANCUERNA FIJA PUÑO CROMADO y DISCO RECUBIERTO 17,5kg (x par)</v>
          </cell>
        </row>
        <row r="5340">
          <cell r="A5340">
            <v>265150</v>
          </cell>
          <cell r="B5340" t="str">
            <v>MANCUERNA FIJA PUÑO CROMADO y DISCO RECUBIERTO 2,5kg (x par)</v>
          </cell>
        </row>
        <row r="5341">
          <cell r="A5341">
            <v>265157</v>
          </cell>
          <cell r="B5341" t="str">
            <v>MANCUERNA FIJA PUÑO CROMADO y DISCO RECUBIERTO 20kg (x par)</v>
          </cell>
        </row>
        <row r="5342">
          <cell r="A5342">
            <v>265158</v>
          </cell>
          <cell r="B5342" t="str">
            <v>MANCUERNA FIJA PUÑO CROMADO y DISCO RECUBIERTO 22,5kg (x par)</v>
          </cell>
        </row>
        <row r="5343">
          <cell r="A5343">
            <v>265159</v>
          </cell>
          <cell r="B5343" t="str">
            <v>MANCUERNA FIJA PUÑO CROMADO y DISCO RECUBIERTO 25kg (x par)</v>
          </cell>
        </row>
        <row r="5344">
          <cell r="A5344">
            <v>265160</v>
          </cell>
          <cell r="B5344" t="str">
            <v>MANCUERNA FIJA PUÑO CROMADO y DISCO RECUBIERTO 27,5kg (x par)</v>
          </cell>
        </row>
        <row r="5345">
          <cell r="A5345">
            <v>265161</v>
          </cell>
          <cell r="B5345" t="str">
            <v>MANCUERNA FIJA PUÑO CROMADO y DISCO RECUBIERTO 30kg (x par)</v>
          </cell>
        </row>
        <row r="5346">
          <cell r="A5346">
            <v>265162</v>
          </cell>
          <cell r="B5346" t="str">
            <v>MANCUERNA FIJA PUÑO CROMADO y DISCO RECUBIERTO 32,5kg (x par)</v>
          </cell>
        </row>
        <row r="5347">
          <cell r="A5347">
            <v>265163</v>
          </cell>
          <cell r="B5347" t="str">
            <v>MANCUERNA FIJA PUÑO CROMADO y DISCO RECUBIERTO 35kg (x par)</v>
          </cell>
        </row>
        <row r="5348">
          <cell r="A5348">
            <v>265164</v>
          </cell>
          <cell r="B5348" t="str">
            <v>MANCUERNA FIJA PUÑO CROMADO y DISCO RECUBIERTO 37,5kg (x par)</v>
          </cell>
        </row>
        <row r="5349">
          <cell r="A5349">
            <v>265165</v>
          </cell>
          <cell r="B5349" t="str">
            <v>MANCUERNA FIJA PUÑO CROMADO y DISCO RECUBIERTO 40kg (x par)</v>
          </cell>
        </row>
        <row r="5350">
          <cell r="A5350">
            <v>265151</v>
          </cell>
          <cell r="B5350" t="str">
            <v>MANCUERNA FIJA PUÑO CROMADO y DISCO RECUBIERTO 5kg (x par)</v>
          </cell>
        </row>
        <row r="5351">
          <cell r="A5351">
            <v>265152</v>
          </cell>
          <cell r="B5351" t="str">
            <v>MANCUERNA FIJA PUÑO CROMADO y DISCO RECUBIERTO 7,5kg (x par)</v>
          </cell>
        </row>
        <row r="5352">
          <cell r="A5352">
            <v>265169</v>
          </cell>
          <cell r="B5352" t="str">
            <v>MANCUERNA FIJA PUÑO PVC y DISCO FUNDICION 10kg (x par)</v>
          </cell>
        </row>
        <row r="5353">
          <cell r="A5353">
            <v>265171</v>
          </cell>
          <cell r="B5353" t="str">
            <v>MANCUERNA FIJA PUÑO PVC y DISCO FUNDICION 15kg (x par)</v>
          </cell>
        </row>
        <row r="5354">
          <cell r="A5354">
            <v>265172</v>
          </cell>
          <cell r="B5354" t="str">
            <v>MANCUERNA FIJA PUÑO PVC y DISCO FUNDICION 17,5kg (x par)</v>
          </cell>
        </row>
        <row r="5355">
          <cell r="A5355">
            <v>265166</v>
          </cell>
          <cell r="B5355" t="str">
            <v>MANCUERNA FIJA PUÑO PVC y DISCO FUNDICION 2,5kg (x par)</v>
          </cell>
        </row>
        <row r="5356">
          <cell r="A5356">
            <v>265173</v>
          </cell>
          <cell r="B5356" t="str">
            <v>MANCUERNA FIJA PUÑO PVC y DISCO FUNDICION 20kg (x par)</v>
          </cell>
        </row>
        <row r="5357">
          <cell r="A5357">
            <v>265174</v>
          </cell>
          <cell r="B5357" t="str">
            <v>MANCUERNA FIJA PUÑO PVC y DISCO FUNDICION 22,5kg (x par)</v>
          </cell>
        </row>
        <row r="5358">
          <cell r="A5358">
            <v>265175</v>
          </cell>
          <cell r="B5358" t="str">
            <v>MANCUERNA FIJA PUÑO PVC y DISCO FUNDICION 25kg (x par)</v>
          </cell>
        </row>
        <row r="5359">
          <cell r="A5359">
            <v>265176</v>
          </cell>
          <cell r="B5359" t="str">
            <v>MANCUERNA FIJA PUÑO PVC y DISCO FUNDICION 27,5kg (x par)</v>
          </cell>
        </row>
        <row r="5360">
          <cell r="A5360">
            <v>265177</v>
          </cell>
          <cell r="B5360" t="str">
            <v>MANCUERNA FIJA PUÑO PVC y DISCO FUNDICION 30kg (x par)</v>
          </cell>
        </row>
        <row r="5361">
          <cell r="A5361">
            <v>265178</v>
          </cell>
          <cell r="B5361" t="str">
            <v>MANCUERNA FIJA PUÑO PVC y DISCO FUNDICION 32,5kg (x par)</v>
          </cell>
        </row>
        <row r="5362">
          <cell r="A5362">
            <v>265179</v>
          </cell>
          <cell r="B5362" t="str">
            <v>MANCUERNA FIJA PUÑO PVC y DISCO FUNDICION 35kg (x par)</v>
          </cell>
        </row>
        <row r="5363">
          <cell r="A5363">
            <v>265180</v>
          </cell>
          <cell r="B5363" t="str">
            <v>MANCUERNA FIJA PUÑO PVC y DISCO FUNDICION 37,5kg (x par)</v>
          </cell>
        </row>
        <row r="5364">
          <cell r="A5364">
            <v>265181</v>
          </cell>
          <cell r="B5364" t="str">
            <v>MANCUERNA FIJA PUÑO PVC y DISCO FUNDICION 40kg (x par)</v>
          </cell>
        </row>
        <row r="5365">
          <cell r="A5365">
            <v>265167</v>
          </cell>
          <cell r="B5365" t="str">
            <v>MANCUERNA FIJA PUÑO PVC y DISCO FUNDICION 5kg (x par)</v>
          </cell>
        </row>
        <row r="5366">
          <cell r="A5366">
            <v>265168</v>
          </cell>
          <cell r="B5366" t="str">
            <v>MANCUERNA FIJA PUÑO PVC y DISCO FUNDICION 7,5kg (x par)</v>
          </cell>
        </row>
        <row r="5367">
          <cell r="A5367">
            <v>265185</v>
          </cell>
          <cell r="B5367" t="str">
            <v>MANCUERNA FIJA PUÑO PVC y DISCO RECUBIERTO 10kg (x par)</v>
          </cell>
        </row>
        <row r="5368">
          <cell r="A5368">
            <v>265186</v>
          </cell>
          <cell r="B5368" t="str">
            <v>MANCUERNA FIJA PUÑO PVC y DISCO RECUBIERTO 12,5kg (x par)</v>
          </cell>
        </row>
        <row r="5369">
          <cell r="A5369">
            <v>265187</v>
          </cell>
          <cell r="B5369" t="str">
            <v>MANCUERNA FIJA PUÑO PVC y DISCO RECUBIERTO 15kg (x par)</v>
          </cell>
        </row>
        <row r="5370">
          <cell r="A5370">
            <v>265188</v>
          </cell>
          <cell r="B5370" t="str">
            <v>MANCUERNA FIJA PUÑO PVC y DISCO RECUBIERTO 17,5kg (x par)</v>
          </cell>
        </row>
        <row r="5371">
          <cell r="A5371">
            <v>265182</v>
          </cell>
          <cell r="B5371" t="str">
            <v>MANCUERNA FIJA PUÑO PVC y DISCO RECUBIERTO 2,5kg (x par)</v>
          </cell>
        </row>
        <row r="5372">
          <cell r="A5372">
            <v>265189</v>
          </cell>
          <cell r="B5372" t="str">
            <v>MANCUERNA FIJA PUÑO PVC y DISCO RECUBIERTO 20kg (x par)</v>
          </cell>
        </row>
        <row r="5373">
          <cell r="A5373">
            <v>265190</v>
          </cell>
          <cell r="B5373" t="str">
            <v>MANCUERNA FIJA PUÑO PVC y DISCO RECUBIERTO 22,5kg (x par)</v>
          </cell>
        </row>
        <row r="5374">
          <cell r="A5374">
            <v>265191</v>
          </cell>
          <cell r="B5374" t="str">
            <v>MANCUERNA FIJA PUÑO PVC y DISCO RECUBIERTO 25kg (x par)</v>
          </cell>
        </row>
        <row r="5375">
          <cell r="A5375">
            <v>265192</v>
          </cell>
          <cell r="B5375" t="str">
            <v>MANCUERNA FIJA PUÑO PVC y DISCO RECUBIERTO 27,5kg (x par)</v>
          </cell>
        </row>
        <row r="5376">
          <cell r="A5376">
            <v>265193</v>
          </cell>
          <cell r="B5376" t="str">
            <v>MANCUERNA FIJA PUÑO PVC y DISCO RECUBIERTO 30kg (x par)</v>
          </cell>
        </row>
        <row r="5377">
          <cell r="A5377">
            <v>265194</v>
          </cell>
          <cell r="B5377" t="str">
            <v>MANCUERNA FIJA PUÑO PVC y DISCO RECUBIERTO 32,5kg (x par)</v>
          </cell>
        </row>
        <row r="5378">
          <cell r="A5378">
            <v>265195</v>
          </cell>
          <cell r="B5378" t="str">
            <v>MANCUERNA FIJA PUÑO PVC y DISCO RECUBIERTO 35kg (x par)</v>
          </cell>
        </row>
        <row r="5379">
          <cell r="A5379">
            <v>265196</v>
          </cell>
          <cell r="B5379" t="str">
            <v>MANCUERNA FIJA PUÑO PVC y DISCO RECUBIERTO 37,5kg (x par)</v>
          </cell>
        </row>
        <row r="5380">
          <cell r="A5380">
            <v>265183</v>
          </cell>
          <cell r="B5380" t="str">
            <v>MANCUERNA FIJA PUÑO PVC y DISCO RECUBIERTO 5kg (x par)</v>
          </cell>
        </row>
        <row r="5381">
          <cell r="A5381">
            <v>265184</v>
          </cell>
          <cell r="B5381" t="str">
            <v>MANCUERNA FIJA PUÑO PVC y DISCO RECUBIERTO 7,5kg (x par)</v>
          </cell>
        </row>
        <row r="5382">
          <cell r="A5382">
            <v>265170</v>
          </cell>
          <cell r="B5382" t="str">
            <v>MANCUERNA FIJA PUÑO PVCy DISCO FUNDICION 12,5kg (x par)</v>
          </cell>
        </row>
        <row r="5383">
          <cell r="A5383">
            <v>78089</v>
          </cell>
          <cell r="B5383" t="str">
            <v>MANCUERNA FIJA SMK PUÑO CROMADO y DISCO RECUBIERTO 10kg (x par)</v>
          </cell>
        </row>
        <row r="5384">
          <cell r="A5384">
            <v>78090</v>
          </cell>
          <cell r="B5384" t="str">
            <v>MANCUERNA FIJA SMK PUÑO CROMADO y DISCO RECUBIERTO 12,5kg (x par)</v>
          </cell>
        </row>
        <row r="5385">
          <cell r="A5385">
            <v>78091</v>
          </cell>
          <cell r="B5385" t="str">
            <v>MANCUERNA FIJA SMK PUÑO CROMADO y DISCO RECUBIERTO 15kg (x par)</v>
          </cell>
        </row>
        <row r="5386">
          <cell r="A5386">
            <v>78092</v>
          </cell>
          <cell r="B5386" t="str">
            <v>MANCUERNA FIJA SMK PUÑO CROMADO y DISCO RECUBIERTO 17,5kg (x par)</v>
          </cell>
        </row>
        <row r="5387">
          <cell r="A5387">
            <v>78086</v>
          </cell>
          <cell r="B5387" t="str">
            <v>MANCUERNA FIJA SMK PUÑO CROMADO y DISCO RECUBIERTO 2,5kg (x par)</v>
          </cell>
        </row>
        <row r="5388">
          <cell r="A5388">
            <v>78093</v>
          </cell>
          <cell r="B5388" t="str">
            <v>MANCUERNA FIJA SMK PUÑO CROMADO y DISCO RECUBIERTO 20kg (x par)</v>
          </cell>
        </row>
        <row r="5389">
          <cell r="A5389">
            <v>78094</v>
          </cell>
          <cell r="B5389" t="str">
            <v>MANCUERNA FIJA SMK PUÑO CROMADO y DISCO RECUBIERTO 22,5kg (x par)</v>
          </cell>
        </row>
        <row r="5390">
          <cell r="A5390">
            <v>78095</v>
          </cell>
          <cell r="B5390" t="str">
            <v>MANCUERNA FIJA SMK PUÑO CROMADO y DISCO RECUBIERTO 25kg (x par)</v>
          </cell>
        </row>
        <row r="5391">
          <cell r="A5391">
            <v>78096</v>
          </cell>
          <cell r="B5391" t="str">
            <v>MANCUERNA FIJA SMK PUÑO CROMADO y DISCO RECUBIERTO 27,5kg (x par)</v>
          </cell>
        </row>
        <row r="5392">
          <cell r="A5392">
            <v>78097</v>
          </cell>
          <cell r="B5392" t="str">
            <v>MANCUERNA FIJA SMK PUÑO CROMADO y DISCO RECUBIERTO 30kg (x par)</v>
          </cell>
        </row>
        <row r="5393">
          <cell r="A5393">
            <v>78087</v>
          </cell>
          <cell r="B5393" t="str">
            <v>MANCUERNA FIJA SMK PUÑO CROMADO y DISCO RECUBIERTO 5kg (x par)</v>
          </cell>
        </row>
        <row r="5394">
          <cell r="A5394">
            <v>78088</v>
          </cell>
          <cell r="B5394" t="str">
            <v>MANCUERNA FIJA SMK PUÑO CROMADO y DISCO RECUBIERTO 7,5kg (x par)</v>
          </cell>
        </row>
        <row r="5395">
          <cell r="A5395">
            <v>78085</v>
          </cell>
          <cell r="B5395" t="str">
            <v>MANCUERNA FIJA SMK PUÑO CROMADO y DISCO RECUBIERTO x KILO</v>
          </cell>
        </row>
        <row r="5396">
          <cell r="A5396">
            <v>265127</v>
          </cell>
          <cell r="B5396" t="str">
            <v>MANCUERNA FUNDICION SONNOS 10kg (hexagonal)</v>
          </cell>
        </row>
        <row r="5397">
          <cell r="A5397">
            <v>265128</v>
          </cell>
          <cell r="B5397" t="str">
            <v>MANCUERNA FUNDICION SONNOS 15kg (hexagonal)</v>
          </cell>
        </row>
        <row r="5398">
          <cell r="A5398">
            <v>265118</v>
          </cell>
          <cell r="B5398" t="str">
            <v>MANCUERNA FUNDICION SONNOS 1kg (hexagonal)</v>
          </cell>
        </row>
        <row r="5399">
          <cell r="A5399">
            <v>265129</v>
          </cell>
          <cell r="B5399" t="str">
            <v>MANCUERNA FUNDICION SONNOS 20kg (hexagonal)</v>
          </cell>
        </row>
        <row r="5400">
          <cell r="A5400">
            <v>265130</v>
          </cell>
          <cell r="B5400" t="str">
            <v>MANCUERNA FUNDICION SONNOS 25kg (hexagonal)</v>
          </cell>
        </row>
        <row r="5401">
          <cell r="A5401">
            <v>197595</v>
          </cell>
          <cell r="B5401" t="str">
            <v>MANCUERNA FUNDICION SONNOS 25kg (hexagonal) + mercado envios</v>
          </cell>
        </row>
        <row r="5402">
          <cell r="A5402">
            <v>265119</v>
          </cell>
          <cell r="B5402" t="str">
            <v>MANCUERNA FUNDICION SONNOS 2kg (hexagonal)</v>
          </cell>
        </row>
        <row r="5403">
          <cell r="A5403">
            <v>265131</v>
          </cell>
          <cell r="B5403" t="str">
            <v>MANCUERNA FUNDICION SONNOS 30kg (hexagonal)</v>
          </cell>
        </row>
        <row r="5404">
          <cell r="A5404">
            <v>197596</v>
          </cell>
          <cell r="B5404" t="str">
            <v>MANCUERNA FUNDICION SONNOS 30kg (hexagonal)</v>
          </cell>
        </row>
        <row r="5405">
          <cell r="A5405">
            <v>265132</v>
          </cell>
          <cell r="B5405" t="str">
            <v>MANCUERNA FUNDICION SONNOS 35kg (hexagonal)</v>
          </cell>
        </row>
        <row r="5406">
          <cell r="A5406">
            <v>197594</v>
          </cell>
          <cell r="B5406" t="str">
            <v>MANCUERNA FUNDICION SONNOS 35kg (hexagonal) + mercado envios</v>
          </cell>
        </row>
        <row r="5407">
          <cell r="A5407">
            <v>265120</v>
          </cell>
          <cell r="B5407" t="str">
            <v>MANCUERNA FUNDICION SONNOS 3kg (hexagonal)</v>
          </cell>
        </row>
        <row r="5408">
          <cell r="A5408">
            <v>265133</v>
          </cell>
          <cell r="B5408" t="str">
            <v>MANCUERNA FUNDICION SONNOS 40kg (hexagonal)</v>
          </cell>
        </row>
        <row r="5409">
          <cell r="A5409">
            <v>197593</v>
          </cell>
          <cell r="B5409" t="str">
            <v>MANCUERNA FUNDICION SONNOS 40kg (hexagonal) + mercado envio</v>
          </cell>
        </row>
        <row r="5410">
          <cell r="A5410">
            <v>265121</v>
          </cell>
          <cell r="B5410" t="str">
            <v>MANCUERNA FUNDICION SONNOS 4kg (hexagonal)</v>
          </cell>
        </row>
        <row r="5411">
          <cell r="A5411">
            <v>265122</v>
          </cell>
          <cell r="B5411" t="str">
            <v>MANCUERNA FUNDICION SONNOS 5kg (hexagonal)</v>
          </cell>
        </row>
        <row r="5412">
          <cell r="A5412">
            <v>265123</v>
          </cell>
          <cell r="B5412" t="str">
            <v>MANCUERNA FUNDICION SONNOS 6kg (hexagonal)</v>
          </cell>
        </row>
        <row r="5413">
          <cell r="A5413">
            <v>265124</v>
          </cell>
          <cell r="B5413" t="str">
            <v>MANCUERNA FUNDICION SONNOS 7kg (hexagonal)</v>
          </cell>
        </row>
        <row r="5414">
          <cell r="A5414">
            <v>265125</v>
          </cell>
          <cell r="B5414" t="str">
            <v>MANCUERNA FUNDICION SONNOS 8kg (hexagonal)</v>
          </cell>
        </row>
        <row r="5415">
          <cell r="A5415">
            <v>265126</v>
          </cell>
          <cell r="B5415" t="str">
            <v>MANCUERNA FUNDICION SONNOS 9kg (hexagonal)</v>
          </cell>
        </row>
        <row r="5416">
          <cell r="A5416">
            <v>265101</v>
          </cell>
          <cell r="B5416" t="str">
            <v>MANCUERNA HUECA SONNOS 40cm x Ø25mm (sin topes)</v>
          </cell>
        </row>
        <row r="5417">
          <cell r="A5417">
            <v>265113</v>
          </cell>
          <cell r="B5417" t="str">
            <v>MANCUERNA MACIZA SONNOS 1kg PUÑO PVC 17cm x Ø30mm</v>
          </cell>
        </row>
        <row r="5418">
          <cell r="A5418">
            <v>265110</v>
          </cell>
          <cell r="B5418" t="str">
            <v>MANCUERNA MACIZA SONNOS A ROSCA MODELO XL 60cm x Ø30mm (CON TUERCAS)</v>
          </cell>
        </row>
        <row r="5419">
          <cell r="A5419">
            <v>265109</v>
          </cell>
          <cell r="B5419" t="str">
            <v>MANCUERNA MACIZA SONNOS A ROSCA PUÑO CROMADO 35cm x Ø30mm (CON TUERCAS)</v>
          </cell>
        </row>
        <row r="5420">
          <cell r="A5420">
            <v>197207</v>
          </cell>
          <cell r="B5420" t="str">
            <v>MANCUERNA MACIZA SONNOS A ROSCA PUÑO PVC 35cm x Ø30mm (CON TUERCAS)</v>
          </cell>
        </row>
        <row r="5421">
          <cell r="A5421">
            <v>197229</v>
          </cell>
          <cell r="B5421" t="str">
            <v>MANCUERNA MACIZA SONNOS A ROSCA PUÑO PVC 40cm x Ø25mm (CON TUERCAS)</v>
          </cell>
        </row>
        <row r="5422">
          <cell r="A5422">
            <v>265112</v>
          </cell>
          <cell r="B5422" t="str">
            <v>MANCUERNA MACIZA SONNOS OLIMPICA 40cm x Ø50mm (sin topes)</v>
          </cell>
        </row>
        <row r="5423">
          <cell r="A5423">
            <v>265107</v>
          </cell>
          <cell r="B5423" t="str">
            <v>MANCUERNA MACIZA SONNOS PUÑO CROMADO 35cm x Ø30mm (sin topes)</v>
          </cell>
        </row>
        <row r="5424">
          <cell r="A5424">
            <v>265102</v>
          </cell>
          <cell r="B5424" t="str">
            <v>MANCUERNA MACIZA SONNOS PUÑO PVC 35cm x Ø25mm (sin topes)</v>
          </cell>
        </row>
        <row r="5425">
          <cell r="A5425">
            <v>265106</v>
          </cell>
          <cell r="B5425" t="str">
            <v>MANCUERNA MACIZA SONNOS PUÑO PVC 35cm x Ø30mm (sin topes)</v>
          </cell>
        </row>
        <row r="5426">
          <cell r="A5426">
            <v>265103</v>
          </cell>
          <cell r="B5426" t="str">
            <v>MANCUERNA MACIZA SONNOS PUÑO PVC 40cm x Ø25mm (sin topes)</v>
          </cell>
        </row>
        <row r="5427">
          <cell r="A5427">
            <v>265114</v>
          </cell>
          <cell r="B5427" t="str">
            <v>MANCUERNA PVC SONNOS 1kg (negra)</v>
          </cell>
        </row>
        <row r="5428">
          <cell r="A5428">
            <v>197630</v>
          </cell>
          <cell r="B5428" t="str">
            <v>MANCUERNA PVC SONNOS 1kg (Negra) x 2 unidades</v>
          </cell>
        </row>
        <row r="5429">
          <cell r="A5429">
            <v>265116</v>
          </cell>
          <cell r="B5429" t="str">
            <v>MANCUERNA PVC SONNOS 1kg (roja)</v>
          </cell>
        </row>
        <row r="5430">
          <cell r="A5430">
            <v>265115</v>
          </cell>
          <cell r="B5430" t="str">
            <v>MANCUERNA PVC SONNOS 2kg (negra)</v>
          </cell>
        </row>
        <row r="5431">
          <cell r="A5431">
            <v>265117</v>
          </cell>
          <cell r="B5431" t="str">
            <v>MANCUERNA PVC SONNOS 2kg (roja)</v>
          </cell>
        </row>
        <row r="5432">
          <cell r="A5432">
            <v>265197</v>
          </cell>
          <cell r="B5432" t="str">
            <v>MANCUERNA PVC SONNOS LADY 1kg (rosa)</v>
          </cell>
        </row>
        <row r="5433">
          <cell r="A5433">
            <v>197628</v>
          </cell>
          <cell r="B5433" t="str">
            <v>MANCUERNA PVC SONNOS LADY 1kg (rosa) x 2 unidades</v>
          </cell>
        </row>
        <row r="5434">
          <cell r="A5434">
            <v>406160</v>
          </cell>
          <cell r="B5434" t="str">
            <v>MANCUERNA RECUBIERTA 10kg ATS (hexagonal y centro cromado)</v>
          </cell>
        </row>
        <row r="5435">
          <cell r="A5435">
            <v>181058</v>
          </cell>
          <cell r="B5435" t="str">
            <v>MANCUERNA RECUBIERTA 10kg G-F (hexagonal y centro cromado)</v>
          </cell>
        </row>
        <row r="5436">
          <cell r="A5436">
            <v>406151</v>
          </cell>
          <cell r="B5436" t="str">
            <v>MANCUERNA RECUBIERTA 1kg ATS (hexagonal y centro cromado)</v>
          </cell>
        </row>
        <row r="5437">
          <cell r="A5437" t="str">
            <v>406021-2-1</v>
          </cell>
          <cell r="B5437" t="str">
            <v>MANCUERNA RECUBIERTA 1kg ATS (Tipo Bocha) Azul .</v>
          </cell>
        </row>
        <row r="5438">
          <cell r="A5438" t="str">
            <v>406021-15-1</v>
          </cell>
          <cell r="B5438" t="str">
            <v>MANCUERNA RECUBIERTA 1kg ATS (Tipo Bocha) Fucsia .</v>
          </cell>
        </row>
        <row r="5439">
          <cell r="A5439" t="str">
            <v>406021-7-1</v>
          </cell>
          <cell r="B5439" t="str">
            <v>MANCUERNA RECUBIERTA 1kg ATS (Tipo Bocha) Violeta .</v>
          </cell>
        </row>
        <row r="5440">
          <cell r="A5440" t="str">
            <v>52294-9-1</v>
          </cell>
          <cell r="B5440" t="str">
            <v>MANCUERNA RECUBIERTA 1kg DRB (tipo hexagonal) Verde .</v>
          </cell>
        </row>
        <row r="5441">
          <cell r="A5441" t="str">
            <v>413064-2-1</v>
          </cell>
          <cell r="B5441" t="str">
            <v>MANCUERNA RECUBIERTA 1kg PROYEC (tipo bocha) Azul .</v>
          </cell>
        </row>
        <row r="5442">
          <cell r="A5442" t="str">
            <v>413064-15-1</v>
          </cell>
          <cell r="B5442" t="str">
            <v>MANCUERNA RECUBIERTA 1kg PROYEC (tipo bocha) Fucsia .</v>
          </cell>
        </row>
        <row r="5443">
          <cell r="A5443" t="str">
            <v>413064-9-1</v>
          </cell>
          <cell r="B5443" t="str">
            <v>MANCUERNA RECUBIERTA 1kg PROYEC (tipo bocha) Verde .</v>
          </cell>
        </row>
        <row r="5444">
          <cell r="A5444" t="str">
            <v>413064-7-1</v>
          </cell>
          <cell r="B5444" t="str">
            <v>MANCUERNA RECUBIERTA 1kg PROYEC (tipo bocha) Violeta .</v>
          </cell>
        </row>
        <row r="5445">
          <cell r="A5445">
            <v>181055</v>
          </cell>
          <cell r="B5445" t="str">
            <v>MANCUERNA RECUBIERTA 2,5kg G-F (hexagonal y centro cromado)</v>
          </cell>
        </row>
        <row r="5446">
          <cell r="A5446">
            <v>406152</v>
          </cell>
          <cell r="B5446" t="str">
            <v>MANCUERNA RECUBIERTA 2kg ATS (hexagonal y centro cromado)</v>
          </cell>
        </row>
        <row r="5447">
          <cell r="A5447" t="str">
            <v>406022-2-1</v>
          </cell>
          <cell r="B5447" t="str">
            <v>MANCUERNA RECUBIERTA 2kg ATS (Tipo Bocha) Azul .</v>
          </cell>
        </row>
        <row r="5448">
          <cell r="A5448" t="str">
            <v>406022-15-1</v>
          </cell>
          <cell r="B5448" t="str">
            <v>MANCUERNA RECUBIERTA 2kg ATS (Tipo Bocha) Fucsia .</v>
          </cell>
        </row>
        <row r="5449">
          <cell r="A5449" t="str">
            <v>406022-7-1</v>
          </cell>
          <cell r="B5449" t="str">
            <v>MANCUERNA RECUBIERTA 2kg ATS (Tipo Bocha) Violeta .</v>
          </cell>
        </row>
        <row r="5450">
          <cell r="A5450" t="str">
            <v>52295-8-1</v>
          </cell>
          <cell r="B5450" t="str">
            <v>MANCUERNA RECUBIERTA 2kg DRB (tipo hexagonal) Amarillo .</v>
          </cell>
        </row>
        <row r="5451">
          <cell r="A5451" t="str">
            <v>413065-8-1</v>
          </cell>
          <cell r="B5451" t="str">
            <v>MANCUERNA RECUBIERTA 2kg PROYEC (tipo bocha) Amarillo .</v>
          </cell>
        </row>
        <row r="5452">
          <cell r="A5452" t="str">
            <v>413065-15-1</v>
          </cell>
          <cell r="B5452" t="str">
            <v>MANCUERNA RECUBIERTA 2kg PROYEC (tipo bocha) Fucsia .</v>
          </cell>
        </row>
        <row r="5453">
          <cell r="A5453" t="str">
            <v>413065-7-1</v>
          </cell>
          <cell r="B5453" t="str">
            <v>MANCUERNA RECUBIERTA 2kg PROYEC (tipo bocha) Violeta .</v>
          </cell>
        </row>
        <row r="5454">
          <cell r="A5454">
            <v>406153</v>
          </cell>
          <cell r="B5454" t="str">
            <v>MANCUERNA RECUBIERTA 3kg ATS (hexagonal y centro cromado)</v>
          </cell>
        </row>
        <row r="5455">
          <cell r="A5455" t="str">
            <v>406023-2-1</v>
          </cell>
          <cell r="B5455" t="str">
            <v>MANCUERNA RECUBIERTA 3kg ATS (Tipo Bocha) Azul .</v>
          </cell>
        </row>
        <row r="5456">
          <cell r="A5456" t="str">
            <v>406023-15-1</v>
          </cell>
          <cell r="B5456" t="str">
            <v>MANCUERNA RECUBIERTA 3kg ATS (Tipo Bocha) Fucsia .</v>
          </cell>
        </row>
        <row r="5457">
          <cell r="A5457" t="str">
            <v>406023-9-1</v>
          </cell>
          <cell r="B5457" t="str">
            <v>MANCUERNA RECUBIERTA 3kg ATS (Tipo Bocha) Verde .</v>
          </cell>
        </row>
        <row r="5458">
          <cell r="A5458" t="str">
            <v>406023-7-1</v>
          </cell>
          <cell r="B5458" t="str">
            <v>MANCUERNA RECUBIERTA 3kg ATS (Tipo Bocha) Violeta .</v>
          </cell>
        </row>
        <row r="5459">
          <cell r="A5459" t="str">
            <v>52296-13-1</v>
          </cell>
          <cell r="B5459" t="str">
            <v>MANCUERNA RECUBIERTA 3kg DRB (tipo hexagonal) Rojo .</v>
          </cell>
        </row>
        <row r="5460">
          <cell r="A5460" t="str">
            <v>413066-13-1</v>
          </cell>
          <cell r="B5460" t="str">
            <v>MANCUERNA RECUBIERTA 3kg PROYEC (tipo bocha) Rojo .</v>
          </cell>
        </row>
        <row r="5461">
          <cell r="A5461">
            <v>406154</v>
          </cell>
          <cell r="B5461" t="str">
            <v>MANCUERNA RECUBIERTA 4kg ATS (hexagonal y centro cromado)</v>
          </cell>
        </row>
        <row r="5462">
          <cell r="A5462" t="str">
            <v>406024-8-1</v>
          </cell>
          <cell r="B5462" t="str">
            <v>MANCUERNA RECUBIERTA 4kg ATS (Tipo Bocha) Amarillo .</v>
          </cell>
        </row>
        <row r="5463">
          <cell r="A5463" t="str">
            <v>406024-2-1</v>
          </cell>
          <cell r="B5463" t="str">
            <v>MANCUERNA RECUBIERTA 4kg ATS (Tipo Bocha) Azul .</v>
          </cell>
        </row>
        <row r="5464">
          <cell r="A5464" t="str">
            <v>406024-15-1</v>
          </cell>
          <cell r="B5464" t="str">
            <v>MANCUERNA RECUBIERTA 4kg ATS (Tipo Bocha) Fucsia .</v>
          </cell>
        </row>
        <row r="5465">
          <cell r="A5465" t="str">
            <v>406024-9-1</v>
          </cell>
          <cell r="B5465" t="str">
            <v>MANCUERNA RECUBIERTA 4kg ATS (Tipo Bocha) Verde .</v>
          </cell>
        </row>
        <row r="5466">
          <cell r="A5466" t="str">
            <v>406024-7-1</v>
          </cell>
          <cell r="B5466" t="str">
            <v>MANCUERNA RECUBIERTA 4kg ATS (Tipo Bocha) Violeta .</v>
          </cell>
        </row>
        <row r="5467">
          <cell r="A5467">
            <v>181054</v>
          </cell>
          <cell r="B5467" t="str">
            <v>MANCUERNA RECUBIERTA 4kg G-F (hexagonal)</v>
          </cell>
        </row>
        <row r="5468">
          <cell r="A5468" t="str">
            <v>413067-2-1</v>
          </cell>
          <cell r="B5468" t="str">
            <v>MANCUERNA RECUBIERTA 4kg PROYEC (tipo bocha) Azul .</v>
          </cell>
        </row>
        <row r="5469">
          <cell r="A5469">
            <v>406155</v>
          </cell>
          <cell r="B5469" t="str">
            <v>MANCUERNA RECUBIERTA 5kg ATS (hexagonal y centro cromado)</v>
          </cell>
        </row>
        <row r="5470">
          <cell r="A5470" t="str">
            <v>406025-8-1</v>
          </cell>
          <cell r="B5470" t="str">
            <v>MANCUERNA RECUBIERTA 5kg ATS (Tipo Bocha) Amarillo .</v>
          </cell>
        </row>
        <row r="5471">
          <cell r="A5471" t="str">
            <v>406025-2-1</v>
          </cell>
          <cell r="B5471" t="str">
            <v>MANCUERNA RECUBIERTA 5kg ATS (Tipo Bocha) Azul .</v>
          </cell>
        </row>
        <row r="5472">
          <cell r="A5472" t="str">
            <v>406025-15-1</v>
          </cell>
          <cell r="B5472" t="str">
            <v>MANCUERNA RECUBIERTA 5kg ATS (Tipo Bocha) Fucsia .</v>
          </cell>
        </row>
        <row r="5473">
          <cell r="A5473" t="str">
            <v>406025-9-1</v>
          </cell>
          <cell r="B5473" t="str">
            <v>MANCUERNA RECUBIERTA 5kg ATS (Tipo Bocha) Verde .</v>
          </cell>
        </row>
        <row r="5474">
          <cell r="A5474" t="str">
            <v>406025-7-1</v>
          </cell>
          <cell r="B5474" t="str">
            <v>MANCUERNA RECUBIERTA 5kg ATS (Tipo Bocha) Violeta .</v>
          </cell>
        </row>
        <row r="5475">
          <cell r="A5475">
            <v>181056</v>
          </cell>
          <cell r="B5475" t="str">
            <v>MANCUERNA RECUBIERTA 5kg G-F (hexagonal y centro cromado)</v>
          </cell>
        </row>
        <row r="5476">
          <cell r="A5476" t="str">
            <v>413068-2-1</v>
          </cell>
          <cell r="B5476" t="str">
            <v>MANCUERNA RECUBIERTA 5kg PROYEC (tipo bocha) Azul .</v>
          </cell>
        </row>
        <row r="5477">
          <cell r="A5477">
            <v>406156</v>
          </cell>
          <cell r="B5477" t="str">
            <v>MANCUERNA RECUBIERTA 6kg ATS (hexagonal y centro cromado)</v>
          </cell>
        </row>
        <row r="5478">
          <cell r="A5478">
            <v>181057</v>
          </cell>
          <cell r="B5478" t="str">
            <v>MANCUERNA RECUBIERTA 7,5kg G-F (hexagonal y centro cromado)</v>
          </cell>
        </row>
        <row r="5479">
          <cell r="A5479">
            <v>406157</v>
          </cell>
          <cell r="B5479" t="str">
            <v>MANCUERNA RECUBIERTA 7kg ATS (hexagonal y centro cromado)</v>
          </cell>
        </row>
        <row r="5480">
          <cell r="A5480">
            <v>406158</v>
          </cell>
          <cell r="B5480" t="str">
            <v>MANCUERNA RECUBIERTA 8kg ATS (hexagonal y centro cromado)</v>
          </cell>
        </row>
        <row r="5481">
          <cell r="A5481">
            <v>406159</v>
          </cell>
          <cell r="B5481" t="str">
            <v>MANCUERNA RECUBIERTA 9kg ATS (hexagonal y centro cromado)</v>
          </cell>
        </row>
        <row r="5482">
          <cell r="A5482">
            <v>265232</v>
          </cell>
          <cell r="B5482" t="str">
            <v>MANCUERNA SEMI MACIZA SONNOS PUÑO PVC 40cm x Ø25mm (sin topes)</v>
          </cell>
        </row>
        <row r="5483">
          <cell r="A5483">
            <v>256002</v>
          </cell>
          <cell r="B5483" t="str">
            <v>MANCUERNERO PARA 8 PARES CAÑO 20mm X 20mm</v>
          </cell>
        </row>
        <row r="5484">
          <cell r="A5484" t="str">
            <v>PRT100</v>
          </cell>
          <cell r="B5484" t="str">
            <v>MANGUERA PVC CRISTAL 6X9MM (rollo x 50 mts.)</v>
          </cell>
        </row>
        <row r="5485">
          <cell r="A5485" t="str">
            <v>COS1125/91</v>
          </cell>
          <cell r="B5485" t="str">
            <v>MANIJA CON PUÑO Y MOSQUETON DE 5 mm. X PAR</v>
          </cell>
        </row>
        <row r="5486">
          <cell r="A5486">
            <v>265342</v>
          </cell>
          <cell r="B5486" t="str">
            <v>MANIJA FLEXIONES SONNOS (x unid)</v>
          </cell>
        </row>
        <row r="5487">
          <cell r="A5487">
            <v>412200</v>
          </cell>
          <cell r="B5487" t="str">
            <v>MANIJA MEDICINE BALL SONNOS (adaptable de Nº3 a Nº7)</v>
          </cell>
        </row>
        <row r="5488">
          <cell r="A5488">
            <v>413077</v>
          </cell>
          <cell r="B5488" t="str">
            <v>MANIJA PARA FLEXIONES DESARMABLE PYC ART 706 (push up)</v>
          </cell>
        </row>
        <row r="5489">
          <cell r="A5489">
            <v>413074</v>
          </cell>
          <cell r="B5489" t="str">
            <v>MANIJA PARA FLEXIONES GIRATORIA PYC ART 705 (iron body / push up pro)</v>
          </cell>
        </row>
        <row r="5490">
          <cell r="A5490">
            <v>412201</v>
          </cell>
          <cell r="B5490" t="str">
            <v>MANIJA PELOTA SONNOS SLAM BALL (adaptable de Nº3 a Nº7)</v>
          </cell>
        </row>
        <row r="5491">
          <cell r="A5491">
            <v>79114</v>
          </cell>
          <cell r="B5491" t="str">
            <v>MANIJAS - MANIJAS CAMBIO AL MANUB GRISES CHINAS C/CAB Y FORR</v>
          </cell>
        </row>
        <row r="5492">
          <cell r="A5492">
            <v>139054</v>
          </cell>
          <cell r="B5492" t="str">
            <v>MANOPLA RACER ANATOMICA ONDULADA</v>
          </cell>
        </row>
        <row r="5493">
          <cell r="A5493">
            <v>52185</v>
          </cell>
          <cell r="B5493" t="str">
            <v>MANOPLAS HYDRO TALLE M</v>
          </cell>
        </row>
        <row r="5494">
          <cell r="A5494">
            <v>52184</v>
          </cell>
          <cell r="B5494" t="str">
            <v>MANOPLAS HYDRO TALLE S</v>
          </cell>
        </row>
        <row r="5495">
          <cell r="A5495">
            <v>139051</v>
          </cell>
          <cell r="B5495" t="str">
            <v>MANOPLAS MAREA COMPETICION</v>
          </cell>
        </row>
        <row r="5496">
          <cell r="A5496">
            <v>139050</v>
          </cell>
          <cell r="B5496" t="str">
            <v>MANOPLAS MAREA ECO</v>
          </cell>
        </row>
        <row r="5497">
          <cell r="A5497">
            <v>139053</v>
          </cell>
          <cell r="B5497" t="str">
            <v>MANOPLAS NEOPRENE ACUAGYM</v>
          </cell>
        </row>
        <row r="5498">
          <cell r="A5498">
            <v>139052</v>
          </cell>
          <cell r="B5498" t="str">
            <v>MANOPLAS SILICONA ACUAGYM</v>
          </cell>
        </row>
        <row r="5499">
          <cell r="A5499">
            <v>78119</v>
          </cell>
          <cell r="B5499" t="str">
            <v>MAQUINA ABDOMINAL SEMIKON E4073A (abdominal isolator)</v>
          </cell>
        </row>
        <row r="5500">
          <cell r="A5500">
            <v>389518</v>
          </cell>
          <cell r="B5500" t="str">
            <v>MAQUINA ABDOMINALES / LUMBARES BH L610PB (dual)</v>
          </cell>
        </row>
        <row r="5501">
          <cell r="A5501">
            <v>389515</v>
          </cell>
          <cell r="B5501" t="str">
            <v>MAQUINA ABDOMINALES BH L310PB (sentado)</v>
          </cell>
        </row>
        <row r="5502">
          <cell r="A5502">
            <v>389516</v>
          </cell>
          <cell r="B5502" t="str">
            <v>MAQUINA ABDOMINALES BH L430PB (twister)</v>
          </cell>
        </row>
        <row r="5503">
          <cell r="A5503">
            <v>389545</v>
          </cell>
          <cell r="B5503" t="str">
            <v>MAQUINA ABDOMINALES BH L885PB (balanceado)</v>
          </cell>
        </row>
        <row r="5504">
          <cell r="A5504">
            <v>265455</v>
          </cell>
          <cell r="B5504" t="str">
            <v>MAQUINA ABDOMINALES SONNOS LINEA PRO 60kg (accion doble tren superior y tren inferior)</v>
          </cell>
        </row>
        <row r="5505">
          <cell r="A5505">
            <v>265454</v>
          </cell>
          <cell r="B5505" t="str">
            <v>MAQUINA ABDOMINALES SONNOS LINEA PRO 60kg (accion simple tren superior)</v>
          </cell>
        </row>
        <row r="5506">
          <cell r="A5506">
            <v>389502</v>
          </cell>
          <cell r="B5506" t="str">
            <v>MAQUINA BICEPS / TRICEPS BH L140PB (dual)</v>
          </cell>
        </row>
        <row r="5507">
          <cell r="A5507">
            <v>389500</v>
          </cell>
          <cell r="B5507" t="str">
            <v xml:space="preserve">MAQUINA BICEPS BH L130PB  </v>
          </cell>
        </row>
        <row r="5508">
          <cell r="A5508">
            <v>389566</v>
          </cell>
          <cell r="B5508" t="str">
            <v>MAQUINA BICEPS RANDERS MAX DA006</v>
          </cell>
        </row>
        <row r="5509">
          <cell r="A5509">
            <v>78115</v>
          </cell>
          <cell r="B5509" t="str">
            <v>MAQUINA BICEPS SEMIKON E4030A 64kg (camber curl)</v>
          </cell>
        </row>
        <row r="5510">
          <cell r="A5510">
            <v>389512</v>
          </cell>
          <cell r="B5510" t="str">
            <v>MAQUINA CONTRACTOR PECTORAL BH L270PB (mariposa)</v>
          </cell>
        </row>
        <row r="5511">
          <cell r="A5511">
            <v>265465</v>
          </cell>
          <cell r="B5511" t="str">
            <v>MAQUINA CONVERGENTE PECHO SONNOS LINEA PRO PECHO DECLINADO (a discos)</v>
          </cell>
        </row>
        <row r="5512">
          <cell r="A5512">
            <v>265461</v>
          </cell>
          <cell r="B5512" t="str">
            <v xml:space="preserve">MAQUINA CONVERGENTE SONNOS LINEA PRO BICEPS (a discos) </v>
          </cell>
        </row>
        <row r="5513">
          <cell r="A5513">
            <v>265467</v>
          </cell>
          <cell r="B5513" t="str">
            <v>MAQUINA CONVERGENTE SONNOS LINEA PRO DORSALES (a discos)</v>
          </cell>
        </row>
        <row r="5514">
          <cell r="A5514">
            <v>265468</v>
          </cell>
          <cell r="B5514" t="str">
            <v>MAQUINA CONVERGENTE SONNOS LINEA PRO EMPUJE PIERNAS (a discos)</v>
          </cell>
        </row>
        <row r="5515">
          <cell r="A5515">
            <v>265462</v>
          </cell>
          <cell r="B5515" t="str">
            <v>MAQUINA CONVERGENTE SONNOS LINEA PRO HOMBROS (a discos)</v>
          </cell>
        </row>
        <row r="5516">
          <cell r="A5516">
            <v>265464</v>
          </cell>
          <cell r="B5516" t="str">
            <v>MAQUINA CONVERGENTE SONNOS LINEA PRO PECHO INCLINADO (a discos)</v>
          </cell>
        </row>
        <row r="5517">
          <cell r="A5517">
            <v>265463</v>
          </cell>
          <cell r="B5517" t="str">
            <v>MAQUINA CONVERGENTE SONNOS LINEA PRO PECHO PLANO (a discos)</v>
          </cell>
        </row>
        <row r="5518">
          <cell r="A5518">
            <v>265466</v>
          </cell>
          <cell r="B5518" t="str">
            <v>MAQUINA CONVERGENTE SONNOS LINEA PRO REMO (a discos)</v>
          </cell>
        </row>
        <row r="5519">
          <cell r="A5519">
            <v>389513</v>
          </cell>
          <cell r="B5519" t="str">
            <v>MAQUINA DELTOIDES POSTERIOR / CONTRACTOR PECTORAL BH L410PB (fly deck)</v>
          </cell>
        </row>
        <row r="5520">
          <cell r="A5520">
            <v>389506</v>
          </cell>
          <cell r="B5520" t="str">
            <v>MAQUINA DOMINADAS / FONDOS BH L450PB (con asistencia)</v>
          </cell>
        </row>
        <row r="5521">
          <cell r="A5521">
            <v>389558</v>
          </cell>
          <cell r="B5521" t="str">
            <v>MAQUINA DORSALERA polea alta / RANDERS MAX DA026 (dual)</v>
          </cell>
        </row>
        <row r="5522">
          <cell r="A5522">
            <v>389507</v>
          </cell>
          <cell r="B5522" t="str">
            <v>MAQUINA DORSALERA polea alta / REMO BH L550PB (dual)</v>
          </cell>
        </row>
        <row r="5523">
          <cell r="A5523">
            <v>389567</v>
          </cell>
          <cell r="B5523" t="str">
            <v>MAQUINA DORSALERA RANDERS MAX DA011</v>
          </cell>
        </row>
        <row r="5524">
          <cell r="A5524">
            <v>389504</v>
          </cell>
          <cell r="B5524" t="str">
            <v>MAQUINA DORSALES BH L110PB</v>
          </cell>
        </row>
        <row r="5525">
          <cell r="A5525">
            <v>389526</v>
          </cell>
          <cell r="B5525" t="str">
            <v>MAQUINA GEMELOS BH L210PB (gemelo sentado)</v>
          </cell>
        </row>
        <row r="5526">
          <cell r="A5526">
            <v>389532</v>
          </cell>
          <cell r="B5526" t="str">
            <v>MAQUINA GEMELOS SENTADO BH LD215PB (A DISCOS)</v>
          </cell>
        </row>
        <row r="5527">
          <cell r="A5527">
            <v>389509</v>
          </cell>
          <cell r="B5527" t="str">
            <v>MAQUINA HOMBROS BH L490PB (elevacion lateral)</v>
          </cell>
        </row>
        <row r="5528">
          <cell r="A5528">
            <v>389517</v>
          </cell>
          <cell r="B5528" t="str">
            <v>MAQUINA LUMBARES BH L510PB</v>
          </cell>
        </row>
        <row r="5529">
          <cell r="A5529">
            <v>389563</v>
          </cell>
          <cell r="B5529" t="str">
            <v>MAQUINA PECTORALES RANDERS MAX DA002</v>
          </cell>
        </row>
        <row r="5530">
          <cell r="A5530">
            <v>389508</v>
          </cell>
          <cell r="B5530" t="str">
            <v>MAQUINA PRESS de HOMBROS BH L090PB</v>
          </cell>
        </row>
        <row r="5531">
          <cell r="A5531">
            <v>389565</v>
          </cell>
          <cell r="B5531" t="str">
            <v>MAQUINA PRESS de HOMBROS RANDERS MAX DA004</v>
          </cell>
        </row>
        <row r="5532">
          <cell r="A5532">
            <v>389511</v>
          </cell>
          <cell r="B5532" t="str">
            <v>MAQUINA PRESS de PECHO / HOMBROS BH L080PB</v>
          </cell>
        </row>
        <row r="5533">
          <cell r="A5533">
            <v>389510</v>
          </cell>
          <cell r="B5533" t="str">
            <v>MAQUINA PRESS de PECHO / TRICEPS BH L070PB</v>
          </cell>
        </row>
        <row r="5534">
          <cell r="A5534">
            <v>389562</v>
          </cell>
          <cell r="B5534" t="str">
            <v>MAQUINA PRESS de PECHO RANDERS MAX DA001</v>
          </cell>
        </row>
        <row r="5535">
          <cell r="A5535">
            <v>389505</v>
          </cell>
          <cell r="B5535" t="str">
            <v>MAQUINA REMO BH L290PB (sentado)</v>
          </cell>
        </row>
        <row r="5536">
          <cell r="A5536">
            <v>78129</v>
          </cell>
          <cell r="B5536" t="str">
            <v>MAQUINA SENTADILLAS 45º SEMIKON E3057 (hack squat)</v>
          </cell>
        </row>
        <row r="5537">
          <cell r="A5537">
            <v>389501</v>
          </cell>
          <cell r="B5537" t="str">
            <v xml:space="preserve">MAQUINA TRICEPS BH L150PB (fondos sentado)  </v>
          </cell>
        </row>
        <row r="5538">
          <cell r="A5538">
            <v>389503</v>
          </cell>
          <cell r="B5538" t="str">
            <v xml:space="preserve">MAQUINA TRICEPS BH L160PB (horizontal)  </v>
          </cell>
        </row>
        <row r="5539">
          <cell r="A5539">
            <v>78113</v>
          </cell>
          <cell r="B5539" t="str">
            <v>MAQUINA TRICEPS SEMIKON E4026A 109kg (seated dip)</v>
          </cell>
        </row>
        <row r="5540">
          <cell r="A5540" t="str">
            <v>PSE107</v>
          </cell>
          <cell r="B5540" t="str">
            <v>MARCO DE SHABLON 110cm x 55cm</v>
          </cell>
        </row>
        <row r="5541">
          <cell r="A5541" t="str">
            <v>PSE108</v>
          </cell>
          <cell r="B5541" t="str">
            <v>MARCO DE SHABLON 120cm x 75cm</v>
          </cell>
        </row>
        <row r="5542">
          <cell r="A5542" t="str">
            <v>PSE100</v>
          </cell>
          <cell r="B5542" t="str">
            <v>MARCO DE SHABLON 20cm x 30cm</v>
          </cell>
        </row>
        <row r="5543">
          <cell r="A5543" t="str">
            <v>PSE101</v>
          </cell>
          <cell r="B5543" t="str">
            <v>MARCO DE SHABLON 30cm x 40cm</v>
          </cell>
        </row>
        <row r="5544">
          <cell r="A5544" t="str">
            <v>PSE102</v>
          </cell>
          <cell r="B5544" t="str">
            <v>MARCO DE SHABLON 40cm x 50cm</v>
          </cell>
        </row>
        <row r="5545">
          <cell r="A5545" t="str">
            <v>PSE103</v>
          </cell>
          <cell r="B5545" t="str">
            <v>MARCO DE SHABLON 40cm x 70cm</v>
          </cell>
        </row>
        <row r="5546">
          <cell r="A5546" t="str">
            <v>PSE104</v>
          </cell>
          <cell r="B5546" t="str">
            <v>MARCO DE SHABLON 45cm x 55cm</v>
          </cell>
        </row>
        <row r="5547">
          <cell r="A5547" t="str">
            <v>PSE105</v>
          </cell>
          <cell r="B5547" t="str">
            <v>MARCO DE SHABLON 70cm x 90cm</v>
          </cell>
        </row>
        <row r="5548">
          <cell r="A5548" t="str">
            <v>PSE106</v>
          </cell>
          <cell r="B5548" t="str">
            <v>MARCO DE SHABLON 85cm x 115cm</v>
          </cell>
        </row>
        <row r="5549">
          <cell r="A5549" t="str">
            <v>ZEN102</v>
          </cell>
          <cell r="B5549" t="str">
            <v>MARIPOSA PLASTICA</v>
          </cell>
        </row>
        <row r="5550">
          <cell r="A5550" t="str">
            <v>BOT100</v>
          </cell>
          <cell r="B5550" t="str">
            <v>MARROQUINERO REVERSIBLE CON BANO NUMERO 6</v>
          </cell>
        </row>
        <row r="5551">
          <cell r="A5551" t="str">
            <v>PRE104</v>
          </cell>
          <cell r="B5551" t="str">
            <v>MARTILUX ADITIVO TEXTURANTE INCOLORO 40.00 ML</v>
          </cell>
        </row>
        <row r="5552">
          <cell r="A5552">
            <v>415028</v>
          </cell>
          <cell r="B5552" t="str">
            <v>MASAJEADOR CAPSULA CELESTE 502608</v>
          </cell>
        </row>
        <row r="5553">
          <cell r="A5553">
            <v>415023</v>
          </cell>
          <cell r="B5553" t="str">
            <v>MASAJEADOR FLEXIBLE ROJO 502605 (para mano)</v>
          </cell>
        </row>
        <row r="5554">
          <cell r="A5554">
            <v>415024</v>
          </cell>
          <cell r="B5554" t="str">
            <v>MASAJEADOR FLEXIBLE VERDE 502691 (sin manijas)</v>
          </cell>
        </row>
        <row r="5555">
          <cell r="A5555">
            <v>415025</v>
          </cell>
          <cell r="B5555" t="str">
            <v>MASAJEADOR RIGIDO AZUL 502603 (con manijas)</v>
          </cell>
        </row>
        <row r="5556">
          <cell r="A5556">
            <v>415026</v>
          </cell>
          <cell r="B5556" t="str">
            <v>MASAJEADOR RIGIDO ROJO 502603 (con manijas)</v>
          </cell>
        </row>
        <row r="5557">
          <cell r="A5557">
            <v>415027</v>
          </cell>
          <cell r="B5557" t="str">
            <v>MASAJEADOR ROLO DE PIE ROJO 502607</v>
          </cell>
        </row>
        <row r="5558">
          <cell r="A5558">
            <v>59010</v>
          </cell>
          <cell r="B5558" t="str">
            <v>MASCARA</v>
          </cell>
        </row>
        <row r="5559">
          <cell r="A5559">
            <v>406119</v>
          </cell>
          <cell r="B5559" t="str">
            <v>MASCARA ACRILICO ATS PARA TODOS LOS DEPORTES</v>
          </cell>
        </row>
        <row r="5560">
          <cell r="A5560">
            <v>406107</v>
          </cell>
          <cell r="B5560" t="str">
            <v>MASCARA HOCKEY DEFENSOR CORNER CORTO DRIAL ATS</v>
          </cell>
        </row>
        <row r="5561">
          <cell r="A5561">
            <v>407002</v>
          </cell>
          <cell r="B5561" t="str">
            <v>MASILLA TERAPEUTICA THERA BAND 85grms (amarillo)</v>
          </cell>
        </row>
        <row r="5562">
          <cell r="A5562">
            <v>407005</v>
          </cell>
          <cell r="B5562" t="str">
            <v>MASILLA TERAPEUTICA THERA BAND 85grms (azul)</v>
          </cell>
        </row>
        <row r="5563">
          <cell r="A5563">
            <v>407003</v>
          </cell>
          <cell r="B5563" t="str">
            <v>MASILLA TERAPEUTICA THERA BAND 85grms (rojo)</v>
          </cell>
        </row>
        <row r="5564">
          <cell r="A5564">
            <v>407001</v>
          </cell>
          <cell r="B5564" t="str">
            <v>MASILLA TERAPEUTICA THERA BAND 85grms (tostada)</v>
          </cell>
        </row>
        <row r="5565">
          <cell r="A5565">
            <v>407004</v>
          </cell>
          <cell r="B5565" t="str">
            <v>MASILLA TERAPEUTICA THERA BAND 85grms (verde)</v>
          </cell>
        </row>
        <row r="5566">
          <cell r="A5566" t="str">
            <v>BER103</v>
          </cell>
          <cell r="B5566" t="str">
            <v>MASTER PIGMENTO MB. Amarillo x Kg. Cod. 106205</v>
          </cell>
        </row>
        <row r="5567">
          <cell r="A5567" t="str">
            <v>BER104</v>
          </cell>
          <cell r="B5567" t="str">
            <v>MASTER PIGMENTO MB. Azul x Kg. Cod. 112243</v>
          </cell>
        </row>
        <row r="5568">
          <cell r="A5568" t="str">
            <v>BER105</v>
          </cell>
          <cell r="B5568" t="str">
            <v>MASTER PIGMENTO MB. Gris x Kg. Cod. 105808</v>
          </cell>
        </row>
        <row r="5569">
          <cell r="A5569" t="str">
            <v>BER102</v>
          </cell>
          <cell r="B5569" t="str">
            <v>MASTER PIGMENTO MB. Naranja Fluo x Kg. (Precio especial por bolsa de 25 kg.) cod. 100242</v>
          </cell>
        </row>
        <row r="5570">
          <cell r="A5570" t="str">
            <v>BER100</v>
          </cell>
          <cell r="B5570" t="str">
            <v>MASTER PIGMENTO MB. Negro Especial x Kg. (Precio especial por bolsa de 25 kg.) Cod.951</v>
          </cell>
        </row>
        <row r="5571">
          <cell r="A5571" t="str">
            <v>BER101</v>
          </cell>
          <cell r="B5571" t="str">
            <v>MASTER PIGMENTO MB. Rojo intenso x Kg. (Precio especial por bolsa de 25 kg.) cod. 100319</v>
          </cell>
        </row>
        <row r="5572">
          <cell r="A5572" t="str">
            <v>BER106</v>
          </cell>
          <cell r="B5572" t="str">
            <v>MASTER PIGMENTO MB. Rosa x Kg. Cod. 100629</v>
          </cell>
        </row>
        <row r="5573">
          <cell r="A5573" t="str">
            <v>SEG100</v>
          </cell>
          <cell r="B5573" t="str">
            <v>MATAFUEGO ABC 5kg de Polvo</v>
          </cell>
        </row>
        <row r="5574">
          <cell r="A5574" t="str">
            <v>JOM111</v>
          </cell>
          <cell r="B5574" t="str">
            <v>MATRIZ DE INYECCIÓN</v>
          </cell>
        </row>
        <row r="5575">
          <cell r="A5575" t="str">
            <v>MAT130</v>
          </cell>
          <cell r="B5575" t="str">
            <v>MATRIZ GUANTE MMA T.1 ALUMINIO (Aldo Matrices)</v>
          </cell>
        </row>
        <row r="5576">
          <cell r="A5576" t="str">
            <v>MAT131</v>
          </cell>
          <cell r="B5576" t="str">
            <v>MATRIZ GUANTE MMA T.2 ALUMINIO (Aldo Matrices)</v>
          </cell>
        </row>
        <row r="5577">
          <cell r="A5577" t="str">
            <v>MAT132</v>
          </cell>
          <cell r="B5577" t="str">
            <v>MATRIZ GUANTE MMA T.3 ALUMINIO (Aldo Matrices)</v>
          </cell>
        </row>
        <row r="5578">
          <cell r="A5578" t="str">
            <v>MAT133</v>
          </cell>
          <cell r="B5578" t="str">
            <v>MATRIZ GUANTE MMA T.4 ALUMINIO (Aldo Matrices)</v>
          </cell>
        </row>
        <row r="5579">
          <cell r="A5579" t="str">
            <v>MAT127</v>
          </cell>
          <cell r="B5579" t="str">
            <v>MATRIZ GUANTE SGA 1.0 10oz Derecho ALUMINIO (Aldo Matrices)</v>
          </cell>
        </row>
        <row r="5580">
          <cell r="A5580" t="str">
            <v>MAT126</v>
          </cell>
          <cell r="B5580" t="str">
            <v>MATRIZ GUANTE SGA 1.0 10oz Izquierdo ALUMINIO (Aldo Matrices)</v>
          </cell>
        </row>
        <row r="5581">
          <cell r="A5581" t="str">
            <v>MAT129</v>
          </cell>
          <cell r="B5581" t="str">
            <v>MATRIZ GUANTE SGA 1.0 12oz Derecho ALUMINIO (Aldo Matrices)</v>
          </cell>
        </row>
        <row r="5582">
          <cell r="A5582" t="str">
            <v>MAT128</v>
          </cell>
          <cell r="B5582" t="str">
            <v>MATRIZ GUANTE SGA 1.0 12oz Izquierdo ALUMINIO (Aldo Matrices)</v>
          </cell>
        </row>
        <row r="5583">
          <cell r="A5583" t="str">
            <v>MAT119</v>
          </cell>
          <cell r="B5583" t="str">
            <v>MATRIZ GUANTE SGR 10oz Derecho ALUMINIO (Aldo Matrices)</v>
          </cell>
        </row>
        <row r="5584">
          <cell r="A5584" t="str">
            <v>MAT118</v>
          </cell>
          <cell r="B5584" t="str">
            <v>MATRIZ GUANTE SGR 10oz Izquierdo ALUMINIO (Aldo Matrices)</v>
          </cell>
        </row>
        <row r="5585">
          <cell r="A5585" t="str">
            <v>MAT121</v>
          </cell>
          <cell r="B5585" t="str">
            <v>MATRIZ GUANTE SGR 12oz Derecho ALUMINIO (Aldo Matrices)</v>
          </cell>
        </row>
        <row r="5586">
          <cell r="A5586" t="str">
            <v>MAT120</v>
          </cell>
          <cell r="B5586" t="str">
            <v>MATRIZ GUANTE SGR 12oz Izquierdo ALUMINIO (Aldo Matrices)</v>
          </cell>
        </row>
        <row r="5587">
          <cell r="A5587" t="str">
            <v>MAT123</v>
          </cell>
          <cell r="B5587" t="str">
            <v>MATRIZ GUANTE SGR 14oz Derecho ALUMINIO (Aldo Matrices)</v>
          </cell>
        </row>
        <row r="5588">
          <cell r="A5588" t="str">
            <v>MAT122</v>
          </cell>
          <cell r="B5588" t="str">
            <v>MATRIZ GUANTE SGR 14oz Izquierdo ALUMINIO (Aldo Matrices)</v>
          </cell>
        </row>
        <row r="5589">
          <cell r="A5589" t="str">
            <v>MAT125</v>
          </cell>
          <cell r="B5589" t="str">
            <v>MATRIZ GUANTE SGR 16oz Derecho ALUMINIO (Aldo Matrices)</v>
          </cell>
        </row>
        <row r="5590">
          <cell r="A5590" t="str">
            <v>MAT124</v>
          </cell>
          <cell r="B5590" t="str">
            <v>MATRIZ GUANTE SGR 16oz Izquierdo ALUMINIO (Aldo Matrices)</v>
          </cell>
        </row>
        <row r="5591">
          <cell r="A5591" t="str">
            <v>MAT117</v>
          </cell>
          <cell r="B5591" t="str">
            <v>MATRIZ GUANTE SGR 8oz Derecho ALUMINIO (Aldo Matrices)</v>
          </cell>
        </row>
        <row r="5592">
          <cell r="A5592" t="str">
            <v>MAT116</v>
          </cell>
          <cell r="B5592" t="str">
            <v>MATRIZ GUANTE SGR 8oz Izquierdo ALUMINIO (Aldo Matrices)</v>
          </cell>
        </row>
        <row r="5593">
          <cell r="A5593" t="str">
            <v>MAT111</v>
          </cell>
          <cell r="B5593" t="str">
            <v>MATRIZ GUANTIN PRO JUNIOR Derecho (chanfle)(Aschiero)</v>
          </cell>
        </row>
        <row r="5594">
          <cell r="A5594" t="str">
            <v>MAT110</v>
          </cell>
          <cell r="B5594" t="str">
            <v>MATRIZ GUANTIN PRO JUNIOR Izquierdo (chanfle)(Aschiero)</v>
          </cell>
        </row>
        <row r="5595">
          <cell r="A5595" t="str">
            <v>MAT114</v>
          </cell>
          <cell r="B5595" t="str">
            <v>MATRIZ GUANTIN PRO MAXI Izquierdo (chanfle)(Aschiero)</v>
          </cell>
        </row>
        <row r="5596">
          <cell r="A5596" t="str">
            <v>MAT115</v>
          </cell>
          <cell r="B5596" t="str">
            <v>MATRIZ GUANTIN PRO MAXI Izquierdo (chanfle)(Aschiero)</v>
          </cell>
        </row>
        <row r="5597">
          <cell r="A5597" t="str">
            <v>MAT113</v>
          </cell>
          <cell r="B5597" t="str">
            <v>MATRIZ GUANTIN PRO SENIOR Derecho (chanfle)(Aschiero)</v>
          </cell>
        </row>
        <row r="5598">
          <cell r="A5598" t="str">
            <v>MAT112</v>
          </cell>
          <cell r="B5598" t="str">
            <v>MATRIZ GUANTIN PRO SENIOR Izquierdo (chanfle)(Aschiero)</v>
          </cell>
        </row>
        <row r="5599">
          <cell r="A5599" t="str">
            <v>MAT101</v>
          </cell>
          <cell r="B5599" t="str">
            <v>MATRIZ GUANTIN T.1 ALUMINIO (Aldo Matrices)</v>
          </cell>
        </row>
        <row r="5600">
          <cell r="A5600" t="str">
            <v>MAT102</v>
          </cell>
          <cell r="B5600" t="str">
            <v>MATRIZ GUANTIN T.2 ALUMINIO (Aldo Matrices)</v>
          </cell>
        </row>
        <row r="5601">
          <cell r="A5601" t="str">
            <v>MAT100</v>
          </cell>
          <cell r="B5601" t="str">
            <v>MATRIZ GUANTIN T.2 RESINA (Jomaro)</v>
          </cell>
        </row>
        <row r="5602">
          <cell r="A5602" t="str">
            <v>MAT103</v>
          </cell>
          <cell r="B5602" t="str">
            <v>MATRIZ GUANTIN T.3 ALUMINIO (Aldo Matrices)</v>
          </cell>
        </row>
        <row r="5603">
          <cell r="A5603" t="str">
            <v>MAT104</v>
          </cell>
          <cell r="B5603" t="str">
            <v>MATRIZ GUANTIN T.4 ALUMINIO (Aldo Matrices)</v>
          </cell>
        </row>
        <row r="5604">
          <cell r="A5604" t="str">
            <v>ASCH102</v>
          </cell>
          <cell r="B5604" t="str">
            <v>MATRIZ SONNOS GUANTIN T.2 (aschiero)</v>
          </cell>
        </row>
        <row r="5605">
          <cell r="A5605" t="str">
            <v>ASCH103</v>
          </cell>
          <cell r="B5605" t="str">
            <v>MATRIZ SONNOS GUANTIN T.3 (aschiero)</v>
          </cell>
        </row>
        <row r="5606">
          <cell r="A5606">
            <v>383032</v>
          </cell>
          <cell r="B5606" t="str">
            <v>MAZA CROSSFIT SONNOS 10Kg</v>
          </cell>
        </row>
        <row r="5607">
          <cell r="A5607">
            <v>383028</v>
          </cell>
          <cell r="B5607" t="str">
            <v>MAZA CROSSFIT SONNOS 4Kg</v>
          </cell>
        </row>
        <row r="5608">
          <cell r="A5608">
            <v>383029</v>
          </cell>
          <cell r="B5608" t="str">
            <v>MAZA CROSSFIT SONNOS 5Kg</v>
          </cell>
        </row>
        <row r="5609">
          <cell r="A5609">
            <v>383030</v>
          </cell>
          <cell r="B5609" t="str">
            <v>MAZA CROSSFIT SONNOS 6Kg</v>
          </cell>
        </row>
        <row r="5610">
          <cell r="A5610">
            <v>383031</v>
          </cell>
          <cell r="B5610" t="str">
            <v>MAZA CROSSFIT SONNOS 8Kg</v>
          </cell>
        </row>
        <row r="5611">
          <cell r="A5611" t="str">
            <v>MECH116</v>
          </cell>
          <cell r="B5611" t="str">
            <v>MDF 9 MM TRUPAN, CORTES PARA 1 CAJÓN</v>
          </cell>
        </row>
        <row r="5612">
          <cell r="A5612" t="str">
            <v>PRT112</v>
          </cell>
          <cell r="B5612" t="str">
            <v>MECHAS PUNTA DE TITANIO DE 10MM</v>
          </cell>
        </row>
        <row r="5613">
          <cell r="A5613" t="str">
            <v>PRT114</v>
          </cell>
          <cell r="B5613" t="str">
            <v>MECHAS PUNTA DE TITANIO DE 11,3MM</v>
          </cell>
        </row>
        <row r="5614">
          <cell r="A5614" t="str">
            <v>PRT113</v>
          </cell>
          <cell r="B5614" t="str">
            <v>MECHAS PUNTA DE TITANIO DE 11MM</v>
          </cell>
        </row>
        <row r="5615">
          <cell r="A5615" t="str">
            <v>PRT115</v>
          </cell>
          <cell r="B5615" t="str">
            <v>MECHAS PUNTA DE TITANIO DE 12MM</v>
          </cell>
        </row>
        <row r="5616">
          <cell r="A5616" t="str">
            <v>PRT116</v>
          </cell>
          <cell r="B5616" t="str">
            <v>MECHAS PUNTA DE TITANIO DE 13MM</v>
          </cell>
        </row>
        <row r="5617">
          <cell r="A5617" t="str">
            <v>PRT135</v>
          </cell>
          <cell r="B5617" t="str">
            <v>MECHAS PUNTA DE TITANIO DE 14MM</v>
          </cell>
        </row>
        <row r="5618">
          <cell r="A5618" t="str">
            <v>PRT128</v>
          </cell>
          <cell r="B5618" t="str">
            <v>MECHAS PUNTA DE TITANIO DE 19MM</v>
          </cell>
        </row>
        <row r="5619">
          <cell r="A5619" t="str">
            <v>PRT117</v>
          </cell>
          <cell r="B5619" t="str">
            <v>MECHAS PUNTA DE TITANIO DE 25,4MM</v>
          </cell>
        </row>
        <row r="5620">
          <cell r="A5620" t="str">
            <v>PRT134</v>
          </cell>
          <cell r="B5620" t="str">
            <v>MECHAS PUNTA DE TITANIO DE 5,25MM</v>
          </cell>
        </row>
        <row r="5621">
          <cell r="A5621" t="str">
            <v>PRT106</v>
          </cell>
          <cell r="B5621" t="str">
            <v>MECHAS PUNTA DE TITANIO DE 5MM</v>
          </cell>
        </row>
        <row r="5622">
          <cell r="A5622" t="str">
            <v>PRT108</v>
          </cell>
          <cell r="B5622" t="str">
            <v>MECHAS PUNTA DE TITANIO DE 6,3MM</v>
          </cell>
        </row>
        <row r="5623">
          <cell r="A5623" t="str">
            <v>PRT107</v>
          </cell>
          <cell r="B5623" t="str">
            <v>MECHAS PUNTA DE TITANIO DE 6MM</v>
          </cell>
        </row>
        <row r="5624">
          <cell r="A5624" t="str">
            <v>PRT109</v>
          </cell>
          <cell r="B5624" t="str">
            <v>MECHAS PUNTA DE TITANIO DE 7MM</v>
          </cell>
        </row>
        <row r="5625">
          <cell r="A5625" t="str">
            <v>PRT111</v>
          </cell>
          <cell r="B5625" t="str">
            <v>MECHAS PUNTA DE TITANIO DE 8,3MM</v>
          </cell>
        </row>
        <row r="5626">
          <cell r="A5626" t="str">
            <v>PRT110</v>
          </cell>
          <cell r="B5626" t="str">
            <v>MECHAS PUNTA DE TITANIO DE 8MM</v>
          </cell>
        </row>
        <row r="5627">
          <cell r="A5627">
            <v>418019</v>
          </cell>
          <cell r="B5627" t="str">
            <v>MEDIA ANTIDESLIZANTE PARA PILATES DYS</v>
          </cell>
        </row>
        <row r="5628">
          <cell r="A5628">
            <v>366031</v>
          </cell>
          <cell r="B5628" t="str">
            <v>MEDIA ESFERA APILABLE PARA EQUILIBRIO</v>
          </cell>
        </row>
        <row r="5629">
          <cell r="A5629">
            <v>181018</v>
          </cell>
          <cell r="B5629" t="str">
            <v>MEDIA Futbol Adultos</v>
          </cell>
        </row>
        <row r="5630">
          <cell r="A5630" t="str">
            <v>52076-5-1</v>
          </cell>
          <cell r="B5630" t="str">
            <v>MEDIA FUTBOL CONTROL JR (venta x unid) Blanco -</v>
          </cell>
        </row>
        <row r="5631">
          <cell r="A5631" t="str">
            <v>52076-13-1</v>
          </cell>
          <cell r="B5631" t="str">
            <v>MEDIA FUTBOL CONTROL JR (venta x unid) Rojo -</v>
          </cell>
        </row>
        <row r="5632">
          <cell r="A5632" t="str">
            <v>632005-5-1</v>
          </cell>
          <cell r="B5632" t="str">
            <v>MEDIA FUTBOL DIADORA ADULTO (39 al 43) (art 16315) Blanco .</v>
          </cell>
        </row>
        <row r="5633">
          <cell r="A5633" t="str">
            <v>632005-3-1</v>
          </cell>
          <cell r="B5633" t="str">
            <v>MEDIA FUTBOL DIADORA ADULTO (39 al 43) (art 16315) Negro .</v>
          </cell>
        </row>
        <row r="5634">
          <cell r="A5634" t="str">
            <v>632004-5-1</v>
          </cell>
          <cell r="B5634" t="str">
            <v>MEDIA FUTBOL DIADORA JUVENIL (34 al 38) (art 18515) Blanco .</v>
          </cell>
        </row>
        <row r="5635">
          <cell r="A5635" t="str">
            <v>632004-3-1</v>
          </cell>
          <cell r="B5635" t="str">
            <v>MEDIA FUTBOL DIADORA JUVENIL (34 al 38) (art 18515) Negro .</v>
          </cell>
        </row>
        <row r="5636">
          <cell r="A5636" t="str">
            <v>632002-5-1</v>
          </cell>
          <cell r="B5636" t="str">
            <v>MEDIA FUTBOL DIADORA KIDS (24 al 28) (art ) Blanco .</v>
          </cell>
        </row>
        <row r="5637">
          <cell r="A5637" t="str">
            <v>632002-3-1</v>
          </cell>
          <cell r="B5637" t="str">
            <v>MEDIA FUTBOL DIADORA KIDS (24 al 28) (art ) Negro .</v>
          </cell>
        </row>
        <row r="5638">
          <cell r="A5638" t="str">
            <v>632003-5-1</v>
          </cell>
          <cell r="B5638" t="str">
            <v>MEDIA FUTBOL DIADORA NIÑO (29 al 33) (art 18015) Blanco .</v>
          </cell>
        </row>
        <row r="5639">
          <cell r="A5639" t="str">
            <v>632003-3-1</v>
          </cell>
          <cell r="B5639" t="str">
            <v>MEDIA FUTBOL DIADORA NIÑO (29 al 33) (art 18015) Negro .</v>
          </cell>
        </row>
        <row r="5640">
          <cell r="A5640">
            <v>181019</v>
          </cell>
          <cell r="B5640" t="str">
            <v>MEDIA Futbol Juvenil</v>
          </cell>
        </row>
        <row r="5641">
          <cell r="A5641">
            <v>56003</v>
          </cell>
          <cell r="B5641" t="str">
            <v>MEDIA FUTBOL REUSCH BASICA (art 262100)</v>
          </cell>
        </row>
        <row r="5642">
          <cell r="A5642" t="str">
            <v>52038-2-1</v>
          </cell>
          <cell r="B5642" t="str">
            <v>MEDIA FUTBOL SOCCER  ADULTO x Unid Azul -</v>
          </cell>
        </row>
        <row r="5643">
          <cell r="A5643" t="str">
            <v>52038-5-1</v>
          </cell>
          <cell r="B5643" t="str">
            <v>MEDIA FUTBOL SOCCER  ADULTO x Unid Blanco -</v>
          </cell>
        </row>
        <row r="5644">
          <cell r="A5644" t="str">
            <v>52038-3-1</v>
          </cell>
          <cell r="B5644" t="str">
            <v>MEDIA FUTBOL SOCCER  ADULTO x Unid Negro -</v>
          </cell>
        </row>
        <row r="5645">
          <cell r="A5645" t="str">
            <v>52038-13-1</v>
          </cell>
          <cell r="B5645" t="str">
            <v>MEDIA FUTBOL SOCCER  ADULTO x Unid Rojo -</v>
          </cell>
        </row>
        <row r="5646">
          <cell r="A5646">
            <v>52075</v>
          </cell>
          <cell r="B5646" t="str">
            <v>MEDIA FUTBOL SOCCER JR (venta x unid)</v>
          </cell>
        </row>
        <row r="5647">
          <cell r="A5647" t="str">
            <v>CASEM100</v>
          </cell>
          <cell r="B5647" t="str">
            <v>MEDIA LUNA PASAJE 20mm SOLDADA</v>
          </cell>
        </row>
        <row r="5648">
          <cell r="A5648" t="str">
            <v>CASEM103</v>
          </cell>
          <cell r="B5648" t="str">
            <v>MEDIA LUNA PASAJE 50mm SOLDADA</v>
          </cell>
        </row>
        <row r="5649">
          <cell r="A5649">
            <v>56002</v>
          </cell>
          <cell r="B5649" t="str">
            <v>MEDIA REUSCH FUTBOL TECNOLOGIA HIGH TECH 15350</v>
          </cell>
        </row>
        <row r="5650">
          <cell r="A5650">
            <v>56001</v>
          </cell>
          <cell r="B5650" t="str">
            <v>MEDIA REUSCH OFICIAL ADULTO 39/43</v>
          </cell>
        </row>
        <row r="5651">
          <cell r="A5651" t="str">
            <v>CASEM102</v>
          </cell>
          <cell r="B5651" t="str">
            <v>MEDIALUNA PASAJE 40mm SOLDADA</v>
          </cell>
        </row>
        <row r="5652">
          <cell r="A5652" t="str">
            <v>52197-8-113</v>
          </cell>
          <cell r="B5652" t="str">
            <v>MEDIAS HOCKEY RAYADAS N/JR/SR SIMBRA Amarillo 25-29</v>
          </cell>
        </row>
        <row r="5653">
          <cell r="A5653" t="str">
            <v>52197-8-114</v>
          </cell>
          <cell r="B5653" t="str">
            <v>MEDIAS HOCKEY RAYADAS N/JR/SR SIMBRA Amarillo 30-35</v>
          </cell>
        </row>
        <row r="5654">
          <cell r="A5654" t="str">
            <v>52197-8-115</v>
          </cell>
          <cell r="B5654" t="str">
            <v>MEDIAS HOCKEY RAYADAS N/JR/SR SIMBRA Amarillo 36-43</v>
          </cell>
        </row>
        <row r="5655">
          <cell r="A5655" t="str">
            <v>52197-6-113</v>
          </cell>
          <cell r="B5655" t="str">
            <v>MEDIAS HOCKEY RAYADAS N/JR/SR SIMBRA Rosa 25-29</v>
          </cell>
        </row>
        <row r="5656">
          <cell r="A5656" t="str">
            <v>52197-6-114</v>
          </cell>
          <cell r="B5656" t="str">
            <v>MEDIAS HOCKEY RAYADAS N/JR/SR SIMBRA Rosa 30-35</v>
          </cell>
        </row>
        <row r="5657">
          <cell r="A5657" t="str">
            <v>52197-6-115</v>
          </cell>
          <cell r="B5657" t="str">
            <v>MEDIAS HOCKEY RAYADAS N/JR/SR SIMBRA Rosa 36-43</v>
          </cell>
        </row>
        <row r="5658">
          <cell r="A5658">
            <v>53153</v>
          </cell>
          <cell r="B5658" t="str">
            <v>MEDIAS LATEX SOCKS (M-L-XL)</v>
          </cell>
        </row>
        <row r="5659">
          <cell r="A5659" t="str">
            <v>52218-8-6</v>
          </cell>
          <cell r="B5659" t="str">
            <v>MEDIAS RUNNING DRB (M / L ) Amarillo L</v>
          </cell>
        </row>
        <row r="5660">
          <cell r="A5660" t="str">
            <v>52218-8-5</v>
          </cell>
          <cell r="B5660" t="str">
            <v>MEDIAS RUNNING DRB (M / L ) Amarillo M</v>
          </cell>
        </row>
        <row r="5661">
          <cell r="A5661" t="str">
            <v>52218-5-6</v>
          </cell>
          <cell r="B5661" t="str">
            <v>MEDIAS RUNNING DRB (M / L ) Blanco L</v>
          </cell>
        </row>
        <row r="5662">
          <cell r="A5662" t="str">
            <v>52218-5-5</v>
          </cell>
          <cell r="B5662" t="str">
            <v>MEDIAS RUNNING DRB (M / L ) Blanco M</v>
          </cell>
        </row>
        <row r="5663">
          <cell r="A5663" t="str">
            <v>52218-3-6</v>
          </cell>
          <cell r="B5663" t="str">
            <v>MEDIAS RUNNING DRB (M / L ) Negro L</v>
          </cell>
        </row>
        <row r="5664">
          <cell r="A5664" t="str">
            <v>52218-3-5</v>
          </cell>
          <cell r="B5664" t="str">
            <v>MEDIAS RUNNING DRB (M / L ) Negro M</v>
          </cell>
        </row>
        <row r="5665">
          <cell r="A5665">
            <v>413083</v>
          </cell>
          <cell r="B5665" t="str">
            <v>MEDICINE BALL CAUCHO 1kg NARANJA (con pique)</v>
          </cell>
        </row>
        <row r="5666">
          <cell r="A5666">
            <v>413084</v>
          </cell>
          <cell r="B5666" t="str">
            <v>MEDICINE BALL CAUCHO 2kg AZUL (con pique)</v>
          </cell>
        </row>
        <row r="5667">
          <cell r="A5667">
            <v>413085</v>
          </cell>
          <cell r="B5667" t="str">
            <v>MEDICINE BALL CAUCHO 3kg ROJO (con pique)</v>
          </cell>
        </row>
        <row r="5668">
          <cell r="A5668">
            <v>413086</v>
          </cell>
          <cell r="B5668" t="str">
            <v>MEDICINE BALL CAUCHO 4kg AMARILLO (con pique)</v>
          </cell>
        </row>
        <row r="5669">
          <cell r="A5669">
            <v>413087</v>
          </cell>
          <cell r="B5669" t="str">
            <v>MEDICINE BALL CAUCHO 5kg VERDE (con pique)</v>
          </cell>
        </row>
        <row r="5670">
          <cell r="A5670">
            <v>415008</v>
          </cell>
          <cell r="B5670" t="str">
            <v>MEDICINE BALL CAUCHO BASQUET 500grms (1/2 pique)</v>
          </cell>
        </row>
        <row r="5671">
          <cell r="A5671">
            <v>415009</v>
          </cell>
          <cell r="B5671" t="str">
            <v>MEDICINE BALL CAUCHO BASQUET 650grms (1/2 pique)</v>
          </cell>
        </row>
        <row r="5672">
          <cell r="A5672">
            <v>415010</v>
          </cell>
          <cell r="B5672" t="str">
            <v>MEDICINE BALL CAUCHO BASQUET 800grms (1/2 pique)</v>
          </cell>
        </row>
        <row r="5673">
          <cell r="A5673">
            <v>181068</v>
          </cell>
          <cell r="B5673" t="str">
            <v>MEDICINE BALL CAUCHO G-F 1kg (con pique)</v>
          </cell>
        </row>
        <row r="5674">
          <cell r="A5674">
            <v>181069</v>
          </cell>
          <cell r="B5674" t="str">
            <v>MEDICINE BALL CAUCHO G-F 2kg (con pique)</v>
          </cell>
        </row>
        <row r="5675">
          <cell r="A5675">
            <v>181070</v>
          </cell>
          <cell r="B5675" t="str">
            <v>MEDICINE BALL CAUCHO G-F 3kg (con pique)</v>
          </cell>
        </row>
        <row r="5676">
          <cell r="A5676">
            <v>181071</v>
          </cell>
          <cell r="B5676" t="str">
            <v>MEDICINE BALL CAUCHO G-F 4kg (con pique)</v>
          </cell>
        </row>
        <row r="5677">
          <cell r="A5677">
            <v>406055</v>
          </cell>
          <cell r="B5677" t="str">
            <v>MEDICINE BALL CAUCHO IMPORTADA 10kg ATS (c/pique)</v>
          </cell>
        </row>
        <row r="5678">
          <cell r="A5678">
            <v>406051</v>
          </cell>
          <cell r="B5678" t="str">
            <v>MEDICINE BALL CAUCHO IMPORTADA 2kg ATS (c/pique)</v>
          </cell>
        </row>
        <row r="5679">
          <cell r="A5679">
            <v>406052</v>
          </cell>
          <cell r="B5679" t="str">
            <v>MEDICINE BALL CAUCHO IMPORTADA 4kg ATS (c/pique)</v>
          </cell>
        </row>
        <row r="5680">
          <cell r="A5680">
            <v>406053</v>
          </cell>
          <cell r="B5680" t="str">
            <v>MEDICINE BALL CAUCHO IMPORTADA 6kg ATS (c/pique)</v>
          </cell>
        </row>
        <row r="5681">
          <cell r="A5681">
            <v>406054</v>
          </cell>
          <cell r="B5681" t="str">
            <v>MEDICINE BALL CAUCHO IMPORTADA 8kg ATS (c/pique)</v>
          </cell>
        </row>
        <row r="5682">
          <cell r="A5682">
            <v>406056</v>
          </cell>
          <cell r="B5682" t="str">
            <v>MEDICINE BALL CAUCHO IMPORTADA CON MANIJA 3kg ATS (1/2 pique)</v>
          </cell>
        </row>
        <row r="5683">
          <cell r="A5683">
            <v>406057</v>
          </cell>
          <cell r="B5683" t="str">
            <v>MEDICINE BALL CAUCHO IMPORTADA CON MANIJA 4kg ATS (1/2 pique)</v>
          </cell>
        </row>
        <row r="5684">
          <cell r="A5684">
            <v>406058</v>
          </cell>
          <cell r="B5684" t="str">
            <v>MEDICINE BALL CAUCHO IMPORTADA CON MANIJA 5kg ATS (1/2 pique)</v>
          </cell>
        </row>
        <row r="5685">
          <cell r="A5685">
            <v>402025</v>
          </cell>
          <cell r="B5685" t="str">
            <v>MEDICINE BALL CAUCHO QUUZ 10kg Gris y Rojo FB (Con pique)</v>
          </cell>
        </row>
        <row r="5686">
          <cell r="A5686">
            <v>402020</v>
          </cell>
          <cell r="B5686" t="str">
            <v>MEDICINE BALL CAUCHO QUUZ 1kg Roja y Negra FB (Con pique)</v>
          </cell>
        </row>
        <row r="5687">
          <cell r="A5687">
            <v>402021</v>
          </cell>
          <cell r="B5687" t="str">
            <v>MEDICINE BALL CAUCHO QUUZ 2kg Azul y Negra FB (Con pique)</v>
          </cell>
        </row>
        <row r="5688">
          <cell r="A5688">
            <v>402026</v>
          </cell>
          <cell r="B5688" t="str">
            <v>MEDICINE BALL CAUCHO QUUZ 3kg DOS MANIJAS FB</v>
          </cell>
        </row>
        <row r="5689">
          <cell r="A5689">
            <v>402022</v>
          </cell>
          <cell r="B5689" t="str">
            <v>MEDICINE BALL CAUCHO QUUZ 3kg Violeta y Negra FB (Con pique)</v>
          </cell>
        </row>
        <row r="5690">
          <cell r="A5690">
            <v>402027</v>
          </cell>
          <cell r="B5690" t="str">
            <v>MEDICINE BALL CAUCHO QUUZ 4kg DOS MANIJAS FB</v>
          </cell>
        </row>
        <row r="5691">
          <cell r="A5691">
            <v>402028</v>
          </cell>
          <cell r="B5691" t="str">
            <v>MEDICINE BALL CAUCHO QUUZ 5kg DOS MANIJAS FB</v>
          </cell>
        </row>
        <row r="5692">
          <cell r="A5692">
            <v>402023</v>
          </cell>
          <cell r="B5692" t="str">
            <v>MEDICINE BALL CAUCHO QUUZ 6kg Gris y Verde FB (Con pique)</v>
          </cell>
        </row>
        <row r="5693">
          <cell r="A5693">
            <v>402024</v>
          </cell>
          <cell r="B5693" t="str">
            <v>MEDICINE BALL CAUCHO QUUZ 8kg Gris y Azul FB (Con pique)</v>
          </cell>
        </row>
        <row r="5694">
          <cell r="A5694">
            <v>137011</v>
          </cell>
          <cell r="B5694" t="str">
            <v>MEDICINE BALL CAUCHO TOP BALL 1kg (sin pique)</v>
          </cell>
        </row>
        <row r="5695">
          <cell r="A5695">
            <v>137012</v>
          </cell>
          <cell r="B5695" t="str">
            <v>MEDICINE BALL CAUCHO TOP BALL 2kg (sin pique)</v>
          </cell>
        </row>
        <row r="5696">
          <cell r="A5696">
            <v>137013</v>
          </cell>
          <cell r="B5696" t="str">
            <v>MEDICINE BALL CAUCHO TOP BALL 3kg (sin pique)</v>
          </cell>
        </row>
        <row r="5697">
          <cell r="A5697">
            <v>137009</v>
          </cell>
          <cell r="B5697" t="str">
            <v>MEDICINE BALL CAUCHO TOP BALL 4kg (sin pique)</v>
          </cell>
        </row>
        <row r="5698">
          <cell r="A5698">
            <v>137010</v>
          </cell>
          <cell r="B5698" t="str">
            <v>MEDICINE BALL CAUCHO TOP BALL 5kg (sin pique)</v>
          </cell>
        </row>
        <row r="5699">
          <cell r="A5699">
            <v>137001</v>
          </cell>
          <cell r="B5699" t="str">
            <v>MEDICINE BALL CAUCHO TOPBALL 1kg (con pique)</v>
          </cell>
        </row>
        <row r="5700">
          <cell r="A5700">
            <v>137002</v>
          </cell>
          <cell r="B5700" t="str">
            <v>MEDICINE BALL CAUCHO TOPBALL 2kg (con pique)</v>
          </cell>
        </row>
        <row r="5701">
          <cell r="A5701">
            <v>137003</v>
          </cell>
          <cell r="B5701" t="str">
            <v>MEDICINE BALL CAUCHO TOPBALL 3kg (con pique)</v>
          </cell>
        </row>
        <row r="5702">
          <cell r="A5702">
            <v>137004</v>
          </cell>
          <cell r="B5702" t="str">
            <v>MEDICINE BALL CAUCHO TOPBALL 4kg (con pique)</v>
          </cell>
        </row>
        <row r="5703">
          <cell r="A5703">
            <v>137005</v>
          </cell>
          <cell r="B5703" t="str">
            <v>MEDICINE BALL CAUCHO TOPBALL 5kg (con pique)</v>
          </cell>
        </row>
        <row r="5704">
          <cell r="A5704">
            <v>137006</v>
          </cell>
          <cell r="B5704" t="str">
            <v>MEDICINE BALL CAUCHO TOPBALL 6kg (con pique)</v>
          </cell>
        </row>
        <row r="5705">
          <cell r="A5705">
            <v>137008</v>
          </cell>
          <cell r="B5705" t="str">
            <v>MEDICINE BALL CAUCHO TOPBALL RUGBY 1,5kg (con pique)</v>
          </cell>
        </row>
        <row r="5706">
          <cell r="A5706">
            <v>137007</v>
          </cell>
          <cell r="B5706" t="str">
            <v>MEDICINE BALL CAUCHO TOPBALL RUGBY 1kg (con pique)</v>
          </cell>
        </row>
        <row r="5707">
          <cell r="A5707">
            <v>389330</v>
          </cell>
          <cell r="B5707" t="str">
            <v>MEDICINE BALL CAUCHO ZIVA 10kg (Con pique)</v>
          </cell>
        </row>
        <row r="5708">
          <cell r="A5708">
            <v>389326</v>
          </cell>
          <cell r="B5708" t="str">
            <v>MEDICINE BALL CAUCHO ZIVA 2kg (Con pique)</v>
          </cell>
        </row>
        <row r="5709">
          <cell r="A5709">
            <v>389327</v>
          </cell>
          <cell r="B5709" t="str">
            <v>MEDICINE BALL CAUCHO ZIVA 4kg (Con pique)</v>
          </cell>
        </row>
        <row r="5710">
          <cell r="A5710">
            <v>389328</v>
          </cell>
          <cell r="B5710" t="str">
            <v>MEDICINE BALL CAUCHO ZIVA 6kg (Con pique)</v>
          </cell>
        </row>
        <row r="5711">
          <cell r="A5711">
            <v>389329</v>
          </cell>
          <cell r="B5711" t="str">
            <v>MEDICINE BALL CAUCHO ZIVA 8kg (Con pique)</v>
          </cell>
        </row>
        <row r="5712">
          <cell r="A5712">
            <v>54624</v>
          </cell>
          <cell r="B5712" t="str">
            <v>Medicine Ball Everlast Powercore 12Lbs o 5kg Negra</v>
          </cell>
        </row>
        <row r="5713">
          <cell r="A5713">
            <v>54623</v>
          </cell>
          <cell r="B5713" t="str">
            <v>Medicine Ball Everlast Powercore 9Lbs o 4kg Negra</v>
          </cell>
        </row>
        <row r="5714">
          <cell r="A5714">
            <v>415011</v>
          </cell>
          <cell r="B5714" t="str">
            <v>MEDICINE BALL PVC 1kg (con pique)</v>
          </cell>
        </row>
        <row r="5715">
          <cell r="A5715">
            <v>415012</v>
          </cell>
          <cell r="B5715" t="str">
            <v>MEDICINE BALL PVC 2kg (con pique)</v>
          </cell>
        </row>
        <row r="5716">
          <cell r="A5716">
            <v>415013</v>
          </cell>
          <cell r="B5716" t="str">
            <v>MEDICINE BALL PVC CON PINCHES 1kg (con pique)</v>
          </cell>
        </row>
        <row r="5717">
          <cell r="A5717">
            <v>415014</v>
          </cell>
          <cell r="B5717" t="str">
            <v>MEDICINE BALL PVC CON PINCHES 2kg (con pique)</v>
          </cell>
        </row>
        <row r="5718">
          <cell r="A5718">
            <v>412099</v>
          </cell>
          <cell r="B5718" t="str">
            <v xml:space="preserve">MEDICINE BALL SONNOS MINI DYNAMAX 10kg </v>
          </cell>
        </row>
        <row r="5719">
          <cell r="A5719">
            <v>412090</v>
          </cell>
          <cell r="B5719" t="str">
            <v xml:space="preserve">MEDICINE BALL SONNOS MINI DYNAMAX 1kg </v>
          </cell>
        </row>
        <row r="5720">
          <cell r="A5720">
            <v>412091</v>
          </cell>
          <cell r="B5720" t="str">
            <v xml:space="preserve">MEDICINE BALL SONNOS MINI DYNAMAX 2kg </v>
          </cell>
        </row>
        <row r="5721">
          <cell r="A5721">
            <v>412092</v>
          </cell>
          <cell r="B5721" t="str">
            <v xml:space="preserve">MEDICINE BALL SONNOS MINI DYNAMAX 3kg </v>
          </cell>
        </row>
        <row r="5722">
          <cell r="A5722">
            <v>412093</v>
          </cell>
          <cell r="B5722" t="str">
            <v xml:space="preserve">MEDICINE BALL SONNOS MINI DYNAMAX 4kg </v>
          </cell>
        </row>
        <row r="5723">
          <cell r="A5723">
            <v>412094</v>
          </cell>
          <cell r="B5723" t="str">
            <v xml:space="preserve">MEDICINE BALL SONNOS MINI DYNAMAX 5kg </v>
          </cell>
        </row>
        <row r="5724">
          <cell r="A5724">
            <v>412095</v>
          </cell>
          <cell r="B5724" t="str">
            <v xml:space="preserve">MEDICINE BALL SONNOS MINI DYNAMAX 6kg </v>
          </cell>
        </row>
        <row r="5725">
          <cell r="A5725">
            <v>412096</v>
          </cell>
          <cell r="B5725" t="str">
            <v xml:space="preserve">MEDICINE BALL SONNOS MINI DYNAMAX 7kg </v>
          </cell>
        </row>
        <row r="5726">
          <cell r="A5726">
            <v>412097</v>
          </cell>
          <cell r="B5726" t="str">
            <v xml:space="preserve">MEDICINE BALL SONNOS MINI DYNAMAX 8kg </v>
          </cell>
        </row>
        <row r="5727">
          <cell r="A5727">
            <v>412098</v>
          </cell>
          <cell r="B5727" t="str">
            <v xml:space="preserve">MEDICINE BALL SONNOS MINI DYNAMAX 9kg </v>
          </cell>
        </row>
        <row r="5728">
          <cell r="A5728">
            <v>412107</v>
          </cell>
          <cell r="B5728" t="str">
            <v xml:space="preserve">MEDICINE BALL SONNOS TIPO DYNAMAX 10kg </v>
          </cell>
        </row>
        <row r="5729">
          <cell r="A5729">
            <v>412108</v>
          </cell>
          <cell r="B5729" t="str">
            <v xml:space="preserve">MEDICINE BALL SONNOS TIPO DYNAMAX 12kg </v>
          </cell>
        </row>
        <row r="5730">
          <cell r="A5730">
            <v>412109</v>
          </cell>
          <cell r="B5730" t="str">
            <v xml:space="preserve">MEDICINE BALL SONNOS TIPO DYNAMAX 14kg </v>
          </cell>
        </row>
        <row r="5731">
          <cell r="A5731">
            <v>412110</v>
          </cell>
          <cell r="B5731" t="str">
            <v>MEDICINE BALL SONNOS TIPO DYNAMAX 16kg</v>
          </cell>
        </row>
        <row r="5732">
          <cell r="A5732">
            <v>412111</v>
          </cell>
          <cell r="B5732" t="str">
            <v xml:space="preserve">MEDICINE BALL SONNOS TIPO DYNAMAX 18kg </v>
          </cell>
        </row>
        <row r="5733">
          <cell r="A5733">
            <v>412112</v>
          </cell>
          <cell r="B5733" t="str">
            <v xml:space="preserve">MEDICINE BALL SONNOS TIPO DYNAMAX 20kg </v>
          </cell>
        </row>
        <row r="5734">
          <cell r="A5734">
            <v>412100</v>
          </cell>
          <cell r="B5734" t="str">
            <v xml:space="preserve">MEDICINE BALL SONNOS TIPO DYNAMAX 2kg </v>
          </cell>
        </row>
        <row r="5735">
          <cell r="A5735">
            <v>412101</v>
          </cell>
          <cell r="B5735" t="str">
            <v>MEDICINE BALL SONNOS TIPO DYNAMAX 3kg</v>
          </cell>
        </row>
        <row r="5736">
          <cell r="A5736">
            <v>412102</v>
          </cell>
          <cell r="B5736" t="str">
            <v xml:space="preserve">MEDICINE BALL SONNOS TIPO DYNAMAX 4kg </v>
          </cell>
        </row>
        <row r="5737">
          <cell r="A5737">
            <v>412103</v>
          </cell>
          <cell r="B5737" t="str">
            <v xml:space="preserve">MEDICINE BALL SONNOS TIPO DYNAMAX 5kg </v>
          </cell>
        </row>
        <row r="5738">
          <cell r="A5738">
            <v>412104</v>
          </cell>
          <cell r="B5738" t="str">
            <v>MEDICINE BALL SONNOS TIPO DYNAMAX 6kg</v>
          </cell>
        </row>
        <row r="5739">
          <cell r="A5739">
            <v>412105</v>
          </cell>
          <cell r="B5739" t="str">
            <v xml:space="preserve">MEDICINE BALL SONNOS TIPO DYNAMAX 8kg </v>
          </cell>
        </row>
        <row r="5740">
          <cell r="A5740">
            <v>412106</v>
          </cell>
          <cell r="B5740" t="str">
            <v xml:space="preserve">MEDICINE BALL SONNOS TIPO DYNAMAX 9kg </v>
          </cell>
        </row>
        <row r="5741">
          <cell r="A5741">
            <v>412116</v>
          </cell>
          <cell r="B5741" t="str">
            <v>MEDICINE BALL SONNOS VINTAGE TIPO DYNAMAX 12kg (cuero)</v>
          </cell>
        </row>
        <row r="5742">
          <cell r="A5742">
            <v>412117</v>
          </cell>
          <cell r="B5742" t="str">
            <v>MEDICINE BALL SONNOS VINTAGE TIPO DYNAMAX 15kg (cuero)</v>
          </cell>
        </row>
        <row r="5743">
          <cell r="A5743">
            <v>412113</v>
          </cell>
          <cell r="B5743" t="str">
            <v>MEDICINE BALL SONNOS VINTAGE TIPO DYNAMAX 3kg (cuero)</v>
          </cell>
        </row>
        <row r="5744">
          <cell r="A5744">
            <v>412114</v>
          </cell>
          <cell r="B5744" t="str">
            <v>MEDICINE BALL SONNOS VINTAGE TIPO DYNAMAX 6kg (cuero)</v>
          </cell>
        </row>
        <row r="5745">
          <cell r="A5745">
            <v>412115</v>
          </cell>
          <cell r="B5745" t="str">
            <v>MEDICINE BALL SONNOS VINTAGE TIPO DYNAMAX 9kg (cuero)</v>
          </cell>
        </row>
        <row r="5746">
          <cell r="A5746">
            <v>413080</v>
          </cell>
          <cell r="B5746" t="str">
            <v>MEDICINE BALL TONE BALL 1kg (sin pique)</v>
          </cell>
        </row>
        <row r="5747">
          <cell r="A5747">
            <v>413081</v>
          </cell>
          <cell r="B5747" t="str">
            <v>MEDICINE BALL TONE BALL 2kg (sin pique)</v>
          </cell>
        </row>
        <row r="5748">
          <cell r="A5748">
            <v>413082</v>
          </cell>
          <cell r="B5748" t="str">
            <v>MEDICINE BALL TONE BALL 3kg (sin pique)</v>
          </cell>
        </row>
        <row r="5749">
          <cell r="A5749">
            <v>383038</v>
          </cell>
          <cell r="B5749" t="str">
            <v>MEDICINE BALL TSP MINI DYNAMAX 8kg</v>
          </cell>
        </row>
        <row r="5750">
          <cell r="A5750">
            <v>383039</v>
          </cell>
          <cell r="B5750" t="str">
            <v>MEDICINE BALL TSP MINI DYNAMAX 9kg</v>
          </cell>
        </row>
        <row r="5751">
          <cell r="A5751">
            <v>64002</v>
          </cell>
          <cell r="B5751" t="str">
            <v>MEDIDOR GRASA CORPORAL OMRON HBF-306</v>
          </cell>
        </row>
        <row r="5752">
          <cell r="A5752">
            <v>87021</v>
          </cell>
          <cell r="B5752" t="str">
            <v>MEGA SUPLEMENTO GENTECH TNT x 500grms</v>
          </cell>
        </row>
        <row r="5753">
          <cell r="A5753" t="str">
            <v>87018-1-103</v>
          </cell>
          <cell r="B5753" t="str">
            <v>MEGA SUPLEMENTO GENTECH VOLCANO x 800grms Sin color Naranja</v>
          </cell>
        </row>
        <row r="5754">
          <cell r="A5754">
            <v>87034</v>
          </cell>
          <cell r="B5754" t="str">
            <v>MEGA SUPLEMENTO GENTECH VOLCANO XTREME x 800grms</v>
          </cell>
        </row>
        <row r="5755">
          <cell r="A5755">
            <v>233004</v>
          </cell>
          <cell r="B5755" t="str">
            <v>MEGA SUPLEMENTO STAR NUTRITION BETA X CELL x 120caps</v>
          </cell>
        </row>
        <row r="5756">
          <cell r="A5756">
            <v>283010</v>
          </cell>
          <cell r="B5756" t="str">
            <v>MEGA SUPLEMENTO ULTRATECH ULTRA ANIMAL PAK x 44paks</v>
          </cell>
        </row>
        <row r="5757">
          <cell r="A5757">
            <v>66026</v>
          </cell>
          <cell r="B5757" t="str">
            <v>MEGA SUPLEMENTO UNIVERSAL ANIMAL PACK x 44packs</v>
          </cell>
        </row>
        <row r="5758">
          <cell r="A5758" t="str">
            <v>ICG102</v>
          </cell>
          <cell r="B5758" t="str">
            <v>METRO DE BOLSA PARA EMBALAR - BOBINA NEGRA 15/50</v>
          </cell>
        </row>
        <row r="5759">
          <cell r="A5759" t="str">
            <v>STE100</v>
          </cell>
          <cell r="B5759" t="str">
            <v>METRO DE FLEJE VARIOS COLORES SLALOM</v>
          </cell>
        </row>
        <row r="5760">
          <cell r="A5760" t="str">
            <v>STE101</v>
          </cell>
          <cell r="B5760" t="str">
            <v>metro de planchuela art pl314 naranja</v>
          </cell>
        </row>
        <row r="5761">
          <cell r="A5761">
            <v>418001</v>
          </cell>
          <cell r="B5761" t="str">
            <v>MINI BOSU 18cm</v>
          </cell>
        </row>
        <row r="5762">
          <cell r="A5762">
            <v>415001</v>
          </cell>
          <cell r="B5762" t="str">
            <v>MINI BOSU 18cm SIN PINCHES</v>
          </cell>
        </row>
        <row r="5763">
          <cell r="A5763">
            <v>418003</v>
          </cell>
          <cell r="B5763" t="str">
            <v>MINI BOSU 22cm (con pinches)</v>
          </cell>
        </row>
        <row r="5764">
          <cell r="A5764">
            <v>418002</v>
          </cell>
          <cell r="B5764" t="str">
            <v>MINI BOSU 23cm</v>
          </cell>
        </row>
        <row r="5765">
          <cell r="A5765">
            <v>415002</v>
          </cell>
          <cell r="B5765" t="str">
            <v>MINI BOSU 27cm</v>
          </cell>
        </row>
        <row r="5766">
          <cell r="A5766">
            <v>415003</v>
          </cell>
          <cell r="B5766" t="str">
            <v>MINI BOSU 27cm (con base rigida)</v>
          </cell>
        </row>
        <row r="5767">
          <cell r="A5767">
            <v>126001</v>
          </cell>
          <cell r="B5767" t="str">
            <v>MINI BOSU CON PINCHES 20cm</v>
          </cell>
        </row>
        <row r="5768">
          <cell r="A5768" t="str">
            <v>C216</v>
          </cell>
          <cell r="B5768" t="str">
            <v>Minitramp Cama Elastica Profesional x 4 U. SONNOS</v>
          </cell>
        </row>
        <row r="5769">
          <cell r="A5769">
            <v>265365</v>
          </cell>
          <cell r="B5769" t="str">
            <v>MINITRAMP OPTIMUS 32 resortes SIN FUNDA (zonda)</v>
          </cell>
        </row>
        <row r="5770">
          <cell r="A5770">
            <v>197112</v>
          </cell>
          <cell r="B5770" t="str">
            <v>MINITRAMP SONNOS BOCA JRS 32 resortes CON FUNDA (zonda)</v>
          </cell>
        </row>
        <row r="5771">
          <cell r="A5771">
            <v>265951</v>
          </cell>
          <cell r="B5771" t="str">
            <v>MINITRAMP SONNOS BOCA JRS 32 resortes SIN FUNDA (zonda)</v>
          </cell>
        </row>
        <row r="5772">
          <cell r="A5772">
            <v>197089</v>
          </cell>
          <cell r="B5772" t="str">
            <v>MINITRAMP SONNOS ECO 32 resortes CON FUNDA (zonda)</v>
          </cell>
        </row>
        <row r="5773">
          <cell r="A5773">
            <v>197273</v>
          </cell>
          <cell r="B5773" t="str">
            <v>MINITRAMP SONNOS ECO 32 resortes CON FUNDA + mercado envios</v>
          </cell>
        </row>
        <row r="5774">
          <cell r="A5774">
            <v>265366</v>
          </cell>
          <cell r="B5774" t="str">
            <v>MINITRAMP SONNOS ECO 32 resortes SIN FUNDA (zonda)</v>
          </cell>
        </row>
        <row r="5775">
          <cell r="A5775">
            <v>197227</v>
          </cell>
          <cell r="B5775" t="str">
            <v>MINITRAMP SONNOS OPTIMUS 32 resortes CON FUNDA (zonda)</v>
          </cell>
        </row>
        <row r="5776">
          <cell r="A5776">
            <v>197607</v>
          </cell>
          <cell r="B5776" t="str">
            <v>MINITRAMP SONNOS OPTIMUS 32 resortes CON FUNDA (zonda) + mercado envios</v>
          </cell>
        </row>
        <row r="5777">
          <cell r="A5777">
            <v>197228</v>
          </cell>
          <cell r="B5777" t="str">
            <v>MINITRAMP SONNOS PRO 36 resortes CON FUNDA (zonda / coversol)</v>
          </cell>
        </row>
        <row r="5778">
          <cell r="A5778">
            <v>197272</v>
          </cell>
          <cell r="B5778" t="str">
            <v>MINITRAMP SONNOS PRO 36 resortes CON FUNDA + mercado envio</v>
          </cell>
        </row>
        <row r="5779">
          <cell r="A5779">
            <v>265367</v>
          </cell>
          <cell r="B5779" t="str">
            <v>MINITRAMP SONNOS PRO 36 resortes SIN FUNDA (zonda / coversol)</v>
          </cell>
        </row>
        <row r="5780">
          <cell r="A5780">
            <v>197111</v>
          </cell>
          <cell r="B5780" t="str">
            <v>MINITRAMP SONNOS RIVER PLATE 32 resortes CON FUNDA (zonda)</v>
          </cell>
        </row>
        <row r="5781">
          <cell r="A5781">
            <v>265901</v>
          </cell>
          <cell r="B5781" t="str">
            <v>MINITRAMP SONNOS RIVER PLATE 32 resortes SIN FUNDA (zonda)</v>
          </cell>
        </row>
        <row r="5782">
          <cell r="A5782">
            <v>383036</v>
          </cell>
          <cell r="B5782" t="str">
            <v>MINITRAMP TSP PRO 36 resortes CON FUNDA (zonda / coversol)</v>
          </cell>
        </row>
        <row r="5783">
          <cell r="A5783">
            <v>197260</v>
          </cell>
          <cell r="B5783" t="str">
            <v>ML AROS 50cm Irrompible x 10unid.</v>
          </cell>
        </row>
        <row r="5784">
          <cell r="A5784">
            <v>197163</v>
          </cell>
          <cell r="B5784" t="str">
            <v>ML AROS 50cm Irrompible x 3unid.</v>
          </cell>
        </row>
        <row r="5785">
          <cell r="A5785">
            <v>197261</v>
          </cell>
          <cell r="B5785" t="str">
            <v>ML AROS 60cm Irrompible x 10unid.</v>
          </cell>
        </row>
        <row r="5786">
          <cell r="A5786">
            <v>197164</v>
          </cell>
          <cell r="B5786" t="str">
            <v>ML AROS 60cm Irrompible x 3unid.</v>
          </cell>
        </row>
        <row r="5787">
          <cell r="A5787">
            <v>197162</v>
          </cell>
          <cell r="B5787" t="str">
            <v>ML AROS 60cm x 3unid</v>
          </cell>
        </row>
        <row r="5788">
          <cell r="A5788">
            <v>197262</v>
          </cell>
          <cell r="B5788" t="str">
            <v>ML AROS 70cm Irrompible x 10unid.</v>
          </cell>
        </row>
        <row r="5789">
          <cell r="A5789">
            <v>197191</v>
          </cell>
          <cell r="B5789" t="str">
            <v>ML AROS 70cm Irrompible x 3unid.</v>
          </cell>
        </row>
        <row r="5790">
          <cell r="A5790">
            <v>197210</v>
          </cell>
          <cell r="B5790" t="str">
            <v>ML BARRA EZ SONNOS HUECA CROMADA 1,20mts x Ø25mm (sin topes)</v>
          </cell>
        </row>
        <row r="5791">
          <cell r="A5791">
            <v>197209</v>
          </cell>
          <cell r="B5791" t="str">
            <v>ML BARRA EZ SONNOS HUECA NEGRA 1,20mts x Ø25mm (CON topes)</v>
          </cell>
        </row>
        <row r="5792">
          <cell r="A5792">
            <v>197271</v>
          </cell>
          <cell r="B5792" t="str">
            <v>ML BARRA HEXAGONAL OLIMPICA SONNOS Ø50mnm (CON topes)</v>
          </cell>
        </row>
        <row r="5793">
          <cell r="A5793">
            <v>197215</v>
          </cell>
          <cell r="B5793" t="str">
            <v>ML BARRA HEXAGONAL SONNOS Ø30mm (CON topes)</v>
          </cell>
        </row>
        <row r="5794">
          <cell r="A5794">
            <v>197220</v>
          </cell>
          <cell r="B5794" t="str">
            <v>ML BARRA OLIMPICA OPTIMUS 2,20mts x Ø50mm 17kg (CON topes)</v>
          </cell>
        </row>
        <row r="5795">
          <cell r="A5795">
            <v>197216</v>
          </cell>
          <cell r="B5795" t="str">
            <v>ML BARRA OLIMPICA SONNOS 1,20mts x Ø50mm 7kg (CON topes)</v>
          </cell>
        </row>
        <row r="5796">
          <cell r="A5796">
            <v>197217</v>
          </cell>
          <cell r="B5796" t="str">
            <v>ML BARRA OLIMPICA SONNOS 1,50mts x Ø50mm 8,5kg (CON topes)</v>
          </cell>
        </row>
        <row r="5797">
          <cell r="A5797">
            <v>197218</v>
          </cell>
          <cell r="B5797" t="str">
            <v>ML BARRA OLIMPICA SONNOS 1,70mts x Ø50mm 11,5kg (CON topes)</v>
          </cell>
        </row>
        <row r="5798">
          <cell r="A5798">
            <v>197219</v>
          </cell>
          <cell r="B5798" t="str">
            <v>ML BARRA OLIMPICA SONNOS 2,20mts x Ø50mm 15kg "mujer" (CON topes)</v>
          </cell>
        </row>
        <row r="5799">
          <cell r="A5799">
            <v>197221</v>
          </cell>
          <cell r="B5799" t="str">
            <v>ML BARRA OLIMPICA SONNOS 2,20mts x Ø50mm 20kg (CON topes / 4 rulemanes)</v>
          </cell>
        </row>
        <row r="5800">
          <cell r="A5800">
            <v>197222</v>
          </cell>
          <cell r="B5800" t="str">
            <v>ML BARRA OLIMPICA SONNOS REGLAMENTARIA 2,20mts x Ø50mm 20kg (CON topes / 8 rulemanes)</v>
          </cell>
        </row>
        <row r="5801">
          <cell r="A5801">
            <v>197234</v>
          </cell>
          <cell r="B5801" t="str">
            <v>ML BARRA PROTEINAS MERVICK WHEY PROTEIN BAR x 65grms x 18unid.</v>
          </cell>
        </row>
        <row r="5802">
          <cell r="A5802">
            <v>197268</v>
          </cell>
          <cell r="B5802" t="str">
            <v>ML BARRA RECTA SONNOS CROMADA 1,10mts Ø25mm (CON topes)</v>
          </cell>
        </row>
        <row r="5803">
          <cell r="A5803">
            <v>197211</v>
          </cell>
          <cell r="B5803" t="str">
            <v>ML BARRA RECTA SONNOS CROMADA 1,10mts Ø30mm (CON topes)</v>
          </cell>
        </row>
        <row r="5804">
          <cell r="A5804">
            <v>197269</v>
          </cell>
          <cell r="B5804" t="str">
            <v>ML BARRA RECTA SONNOS CROMADA 1,50mts Ø25mm (CON topes)</v>
          </cell>
        </row>
        <row r="5805">
          <cell r="A5805">
            <v>197212</v>
          </cell>
          <cell r="B5805" t="str">
            <v>ML BARRA RECTA SONNOS CROMADA 1,50mts Ø30mm (CON topes)</v>
          </cell>
        </row>
        <row r="5806">
          <cell r="A5806">
            <v>197270</v>
          </cell>
          <cell r="B5806" t="str">
            <v>ML BARRA RECTA SONNOS CROMADA 1,70mts Ø25mm (CON topes)</v>
          </cell>
        </row>
        <row r="5807">
          <cell r="A5807">
            <v>197213</v>
          </cell>
          <cell r="B5807" t="str">
            <v>ML BARRA RECTA SONNOS CROMADA 1,70mts Ø30mm (CON topes)</v>
          </cell>
        </row>
        <row r="5808">
          <cell r="A5808">
            <v>197214</v>
          </cell>
          <cell r="B5808" t="str">
            <v>ML BARRA RECTA SONNOS CROMADA 2,20mts Ø30mm (CON topes)</v>
          </cell>
        </row>
        <row r="5809">
          <cell r="A5809">
            <v>197266</v>
          </cell>
          <cell r="B5809" t="str">
            <v>ML BARRA RECTA SONNOS HUECA 1,30mts x Ø25mm (CON topes)</v>
          </cell>
        </row>
        <row r="5810">
          <cell r="A5810">
            <v>197267</v>
          </cell>
          <cell r="B5810" t="str">
            <v>ML BARRA RECTA SONNOS HUECA 1,50mts x Ø25mm (CON topes)</v>
          </cell>
        </row>
        <row r="5811">
          <cell r="A5811">
            <v>197242</v>
          </cell>
          <cell r="B5811" t="str">
            <v>ML BICICLETA CROSS OLMO COSMO BOTS R20 (ex podium mate) + REGALO</v>
          </cell>
        </row>
        <row r="5812">
          <cell r="A5812">
            <v>197240</v>
          </cell>
          <cell r="B5812" t="str">
            <v>ML BICICLETA CROSS OLMO COSMO NAUTAS R16 (ex podium mate) + REGALO</v>
          </cell>
        </row>
        <row r="5813">
          <cell r="A5813">
            <v>197241</v>
          </cell>
          <cell r="B5813" t="str">
            <v>ML BICICLETA CROSS OLMO COSMO TINY DANCERS R20 (ex winona) + REGALO</v>
          </cell>
        </row>
        <row r="5814">
          <cell r="A5814">
            <v>197239</v>
          </cell>
          <cell r="B5814" t="str">
            <v>ML BICICLETA CROSS OLMO COSMO TINY FRIENDS R16 (ex winona) + REGALO</v>
          </cell>
        </row>
        <row r="5815">
          <cell r="A5815">
            <v>197253</v>
          </cell>
          <cell r="B5815" t="str">
            <v>ML BICICLETA FIJA INDOOR ARG-873 (rueda 13Kg) + REGALO</v>
          </cell>
        </row>
        <row r="5816">
          <cell r="A5816">
            <v>197252</v>
          </cell>
          <cell r="B5816" t="str">
            <v>ML BICICLETA FIJA VERTICAL ARG-390 + REGALO</v>
          </cell>
        </row>
        <row r="5817">
          <cell r="A5817">
            <v>197243</v>
          </cell>
          <cell r="B5817" t="str">
            <v>ML BICICLETA FREESTYLE OLMO CHILLI R20 48 rayos (con rotor) + REGALO</v>
          </cell>
        </row>
        <row r="5818">
          <cell r="A5818">
            <v>197250</v>
          </cell>
          <cell r="B5818" t="str">
            <v>ML BICICLETA MTB OLMO SAFARI 260 R26 18 veloc. (aluminio ex saf.3) + REGALO</v>
          </cell>
        </row>
        <row r="5819">
          <cell r="A5819">
            <v>197251</v>
          </cell>
          <cell r="B5819" t="str">
            <v>ML BICICLETA MTB OLMO SAFARI 260+ R26 21 veloc. (aluminio ex saf.5) + REGALO</v>
          </cell>
        </row>
        <row r="5820">
          <cell r="A5820">
            <v>197245</v>
          </cell>
          <cell r="B5820" t="str">
            <v>ML BICICLETA PASEO OLMO AMELIE R26 (canasto y portapaquete) + REGALO</v>
          </cell>
        </row>
        <row r="5821">
          <cell r="A5821">
            <v>197244</v>
          </cell>
          <cell r="B5821" t="str">
            <v>ML BICICLETA PASEO OLMO PRIMAVERA 265 R26 (canasto y portapaquete ex prim.5) + REGALO</v>
          </cell>
        </row>
        <row r="5822">
          <cell r="A5822">
            <v>197248</v>
          </cell>
          <cell r="B5822" t="str">
            <v>ML BICICLETA PLEGABLE OLMO PLEGGO BASICA R20 7 veloc. (aluminio) + REGALO</v>
          </cell>
        </row>
        <row r="5823">
          <cell r="A5823">
            <v>197249</v>
          </cell>
          <cell r="B5823" t="str">
            <v>ML BICICLETA PLEGABLE OLMO PLEGGO FULL R20 7 veloc. (aluminio) + REGALO</v>
          </cell>
        </row>
        <row r="5824">
          <cell r="A5824">
            <v>197247</v>
          </cell>
          <cell r="B5824" t="str">
            <v>ML BICICLETA URBANA OLMO FREETIME 280+ R28 6 veloc. + REGALO</v>
          </cell>
        </row>
        <row r="5825">
          <cell r="A5825">
            <v>197246</v>
          </cell>
          <cell r="B5825" t="str">
            <v>ML Bicicleta Urbana Olmo Freetime 285+ Dama R28 6 veloc. + REGALO</v>
          </cell>
        </row>
        <row r="5826">
          <cell r="A5826">
            <v>197235</v>
          </cell>
          <cell r="B5826" t="str">
            <v>ML CINTA CORRER FIT-31 + REGALO</v>
          </cell>
        </row>
        <row r="5827">
          <cell r="A5827">
            <v>197231</v>
          </cell>
          <cell r="B5827" t="str">
            <v>ML COLCHONETA SONNOS ECO 1mt x 50cm x 4cm (densidad 25kg) x 10unid.</v>
          </cell>
        </row>
        <row r="5828">
          <cell r="A5828">
            <v>197230</v>
          </cell>
          <cell r="B5828" t="str">
            <v>ML COLCHONETA SONNOS STANDARD 1mt x 50cm x 4cm  (densidad 50kg) x 10unid.</v>
          </cell>
        </row>
        <row r="5829">
          <cell r="A5829">
            <v>197226</v>
          </cell>
          <cell r="B5829" t="str">
            <v>ML COLCHONETA SONNOS SUPER ECO 1mt x43 cm x 3 cm (densidad 18kg) x 10unid.</v>
          </cell>
        </row>
        <row r="5830">
          <cell r="A5830">
            <v>197263</v>
          </cell>
          <cell r="B5830" t="str">
            <v>ML CONO RIGIDO 16cm (base cuadrada) x 10unid.</v>
          </cell>
        </row>
        <row r="5831">
          <cell r="A5831">
            <v>197161</v>
          </cell>
          <cell r="B5831" t="str">
            <v>ML CONO RIGIDO 16cm (base cuadrada) x 3unid.</v>
          </cell>
        </row>
        <row r="5832">
          <cell r="A5832">
            <v>197259</v>
          </cell>
          <cell r="B5832" t="str">
            <v>ML CONO RIGIDO FLUO 29cm x 10unid.</v>
          </cell>
        </row>
        <row r="5833">
          <cell r="A5833">
            <v>197190</v>
          </cell>
          <cell r="B5833" t="str">
            <v>ML CONO RIGIDO FLUO 29cm x 5unid.</v>
          </cell>
        </row>
        <row r="5834">
          <cell r="A5834">
            <v>197265</v>
          </cell>
          <cell r="B5834" t="str">
            <v>ML CONO TORTUGA SONNOS FLEX FLUO  X UNIDAD</v>
          </cell>
        </row>
        <row r="5835">
          <cell r="A5835">
            <v>197254</v>
          </cell>
          <cell r="B5835" t="str">
            <v>ML ELIPTICO ARG-1902 + REGALO</v>
          </cell>
        </row>
        <row r="5836">
          <cell r="A5836">
            <v>197232</v>
          </cell>
          <cell r="B5836" t="str">
            <v>ML Guante Boxeo Everlast Pro Style Elite Prime Gris / Verde (14oz / 16oz) + REGALO</v>
          </cell>
        </row>
        <row r="5837">
          <cell r="A5837">
            <v>197233</v>
          </cell>
          <cell r="B5837" t="str">
            <v>ML Guante Boxeo Everlast Protex2 Negro (14oz / 16oz) + REGALO</v>
          </cell>
        </row>
        <row r="5838">
          <cell r="A5838">
            <v>197201</v>
          </cell>
          <cell r="B5838" t="str">
            <v>ML MANCUERNA HUECA SONNOS 40cm x Ø25mm (CON topes)</v>
          </cell>
        </row>
        <row r="5839">
          <cell r="A5839">
            <v>197208</v>
          </cell>
          <cell r="B5839" t="str">
            <v>ML MANCUERNA MACIZA SONNOS OLIMPICA 40cm x Ø50mm (CON topes)</v>
          </cell>
        </row>
        <row r="5840">
          <cell r="A5840">
            <v>197202</v>
          </cell>
          <cell r="B5840" t="str">
            <v>ML MANCUERNA MACIZA SONNOS PUÑO CROMADO 35cm x Ø30mm (CON topes)</v>
          </cell>
        </row>
        <row r="5841">
          <cell r="A5841">
            <v>197625</v>
          </cell>
          <cell r="B5841" t="str">
            <v>ML MANCUERNA MACIZA SONNOS PUÑO PVC 35cm x Ø25mm (CON topes)</v>
          </cell>
        </row>
        <row r="5842">
          <cell r="A5842">
            <v>197623</v>
          </cell>
          <cell r="B5842" t="str">
            <v>ML MANCUERNA MACIZA SONNOS PUÑO PVC 35cm x Ø30mm (CON topes)</v>
          </cell>
        </row>
        <row r="5843">
          <cell r="A5843">
            <v>197624</v>
          </cell>
          <cell r="B5843" t="str">
            <v>ML MANCUERNA MACIZA SONNOS PUÑO PVC 40cm x Ø25mm (CON topes)</v>
          </cell>
        </row>
        <row r="5844">
          <cell r="A5844">
            <v>197205</v>
          </cell>
          <cell r="B5844" t="str">
            <v>ML MANCUERNA PVC SONNOS 1kg (negra) VENTA x PAR</v>
          </cell>
        </row>
        <row r="5845">
          <cell r="A5845">
            <v>197203</v>
          </cell>
          <cell r="B5845" t="str">
            <v>ML MANCUERNA PVC SONNOS 1kg (roja) VENTA x PAR</v>
          </cell>
        </row>
        <row r="5846">
          <cell r="A5846">
            <v>197206</v>
          </cell>
          <cell r="B5846" t="str">
            <v>ML MANCUERNA PVC SONNOS 2kg (negra) VENTA x PAR</v>
          </cell>
        </row>
        <row r="5847">
          <cell r="A5847">
            <v>197204</v>
          </cell>
          <cell r="B5847" t="str">
            <v>ML MANCUERNA PVC SONNOS 2kg (roja) VENTA x PAR</v>
          </cell>
        </row>
        <row r="5848">
          <cell r="A5848">
            <v>197223</v>
          </cell>
          <cell r="B5848" t="str">
            <v>ML MANIJA FLEXIONES SONNOS VENTA x PAR</v>
          </cell>
        </row>
        <row r="5849">
          <cell r="A5849">
            <v>197225</v>
          </cell>
          <cell r="B5849" t="str">
            <v>ML MINITRAMP SONNOS PRO 36 resortes (zonda / coversol / CON FUNDA) x 11unid.</v>
          </cell>
        </row>
        <row r="5850">
          <cell r="A5850">
            <v>197236</v>
          </cell>
          <cell r="B5850" t="str">
            <v>ML MULTIGYM FIT-44 (50kg - 1 estacion - 3 cajas) + REGALO</v>
          </cell>
        </row>
        <row r="5851">
          <cell r="A5851">
            <v>197237</v>
          </cell>
          <cell r="B5851" t="str">
            <v>ML MULTIGYM FIT-74 (50kg - 1 estacion - 3 cajas) + REGALO</v>
          </cell>
        </row>
        <row r="5852">
          <cell r="A5852">
            <v>197238</v>
          </cell>
          <cell r="B5852" t="str">
            <v>ML MULTIGYM FIT-80 (70kg - 1 estacion - 3 cajas) + REGALO</v>
          </cell>
        </row>
        <row r="5853">
          <cell r="A5853">
            <v>197198</v>
          </cell>
          <cell r="B5853" t="str">
            <v>ML PELOTA GOMA ESPUMA TIPO FUTBOL AMERICANO JOM x 3unid.</v>
          </cell>
        </row>
        <row r="5854">
          <cell r="A5854">
            <v>197196</v>
          </cell>
          <cell r="B5854" t="str">
            <v xml:space="preserve">ML PELOTA GOMA ESPUMA TIPO HANDBALL Nº1 JOM (gajo pentagono Ø14) x 3unid. </v>
          </cell>
        </row>
        <row r="5855">
          <cell r="A5855">
            <v>197197</v>
          </cell>
          <cell r="B5855" t="str">
            <v>ML PELOTA GOMA ESPUMA TIPO HANDBALL Nº2 JOM  (gajo largo Ø15) x 3unid.</v>
          </cell>
        </row>
        <row r="5856">
          <cell r="A5856">
            <v>197256</v>
          </cell>
          <cell r="B5856" t="str">
            <v>ML PELOTA HANDBALL Nº1 GOMA COLEGIAL x 10unid.</v>
          </cell>
        </row>
        <row r="5857">
          <cell r="A5857">
            <v>197200</v>
          </cell>
          <cell r="B5857" t="str">
            <v>ML PELOTA HANDBALL Nº1 GOMA COLEGIAL x 3unid.</v>
          </cell>
        </row>
        <row r="5858">
          <cell r="A5858">
            <v>197257</v>
          </cell>
          <cell r="B5858" t="str">
            <v>ML PELOTA HANDBALL Nº2 GOMA COLEGIAL x 10unid.</v>
          </cell>
        </row>
        <row r="5859">
          <cell r="A5859">
            <v>197264</v>
          </cell>
          <cell r="B5859" t="str">
            <v>ML PELOTA PULPO N º 2 x 10unid.</v>
          </cell>
        </row>
        <row r="5860">
          <cell r="A5860">
            <v>197193</v>
          </cell>
          <cell r="B5860" t="str">
            <v>ML PELOTA PULPO N º 2 x 3unid.</v>
          </cell>
        </row>
        <row r="5861">
          <cell r="A5861">
            <v>197258</v>
          </cell>
          <cell r="B5861" t="str">
            <v>ML PELOTA PULPO Nº 1 x 10unid.</v>
          </cell>
        </row>
        <row r="5862">
          <cell r="A5862">
            <v>197195</v>
          </cell>
          <cell r="B5862" t="str">
            <v>ML PELOTA PULPO Nº 1 x 3unid.</v>
          </cell>
        </row>
        <row r="5863">
          <cell r="A5863">
            <v>197192</v>
          </cell>
          <cell r="B5863" t="str">
            <v>ML PELOTA RITMICA 400grms NACIONAL x 3unid.</v>
          </cell>
        </row>
        <row r="5864">
          <cell r="A5864">
            <v>197255</v>
          </cell>
          <cell r="B5864" t="str">
            <v>ML PELOTA VOLEY CHALLENGER PESADA ECO x 10unid.</v>
          </cell>
        </row>
        <row r="5865">
          <cell r="A5865">
            <v>197160</v>
          </cell>
          <cell r="B5865" t="str">
            <v>ML RESORTE CINCADO (para minitramp pro) x 5unid.</v>
          </cell>
        </row>
        <row r="5866">
          <cell r="A5866">
            <v>197199</v>
          </cell>
          <cell r="B5866" t="str">
            <v>ML VALLA FERHER (regulable) x 3unid.</v>
          </cell>
        </row>
        <row r="5867">
          <cell r="A5867">
            <v>197194</v>
          </cell>
          <cell r="B5867" t="str">
            <v>ML VALLA PVC DESARMABLE 15cm (maciza) x 3unid.</v>
          </cell>
        </row>
        <row r="5868">
          <cell r="A5868">
            <v>197224</v>
          </cell>
          <cell r="B5868" t="str">
            <v>ML VALLA SONNOS PARALELA EQUALIZER 76cm (altura) VENTA x PAR</v>
          </cell>
        </row>
        <row r="5869">
          <cell r="A5869">
            <v>54634</v>
          </cell>
          <cell r="B5869" t="str">
            <v>Mochila Everlast (art 30031)</v>
          </cell>
        </row>
        <row r="5870">
          <cell r="A5870">
            <v>54631</v>
          </cell>
          <cell r="B5870" t="str">
            <v>Mochila Everlast (art 3027)</v>
          </cell>
        </row>
        <row r="5871">
          <cell r="A5871">
            <v>54632</v>
          </cell>
          <cell r="B5871" t="str">
            <v>Mochila Everlast (art 3030)</v>
          </cell>
        </row>
        <row r="5872">
          <cell r="A5872">
            <v>54633</v>
          </cell>
          <cell r="B5872" t="str">
            <v>Mochila Everlast (art 3047)</v>
          </cell>
        </row>
        <row r="5873">
          <cell r="A5873">
            <v>63048</v>
          </cell>
          <cell r="B5873" t="str">
            <v>MOCHILA HIDRANTE O-GNS MOD. G37</v>
          </cell>
        </row>
        <row r="5874">
          <cell r="A5874">
            <v>63007</v>
          </cell>
          <cell r="B5874" t="str">
            <v>MOCHILA HIDRATACION SHAKE LAND 2 LTS.</v>
          </cell>
        </row>
        <row r="5875">
          <cell r="A5875">
            <v>478014</v>
          </cell>
          <cell r="B5875" t="str">
            <v>MOCHILA HIDRATANTE NOAF (22 litros)</v>
          </cell>
        </row>
        <row r="5876">
          <cell r="A5876">
            <v>478015</v>
          </cell>
          <cell r="B5876" t="str">
            <v>MOCHILA HIDRATANTE NOAF 7 LITROS (vejiga 2 litros)</v>
          </cell>
        </row>
        <row r="5877">
          <cell r="A5877">
            <v>389604</v>
          </cell>
          <cell r="B5877" t="str">
            <v>MOCHILA INFANTIL ABEJA art 210205 (mochila clasica)</v>
          </cell>
        </row>
        <row r="5878">
          <cell r="A5878">
            <v>389605</v>
          </cell>
          <cell r="B5878" t="str">
            <v>MOCHILA INFANTIL PANDA art 210219 (mochila clasica)</v>
          </cell>
        </row>
        <row r="5879">
          <cell r="A5879">
            <v>389603</v>
          </cell>
          <cell r="B5879" t="str">
            <v>MOCHILA INFANTIL PERRO art 210201 (mochila clasica)</v>
          </cell>
        </row>
        <row r="5880">
          <cell r="A5880">
            <v>389606</v>
          </cell>
          <cell r="B5880" t="str">
            <v>MOCHILA INFANTIL UNICORNIO art 210227 (mochila clasica)</v>
          </cell>
        </row>
        <row r="5881">
          <cell r="A5881">
            <v>52346</v>
          </cell>
          <cell r="B5881" t="str">
            <v>MOCHILA PORTA PALOS HOCHEY SIMBRA (tricolor violeta / tricolor celeste)</v>
          </cell>
        </row>
        <row r="5882">
          <cell r="A5882">
            <v>52080</v>
          </cell>
          <cell r="B5882" t="str">
            <v>MOCHILA RUNNING DRB CAMEL BAG</v>
          </cell>
        </row>
        <row r="5883">
          <cell r="A5883">
            <v>78009</v>
          </cell>
          <cell r="B5883" t="str">
            <v>MOCHILA URBANA DENVER CITY 20Lts</v>
          </cell>
        </row>
        <row r="5884">
          <cell r="A5884">
            <v>78008</v>
          </cell>
          <cell r="B5884" t="str">
            <v>MOCHILA URBANA DENVER TRAIL 15Lts</v>
          </cell>
        </row>
        <row r="5885">
          <cell r="A5885">
            <v>52079</v>
          </cell>
          <cell r="B5885" t="str">
            <v>MOCHILA URBANA DRB (con compartimento inferior)</v>
          </cell>
        </row>
        <row r="5886">
          <cell r="A5886">
            <v>52336</v>
          </cell>
          <cell r="B5886" t="str">
            <v>MOCHILA URBANA HYDRO (plegable)</v>
          </cell>
        </row>
        <row r="5887">
          <cell r="A5887" t="str">
            <v>GAE101</v>
          </cell>
          <cell r="B5887" t="str">
            <v>MOCHILERA 50 LIVIANA NEGRA GAETANI</v>
          </cell>
        </row>
        <row r="5888">
          <cell r="A5888" t="str">
            <v>GAE100</v>
          </cell>
          <cell r="B5888" t="str">
            <v>MOCHILERA CORREA PERRO 30MM</v>
          </cell>
        </row>
        <row r="5889">
          <cell r="A5889">
            <v>402030</v>
          </cell>
          <cell r="B5889" t="str">
            <v>MODULO PARA STEP JUNIOR 5cm FB</v>
          </cell>
        </row>
        <row r="5890">
          <cell r="A5890">
            <v>402033</v>
          </cell>
          <cell r="B5890" t="str">
            <v>MODULO PARA STEP PROFESIONAL 5cm FB</v>
          </cell>
        </row>
        <row r="5891">
          <cell r="A5891">
            <v>265501</v>
          </cell>
          <cell r="B5891" t="str">
            <v>MODULO SONNOS JAULA CROSSFIT (x unid)</v>
          </cell>
        </row>
        <row r="5892">
          <cell r="A5892" t="str">
            <v>INF102</v>
          </cell>
          <cell r="B5892" t="str">
            <v>Monitor 19"</v>
          </cell>
        </row>
        <row r="5893">
          <cell r="A5893">
            <v>80003</v>
          </cell>
          <cell r="B5893" t="str">
            <v>MONOPATIN ALUMINIO TRES RUEDAS PRINCESA Y BEN 10</v>
          </cell>
        </row>
        <row r="5894">
          <cell r="A5894">
            <v>80020</v>
          </cell>
          <cell r="B5894" t="str">
            <v>MONOPATIN NIÑO 2 RUEDAS ALUMINIO PLEGABLE (princesa / ben10 / spiderman / toy story)</v>
          </cell>
        </row>
        <row r="5895">
          <cell r="A5895">
            <v>80015</v>
          </cell>
          <cell r="B5895" t="str">
            <v>MONOPATIN NIÑO 3 RUEDAS SCOOTER PLEGABLE (azul / verde / amarillo)</v>
          </cell>
        </row>
        <row r="5896">
          <cell r="A5896">
            <v>92030</v>
          </cell>
          <cell r="B5896" t="str">
            <v>Monopatin nuevo MONOPATIN RODAL TRES RUEDAS (con canasto)</v>
          </cell>
        </row>
        <row r="5897">
          <cell r="A5897">
            <v>92027</v>
          </cell>
          <cell r="B5897" t="str">
            <v>Monopatin Rodaly Art 714 (3 ruedas plasticas)</v>
          </cell>
        </row>
        <row r="5898">
          <cell r="A5898">
            <v>92028</v>
          </cell>
          <cell r="B5898" t="str">
            <v>Monopatin Rodaly Super Art 715 (2 ruedas plasticas)</v>
          </cell>
        </row>
        <row r="5899">
          <cell r="A5899">
            <v>92029</v>
          </cell>
          <cell r="B5899" t="str">
            <v>Monopatin Super c/ ruedas chapa y goma</v>
          </cell>
        </row>
        <row r="5900">
          <cell r="A5900">
            <v>74011</v>
          </cell>
          <cell r="B5900" t="str">
            <v>MORELLA TRAINING PANT</v>
          </cell>
        </row>
        <row r="5901">
          <cell r="A5901" t="str">
            <v>GRI104</v>
          </cell>
          <cell r="B5901" t="str">
            <v>Mosqueton 10 mm.</v>
          </cell>
        </row>
        <row r="5902">
          <cell r="A5902" t="str">
            <v>GRI102</v>
          </cell>
          <cell r="B5902" t="str">
            <v>Mosqueton 5 mm.</v>
          </cell>
        </row>
        <row r="5903">
          <cell r="A5903" t="str">
            <v>GRI103</v>
          </cell>
          <cell r="B5903" t="str">
            <v>Mosqueton 8 mm.</v>
          </cell>
        </row>
        <row r="5904">
          <cell r="A5904">
            <v>144001</v>
          </cell>
          <cell r="B5904" t="str">
            <v>MOSQUETON ACERO NIQUELADO Ø10mm</v>
          </cell>
        </row>
        <row r="5905">
          <cell r="A5905">
            <v>427016</v>
          </cell>
          <cell r="B5905" t="str">
            <v>MOSQUETON ACERO NIQUELADO Ø6mm</v>
          </cell>
        </row>
        <row r="5906">
          <cell r="A5906" t="str">
            <v>CASEM107</v>
          </cell>
          <cell r="B5906" t="str">
            <v>mosqueton giratorio 309/1</v>
          </cell>
        </row>
        <row r="5907">
          <cell r="A5907">
            <v>92004</v>
          </cell>
          <cell r="B5907" t="str">
            <v>Moto andarin plastica deluxe</v>
          </cell>
        </row>
        <row r="5908">
          <cell r="A5908" t="str">
            <v>INF113</v>
          </cell>
          <cell r="B5908" t="str">
            <v>MOUSE INALÁMBRICO GENIUS NX 7015</v>
          </cell>
        </row>
        <row r="5909">
          <cell r="A5909" t="str">
            <v>INF107</v>
          </cell>
          <cell r="B5909" t="str">
            <v>MOUSE PAD</v>
          </cell>
        </row>
        <row r="5910">
          <cell r="A5910" t="str">
            <v>CAL100</v>
          </cell>
          <cell r="B5910" t="str">
            <v>MT CUBICO DE ARENA FINA</v>
          </cell>
        </row>
        <row r="5911">
          <cell r="A5911">
            <v>79110</v>
          </cell>
          <cell r="B5911" t="str">
            <v>MTB PARA CANTILEVER - LOGAN RESINA NEG C/ REGULADOR METAL</v>
          </cell>
        </row>
        <row r="5912">
          <cell r="A5912" t="str">
            <v>mech115</v>
          </cell>
          <cell r="B5912" t="str">
            <v>Mueble de computadora</v>
          </cell>
        </row>
        <row r="5913">
          <cell r="A5913">
            <v>389522</v>
          </cell>
          <cell r="B5913" t="str">
            <v>MULTICADERA BH L340PB</v>
          </cell>
        </row>
        <row r="5914">
          <cell r="A5914" t="str">
            <v>FUL143</v>
          </cell>
          <cell r="B5914" t="str">
            <v>MULTICADERA CON 75 KG</v>
          </cell>
        </row>
        <row r="5915">
          <cell r="A5915">
            <v>389553</v>
          </cell>
          <cell r="B5915" t="str">
            <v>MULTICADERA RANDERS MAX DA017</v>
          </cell>
        </row>
        <row r="5916">
          <cell r="A5916">
            <v>265438</v>
          </cell>
          <cell r="B5916" t="str">
            <v>MULTICADERA SONNOS LINEA PRO 75kg</v>
          </cell>
        </row>
        <row r="5917">
          <cell r="A5917">
            <v>389254</v>
          </cell>
          <cell r="B5917" t="str">
            <v>MULTIGYM BH GLOBAL GYM (100kg - 3 estaciones - 4 cajas)</v>
          </cell>
        </row>
        <row r="5918">
          <cell r="A5918">
            <v>389253</v>
          </cell>
          <cell r="B5918" t="str">
            <v>MULTIGYM BH NEVADA (100kg - 1 estacion - 3 cajas)</v>
          </cell>
        </row>
        <row r="5919">
          <cell r="A5919">
            <v>360250</v>
          </cell>
          <cell r="B5919" t="str">
            <v>MULTIGYM FIT-44 (50kg - 1 estacion - 3 cajas)</v>
          </cell>
        </row>
        <row r="5920">
          <cell r="A5920">
            <v>360251</v>
          </cell>
          <cell r="B5920" t="str">
            <v>MULTIGYM FIT-54 (50kg - 2 estaciones - 4 cajas)</v>
          </cell>
        </row>
        <row r="5921">
          <cell r="A5921">
            <v>360252</v>
          </cell>
          <cell r="B5921" t="str">
            <v>MULTIGYM FIT-74 (50kg - 1 estacion - 3 cajas)</v>
          </cell>
        </row>
        <row r="5922">
          <cell r="A5922">
            <v>360253</v>
          </cell>
          <cell r="B5922" t="str">
            <v>MULTIGYM FIT-80 (70kg - 1 estacion - 3 cajas)</v>
          </cell>
        </row>
        <row r="5923">
          <cell r="A5923">
            <v>360254</v>
          </cell>
          <cell r="B5923" t="str">
            <v>MULTIGYM FIT-90 (50kg - 1 estacion - 3 cajas)</v>
          </cell>
        </row>
        <row r="5924">
          <cell r="A5924">
            <v>389250</v>
          </cell>
          <cell r="B5924" t="str">
            <v>MULTIGYM RANDERS 1205D (50kg - 1 estacion - 3 cajas)</v>
          </cell>
        </row>
        <row r="5925">
          <cell r="A5925">
            <v>389251</v>
          </cell>
          <cell r="B5925" t="str">
            <v>MULTIGYM RANDERS ARG-63140 (50kg - 1 estacion - 3 cajas)</v>
          </cell>
        </row>
        <row r="5926">
          <cell r="A5926">
            <v>389252</v>
          </cell>
          <cell r="B5926" t="str">
            <v>MULTIGYM RANDERS ARG-63148 (70kg - 1 estacion - 3 cajas)</v>
          </cell>
        </row>
        <row r="5927">
          <cell r="A5927">
            <v>78048</v>
          </cell>
          <cell r="B5927" t="str">
            <v>MULTIGYM SEMIKON TE-1200DG (50kg - 1 estacion - 3 cajas)</v>
          </cell>
        </row>
        <row r="5928">
          <cell r="A5928">
            <v>78049</v>
          </cell>
          <cell r="B5928" t="str">
            <v>MULTIGYM SEMIKON TE-4500HDG (70kg - 2 estaciones - 4 cajas)</v>
          </cell>
        </row>
        <row r="5929">
          <cell r="A5929">
            <v>78047</v>
          </cell>
          <cell r="B5929" t="str">
            <v>MULTIGYM SEMIKON TE-785MP 12 FUNCIONES (cinta-remo-abdominales)</v>
          </cell>
        </row>
        <row r="5930">
          <cell r="A5930">
            <v>52242</v>
          </cell>
          <cell r="B5930" t="str">
            <v>MUÑEQUEA NEOPRENE BOOMERANG DRB</v>
          </cell>
        </row>
        <row r="5931">
          <cell r="A5931" t="str">
            <v>181012-1-16</v>
          </cell>
          <cell r="B5931" t="str">
            <v>Muñequera ajustable Neoprene SONNOS (Talles del 1 al 3) Sin color 1</v>
          </cell>
        </row>
        <row r="5932">
          <cell r="A5932" t="str">
            <v>181012-1-17</v>
          </cell>
          <cell r="B5932" t="str">
            <v>Muñequera ajustable Neoprene SONNOS (Talles del 1 al 3) Sin color 2</v>
          </cell>
        </row>
        <row r="5933">
          <cell r="A5933" t="str">
            <v>181012-1-18</v>
          </cell>
          <cell r="B5933" t="str">
            <v>Muñequera ajustable Neoprene SONNOS (Talles del 1 al 3) Sin color 3</v>
          </cell>
        </row>
        <row r="5934">
          <cell r="A5934">
            <v>52120</v>
          </cell>
          <cell r="B5934" t="str">
            <v xml:space="preserve">MUÑEQUERA ALGODON DOBLE DRB (Pack x 2) </v>
          </cell>
        </row>
        <row r="5935">
          <cell r="A5935">
            <v>52121</v>
          </cell>
          <cell r="B5935" t="str">
            <v>MUÑEQUERA ALGODON DOBLE DRB (x unidad)</v>
          </cell>
        </row>
        <row r="5936">
          <cell r="A5936">
            <v>52009</v>
          </cell>
          <cell r="B5936" t="str">
            <v>MUÑEQUERA ALGODON TRIPLE SUFIX</v>
          </cell>
        </row>
        <row r="5937">
          <cell r="A5937" t="str">
            <v>181013-1-16</v>
          </cell>
          <cell r="B5937" t="str">
            <v>Muñequera Boomerang Neoprene Comun SONNOS (Talles 1 y 2) Sin color 1</v>
          </cell>
        </row>
        <row r="5938">
          <cell r="A5938" t="str">
            <v>181013-1-17</v>
          </cell>
          <cell r="B5938" t="str">
            <v>Muñequera Boomerang Neoprene Comun SONNOS (Talles 1 y 2) Sin color 2</v>
          </cell>
        </row>
        <row r="5939">
          <cell r="A5939">
            <v>181023</v>
          </cell>
          <cell r="B5939" t="str">
            <v>Muñequera Boomerang Neoprene Con dedo SONNOS</v>
          </cell>
        </row>
        <row r="5940">
          <cell r="A5940">
            <v>413043</v>
          </cell>
          <cell r="B5940" t="str">
            <v>MUÑEQUERA BOOMERANG NEOPRENE PROYEC (art 223)</v>
          </cell>
        </row>
        <row r="5941">
          <cell r="A5941">
            <v>52243</v>
          </cell>
          <cell r="B5941" t="str">
            <v>MUÑEQUERA BOOMERANG NEOPRENE STAR SPORT</v>
          </cell>
        </row>
        <row r="5942">
          <cell r="A5942">
            <v>88049</v>
          </cell>
          <cell r="B5942" t="str">
            <v>MUÑEQUERA BUMERANG DEDO LIBRE FLASH (art 602)</v>
          </cell>
        </row>
        <row r="5943">
          <cell r="A5943">
            <v>88050</v>
          </cell>
          <cell r="B5943" t="str">
            <v>MUÑEQUERA BUMERANG FLASH (art 603)</v>
          </cell>
        </row>
        <row r="5944">
          <cell r="A5944">
            <v>88048</v>
          </cell>
          <cell r="B5944" t="str">
            <v>MUÑEQUERA CON VELCRO FLASH (art 601)</v>
          </cell>
        </row>
        <row r="5945">
          <cell r="A5945">
            <v>181003</v>
          </cell>
          <cell r="B5945" t="str">
            <v>Muñequera Elastizada comun SONNOS (talles del 1 al 4)</v>
          </cell>
        </row>
        <row r="5946">
          <cell r="A5946" t="str">
            <v>88051-1-6</v>
          </cell>
          <cell r="B5946" t="str">
            <v>MUÑEQUERA FLASH (art 604) Sin color L</v>
          </cell>
        </row>
        <row r="5947">
          <cell r="A5947" t="str">
            <v>88051-1-5</v>
          </cell>
          <cell r="B5947" t="str">
            <v>MUÑEQUERA FLASH (art 604) Sin color M</v>
          </cell>
        </row>
        <row r="5948">
          <cell r="A5948" t="str">
            <v>88051-1-4</v>
          </cell>
          <cell r="B5948" t="str">
            <v>MUÑEQUERA FLASH (art 604) Sin color S</v>
          </cell>
        </row>
        <row r="5949">
          <cell r="A5949" t="str">
            <v>88051-1-7</v>
          </cell>
          <cell r="B5949" t="str">
            <v>MUÑEQUERA FLASH (art 604) Sin color XL</v>
          </cell>
        </row>
        <row r="5950">
          <cell r="A5950" t="str">
            <v>181004-1-16</v>
          </cell>
          <cell r="B5950" t="str">
            <v>Muñequera larga Elastizada de 12cm (Talles del 1 al 4) Sin color 1</v>
          </cell>
        </row>
        <row r="5951">
          <cell r="A5951" t="str">
            <v>181004-1-17</v>
          </cell>
          <cell r="B5951" t="str">
            <v>Muñequera larga Elastizada de 12cm (Talles del 1 al 4) Sin color 2</v>
          </cell>
        </row>
        <row r="5952">
          <cell r="A5952" t="str">
            <v>181004-1-18</v>
          </cell>
          <cell r="B5952" t="str">
            <v>Muñequera larga Elastizada de 12cm (Talles del 1 al 4) Sin color 3</v>
          </cell>
        </row>
        <row r="5953">
          <cell r="A5953" t="str">
            <v>181004-1-19</v>
          </cell>
          <cell r="B5953" t="str">
            <v>Muñequera larga Elastizada de 12cm (Talles del 1 al 4) Sin color 4</v>
          </cell>
        </row>
        <row r="5954">
          <cell r="A5954">
            <v>52240</v>
          </cell>
          <cell r="B5954" t="str">
            <v>MUÑEQUERA NEOPRENE CON VELCRO DRB</v>
          </cell>
        </row>
        <row r="5955">
          <cell r="A5955">
            <v>413042</v>
          </cell>
          <cell r="B5955" t="str">
            <v>MUÑEQUERA NEOPRENE PROYEC (art 221)</v>
          </cell>
        </row>
        <row r="5956">
          <cell r="A5956">
            <v>52210</v>
          </cell>
          <cell r="B5956" t="str">
            <v>MUÑEQUERA RUNNING DRB (con cierre)</v>
          </cell>
        </row>
        <row r="5957">
          <cell r="A5957">
            <v>413041</v>
          </cell>
          <cell r="B5957" t="str">
            <v>MUÑEQUERA x 1kg IRON BODY ART 848 (caja x par)</v>
          </cell>
        </row>
        <row r="5958">
          <cell r="A5958">
            <v>413040</v>
          </cell>
          <cell r="B5958" t="str">
            <v>MUÑEQUERA x 500grms IRON BODY ART 842 (caja x par)</v>
          </cell>
        </row>
        <row r="5959">
          <cell r="A5959">
            <v>383221</v>
          </cell>
          <cell r="B5959" t="str">
            <v>MUSCULOSA  ABSOLUTUM-INVICTUS</v>
          </cell>
        </row>
        <row r="5960">
          <cell r="A5960">
            <v>383234</v>
          </cell>
          <cell r="B5960" t="str">
            <v>MUSCULOSA  BOXING</v>
          </cell>
        </row>
        <row r="5961">
          <cell r="A5961">
            <v>383195</v>
          </cell>
          <cell r="B5961" t="str">
            <v>MUSCULOSA  FIGHT TO LIVE</v>
          </cell>
        </row>
        <row r="5962">
          <cell r="A5962">
            <v>383182</v>
          </cell>
          <cell r="B5962" t="str">
            <v>MUSCULOSA  FIGHTER</v>
          </cell>
        </row>
        <row r="5963">
          <cell r="A5963">
            <v>383208</v>
          </cell>
          <cell r="B5963" t="str">
            <v>MUSCULOSA  SUBMISSION</v>
          </cell>
        </row>
        <row r="5964">
          <cell r="A5964">
            <v>54007</v>
          </cell>
          <cell r="B5964" t="str">
            <v>Musculosa Algodon Lonsdale (Blanco/Negro)</v>
          </cell>
        </row>
        <row r="5965">
          <cell r="A5965">
            <v>54005</v>
          </cell>
          <cell r="B5965" t="str">
            <v>Musculosa Algodon Lonsdale (Gris claro)</v>
          </cell>
        </row>
        <row r="5966">
          <cell r="A5966">
            <v>54006</v>
          </cell>
          <cell r="B5966" t="str">
            <v>Musculosa Algodon Lonsdale (Gris Topo)</v>
          </cell>
        </row>
        <row r="5967">
          <cell r="A5967">
            <v>55042</v>
          </cell>
          <cell r="B5967" t="str">
            <v>MUSCULOSA CALIFORNIANA</v>
          </cell>
        </row>
        <row r="5968">
          <cell r="A5968">
            <v>55040</v>
          </cell>
          <cell r="B5968" t="str">
            <v>MUSCULOSA DALLAS</v>
          </cell>
        </row>
        <row r="5969">
          <cell r="A5969">
            <v>55043</v>
          </cell>
          <cell r="B5969" t="str">
            <v>MUSCULOSA DETROIT</v>
          </cell>
        </row>
        <row r="5970">
          <cell r="A5970">
            <v>83251</v>
          </cell>
          <cell r="B5970" t="str">
            <v>MUSCULOSA HERACLES GUARDAVIDAS (art 8001)</v>
          </cell>
        </row>
        <row r="5971">
          <cell r="A5971">
            <v>54014</v>
          </cell>
          <cell r="B5971" t="str">
            <v>Musculosa Hombre Boxing Club Lonsdale</v>
          </cell>
        </row>
        <row r="5972">
          <cell r="A5972">
            <v>54015</v>
          </cell>
          <cell r="B5972" t="str">
            <v>Musculosa Hombre Con Capucha Kent</v>
          </cell>
        </row>
        <row r="5973">
          <cell r="A5973">
            <v>54016</v>
          </cell>
          <cell r="B5973" t="str">
            <v>Musculosa Hombre Lion Lonsdale</v>
          </cell>
        </row>
        <row r="5974">
          <cell r="A5974">
            <v>383141</v>
          </cell>
          <cell r="B5974" t="str">
            <v>MUSCULOSA NUEVA COLLECCION 2014</v>
          </cell>
        </row>
        <row r="5975">
          <cell r="A5975">
            <v>55041</v>
          </cell>
          <cell r="B5975" t="str">
            <v>MUSCULOSA REVERSIBLE DOB. CAL.</v>
          </cell>
        </row>
        <row r="5976">
          <cell r="A5976" t="str">
            <v>412618-2-1</v>
          </cell>
          <cell r="B5976" t="str">
            <v>MUSCULOSA SONNOS OFICIAL FAB UNISEX (roja / azul)(homologado competitivo) Azul -</v>
          </cell>
        </row>
        <row r="5977">
          <cell r="A5977" t="str">
            <v>412618-2-6</v>
          </cell>
          <cell r="B5977" t="str">
            <v>MUSCULOSA SONNOS OFICIAL FAB UNISEX (roja / azul)(homologado competitivo) Azul L</v>
          </cell>
        </row>
        <row r="5978">
          <cell r="A5978" t="str">
            <v>412618-2-5</v>
          </cell>
          <cell r="B5978" t="str">
            <v>MUSCULOSA SONNOS OFICIAL FAB UNISEX (roja / azul)(homologado competitivo) Azul M</v>
          </cell>
        </row>
        <row r="5979">
          <cell r="A5979" t="str">
            <v>412618-2-4</v>
          </cell>
          <cell r="B5979" t="str">
            <v>MUSCULOSA SONNOS OFICIAL FAB UNISEX (roja / azul)(homologado competitivo) Azul S</v>
          </cell>
        </row>
        <row r="5980">
          <cell r="A5980" t="str">
            <v>412618-2-7</v>
          </cell>
          <cell r="B5980" t="str">
            <v>MUSCULOSA SONNOS OFICIAL FAB UNISEX (roja / azul)(homologado competitivo) Azul XL</v>
          </cell>
        </row>
        <row r="5981">
          <cell r="A5981" t="str">
            <v>412618-13-1</v>
          </cell>
          <cell r="B5981" t="str">
            <v>MUSCULOSA SONNOS OFICIAL FAB UNISEX (roja / azul)(homologado competitivo) Rojo -</v>
          </cell>
        </row>
        <row r="5982">
          <cell r="A5982" t="str">
            <v>412618-13-6</v>
          </cell>
          <cell r="B5982" t="str">
            <v>MUSCULOSA SONNOS OFICIAL FAB UNISEX (roja / azul)(homologado competitivo) Rojo L</v>
          </cell>
        </row>
        <row r="5983">
          <cell r="A5983" t="str">
            <v>412618-13-5</v>
          </cell>
          <cell r="B5983" t="str">
            <v>MUSCULOSA SONNOS OFICIAL FAB UNISEX (roja / azul)(homologado competitivo) Rojo M</v>
          </cell>
        </row>
        <row r="5984">
          <cell r="A5984" t="str">
            <v>412618-13-4</v>
          </cell>
          <cell r="B5984" t="str">
            <v>MUSCULOSA SONNOS OFICIAL FAB UNISEX (roja / azul)(homologado competitivo) Rojo S</v>
          </cell>
        </row>
        <row r="5985">
          <cell r="A5985" t="str">
            <v>412618-13-7</v>
          </cell>
          <cell r="B5985" t="str">
            <v>MUSCULOSA SONNOS OFICIAL FAB UNISEX (roja / azul)(homologado competitivo) Rojo XL</v>
          </cell>
        </row>
        <row r="5986">
          <cell r="A5986">
            <v>383169</v>
          </cell>
          <cell r="B5986" t="str">
            <v>MUSCULOSA TEAM MMA</v>
          </cell>
        </row>
        <row r="5987">
          <cell r="A5987">
            <v>62012</v>
          </cell>
          <cell r="B5987" t="str">
            <v>MUSCULOSA TRIATLON Art. 709</v>
          </cell>
        </row>
        <row r="5988">
          <cell r="A5988">
            <v>413045</v>
          </cell>
          <cell r="B5988" t="str">
            <v>MUSLERA ELASTIZADA PROYEC (art 222)</v>
          </cell>
        </row>
        <row r="5989">
          <cell r="A5989">
            <v>88003</v>
          </cell>
          <cell r="B5989" t="str">
            <v>MUSLERA FLASH (art 201)</v>
          </cell>
        </row>
        <row r="5990">
          <cell r="A5990">
            <v>413046</v>
          </cell>
          <cell r="B5990" t="str">
            <v>MUSLERA NEOPRENE PROYEC (art 192)</v>
          </cell>
        </row>
        <row r="5991">
          <cell r="A5991">
            <v>181016</v>
          </cell>
          <cell r="B5991" t="str">
            <v>Muslera Neoprene SONNOS (Talle 2 al 4)</v>
          </cell>
        </row>
        <row r="5992">
          <cell r="A5992" t="str">
            <v>52256-1-6</v>
          </cell>
          <cell r="B5992" t="str">
            <v>MUSLERA NEOPRENE STAR SPORT (S-M-L-XL) Sin color L</v>
          </cell>
        </row>
        <row r="5993">
          <cell r="A5993" t="str">
            <v>52256-1-5</v>
          </cell>
          <cell r="B5993" t="str">
            <v>MUSLERA NEOPRENE STAR SPORT (S-M-L-XL) Sin color M</v>
          </cell>
        </row>
        <row r="5994">
          <cell r="A5994" t="str">
            <v>52256-1-4</v>
          </cell>
          <cell r="B5994" t="str">
            <v>MUSLERA NEOPRENE STAR SPORT (S-M-L-XL) Sin color S</v>
          </cell>
        </row>
        <row r="5995">
          <cell r="A5995" t="str">
            <v>52256-1-7</v>
          </cell>
          <cell r="B5995" t="str">
            <v>MUSLERA NEOPRENE STAR SPORT (S-M-L-XL) Sin color XL</v>
          </cell>
        </row>
        <row r="5996">
          <cell r="A5996">
            <v>52262</v>
          </cell>
          <cell r="B5996" t="str">
            <v>MUSLERA ULTRAELASTICA DRB (x Unid)</v>
          </cell>
        </row>
        <row r="5997">
          <cell r="A5997">
            <v>79100</v>
          </cell>
          <cell r="B5997" t="str">
            <v>NACIONALES - EN ACEITERA PLAST</v>
          </cell>
        </row>
        <row r="5998">
          <cell r="A5998">
            <v>79101</v>
          </cell>
          <cell r="B5998" t="str">
            <v>NACIONALES - GRASA CUNI X 100GRS</v>
          </cell>
        </row>
        <row r="5999">
          <cell r="A5999" t="str">
            <v>GRI101</v>
          </cell>
          <cell r="B5999" t="str">
            <v>NICOPRES /CASQUILLO ALUMINO 5 MM</v>
          </cell>
        </row>
        <row r="6000">
          <cell r="A6000">
            <v>412853</v>
          </cell>
          <cell r="B6000" t="str">
            <v>NIVELADORES SOGAS DE BOXEO SONNOS ( x 8unid )</v>
          </cell>
        </row>
        <row r="6001">
          <cell r="A6001" t="str">
            <v>CASEM105</v>
          </cell>
          <cell r="B6001" t="str">
            <v>OJAL 1026 CHATO NIQUEL cod. 311026010 (numero 24)</v>
          </cell>
        </row>
        <row r="6002">
          <cell r="A6002">
            <v>79136</v>
          </cell>
          <cell r="B6002" t="str">
            <v>OJO DE GATO AL FRENO ROJO CON GRAMPA</v>
          </cell>
        </row>
        <row r="6003">
          <cell r="A6003" t="str">
            <v>58117-1-50</v>
          </cell>
          <cell r="B6003" t="str">
            <v>OJOTA GRANMARC (Talle doble 35/36 al 45/46) Sin color 37-38</v>
          </cell>
        </row>
        <row r="6004">
          <cell r="A6004">
            <v>265325</v>
          </cell>
          <cell r="B6004" t="str">
            <v>ORGANIZADOR BARRA SONNOS ESQUINERO Ø30mm (5 barras)</v>
          </cell>
        </row>
        <row r="6005">
          <cell r="A6005">
            <v>265326</v>
          </cell>
          <cell r="B6005" t="str">
            <v>ORGANIZADOR BARRA SONNOS ESQUINERO Ø30mm (7 barras)</v>
          </cell>
        </row>
        <row r="6006">
          <cell r="A6006">
            <v>265327</v>
          </cell>
          <cell r="B6006" t="str">
            <v>ORGANIZADOR BARRA SONNOS ESQUINERO Ø50mm (5 barras)</v>
          </cell>
        </row>
        <row r="6007">
          <cell r="A6007">
            <v>265328</v>
          </cell>
          <cell r="B6007" t="str">
            <v>ORGANIZADOR BARRA SONNOS ESQUINERO Ø50mm (7 barras)</v>
          </cell>
        </row>
        <row r="6008">
          <cell r="A6008">
            <v>265329</v>
          </cell>
          <cell r="B6008" t="str">
            <v>ORGANIZADOR BARRA SONNOS PARED Ø50mm (10 barras)</v>
          </cell>
        </row>
        <row r="6009">
          <cell r="A6009">
            <v>265324</v>
          </cell>
          <cell r="B6009" t="str">
            <v>ORGANIZADOR BARRA SONNOS VERTICAL Ø30mm (10 barras)</v>
          </cell>
        </row>
        <row r="6010">
          <cell r="A6010">
            <v>265330</v>
          </cell>
          <cell r="B6010" t="str">
            <v>ORGANIZADOR BARRA SONNOS VERTICAL Ø50mm (16 barras)</v>
          </cell>
        </row>
        <row r="6011">
          <cell r="A6011">
            <v>265305</v>
          </cell>
          <cell r="B6011" t="str">
            <v>ORGANIZADOR DISCO SONNOS Ø30mm (120kg)</v>
          </cell>
        </row>
        <row r="6012">
          <cell r="A6012">
            <v>265306</v>
          </cell>
          <cell r="B6012" t="str">
            <v>ORGANIZADOR DISCO SONNOS Ø30mm (300kg)</v>
          </cell>
        </row>
        <row r="6013">
          <cell r="A6013">
            <v>265307</v>
          </cell>
          <cell r="B6013" t="str">
            <v>ORGANIZADOR DISCO SONNOS Ø30mm (500kg)</v>
          </cell>
        </row>
        <row r="6014">
          <cell r="A6014">
            <v>265308</v>
          </cell>
          <cell r="B6014" t="str">
            <v>ORGANIZADOR DISCO SONNOS Ø50mm (120kg)</v>
          </cell>
        </row>
        <row r="6015">
          <cell r="A6015">
            <v>265309</v>
          </cell>
          <cell r="B6015" t="str">
            <v>ORGANIZADOR DISCO SONNOS Ø50mm (300kg)</v>
          </cell>
        </row>
        <row r="6016">
          <cell r="A6016">
            <v>265310</v>
          </cell>
          <cell r="B6016" t="str">
            <v>ORGANIZADOR DISCO SONNOS Ø50mm (500kg)</v>
          </cell>
        </row>
        <row r="6017">
          <cell r="A6017">
            <v>265312</v>
          </cell>
          <cell r="B6017" t="str">
            <v>ORGANIZADOR DISCO SONNOS Ø50mm (vertical con ruedas)</v>
          </cell>
        </row>
        <row r="6018">
          <cell r="A6018">
            <v>265311</v>
          </cell>
          <cell r="B6018" t="str">
            <v>ORGANIZADOR DISCO SONNOS Ø50mm (vertical)</v>
          </cell>
        </row>
        <row r="6019">
          <cell r="A6019">
            <v>265313</v>
          </cell>
          <cell r="B6019" t="str">
            <v>ORGANIZADOR DISCO y BARRA SONNOS (para 30 set 17kg)</v>
          </cell>
        </row>
        <row r="6020">
          <cell r="A6020">
            <v>265323</v>
          </cell>
          <cell r="B6020" t="str">
            <v>ORGANIZADOR DYNAMAX SONNOS (12 unidades)</v>
          </cell>
        </row>
        <row r="6021">
          <cell r="A6021">
            <v>265322</v>
          </cell>
          <cell r="B6021" t="str">
            <v>ORGANIZADOR DYNAMAX SONNOS (6 unidades)</v>
          </cell>
        </row>
        <row r="6022">
          <cell r="A6022">
            <v>265316</v>
          </cell>
          <cell r="B6022" t="str">
            <v>ORGANIZADOR MANCUERNA SONNOS 1kg a 10kg (10 pares total)</v>
          </cell>
        </row>
        <row r="6023">
          <cell r="A6023">
            <v>265315</v>
          </cell>
          <cell r="B6023" t="str">
            <v>ORGANIZADOR MANCUERNA SONNOS 1kg a 3kg (25 pares total)</v>
          </cell>
        </row>
        <row r="6024">
          <cell r="A6024">
            <v>265314</v>
          </cell>
          <cell r="B6024" t="str">
            <v>ORGANIZADOR MANCUERNA SONNOS 1kg a 5kg (5 pares total)</v>
          </cell>
        </row>
        <row r="6025">
          <cell r="A6025">
            <v>265318</v>
          </cell>
          <cell r="B6025" t="str">
            <v>ORGANIZADOR MANCUERNA SONNOS PROFESIONAL (13pares total)</v>
          </cell>
        </row>
        <row r="6026">
          <cell r="A6026">
            <v>265319</v>
          </cell>
          <cell r="B6026" t="str">
            <v>ORGANIZADOR MANCUERNA SONNOS PROFESIONAL (20 pares total)</v>
          </cell>
        </row>
        <row r="6027">
          <cell r="A6027">
            <v>265317</v>
          </cell>
          <cell r="B6027" t="str">
            <v>ORGANIZADOR MANCUERNA SONNOS PROFESIONAL (8 pares total)</v>
          </cell>
        </row>
        <row r="6028">
          <cell r="A6028">
            <v>78099</v>
          </cell>
          <cell r="B6028" t="str">
            <v>ORGANIZADOR MANCUERNAS SEMIKON TE-1113 (20 pares)</v>
          </cell>
        </row>
        <row r="6029">
          <cell r="A6029">
            <v>265321</v>
          </cell>
          <cell r="B6029" t="str">
            <v>ORGANIZADOR MEDICINE BALL SONNOS (5 unidades)</v>
          </cell>
        </row>
        <row r="6030">
          <cell r="A6030">
            <v>265320</v>
          </cell>
          <cell r="B6030" t="str">
            <v>ORGANIZADOR PESA RUSA SONNOS (12 unidades)</v>
          </cell>
        </row>
        <row r="6031">
          <cell r="A6031">
            <v>402007</v>
          </cell>
          <cell r="B6031" t="str">
            <v>PACK CD+DVD FB</v>
          </cell>
        </row>
        <row r="6032">
          <cell r="A6032" t="str">
            <v>CALC105</v>
          </cell>
          <cell r="B6032" t="str">
            <v>PACK DE 3 CALCOS MAQUINAS PLATEADOS</v>
          </cell>
        </row>
        <row r="6033">
          <cell r="A6033" t="str">
            <v>GUI101</v>
          </cell>
          <cell r="B6033" t="str">
            <v>PALANCA</v>
          </cell>
        </row>
        <row r="6034">
          <cell r="A6034">
            <v>52281</v>
          </cell>
          <cell r="B6034" t="str">
            <v>PALETA PADDLE ADRENALINE NUEVO DISEÑO</v>
          </cell>
        </row>
        <row r="6035">
          <cell r="A6035">
            <v>406139</v>
          </cell>
          <cell r="B6035" t="str">
            <v>PALETA PADDLE BETA 40MM (fibra de vidrio / recina)</v>
          </cell>
        </row>
        <row r="6036">
          <cell r="A6036">
            <v>406137</v>
          </cell>
          <cell r="B6036" t="str">
            <v>PALETA PADDLE GOLD ALEPH 40MM (fibra de vidrio / carbono)</v>
          </cell>
        </row>
        <row r="6037">
          <cell r="A6037">
            <v>406138</v>
          </cell>
          <cell r="B6037" t="str">
            <v>PALETA PADDLE GOLD MILLENIUM 40MM (kevlar / carbono)</v>
          </cell>
        </row>
        <row r="6038">
          <cell r="A6038">
            <v>120021</v>
          </cell>
          <cell r="B6038" t="str">
            <v>PALETA PADDLE IMPACT 9,2</v>
          </cell>
        </row>
        <row r="6039">
          <cell r="A6039">
            <v>120022</v>
          </cell>
          <cell r="B6039" t="str">
            <v>PALETA PADDLE IMPACT 9,3</v>
          </cell>
        </row>
        <row r="6040">
          <cell r="A6040">
            <v>120020</v>
          </cell>
          <cell r="B6040" t="str">
            <v>PALETA PADDLE IMPACT 9.1</v>
          </cell>
        </row>
        <row r="6041">
          <cell r="A6041">
            <v>52279</v>
          </cell>
          <cell r="B6041" t="str">
            <v>PALETA PADDLE SENSE NUEVO DISEÑO</v>
          </cell>
        </row>
        <row r="6042">
          <cell r="A6042">
            <v>52278</v>
          </cell>
          <cell r="B6042" t="str">
            <v>PALETA PADDLE SPIN FORCE SUFIX</v>
          </cell>
        </row>
        <row r="6043">
          <cell r="A6043">
            <v>52280</v>
          </cell>
          <cell r="B6043" t="str">
            <v>PALETA PADDLE TOUCH TUBE (Proteccion Touch Tube)</v>
          </cell>
        </row>
        <row r="6044">
          <cell r="A6044">
            <v>84073</v>
          </cell>
          <cell r="B6044" t="str">
            <v>PALETA PING PONG ECO  1* (art 130)</v>
          </cell>
        </row>
        <row r="6045">
          <cell r="A6045">
            <v>413232</v>
          </cell>
          <cell r="B6045" t="str">
            <v>PALETA PING PONG PROYEC 1* (art 158)</v>
          </cell>
        </row>
        <row r="6046">
          <cell r="A6046">
            <v>413233</v>
          </cell>
          <cell r="B6046" t="str">
            <v>PALETA PING PONG PROYEC 2* (art 115)</v>
          </cell>
        </row>
        <row r="6047">
          <cell r="A6047">
            <v>413234</v>
          </cell>
          <cell r="B6047" t="str">
            <v>PALETA PING PONG PROYEC 3* (art 156)</v>
          </cell>
        </row>
        <row r="6048">
          <cell r="A6048">
            <v>52223</v>
          </cell>
          <cell r="B6048" t="str">
            <v>PALETA PING PONG SENSEI 1*</v>
          </cell>
        </row>
        <row r="6049">
          <cell r="A6049">
            <v>52224</v>
          </cell>
          <cell r="B6049" t="str">
            <v>PALETA PING PONG SENSEI 2*</v>
          </cell>
        </row>
        <row r="6050">
          <cell r="A6050">
            <v>52225</v>
          </cell>
          <cell r="B6050" t="str">
            <v>PALETA PING PONG SENSEI 3*</v>
          </cell>
        </row>
        <row r="6051">
          <cell r="A6051">
            <v>52226</v>
          </cell>
          <cell r="B6051" t="str">
            <v>PALETA PING PONG SENSEI 4*</v>
          </cell>
        </row>
        <row r="6052">
          <cell r="A6052">
            <v>52227</v>
          </cell>
          <cell r="B6052" t="str">
            <v>PALETA PING PONG SENSEI 5*</v>
          </cell>
        </row>
        <row r="6053">
          <cell r="A6053">
            <v>52228</v>
          </cell>
          <cell r="B6053" t="str">
            <v>PALETA PING PONG SENSEI 6*</v>
          </cell>
        </row>
        <row r="6054">
          <cell r="A6054">
            <v>89060</v>
          </cell>
          <cell r="B6054" t="str">
            <v>PALETA TENIS MESA 1* GIANT DRAGON</v>
          </cell>
        </row>
        <row r="6055">
          <cell r="A6055">
            <v>89061</v>
          </cell>
          <cell r="B6055" t="str">
            <v>PALETA TENIS MESA 2* GIANT DRAGON</v>
          </cell>
        </row>
        <row r="6056">
          <cell r="A6056">
            <v>89062</v>
          </cell>
          <cell r="B6056" t="str">
            <v>PALETA TENIS MESA 3* GIANT DRAGON</v>
          </cell>
        </row>
        <row r="6057">
          <cell r="A6057">
            <v>89063</v>
          </cell>
          <cell r="B6057" t="str">
            <v>PALETA TENIS MESA 4* GIANT DRAGON</v>
          </cell>
        </row>
        <row r="6058">
          <cell r="A6058">
            <v>89064</v>
          </cell>
          <cell r="B6058" t="str">
            <v>PALETA TENIS MESA 5* GIANT DRAGON</v>
          </cell>
        </row>
        <row r="6059">
          <cell r="A6059">
            <v>89065</v>
          </cell>
          <cell r="B6059" t="str">
            <v>PALETA TENIS MESA 6* GIANT DRAGON</v>
          </cell>
        </row>
        <row r="6060">
          <cell r="A6060">
            <v>89066</v>
          </cell>
          <cell r="B6060" t="str">
            <v>PALETA TENIS MESA 7* GIANT DRAGON</v>
          </cell>
        </row>
        <row r="6061">
          <cell r="A6061">
            <v>58084</v>
          </cell>
          <cell r="B6061" t="str">
            <v>PALMETA SPARRING CLASIC SIMPLE GRANMARC</v>
          </cell>
        </row>
        <row r="6062">
          <cell r="A6062">
            <v>53020</v>
          </cell>
          <cell r="B6062" t="str">
            <v>PALO HOCKEY ALITRA TRAINER  37plg</v>
          </cell>
        </row>
        <row r="6063">
          <cell r="A6063">
            <v>53021</v>
          </cell>
          <cell r="B6063" t="str">
            <v>PALO HOCKEY ALITRA TRAINER 38plg</v>
          </cell>
        </row>
        <row r="6064">
          <cell r="A6064">
            <v>406095</v>
          </cell>
          <cell r="B6064" t="str">
            <v>PALO HOCKEY ARQUERO DRIAL GOALI ATS (negro)</v>
          </cell>
        </row>
        <row r="6065">
          <cell r="A6065">
            <v>120010</v>
          </cell>
          <cell r="B6065" t="str">
            <v>PALO HOCKEY DONNAY ATTACK 37plg</v>
          </cell>
        </row>
        <row r="6066">
          <cell r="A6066">
            <v>120004</v>
          </cell>
          <cell r="B6066" t="str">
            <v>PALO HOCKEY DONNAY COLLEGE PRO 34plg</v>
          </cell>
        </row>
        <row r="6067">
          <cell r="A6067">
            <v>120009</v>
          </cell>
          <cell r="B6067" t="str">
            <v>PALO HOCKEY DONNAY GLX 37plg</v>
          </cell>
        </row>
        <row r="6068">
          <cell r="A6068">
            <v>120008</v>
          </cell>
          <cell r="B6068" t="str">
            <v>PALO HOCKEY DONNAY GOAL 37plg</v>
          </cell>
        </row>
        <row r="6069">
          <cell r="A6069">
            <v>120005</v>
          </cell>
          <cell r="B6069" t="str">
            <v>PALO HOCKEY DONNAY MATCH 36plg</v>
          </cell>
        </row>
        <row r="6070">
          <cell r="A6070">
            <v>120007</v>
          </cell>
          <cell r="B6070" t="str">
            <v>PALO HOCKEY DONNAY MATCH 37plg</v>
          </cell>
        </row>
        <row r="6071">
          <cell r="A6071">
            <v>120012</v>
          </cell>
          <cell r="B6071" t="str">
            <v>PALO HOCKEY DONNAY OLYMPIC 37,5plg</v>
          </cell>
        </row>
        <row r="6072">
          <cell r="A6072">
            <v>120011</v>
          </cell>
          <cell r="B6072" t="str">
            <v>PALO HOCKEY DONNAY SUPER PRO 37plg</v>
          </cell>
        </row>
        <row r="6073">
          <cell r="A6073">
            <v>120006</v>
          </cell>
          <cell r="B6073" t="str">
            <v>PALO HOCKEY DONNAY VIPER 36plg</v>
          </cell>
        </row>
        <row r="6074">
          <cell r="A6074">
            <v>324007</v>
          </cell>
          <cell r="B6074" t="str">
            <v>PALO HOCKEY DRIAL 36plg  (madera morera)</v>
          </cell>
        </row>
        <row r="6075">
          <cell r="A6075">
            <v>324004</v>
          </cell>
          <cell r="B6075" t="str">
            <v>PALO HOCKEY DRIAL MAXI C/FIBRA VIDRIO Y KEVLAR 37,5plg</v>
          </cell>
        </row>
        <row r="6076">
          <cell r="A6076">
            <v>324003</v>
          </cell>
          <cell r="B6076" t="str">
            <v>PALO HOCKEY DRIAL SPIRIT REF C/FIBRA VIDRIO 37,5plg</v>
          </cell>
        </row>
        <row r="6077">
          <cell r="A6077">
            <v>120001</v>
          </cell>
          <cell r="B6077" t="str">
            <v>PALO HOCKEY GENERATION  30</v>
          </cell>
        </row>
        <row r="6078">
          <cell r="A6078">
            <v>120002</v>
          </cell>
          <cell r="B6078" t="str">
            <v>PALO HOCKEY GENERATION 32</v>
          </cell>
        </row>
        <row r="6079">
          <cell r="A6079">
            <v>120003</v>
          </cell>
          <cell r="B6079" t="str">
            <v>PALO HOCKEY GENERATION 34</v>
          </cell>
        </row>
        <row r="6080">
          <cell r="A6080">
            <v>406083</v>
          </cell>
          <cell r="B6080" t="str">
            <v>PALO HOCKEY GOLD 30plg ATS (madera morera)</v>
          </cell>
        </row>
        <row r="6081">
          <cell r="A6081">
            <v>406084</v>
          </cell>
          <cell r="B6081" t="str">
            <v>PALO HOCKEY GOLD 32plg ATS (madera morera)</v>
          </cell>
        </row>
        <row r="6082">
          <cell r="A6082">
            <v>406085</v>
          </cell>
          <cell r="B6082" t="str">
            <v>PALO HOCKEY GOLD 34plg ATS (madera morera)</v>
          </cell>
        </row>
        <row r="6083">
          <cell r="A6083">
            <v>406086</v>
          </cell>
          <cell r="B6083" t="str">
            <v>PALO HOCKEY GOLD 36plg ATS (madera morera)</v>
          </cell>
        </row>
        <row r="6084">
          <cell r="A6084">
            <v>406087</v>
          </cell>
          <cell r="B6084" t="str">
            <v>PALO HOCKEY GOLD 37,5plg ATS (madera morera)</v>
          </cell>
        </row>
        <row r="6085">
          <cell r="A6085">
            <v>406091</v>
          </cell>
          <cell r="B6085" t="str">
            <v>PALO HOCKEY GOLD COMPOSITE 1 37,5plg ATS (20%carbon 75%fibra 5%kevlar)</v>
          </cell>
        </row>
        <row r="6086">
          <cell r="A6086">
            <v>406090</v>
          </cell>
          <cell r="B6086" t="str">
            <v>PALO HOCKEY GOLD COMPOSITE 4 37,5plg ATS (95%fibra 5%kevlar)</v>
          </cell>
        </row>
        <row r="6087">
          <cell r="A6087">
            <v>406093</v>
          </cell>
          <cell r="B6087" t="str">
            <v>PALO HOCKEY GOLD MAXI C/FIBRA VIDRIO Y KEVLAR 36,5plg ATS (negro)</v>
          </cell>
        </row>
        <row r="6088">
          <cell r="A6088">
            <v>406094</v>
          </cell>
          <cell r="B6088" t="str">
            <v>PALO HOCKEY GOLD MAXI C/FIBRA VIDRIO Y KEVLAR 37,5plg ATS (rojo)</v>
          </cell>
        </row>
        <row r="6089">
          <cell r="A6089">
            <v>406092</v>
          </cell>
          <cell r="B6089" t="str">
            <v>PALO HOCKEY GOLD SPIRIT REF C/FIBRA VIDRIO 36,5plg ATS (verde)</v>
          </cell>
        </row>
        <row r="6090">
          <cell r="A6090">
            <v>139006</v>
          </cell>
          <cell r="B6090" t="str">
            <v>PALO HOCKEY MAREA RAIN 36plg</v>
          </cell>
        </row>
        <row r="6091">
          <cell r="A6091">
            <v>139007</v>
          </cell>
          <cell r="B6091" t="str">
            <v>PALO HOCKEY MAREA RAIN 37plg</v>
          </cell>
        </row>
        <row r="6092">
          <cell r="A6092">
            <v>139008</v>
          </cell>
          <cell r="B6092" t="str">
            <v>PALO HOCKEY MAREA RAIN 38plg</v>
          </cell>
        </row>
        <row r="6093">
          <cell r="A6093">
            <v>139001</v>
          </cell>
          <cell r="B6093" t="str">
            <v>PALO HOCKEY MAREA WIND 30plg</v>
          </cell>
        </row>
        <row r="6094">
          <cell r="A6094">
            <v>139002</v>
          </cell>
          <cell r="B6094" t="str">
            <v>PALO HOCKEY MAREA WIND 32plg</v>
          </cell>
        </row>
        <row r="6095">
          <cell r="A6095">
            <v>139003</v>
          </cell>
          <cell r="B6095" t="str">
            <v>PALO HOCKEY MAREA WIND 34plg</v>
          </cell>
        </row>
        <row r="6096">
          <cell r="A6096">
            <v>139004</v>
          </cell>
          <cell r="B6096" t="str">
            <v>PALO HOCKEY MAREA WIND 36plg</v>
          </cell>
        </row>
        <row r="6097">
          <cell r="A6097">
            <v>139005</v>
          </cell>
          <cell r="B6097" t="str">
            <v>PALO HOCKEY MAREA WIND 37plg</v>
          </cell>
        </row>
        <row r="6098">
          <cell r="A6098">
            <v>406096</v>
          </cell>
          <cell r="B6098" t="str">
            <v>PALO HOCKEY MERCIAN SCHOOL COMPOSITE 30plg ATS (fiberglas)</v>
          </cell>
        </row>
        <row r="6099">
          <cell r="A6099">
            <v>89056</v>
          </cell>
          <cell r="B6099" t="str">
            <v>PALO HOCKEY NASSAU CONTROL 37plg</v>
          </cell>
        </row>
        <row r="6100">
          <cell r="A6100">
            <v>89051</v>
          </cell>
          <cell r="B6100" t="str">
            <v>PALO HOCKEY NASSAU FIRST 32plg</v>
          </cell>
        </row>
        <row r="6101">
          <cell r="A6101">
            <v>89052</v>
          </cell>
          <cell r="B6101" t="str">
            <v>PALO HOCKEY NASSAU FIRST 34plg</v>
          </cell>
        </row>
        <row r="6102">
          <cell r="A6102">
            <v>89053</v>
          </cell>
          <cell r="B6102" t="str">
            <v>PALO HOCKEY NASSAU FIRST 36,5plg</v>
          </cell>
        </row>
        <row r="6103">
          <cell r="A6103">
            <v>89054</v>
          </cell>
          <cell r="B6103" t="str">
            <v>PALO HOCKEY NASSAU ULTRA 37plg</v>
          </cell>
        </row>
        <row r="6104">
          <cell r="A6104">
            <v>89055</v>
          </cell>
          <cell r="B6104" t="str">
            <v>PALO HOCKEY NASSAU ULTRA 38plg</v>
          </cell>
        </row>
        <row r="6105">
          <cell r="A6105">
            <v>120013</v>
          </cell>
          <cell r="B6105" t="str">
            <v>PALO HOCKEY POWER PLUS 39</v>
          </cell>
        </row>
        <row r="6106">
          <cell r="A6106">
            <v>413201</v>
          </cell>
          <cell r="B6106" t="str">
            <v>PALO HOCKEY PROYEC 30plg (madera)</v>
          </cell>
        </row>
        <row r="6107">
          <cell r="A6107">
            <v>413202</v>
          </cell>
          <cell r="B6107" t="str">
            <v>PALO HOCKEY PROYEC 32plg (madera)</v>
          </cell>
        </row>
        <row r="6108">
          <cell r="A6108">
            <v>413203</v>
          </cell>
          <cell r="B6108" t="str">
            <v>PALO HOCKEY PROYEC ALITRA KLUB 36plg (madera morera)</v>
          </cell>
        </row>
        <row r="6109">
          <cell r="A6109">
            <v>413204</v>
          </cell>
          <cell r="B6109" t="str">
            <v>PALO HOCKEY PROYEC ALITRA KLUB 37plg (madera morera)</v>
          </cell>
        </row>
        <row r="6110">
          <cell r="A6110">
            <v>413205</v>
          </cell>
          <cell r="B6110" t="str">
            <v>PALO HOCKEY PROYEC ALITRA KLUB 38plg (madera morera)</v>
          </cell>
        </row>
        <row r="6111">
          <cell r="A6111">
            <v>413206</v>
          </cell>
          <cell r="B6111" t="str">
            <v>PALO HOCKEY PROYEC ALITRA TORQUE 00 COMPOSITE 37plg (fibra vidrio / carbono art 293)</v>
          </cell>
        </row>
        <row r="6112">
          <cell r="A6112">
            <v>413207</v>
          </cell>
          <cell r="B6112" t="str">
            <v>PALO HOCKEY PROYEC ALITRA TORQUE 00 COMPOSITE 38plg (fibra vidrio / carbono art 294)</v>
          </cell>
        </row>
        <row r="6113">
          <cell r="A6113">
            <v>52207</v>
          </cell>
          <cell r="B6113" t="str">
            <v>PALO HOCKEY SIMBRA BAMBINO 32plg</v>
          </cell>
        </row>
        <row r="6114">
          <cell r="A6114">
            <v>52208</v>
          </cell>
          <cell r="B6114" t="str">
            <v>PALO HOCKEY SIMBRA EVO 2000 36,5plg</v>
          </cell>
        </row>
        <row r="6115">
          <cell r="A6115">
            <v>52209</v>
          </cell>
          <cell r="B6115" t="str">
            <v>PALO HOCKEY SIMBRA EVO 2000 37,5plg</v>
          </cell>
        </row>
        <row r="6116">
          <cell r="A6116">
            <v>52303</v>
          </cell>
          <cell r="B6116" t="str">
            <v>PALO HOCKEY SIMBRA EVO 4000 37,5plg</v>
          </cell>
        </row>
        <row r="6117">
          <cell r="A6117">
            <v>52304</v>
          </cell>
          <cell r="B6117" t="str">
            <v>PALO HOCKEY SIMBRA EVO 6000 37,5plg</v>
          </cell>
        </row>
        <row r="6118">
          <cell r="A6118">
            <v>52193</v>
          </cell>
          <cell r="B6118" t="str">
            <v>PALO HOCKEY SIMBRA FROZE 36,5plg</v>
          </cell>
        </row>
        <row r="6119">
          <cell r="A6119">
            <v>52194</v>
          </cell>
          <cell r="B6119" t="str">
            <v>PALO HOCKEY SIMBRA FROZE 37,5plg</v>
          </cell>
        </row>
        <row r="6120">
          <cell r="A6120" t="str">
            <v>52192-1-35</v>
          </cell>
          <cell r="B6120" t="str">
            <v>PALO HOCKEY SIMBRA GLASSY 34plg 36plg 37plg 38plg Sin color 34</v>
          </cell>
        </row>
        <row r="6121">
          <cell r="A6121" t="str">
            <v>52192-1-37</v>
          </cell>
          <cell r="B6121" t="str">
            <v>PALO HOCKEY SIMBRA GLASSY 34plg 36plg 37plg 38plg Sin color 36</v>
          </cell>
        </row>
        <row r="6122">
          <cell r="A6122" t="str">
            <v>52192-1-38</v>
          </cell>
          <cell r="B6122" t="str">
            <v>PALO HOCKEY SIMBRA GLASSY 34plg 36plg 37plg 38plg Sin color 37</v>
          </cell>
        </row>
        <row r="6123">
          <cell r="A6123" t="str">
            <v>52192-1-39</v>
          </cell>
          <cell r="B6123" t="str">
            <v>PALO HOCKEY SIMBRA GLASSY 34plg 36plg 37plg 38plg Sin color 38</v>
          </cell>
        </row>
        <row r="6124">
          <cell r="A6124">
            <v>52206</v>
          </cell>
          <cell r="B6124" t="str">
            <v>PALO HOCKEY SIMBRA SCHOOL 34plg</v>
          </cell>
        </row>
        <row r="6125">
          <cell r="A6125">
            <v>52328</v>
          </cell>
          <cell r="B6125" t="str">
            <v>PALO HOCKEY SIMBRA TINY 28plg</v>
          </cell>
        </row>
        <row r="6126">
          <cell r="A6126">
            <v>52190</v>
          </cell>
          <cell r="B6126" t="str">
            <v>PALO HOCKEY SIMBRA TRAINER 36plg</v>
          </cell>
        </row>
        <row r="6127">
          <cell r="A6127">
            <v>52191</v>
          </cell>
          <cell r="B6127" t="str">
            <v>PALO HOCKEY SIMBRA WINNER 37plg</v>
          </cell>
        </row>
        <row r="6128">
          <cell r="A6128" t="str">
            <v>52078-3-6</v>
          </cell>
          <cell r="B6128" t="str">
            <v>PANTALON ARBITRO FUTBOL DRB (L / XL) Negro L</v>
          </cell>
        </row>
        <row r="6129">
          <cell r="A6129" t="str">
            <v>52078-3-7</v>
          </cell>
          <cell r="B6129" t="str">
            <v>PANTALON ARBITRO FUTBOL DRB (L / XL) Negro XL</v>
          </cell>
        </row>
        <row r="6130">
          <cell r="A6130">
            <v>134008</v>
          </cell>
          <cell r="B6130" t="str">
            <v>PANTALON BLANCO RANDORI</v>
          </cell>
        </row>
        <row r="6131">
          <cell r="A6131">
            <v>54008</v>
          </cell>
          <cell r="B6131" t="str">
            <v>Pantalon Corto Eentrenamiento Lonsdale</v>
          </cell>
        </row>
        <row r="6132">
          <cell r="A6132" t="str">
            <v>58066-1-16</v>
          </cell>
          <cell r="B6132" t="str">
            <v>PANTALON ENTRENAMIENTO GRANMARC ACROCEL CORTE ANCHO (2 tiras) Sin color 1</v>
          </cell>
        </row>
        <row r="6133">
          <cell r="A6133" t="str">
            <v>58066-1-17</v>
          </cell>
          <cell r="B6133" t="str">
            <v>PANTALON ENTRENAMIENTO GRANMARC ACROCEL CORTE ANCHO (2 tiras) Sin color 2</v>
          </cell>
        </row>
        <row r="6134">
          <cell r="A6134" t="str">
            <v>58066-1-18</v>
          </cell>
          <cell r="B6134" t="str">
            <v>PANTALON ENTRENAMIENTO GRANMARC ACROCEL CORTE ANCHO (2 tiras) Sin color 3</v>
          </cell>
        </row>
        <row r="6135">
          <cell r="A6135" t="str">
            <v>52034-1-98</v>
          </cell>
          <cell r="B6135" t="str">
            <v>PANTALON LARGO ARQUERO FUTBOL DRB Sin color 12</v>
          </cell>
        </row>
        <row r="6136">
          <cell r="A6136" t="str">
            <v>52034-1-116</v>
          </cell>
          <cell r="B6136" t="str">
            <v>PANTALON LARGO ARQUERO FUTBOL DRB Sin color 14</v>
          </cell>
        </row>
        <row r="6137">
          <cell r="A6137" t="str">
            <v>52034-1-6</v>
          </cell>
          <cell r="B6137" t="str">
            <v>PANTALON LARGO ARQUERO FUTBOL DRB Sin color L</v>
          </cell>
        </row>
        <row r="6138">
          <cell r="A6138" t="str">
            <v>52034-1-5</v>
          </cell>
          <cell r="B6138" t="str">
            <v>PANTALON LARGO ARQUERO FUTBOL DRB Sin color M</v>
          </cell>
        </row>
        <row r="6139">
          <cell r="A6139" t="str">
            <v>52034-1-4</v>
          </cell>
          <cell r="B6139" t="str">
            <v>PANTALON LARGO ARQUERO FUTBOL DRB Sin color S</v>
          </cell>
        </row>
        <row r="6140">
          <cell r="A6140" t="str">
            <v>52034-1-7</v>
          </cell>
          <cell r="B6140" t="str">
            <v>PANTALON LARGO ARQUERO FUTBOL DRB Sin color XL</v>
          </cell>
        </row>
        <row r="6141">
          <cell r="A6141" t="str">
            <v>383202-2-6</v>
          </cell>
          <cell r="B6141" t="str">
            <v>PANTALON LARGO CON 3 BOLSILLOS DE FRISA CON PUÑO  FIGHT TO LIVE Azul L</v>
          </cell>
        </row>
        <row r="6142">
          <cell r="A6142" t="str">
            <v>383202-2-5</v>
          </cell>
          <cell r="B6142" t="str">
            <v>PANTALON LARGO CON 3 BOLSILLOS DE FRISA CON PUÑO  FIGHT TO LIVE Azul M</v>
          </cell>
        </row>
        <row r="6143">
          <cell r="A6143" t="str">
            <v>383202-2-4</v>
          </cell>
          <cell r="B6143" t="str">
            <v>PANTALON LARGO CON 3 BOLSILLOS DE FRISA CON PUÑO  FIGHT TO LIVE Azul S</v>
          </cell>
        </row>
        <row r="6144">
          <cell r="A6144" t="str">
            <v>383202-2-7</v>
          </cell>
          <cell r="B6144" t="str">
            <v>PANTALON LARGO CON 3 BOLSILLOS DE FRISA CON PUÑO  FIGHT TO LIVE Azul XL</v>
          </cell>
        </row>
        <row r="6145">
          <cell r="A6145" t="str">
            <v>383202-2-3</v>
          </cell>
          <cell r="B6145" t="str">
            <v>PANTALON LARGO CON 3 BOLSILLOS DE FRISA CON PUÑO  FIGHT TO LIVE Azul XS</v>
          </cell>
        </row>
        <row r="6146">
          <cell r="A6146" t="str">
            <v>383202-2-8</v>
          </cell>
          <cell r="B6146" t="str">
            <v>PANTALON LARGO CON 3 BOLSILLOS DE FRISA CON PUÑO  FIGHT TO LIVE Azul XXL</v>
          </cell>
        </row>
        <row r="6147">
          <cell r="A6147" t="str">
            <v>383202-2-2</v>
          </cell>
          <cell r="B6147" t="str">
            <v>PANTALON LARGO CON 3 BOLSILLOS DE FRISA CON PUÑO  FIGHT TO LIVE Azul XXS</v>
          </cell>
        </row>
        <row r="6148">
          <cell r="A6148" t="str">
            <v>383202-10-6</v>
          </cell>
          <cell r="B6148" t="str">
            <v>PANTALON LARGO CON 3 BOLSILLOS DE FRISA CON PUÑO  FIGHT TO LIVE Gris L</v>
          </cell>
        </row>
        <row r="6149">
          <cell r="A6149" t="str">
            <v>383202-10-5</v>
          </cell>
          <cell r="B6149" t="str">
            <v>PANTALON LARGO CON 3 BOLSILLOS DE FRISA CON PUÑO  FIGHT TO LIVE Gris M</v>
          </cell>
        </row>
        <row r="6150">
          <cell r="A6150" t="str">
            <v>383202-10-4</v>
          </cell>
          <cell r="B6150" t="str">
            <v>PANTALON LARGO CON 3 BOLSILLOS DE FRISA CON PUÑO  FIGHT TO LIVE Gris S</v>
          </cell>
        </row>
        <row r="6151">
          <cell r="A6151" t="str">
            <v>383202-10-7</v>
          </cell>
          <cell r="B6151" t="str">
            <v>PANTALON LARGO CON 3 BOLSILLOS DE FRISA CON PUÑO  FIGHT TO LIVE Gris XL</v>
          </cell>
        </row>
        <row r="6152">
          <cell r="A6152" t="str">
            <v>383202-10-3</v>
          </cell>
          <cell r="B6152" t="str">
            <v>PANTALON LARGO CON 3 BOLSILLOS DE FRISA CON PUÑO  FIGHT TO LIVE Gris XS</v>
          </cell>
        </row>
        <row r="6153">
          <cell r="A6153" t="str">
            <v>383202-10-8</v>
          </cell>
          <cell r="B6153" t="str">
            <v>PANTALON LARGO CON 3 BOLSILLOS DE FRISA CON PUÑO  FIGHT TO LIVE Gris XXL</v>
          </cell>
        </row>
        <row r="6154">
          <cell r="A6154" t="str">
            <v>383202-10-2</v>
          </cell>
          <cell r="B6154" t="str">
            <v>PANTALON LARGO CON 3 BOLSILLOS DE FRISA CON PUÑO  FIGHT TO LIVE Gris XXS</v>
          </cell>
        </row>
        <row r="6155">
          <cell r="A6155" t="str">
            <v>383202-3-6</v>
          </cell>
          <cell r="B6155" t="str">
            <v>PANTALON LARGO CON 3 BOLSILLOS DE FRISA CON PUÑO  FIGHT TO LIVE Negro L</v>
          </cell>
        </row>
        <row r="6156">
          <cell r="A6156" t="str">
            <v>383202-3-5</v>
          </cell>
          <cell r="B6156" t="str">
            <v>PANTALON LARGO CON 3 BOLSILLOS DE FRISA CON PUÑO  FIGHT TO LIVE Negro M</v>
          </cell>
        </row>
        <row r="6157">
          <cell r="A6157" t="str">
            <v>383202-3-4</v>
          </cell>
          <cell r="B6157" t="str">
            <v>PANTALON LARGO CON 3 BOLSILLOS DE FRISA CON PUÑO  FIGHT TO LIVE Negro S</v>
          </cell>
        </row>
        <row r="6158">
          <cell r="A6158" t="str">
            <v>383202-3-7</v>
          </cell>
          <cell r="B6158" t="str">
            <v>PANTALON LARGO CON 3 BOLSILLOS DE FRISA CON PUÑO  FIGHT TO LIVE Negro XL</v>
          </cell>
        </row>
        <row r="6159">
          <cell r="A6159" t="str">
            <v>383202-3-3</v>
          </cell>
          <cell r="B6159" t="str">
            <v>PANTALON LARGO CON 3 BOLSILLOS DE FRISA CON PUÑO  FIGHT TO LIVE Negro XS</v>
          </cell>
        </row>
        <row r="6160">
          <cell r="A6160" t="str">
            <v>383202-3-8</v>
          </cell>
          <cell r="B6160" t="str">
            <v>PANTALON LARGO CON 3 BOLSILLOS DE FRISA CON PUÑO  FIGHT TO LIVE Negro XXL</v>
          </cell>
        </row>
        <row r="6161">
          <cell r="A6161" t="str">
            <v>383202-3-2</v>
          </cell>
          <cell r="B6161" t="str">
            <v>PANTALON LARGO CON 3 BOLSILLOS DE FRISA CON PUÑO  FIGHT TO LIVE Negro XXS</v>
          </cell>
        </row>
        <row r="6162">
          <cell r="A6162" t="str">
            <v>383189-2-6</v>
          </cell>
          <cell r="B6162" t="str">
            <v>PANTALON LARGO CON 3 BOLSILLOS DE FRISA CON PUÑO  FIGHTER Azul L</v>
          </cell>
        </row>
        <row r="6163">
          <cell r="A6163" t="str">
            <v>383189-2-5</v>
          </cell>
          <cell r="B6163" t="str">
            <v>PANTALON LARGO CON 3 BOLSILLOS DE FRISA CON PUÑO  FIGHTER Azul M</v>
          </cell>
        </row>
        <row r="6164">
          <cell r="A6164" t="str">
            <v>383189-2-4</v>
          </cell>
          <cell r="B6164" t="str">
            <v>PANTALON LARGO CON 3 BOLSILLOS DE FRISA CON PUÑO  FIGHTER Azul S</v>
          </cell>
        </row>
        <row r="6165">
          <cell r="A6165" t="str">
            <v>383189-2-7</v>
          </cell>
          <cell r="B6165" t="str">
            <v>PANTALON LARGO CON 3 BOLSILLOS DE FRISA CON PUÑO  FIGHTER Azul XL</v>
          </cell>
        </row>
        <row r="6166">
          <cell r="A6166" t="str">
            <v>383189-2-3</v>
          </cell>
          <cell r="B6166" t="str">
            <v>PANTALON LARGO CON 3 BOLSILLOS DE FRISA CON PUÑO  FIGHTER Azul XS</v>
          </cell>
        </row>
        <row r="6167">
          <cell r="A6167" t="str">
            <v>383189-2-8</v>
          </cell>
          <cell r="B6167" t="str">
            <v>PANTALON LARGO CON 3 BOLSILLOS DE FRISA CON PUÑO  FIGHTER Azul XXL</v>
          </cell>
        </row>
        <row r="6168">
          <cell r="A6168" t="str">
            <v>383189-2-2</v>
          </cell>
          <cell r="B6168" t="str">
            <v>PANTALON LARGO CON 3 BOLSILLOS DE FRISA CON PUÑO  FIGHTER Azul XXS</v>
          </cell>
        </row>
        <row r="6169">
          <cell r="A6169" t="str">
            <v>383189-10-6</v>
          </cell>
          <cell r="B6169" t="str">
            <v>PANTALON LARGO CON 3 BOLSILLOS DE FRISA CON PUÑO  FIGHTER Gris L</v>
          </cell>
        </row>
        <row r="6170">
          <cell r="A6170" t="str">
            <v>383189-10-5</v>
          </cell>
          <cell r="B6170" t="str">
            <v>PANTALON LARGO CON 3 BOLSILLOS DE FRISA CON PUÑO  FIGHTER Gris M</v>
          </cell>
        </row>
        <row r="6171">
          <cell r="A6171" t="str">
            <v>383189-10-4</v>
          </cell>
          <cell r="B6171" t="str">
            <v>PANTALON LARGO CON 3 BOLSILLOS DE FRISA CON PUÑO  FIGHTER Gris S</v>
          </cell>
        </row>
        <row r="6172">
          <cell r="A6172" t="str">
            <v>383189-10-7</v>
          </cell>
          <cell r="B6172" t="str">
            <v>PANTALON LARGO CON 3 BOLSILLOS DE FRISA CON PUÑO  FIGHTER Gris XL</v>
          </cell>
        </row>
        <row r="6173">
          <cell r="A6173" t="str">
            <v>383189-10-3</v>
          </cell>
          <cell r="B6173" t="str">
            <v>PANTALON LARGO CON 3 BOLSILLOS DE FRISA CON PUÑO  FIGHTER Gris XS</v>
          </cell>
        </row>
        <row r="6174">
          <cell r="A6174" t="str">
            <v>383189-10-8</v>
          </cell>
          <cell r="B6174" t="str">
            <v>PANTALON LARGO CON 3 BOLSILLOS DE FRISA CON PUÑO  FIGHTER Gris XXL</v>
          </cell>
        </row>
        <row r="6175">
          <cell r="A6175" t="str">
            <v>383189-10-2</v>
          </cell>
          <cell r="B6175" t="str">
            <v>PANTALON LARGO CON 3 BOLSILLOS DE FRISA CON PUÑO  FIGHTER Gris XXS</v>
          </cell>
        </row>
        <row r="6176">
          <cell r="A6176" t="str">
            <v>383189-3-6</v>
          </cell>
          <cell r="B6176" t="str">
            <v>PANTALON LARGO CON 3 BOLSILLOS DE FRISA CON PUÑO  FIGHTER Negro L</v>
          </cell>
        </row>
        <row r="6177">
          <cell r="A6177" t="str">
            <v>383189-3-5</v>
          </cell>
          <cell r="B6177" t="str">
            <v>PANTALON LARGO CON 3 BOLSILLOS DE FRISA CON PUÑO  FIGHTER Negro M</v>
          </cell>
        </row>
        <row r="6178">
          <cell r="A6178" t="str">
            <v>383189-3-4</v>
          </cell>
          <cell r="B6178" t="str">
            <v>PANTALON LARGO CON 3 BOLSILLOS DE FRISA CON PUÑO  FIGHTER Negro S</v>
          </cell>
        </row>
        <row r="6179">
          <cell r="A6179" t="str">
            <v>383189-3-7</v>
          </cell>
          <cell r="B6179" t="str">
            <v>PANTALON LARGO CON 3 BOLSILLOS DE FRISA CON PUÑO  FIGHTER Negro XL</v>
          </cell>
        </row>
        <row r="6180">
          <cell r="A6180" t="str">
            <v>383189-3-3</v>
          </cell>
          <cell r="B6180" t="str">
            <v>PANTALON LARGO CON 3 BOLSILLOS DE FRISA CON PUÑO  FIGHTER Negro XS</v>
          </cell>
        </row>
        <row r="6181">
          <cell r="A6181" t="str">
            <v>383189-3-8</v>
          </cell>
          <cell r="B6181" t="str">
            <v>PANTALON LARGO CON 3 BOLSILLOS DE FRISA CON PUÑO  FIGHTER Negro XXL</v>
          </cell>
        </row>
        <row r="6182">
          <cell r="A6182" t="str">
            <v>383189-3-2</v>
          </cell>
          <cell r="B6182" t="str">
            <v>PANTALON LARGO CON 3 BOLSILLOS DE FRISA CON PUÑO  FIGHTER Negro XXS</v>
          </cell>
        </row>
        <row r="6183">
          <cell r="A6183" t="str">
            <v>383176-2-6</v>
          </cell>
          <cell r="B6183" t="str">
            <v>PANTALON LARGO CON 3 BOLSILLOS DE FRISA CON PUÑO  TEAM MMA Azul L</v>
          </cell>
        </row>
        <row r="6184">
          <cell r="A6184" t="str">
            <v>383176-2-5</v>
          </cell>
          <cell r="B6184" t="str">
            <v>PANTALON LARGO CON 3 BOLSILLOS DE FRISA CON PUÑO  TEAM MMA Azul M</v>
          </cell>
        </row>
        <row r="6185">
          <cell r="A6185" t="str">
            <v>383176-2-4</v>
          </cell>
          <cell r="B6185" t="str">
            <v>PANTALON LARGO CON 3 BOLSILLOS DE FRISA CON PUÑO  TEAM MMA Azul S</v>
          </cell>
        </row>
        <row r="6186">
          <cell r="A6186" t="str">
            <v>383176-2-7</v>
          </cell>
          <cell r="B6186" t="str">
            <v>PANTALON LARGO CON 3 BOLSILLOS DE FRISA CON PUÑO  TEAM MMA Azul XL</v>
          </cell>
        </row>
        <row r="6187">
          <cell r="A6187" t="str">
            <v>383176-2-3</v>
          </cell>
          <cell r="B6187" t="str">
            <v>PANTALON LARGO CON 3 BOLSILLOS DE FRISA CON PUÑO  TEAM MMA Azul XS</v>
          </cell>
        </row>
        <row r="6188">
          <cell r="A6188" t="str">
            <v>383176-2-8</v>
          </cell>
          <cell r="B6188" t="str">
            <v>PANTALON LARGO CON 3 BOLSILLOS DE FRISA CON PUÑO  TEAM MMA Azul XXL</v>
          </cell>
        </row>
        <row r="6189">
          <cell r="A6189" t="str">
            <v>383176-2-2</v>
          </cell>
          <cell r="B6189" t="str">
            <v>PANTALON LARGO CON 3 BOLSILLOS DE FRISA CON PUÑO  TEAM MMA Azul XXS</v>
          </cell>
        </row>
        <row r="6190">
          <cell r="A6190" t="str">
            <v>383176-10-6</v>
          </cell>
          <cell r="B6190" t="str">
            <v>PANTALON LARGO CON 3 BOLSILLOS DE FRISA CON PUÑO  TEAM MMA Gris L</v>
          </cell>
        </row>
        <row r="6191">
          <cell r="A6191" t="str">
            <v>383176-10-5</v>
          </cell>
          <cell r="B6191" t="str">
            <v>PANTALON LARGO CON 3 BOLSILLOS DE FRISA CON PUÑO  TEAM MMA Gris M</v>
          </cell>
        </row>
        <row r="6192">
          <cell r="A6192" t="str">
            <v>383176-10-4</v>
          </cell>
          <cell r="B6192" t="str">
            <v>PANTALON LARGO CON 3 BOLSILLOS DE FRISA CON PUÑO  TEAM MMA Gris S</v>
          </cell>
        </row>
        <row r="6193">
          <cell r="A6193" t="str">
            <v>383176-10-7</v>
          </cell>
          <cell r="B6193" t="str">
            <v>PANTALON LARGO CON 3 BOLSILLOS DE FRISA CON PUÑO  TEAM MMA Gris XL</v>
          </cell>
        </row>
        <row r="6194">
          <cell r="A6194" t="str">
            <v>383176-10-3</v>
          </cell>
          <cell r="B6194" t="str">
            <v>PANTALON LARGO CON 3 BOLSILLOS DE FRISA CON PUÑO  TEAM MMA Gris XS</v>
          </cell>
        </row>
        <row r="6195">
          <cell r="A6195" t="str">
            <v>383176-10-8</v>
          </cell>
          <cell r="B6195" t="str">
            <v>PANTALON LARGO CON 3 BOLSILLOS DE FRISA CON PUÑO  TEAM MMA Gris XXL</v>
          </cell>
        </row>
        <row r="6196">
          <cell r="A6196" t="str">
            <v>383176-10-2</v>
          </cell>
          <cell r="B6196" t="str">
            <v>PANTALON LARGO CON 3 BOLSILLOS DE FRISA CON PUÑO  TEAM MMA Gris XXS</v>
          </cell>
        </row>
        <row r="6197">
          <cell r="A6197" t="str">
            <v>383176-3-6</v>
          </cell>
          <cell r="B6197" t="str">
            <v>PANTALON LARGO CON 3 BOLSILLOS DE FRISA CON PUÑO  TEAM MMA Negro L</v>
          </cell>
        </row>
        <row r="6198">
          <cell r="A6198" t="str">
            <v>383176-3-5</v>
          </cell>
          <cell r="B6198" t="str">
            <v>PANTALON LARGO CON 3 BOLSILLOS DE FRISA CON PUÑO  TEAM MMA Negro M</v>
          </cell>
        </row>
        <row r="6199">
          <cell r="A6199" t="str">
            <v>383176-3-4</v>
          </cell>
          <cell r="B6199" t="str">
            <v>PANTALON LARGO CON 3 BOLSILLOS DE FRISA CON PUÑO  TEAM MMA Negro S</v>
          </cell>
        </row>
        <row r="6200">
          <cell r="A6200" t="str">
            <v>383176-3-7</v>
          </cell>
          <cell r="B6200" t="str">
            <v>PANTALON LARGO CON 3 BOLSILLOS DE FRISA CON PUÑO  TEAM MMA Negro XL</v>
          </cell>
        </row>
        <row r="6201">
          <cell r="A6201" t="str">
            <v>383176-3-3</v>
          </cell>
          <cell r="B6201" t="str">
            <v>PANTALON LARGO CON 3 BOLSILLOS DE FRISA CON PUÑO  TEAM MMA Negro XS</v>
          </cell>
        </row>
        <row r="6202">
          <cell r="A6202" t="str">
            <v>383176-3-8</v>
          </cell>
          <cell r="B6202" t="str">
            <v>PANTALON LARGO CON 3 BOLSILLOS DE FRISA CON PUÑO  TEAM MMA Negro XXL</v>
          </cell>
        </row>
        <row r="6203">
          <cell r="A6203" t="str">
            <v>383176-3-2</v>
          </cell>
          <cell r="B6203" t="str">
            <v>PANTALON LARGO CON 3 BOLSILLOS DE FRISA CON PUÑO  TEAM MMA Negro XXS</v>
          </cell>
        </row>
        <row r="6204">
          <cell r="A6204" t="str">
            <v>383241-2-6</v>
          </cell>
          <cell r="B6204" t="str">
            <v>PANTALON LARGO CON 3 BOLSILLOS DE FRISA CON PUÑO BOXING Azul L</v>
          </cell>
        </row>
        <row r="6205">
          <cell r="A6205" t="str">
            <v>383241-2-5</v>
          </cell>
          <cell r="B6205" t="str">
            <v>PANTALON LARGO CON 3 BOLSILLOS DE FRISA CON PUÑO BOXING Azul M</v>
          </cell>
        </row>
        <row r="6206">
          <cell r="A6206" t="str">
            <v>383241-2-4</v>
          </cell>
          <cell r="B6206" t="str">
            <v>PANTALON LARGO CON 3 BOLSILLOS DE FRISA CON PUÑO BOXING Azul S</v>
          </cell>
        </row>
        <row r="6207">
          <cell r="A6207" t="str">
            <v>383241-2-7</v>
          </cell>
          <cell r="B6207" t="str">
            <v>PANTALON LARGO CON 3 BOLSILLOS DE FRISA CON PUÑO BOXING Azul XL</v>
          </cell>
        </row>
        <row r="6208">
          <cell r="A6208" t="str">
            <v>383241-2-3</v>
          </cell>
          <cell r="B6208" t="str">
            <v>PANTALON LARGO CON 3 BOLSILLOS DE FRISA CON PUÑO BOXING Azul XS</v>
          </cell>
        </row>
        <row r="6209">
          <cell r="A6209" t="str">
            <v>383241-2-8</v>
          </cell>
          <cell r="B6209" t="str">
            <v>PANTALON LARGO CON 3 BOLSILLOS DE FRISA CON PUÑO BOXING Azul XXL</v>
          </cell>
        </row>
        <row r="6210">
          <cell r="A6210" t="str">
            <v>383241-2-2</v>
          </cell>
          <cell r="B6210" t="str">
            <v>PANTALON LARGO CON 3 BOLSILLOS DE FRISA CON PUÑO BOXING Azul XXS</v>
          </cell>
        </row>
        <row r="6211">
          <cell r="A6211" t="str">
            <v>383241-10-6</v>
          </cell>
          <cell r="B6211" t="str">
            <v>PANTALON LARGO CON 3 BOLSILLOS DE FRISA CON PUÑO BOXING Gris L</v>
          </cell>
        </row>
        <row r="6212">
          <cell r="A6212" t="str">
            <v>383241-10-5</v>
          </cell>
          <cell r="B6212" t="str">
            <v>PANTALON LARGO CON 3 BOLSILLOS DE FRISA CON PUÑO BOXING Gris M</v>
          </cell>
        </row>
        <row r="6213">
          <cell r="A6213" t="str">
            <v>383241-10-4</v>
          </cell>
          <cell r="B6213" t="str">
            <v>PANTALON LARGO CON 3 BOLSILLOS DE FRISA CON PUÑO BOXING Gris S</v>
          </cell>
        </row>
        <row r="6214">
          <cell r="A6214" t="str">
            <v>383241-10-7</v>
          </cell>
          <cell r="B6214" t="str">
            <v>PANTALON LARGO CON 3 BOLSILLOS DE FRISA CON PUÑO BOXING Gris XL</v>
          </cell>
        </row>
        <row r="6215">
          <cell r="A6215" t="str">
            <v>383241-10-3</v>
          </cell>
          <cell r="B6215" t="str">
            <v>PANTALON LARGO CON 3 BOLSILLOS DE FRISA CON PUÑO BOXING Gris XS</v>
          </cell>
        </row>
        <row r="6216">
          <cell r="A6216" t="str">
            <v>383241-10-8</v>
          </cell>
          <cell r="B6216" t="str">
            <v>PANTALON LARGO CON 3 BOLSILLOS DE FRISA CON PUÑO BOXING Gris XXL</v>
          </cell>
        </row>
        <row r="6217">
          <cell r="A6217" t="str">
            <v>383241-10-2</v>
          </cell>
          <cell r="B6217" t="str">
            <v>PANTALON LARGO CON 3 BOLSILLOS DE FRISA CON PUÑO BOXING Gris XXS</v>
          </cell>
        </row>
        <row r="6218">
          <cell r="A6218" t="str">
            <v>383241-3-6</v>
          </cell>
          <cell r="B6218" t="str">
            <v>PANTALON LARGO CON 3 BOLSILLOS DE FRISA CON PUÑO BOXING Negro L</v>
          </cell>
        </row>
        <row r="6219">
          <cell r="A6219" t="str">
            <v>383241-3-5</v>
          </cell>
          <cell r="B6219" t="str">
            <v>PANTALON LARGO CON 3 BOLSILLOS DE FRISA CON PUÑO BOXING Negro M</v>
          </cell>
        </row>
        <row r="6220">
          <cell r="A6220" t="str">
            <v>383241-3-4</v>
          </cell>
          <cell r="B6220" t="str">
            <v>PANTALON LARGO CON 3 BOLSILLOS DE FRISA CON PUÑO BOXING Negro S</v>
          </cell>
        </row>
        <row r="6221">
          <cell r="A6221" t="str">
            <v>383241-3-7</v>
          </cell>
          <cell r="B6221" t="str">
            <v>PANTALON LARGO CON 3 BOLSILLOS DE FRISA CON PUÑO BOXING Negro XL</v>
          </cell>
        </row>
        <row r="6222">
          <cell r="A6222" t="str">
            <v>383241-3-3</v>
          </cell>
          <cell r="B6222" t="str">
            <v>PANTALON LARGO CON 3 BOLSILLOS DE FRISA CON PUÑO BOXING Negro XS</v>
          </cell>
        </row>
        <row r="6223">
          <cell r="A6223" t="str">
            <v>383241-3-8</v>
          </cell>
          <cell r="B6223" t="str">
            <v>PANTALON LARGO CON 3 BOLSILLOS DE FRISA CON PUÑO BOXING Negro XXL</v>
          </cell>
        </row>
        <row r="6224">
          <cell r="A6224" t="str">
            <v>383241-3-2</v>
          </cell>
          <cell r="B6224" t="str">
            <v>PANTALON LARGO CON 3 BOLSILLOS DE FRISA CON PUÑO BOXING Negro XXS</v>
          </cell>
        </row>
        <row r="6225">
          <cell r="A6225" t="str">
            <v>383228-2-6</v>
          </cell>
          <cell r="B6225" t="str">
            <v>PANTALON LARGO CON 3 BOLSILLOS DE FRISA CON PUÑO INVICTUS Azul L</v>
          </cell>
        </row>
        <row r="6226">
          <cell r="A6226" t="str">
            <v>383228-2-5</v>
          </cell>
          <cell r="B6226" t="str">
            <v>PANTALON LARGO CON 3 BOLSILLOS DE FRISA CON PUÑO INVICTUS Azul M</v>
          </cell>
        </row>
        <row r="6227">
          <cell r="A6227" t="str">
            <v>383228-2-4</v>
          </cell>
          <cell r="B6227" t="str">
            <v>PANTALON LARGO CON 3 BOLSILLOS DE FRISA CON PUÑO INVICTUS Azul S</v>
          </cell>
        </row>
        <row r="6228">
          <cell r="A6228" t="str">
            <v>383228-2-7</v>
          </cell>
          <cell r="B6228" t="str">
            <v>PANTALON LARGO CON 3 BOLSILLOS DE FRISA CON PUÑO INVICTUS Azul XL</v>
          </cell>
        </row>
        <row r="6229">
          <cell r="A6229" t="str">
            <v>383228-2-3</v>
          </cell>
          <cell r="B6229" t="str">
            <v>PANTALON LARGO CON 3 BOLSILLOS DE FRISA CON PUÑO INVICTUS Azul XS</v>
          </cell>
        </row>
        <row r="6230">
          <cell r="A6230" t="str">
            <v>383228-2-8</v>
          </cell>
          <cell r="B6230" t="str">
            <v>PANTALON LARGO CON 3 BOLSILLOS DE FRISA CON PUÑO INVICTUS Azul XXL</v>
          </cell>
        </row>
        <row r="6231">
          <cell r="A6231" t="str">
            <v>383228-2-2</v>
          </cell>
          <cell r="B6231" t="str">
            <v>PANTALON LARGO CON 3 BOLSILLOS DE FRISA CON PUÑO INVICTUS Azul XXS</v>
          </cell>
        </row>
        <row r="6232">
          <cell r="A6232" t="str">
            <v>383228-10-6</v>
          </cell>
          <cell r="B6232" t="str">
            <v>PANTALON LARGO CON 3 BOLSILLOS DE FRISA CON PUÑO INVICTUS Gris L</v>
          </cell>
        </row>
        <row r="6233">
          <cell r="A6233" t="str">
            <v>383228-10-5</v>
          </cell>
          <cell r="B6233" t="str">
            <v>PANTALON LARGO CON 3 BOLSILLOS DE FRISA CON PUÑO INVICTUS Gris M</v>
          </cell>
        </row>
        <row r="6234">
          <cell r="A6234" t="str">
            <v>383228-10-4</v>
          </cell>
          <cell r="B6234" t="str">
            <v>PANTALON LARGO CON 3 BOLSILLOS DE FRISA CON PUÑO INVICTUS Gris S</v>
          </cell>
        </row>
        <row r="6235">
          <cell r="A6235" t="str">
            <v>383228-10-7</v>
          </cell>
          <cell r="B6235" t="str">
            <v>PANTALON LARGO CON 3 BOLSILLOS DE FRISA CON PUÑO INVICTUS Gris XL</v>
          </cell>
        </row>
        <row r="6236">
          <cell r="A6236" t="str">
            <v>383228-10-3</v>
          </cell>
          <cell r="B6236" t="str">
            <v>PANTALON LARGO CON 3 BOLSILLOS DE FRISA CON PUÑO INVICTUS Gris XS</v>
          </cell>
        </row>
        <row r="6237">
          <cell r="A6237" t="str">
            <v>383228-10-8</v>
          </cell>
          <cell r="B6237" t="str">
            <v>PANTALON LARGO CON 3 BOLSILLOS DE FRISA CON PUÑO INVICTUS Gris XXL</v>
          </cell>
        </row>
        <row r="6238">
          <cell r="A6238" t="str">
            <v>383228-10-2</v>
          </cell>
          <cell r="B6238" t="str">
            <v>PANTALON LARGO CON 3 BOLSILLOS DE FRISA CON PUÑO INVICTUS Gris XXS</v>
          </cell>
        </row>
        <row r="6239">
          <cell r="A6239" t="str">
            <v>383228-3-6</v>
          </cell>
          <cell r="B6239" t="str">
            <v>PANTALON LARGO CON 3 BOLSILLOS DE FRISA CON PUÑO INVICTUS Negro L</v>
          </cell>
        </row>
        <row r="6240">
          <cell r="A6240" t="str">
            <v>383228-3-5</v>
          </cell>
          <cell r="B6240" t="str">
            <v>PANTALON LARGO CON 3 BOLSILLOS DE FRISA CON PUÑO INVICTUS Negro M</v>
          </cell>
        </row>
        <row r="6241">
          <cell r="A6241" t="str">
            <v>383228-3-4</v>
          </cell>
          <cell r="B6241" t="str">
            <v>PANTALON LARGO CON 3 BOLSILLOS DE FRISA CON PUÑO INVICTUS Negro S</v>
          </cell>
        </row>
        <row r="6242">
          <cell r="A6242" t="str">
            <v>383228-3-7</v>
          </cell>
          <cell r="B6242" t="str">
            <v>PANTALON LARGO CON 3 BOLSILLOS DE FRISA CON PUÑO INVICTUS Negro XL</v>
          </cell>
        </row>
        <row r="6243">
          <cell r="A6243" t="str">
            <v>383228-3-3</v>
          </cell>
          <cell r="B6243" t="str">
            <v>PANTALON LARGO CON 3 BOLSILLOS DE FRISA CON PUÑO INVICTUS Negro XS</v>
          </cell>
        </row>
        <row r="6244">
          <cell r="A6244" t="str">
            <v>383228-3-8</v>
          </cell>
          <cell r="B6244" t="str">
            <v>PANTALON LARGO CON 3 BOLSILLOS DE FRISA CON PUÑO INVICTUS Negro XXL</v>
          </cell>
        </row>
        <row r="6245">
          <cell r="A6245" t="str">
            <v>383228-3-2</v>
          </cell>
          <cell r="B6245" t="str">
            <v>PANTALON LARGO CON 3 BOLSILLOS DE FRISA CON PUÑO INVICTUS Negro XXS</v>
          </cell>
        </row>
        <row r="6246">
          <cell r="A6246" t="str">
            <v>383215-2-6</v>
          </cell>
          <cell r="B6246" t="str">
            <v>PANTALON LARGO CON 3 BOLSILLOS DE FRISA CON PUÑO SUBMISSION Azul L</v>
          </cell>
        </row>
        <row r="6247">
          <cell r="A6247" t="str">
            <v>383215-2-5</v>
          </cell>
          <cell r="B6247" t="str">
            <v>PANTALON LARGO CON 3 BOLSILLOS DE FRISA CON PUÑO SUBMISSION Azul M</v>
          </cell>
        </row>
        <row r="6248">
          <cell r="A6248" t="str">
            <v>383215-2-4</v>
          </cell>
          <cell r="B6248" t="str">
            <v>PANTALON LARGO CON 3 BOLSILLOS DE FRISA CON PUÑO SUBMISSION Azul S</v>
          </cell>
        </row>
        <row r="6249">
          <cell r="A6249" t="str">
            <v>383215-2-7</v>
          </cell>
          <cell r="B6249" t="str">
            <v>PANTALON LARGO CON 3 BOLSILLOS DE FRISA CON PUÑO SUBMISSION Azul XL</v>
          </cell>
        </row>
        <row r="6250">
          <cell r="A6250" t="str">
            <v>383215-2-3</v>
          </cell>
          <cell r="B6250" t="str">
            <v>PANTALON LARGO CON 3 BOLSILLOS DE FRISA CON PUÑO SUBMISSION Azul XS</v>
          </cell>
        </row>
        <row r="6251">
          <cell r="A6251" t="str">
            <v>383215-2-8</v>
          </cell>
          <cell r="B6251" t="str">
            <v>PANTALON LARGO CON 3 BOLSILLOS DE FRISA CON PUÑO SUBMISSION Azul XXL</v>
          </cell>
        </row>
        <row r="6252">
          <cell r="A6252" t="str">
            <v>383215-2-2</v>
          </cell>
          <cell r="B6252" t="str">
            <v>PANTALON LARGO CON 3 BOLSILLOS DE FRISA CON PUÑO SUBMISSION Azul XXS</v>
          </cell>
        </row>
        <row r="6253">
          <cell r="A6253" t="str">
            <v>383215-10-6</v>
          </cell>
          <cell r="B6253" t="str">
            <v>PANTALON LARGO CON 3 BOLSILLOS DE FRISA CON PUÑO SUBMISSION Gris L</v>
          </cell>
        </row>
        <row r="6254">
          <cell r="A6254" t="str">
            <v>383215-10-5</v>
          </cell>
          <cell r="B6254" t="str">
            <v>PANTALON LARGO CON 3 BOLSILLOS DE FRISA CON PUÑO SUBMISSION Gris M</v>
          </cell>
        </row>
        <row r="6255">
          <cell r="A6255" t="str">
            <v>383215-10-4</v>
          </cell>
          <cell r="B6255" t="str">
            <v>PANTALON LARGO CON 3 BOLSILLOS DE FRISA CON PUÑO SUBMISSION Gris S</v>
          </cell>
        </row>
        <row r="6256">
          <cell r="A6256" t="str">
            <v>383215-10-7</v>
          </cell>
          <cell r="B6256" t="str">
            <v>PANTALON LARGO CON 3 BOLSILLOS DE FRISA CON PUÑO SUBMISSION Gris XL</v>
          </cell>
        </row>
        <row r="6257">
          <cell r="A6257" t="str">
            <v>383215-10-3</v>
          </cell>
          <cell r="B6257" t="str">
            <v>PANTALON LARGO CON 3 BOLSILLOS DE FRISA CON PUÑO SUBMISSION Gris XS</v>
          </cell>
        </row>
        <row r="6258">
          <cell r="A6258" t="str">
            <v>383215-10-8</v>
          </cell>
          <cell r="B6258" t="str">
            <v>PANTALON LARGO CON 3 BOLSILLOS DE FRISA CON PUÑO SUBMISSION Gris XXL</v>
          </cell>
        </row>
        <row r="6259">
          <cell r="A6259" t="str">
            <v>383215-10-2</v>
          </cell>
          <cell r="B6259" t="str">
            <v>PANTALON LARGO CON 3 BOLSILLOS DE FRISA CON PUÑO SUBMISSION Gris XXS</v>
          </cell>
        </row>
        <row r="6260">
          <cell r="A6260" t="str">
            <v>383215-3-6</v>
          </cell>
          <cell r="B6260" t="str">
            <v>PANTALON LARGO CON 3 BOLSILLOS DE FRISA CON PUÑO SUBMISSION Negro L</v>
          </cell>
        </row>
        <row r="6261">
          <cell r="A6261" t="str">
            <v>383215-3-5</v>
          </cell>
          <cell r="B6261" t="str">
            <v>PANTALON LARGO CON 3 BOLSILLOS DE FRISA CON PUÑO SUBMISSION Negro M</v>
          </cell>
        </row>
        <row r="6262">
          <cell r="A6262" t="str">
            <v>383215-3-4</v>
          </cell>
          <cell r="B6262" t="str">
            <v>PANTALON LARGO CON 3 BOLSILLOS DE FRISA CON PUÑO SUBMISSION Negro S</v>
          </cell>
        </row>
        <row r="6263">
          <cell r="A6263" t="str">
            <v>383215-3-7</v>
          </cell>
          <cell r="B6263" t="str">
            <v>PANTALON LARGO CON 3 BOLSILLOS DE FRISA CON PUÑO SUBMISSION Negro XL</v>
          </cell>
        </row>
        <row r="6264">
          <cell r="A6264" t="str">
            <v>383215-3-3</v>
          </cell>
          <cell r="B6264" t="str">
            <v>PANTALON LARGO CON 3 BOLSILLOS DE FRISA CON PUÑO SUBMISSION Negro XS</v>
          </cell>
        </row>
        <row r="6265">
          <cell r="A6265" t="str">
            <v>383215-3-8</v>
          </cell>
          <cell r="B6265" t="str">
            <v>PANTALON LARGO CON 3 BOLSILLOS DE FRISA CON PUÑO SUBMISSION Negro XXL</v>
          </cell>
        </row>
        <row r="6266">
          <cell r="A6266" t="str">
            <v>383215-3-2</v>
          </cell>
          <cell r="B6266" t="str">
            <v>PANTALON LARGO CON 3 BOLSILLOS DE FRISA CON PUÑO SUBMISSION Negro XXS</v>
          </cell>
        </row>
        <row r="6267">
          <cell r="A6267">
            <v>383146</v>
          </cell>
          <cell r="B6267" t="str">
            <v>PANTALON LARGO DE FRIZA CON ESTAMPADOS COLLECCION 2014</v>
          </cell>
        </row>
        <row r="6268">
          <cell r="A6268">
            <v>83252</v>
          </cell>
          <cell r="B6268" t="str">
            <v>PANTALON LARGO HERACLES SELECCIÓN (art 8004)</v>
          </cell>
        </row>
        <row r="6269">
          <cell r="A6269">
            <v>265445</v>
          </cell>
          <cell r="B6269" t="str">
            <v>PANTORRILLERA DE PIE SONNOS LINEA PRO 100kg</v>
          </cell>
        </row>
        <row r="6270">
          <cell r="A6270" t="str">
            <v>FUL128</v>
          </cell>
          <cell r="B6270" t="str">
            <v>PANTORRILLERA SENTADO (BANCO DE SOLEOS) APOYO CHICO ANATOMICO (DOS COLORES)</v>
          </cell>
        </row>
        <row r="6271">
          <cell r="A6271" t="str">
            <v>FUL127</v>
          </cell>
          <cell r="B6271" t="str">
            <v>PANTORRILLERA SENTADO (BANCO DE SOLEOS) APOYOCHICO FULL (Negro)</v>
          </cell>
        </row>
        <row r="6272">
          <cell r="A6272" t="str">
            <v>FUL126</v>
          </cell>
          <cell r="B6272" t="str">
            <v>PANTORRILLERA SENTADO (BANCO DE SOLEOS) CHICO ANATOMICO (DOS COLORES)</v>
          </cell>
        </row>
        <row r="6273">
          <cell r="A6273" t="str">
            <v>FUL125</v>
          </cell>
          <cell r="B6273" t="str">
            <v>PANTORRILLERA SENTADO (BANCO DE SOLEOS) CHICO FULL (Negro)</v>
          </cell>
        </row>
        <row r="6274">
          <cell r="A6274">
            <v>78130</v>
          </cell>
          <cell r="B6274" t="str">
            <v>PANTORRILLERA SENTADO SEMIKON E3062 (seated calf)</v>
          </cell>
        </row>
        <row r="6275">
          <cell r="A6275">
            <v>265444</v>
          </cell>
          <cell r="B6275" t="str">
            <v>PANTORRILLERA SENTADO SONNOS LINEA PRO (a discos)</v>
          </cell>
        </row>
        <row r="6276">
          <cell r="A6276" t="str">
            <v>clo104</v>
          </cell>
          <cell r="B6276" t="str">
            <v>Papel Higiénico x 300 M.X. 8u.</v>
          </cell>
        </row>
        <row r="6277">
          <cell r="A6277">
            <v>197589</v>
          </cell>
          <cell r="B6277" t="str">
            <v>Par de Topes para barra Ø25mm o 1plg (body pump) (x2 un)</v>
          </cell>
        </row>
        <row r="6278">
          <cell r="A6278">
            <v>63032</v>
          </cell>
          <cell r="B6278" t="str">
            <v>PAR ELASTICOS AGARRE PAQUETES</v>
          </cell>
        </row>
        <row r="6279">
          <cell r="A6279">
            <v>412182</v>
          </cell>
          <cell r="B6279" t="str">
            <v xml:space="preserve">PARACAIDAS ENTRENAMIENTO SONNOS 1mt x 1mt </v>
          </cell>
        </row>
        <row r="6280">
          <cell r="A6280">
            <v>412180</v>
          </cell>
          <cell r="B6280" t="str">
            <v xml:space="preserve">PARACAIDAS ENTRENAMIENTO SONNOS 30cm x 30cm </v>
          </cell>
        </row>
        <row r="6281">
          <cell r="A6281">
            <v>412181</v>
          </cell>
          <cell r="B6281" t="str">
            <v xml:space="preserve">PARACAIDAS ENTRENAMIENTO SONNOS 45cm x 45cm </v>
          </cell>
        </row>
        <row r="6282">
          <cell r="A6282">
            <v>383040</v>
          </cell>
          <cell r="B6282" t="str">
            <v>PARACAIDAS ENTRENAMIENTO TSP 1mt x 1mt</v>
          </cell>
        </row>
        <row r="6283">
          <cell r="A6283">
            <v>265346</v>
          </cell>
          <cell r="B6283" t="str">
            <v>PARALELA SONNOS CROSSFIT 30cm (altura)</v>
          </cell>
        </row>
        <row r="6284">
          <cell r="A6284">
            <v>63050</v>
          </cell>
          <cell r="B6284" t="str">
            <v>PARCHE Y SOLUCION (48X1) EN CAJITA SIN TOLUENO</v>
          </cell>
        </row>
        <row r="6285">
          <cell r="A6285" t="str">
            <v>CASEM118</v>
          </cell>
          <cell r="B6285" t="str">
            <v>PASADOR 25MM PLASTICO</v>
          </cell>
        </row>
        <row r="6286">
          <cell r="A6286" t="str">
            <v>CASEM106</v>
          </cell>
          <cell r="B6286" t="str">
            <v>PASADOR 30MM PLASTICO /REGULADOR</v>
          </cell>
        </row>
        <row r="6287">
          <cell r="A6287" t="str">
            <v>CASEM113</v>
          </cell>
          <cell r="B6287" t="str">
            <v>PASADOR DOBLE DE 40MM</v>
          </cell>
        </row>
        <row r="6288">
          <cell r="A6288" t="str">
            <v>CASEM116</v>
          </cell>
          <cell r="B6288" t="str">
            <v>PASADOR PARA AURICULAR</v>
          </cell>
        </row>
        <row r="6289">
          <cell r="A6289" t="str">
            <v>CASEM111</v>
          </cell>
          <cell r="B6289" t="str">
            <v>pasador pase 50mm bajo</v>
          </cell>
        </row>
        <row r="6290">
          <cell r="A6290">
            <v>366018</v>
          </cell>
          <cell r="B6290" t="str">
            <v>PASILLO SEMICILINDRICO (10 Piezas)</v>
          </cell>
        </row>
        <row r="6291">
          <cell r="A6291" t="str">
            <v>SER128</v>
          </cell>
          <cell r="B6291" t="str">
            <v>PASTA DESENGRASANTE (Megga Pasta Desengrasante)</v>
          </cell>
        </row>
        <row r="6292">
          <cell r="A6292">
            <v>361010</v>
          </cell>
          <cell r="B6292" t="str">
            <v>PATA DE GOMA PARA TRAMPOLIN SUPER REFORZADO</v>
          </cell>
        </row>
        <row r="6293">
          <cell r="A6293">
            <v>139074</v>
          </cell>
          <cell r="B6293" t="str">
            <v>PATA RANA CAUCHO LARGA DF 300 Talle chico (36/37) (38/39)</v>
          </cell>
        </row>
        <row r="6294">
          <cell r="A6294">
            <v>139076</v>
          </cell>
          <cell r="B6294" t="str">
            <v>PATA RANA CAUCHO LARGA DF 300 Talle grande (46/47) (48/49)</v>
          </cell>
        </row>
        <row r="6295">
          <cell r="A6295">
            <v>139075</v>
          </cell>
          <cell r="B6295" t="str">
            <v>PATA RANA CAUCHO LARGA DF 300 Talle mediano (40/41) (42/43) (44/45)</v>
          </cell>
        </row>
        <row r="6296">
          <cell r="A6296">
            <v>139077</v>
          </cell>
          <cell r="B6296" t="str">
            <v>PATA RANA CAUCHO PARA PECHO PDF2 (35/36) (37/38) (39/40)</v>
          </cell>
        </row>
        <row r="6297">
          <cell r="A6297">
            <v>139078</v>
          </cell>
          <cell r="B6297" t="str">
            <v>PATA RANA CAUCHO PARA PECHO PDF2 (41/42) (43/44)</v>
          </cell>
        </row>
        <row r="6298">
          <cell r="A6298">
            <v>139079</v>
          </cell>
          <cell r="B6298" t="str">
            <v>PATA RANA CAUCHO PARA PECHO PDF2 (45/46) (47/48)</v>
          </cell>
        </row>
        <row r="6299">
          <cell r="A6299">
            <v>139072</v>
          </cell>
          <cell r="B6299" t="str">
            <v>PATA RANA COMPETICION F369 (XS-S-M-L-XL)</v>
          </cell>
        </row>
        <row r="6300">
          <cell r="A6300" t="str">
            <v>52188-1-10</v>
          </cell>
          <cell r="B6300" t="str">
            <v>PATA RANA HYDRO ADULTO RIGIDA Sin color L-XL</v>
          </cell>
        </row>
        <row r="6301">
          <cell r="A6301" t="str">
            <v>52188-1-9</v>
          </cell>
          <cell r="B6301" t="str">
            <v>PATA RANA HYDRO ADULTO RIGIDA Sin color S-M</v>
          </cell>
        </row>
        <row r="6302">
          <cell r="A6302" t="str">
            <v>52187-1-10</v>
          </cell>
          <cell r="B6302" t="str">
            <v>PATA RANA HYDRO JUNIOR RIGIDA Sin color L-XL</v>
          </cell>
        </row>
        <row r="6303">
          <cell r="A6303" t="str">
            <v>52187-1-9</v>
          </cell>
          <cell r="B6303" t="str">
            <v>PATA RANA HYDRO JUNIOR RIGIDA Sin color S-M</v>
          </cell>
        </row>
        <row r="6304">
          <cell r="A6304" t="str">
            <v>52189-1-6</v>
          </cell>
          <cell r="B6304" t="str">
            <v>PATA RANA HYDRO SILICONA (tirita) Sin color L</v>
          </cell>
        </row>
        <row r="6305">
          <cell r="A6305" t="str">
            <v>52189-1-5</v>
          </cell>
          <cell r="B6305" t="str">
            <v>PATA RANA HYDRO SILICONA (tirita) Sin color M</v>
          </cell>
        </row>
        <row r="6306">
          <cell r="A6306" t="str">
            <v>52189-1-4</v>
          </cell>
          <cell r="B6306" t="str">
            <v>PATA RANA HYDRO SILICONA (tirita) Sin color S</v>
          </cell>
        </row>
        <row r="6307">
          <cell r="A6307">
            <v>139071</v>
          </cell>
          <cell r="B6307" t="str">
            <v>PATA RANA LARGA F366 (talon fijo)</v>
          </cell>
        </row>
        <row r="6308">
          <cell r="A6308">
            <v>406082</v>
          </cell>
          <cell r="B6308" t="str">
            <v>PATA RANA ORCA ATS</v>
          </cell>
        </row>
        <row r="6309">
          <cell r="A6309" t="str">
            <v>23001-1-99</v>
          </cell>
          <cell r="B6309" t="str">
            <v>PATA RANA PINO RONDIN CHICA Sin color 36-38</v>
          </cell>
        </row>
        <row r="6310">
          <cell r="A6310" t="str">
            <v>23002-1-62</v>
          </cell>
          <cell r="B6310" t="str">
            <v>PATA RANA PINO RONDIN GRANDE Sin color 38-40</v>
          </cell>
        </row>
        <row r="6311">
          <cell r="A6311" t="str">
            <v>23002-1-100</v>
          </cell>
          <cell r="B6311" t="str">
            <v>PATA RANA PINO RONDIN GRANDE Sin color 40-42</v>
          </cell>
        </row>
        <row r="6312">
          <cell r="A6312" t="str">
            <v>23002-1-101</v>
          </cell>
          <cell r="B6312" t="str">
            <v>PATA RANA PINO RONDIN GRANDE Sin color 42-44</v>
          </cell>
        </row>
        <row r="6313">
          <cell r="A6313">
            <v>139073</v>
          </cell>
          <cell r="B6313" t="str">
            <v>PATA RANA REGULABLE ONDULADA</v>
          </cell>
        </row>
        <row r="6314">
          <cell r="A6314">
            <v>139070</v>
          </cell>
          <cell r="B6314" t="str">
            <v xml:space="preserve">PATA RANA SILICONA C.A.D.D.A TALON ABIERTO MARFED (tirita) </v>
          </cell>
        </row>
        <row r="6315">
          <cell r="A6315" t="str">
            <v>53156-1-6</v>
          </cell>
          <cell r="B6315" t="str">
            <v>PATA RANA SILICONA SWIMFIT art 601010 (S-M-L-XL) Sin color L</v>
          </cell>
        </row>
        <row r="6316">
          <cell r="A6316" t="str">
            <v>53156-1-5</v>
          </cell>
          <cell r="B6316" t="str">
            <v>PATA RANA SILICONA SWIMFIT art 601010 (S-M-L-XL) Sin color M</v>
          </cell>
        </row>
        <row r="6317">
          <cell r="A6317" t="str">
            <v>53156-1-4</v>
          </cell>
          <cell r="B6317" t="str">
            <v>PATA RANA SILICONA SWIMFIT art 601010 (S-M-L-XL) Sin color S</v>
          </cell>
        </row>
        <row r="6318">
          <cell r="A6318" t="str">
            <v>53156-1-7</v>
          </cell>
          <cell r="B6318" t="str">
            <v>PATA RANA SILICONA SWIMFIT art 601010 (S-M-L-XL) Sin color XL</v>
          </cell>
        </row>
        <row r="6319">
          <cell r="A6319" t="str">
            <v>FUL136</v>
          </cell>
          <cell r="B6319" t="str">
            <v>PATADA DE GLUTEOS APOYO CHICO ANATOMICO (DOS COLORES)</v>
          </cell>
        </row>
        <row r="6320">
          <cell r="A6320" t="str">
            <v>FUL135</v>
          </cell>
          <cell r="B6320" t="str">
            <v>PATADA DE GLUTEOS APOYO CHICO FULL (Negro)</v>
          </cell>
        </row>
        <row r="6321">
          <cell r="A6321">
            <v>389520</v>
          </cell>
          <cell r="B6321" t="str">
            <v>PATADA de GLUTEOS BH L330PB</v>
          </cell>
        </row>
        <row r="6322">
          <cell r="A6322" t="str">
            <v>FUL134</v>
          </cell>
          <cell r="B6322" t="str">
            <v>PATADA DE GLUTEOS MEDIANO ANATOMICO (DOS COLORES)</v>
          </cell>
        </row>
        <row r="6323">
          <cell r="A6323" t="str">
            <v>FUL133</v>
          </cell>
          <cell r="B6323" t="str">
            <v>PATADA DE GLUTEOS MEDIANO FULL (Negro)</v>
          </cell>
        </row>
        <row r="6324">
          <cell r="A6324">
            <v>78112</v>
          </cell>
          <cell r="B6324" t="str">
            <v>PATADA GLUTEOS SEMIKON E4024A 49kg (glute isolator)</v>
          </cell>
        </row>
        <row r="6325">
          <cell r="A6325">
            <v>265439</v>
          </cell>
          <cell r="B6325" t="str">
            <v>PATADA GLUTEOS SONNOS LINEA PRO 75kg</v>
          </cell>
        </row>
        <row r="6326">
          <cell r="A6326" t="str">
            <v>INF100</v>
          </cell>
          <cell r="B6326" t="str">
            <v>Patchera Patch Panel 24 puertos cat 5e dp245e88tgy panduit</v>
          </cell>
        </row>
        <row r="6327">
          <cell r="A6327">
            <v>53104</v>
          </cell>
          <cell r="B6327" t="str">
            <v>PATIN ADULTO Escoses WS 0320 Base carbono (37 al 45) ABEC 7 80mm</v>
          </cell>
        </row>
        <row r="6328">
          <cell r="A6328">
            <v>139160</v>
          </cell>
          <cell r="B6328" t="str">
            <v>PATIN ARTISTICO CON BOTA GOLD (art. 172)</v>
          </cell>
        </row>
        <row r="6329">
          <cell r="A6329" t="str">
            <v>406145-1-36</v>
          </cell>
          <cell r="B6329" t="str">
            <v>PATIN ARTISTICO CON BOTA GOLD ATS BLANCO (32 al 40)(art. 172) Sin color 35</v>
          </cell>
        </row>
        <row r="6330">
          <cell r="A6330" t="str">
            <v>406145-1-37</v>
          </cell>
          <cell r="B6330" t="str">
            <v>PATIN ARTISTICO CON BOTA GOLD ATS BLANCO (32 al 40)(art. 172) Sin color 36</v>
          </cell>
        </row>
        <row r="6331">
          <cell r="A6331" t="str">
            <v>406146-1-36</v>
          </cell>
          <cell r="B6331" t="str">
            <v>PATIN ARTISTICO CON BOTA GOLD ATS MULTICOLOR (34 al 40)(art. 173) Sin color 35</v>
          </cell>
        </row>
        <row r="6332">
          <cell r="A6332" t="str">
            <v>406146-1-37</v>
          </cell>
          <cell r="B6332" t="str">
            <v>PATIN ARTISTICO CON BOTA GOLD ATS MULTICOLOR (34 al 40)(art. 173) Sin color 36</v>
          </cell>
        </row>
        <row r="6333">
          <cell r="A6333">
            <v>53101</v>
          </cell>
          <cell r="B6333" t="str">
            <v>PATIN ARTISTICO WS 111 art 214 (30 al 41) Ruedas rosas</v>
          </cell>
        </row>
        <row r="6334">
          <cell r="A6334" t="str">
            <v>53068-16-1</v>
          </cell>
          <cell r="B6334" t="str">
            <v>PATIN EXTENSIBLE LECCESE FLASH 4 RUEDAS (27 al 36) Celeste .</v>
          </cell>
        </row>
        <row r="6335">
          <cell r="A6335" t="str">
            <v>53068-6-1</v>
          </cell>
          <cell r="B6335" t="str">
            <v>PATIN EXTENSIBLE LECCESE FLASH 4 RUEDAS (27 al 36) Rosa .</v>
          </cell>
        </row>
        <row r="6336">
          <cell r="A6336">
            <v>80016</v>
          </cell>
          <cell r="B6336" t="str">
            <v>PATIN EXTENSIBLE NIÑO ECO HASTA EL TALLE 35 4 RUEDAS</v>
          </cell>
        </row>
        <row r="6337">
          <cell r="A6337">
            <v>53102</v>
          </cell>
          <cell r="B6337" t="str">
            <v>PATIN NIÑO SILICONA WS 5300 Base plastica</v>
          </cell>
        </row>
        <row r="6338">
          <cell r="A6338">
            <v>53055</v>
          </cell>
          <cell r="B6338" t="str">
            <v>PATIN PROFESIONAL EZ-LIFE WS 215 Base alumino (34 al 41)(Blanco/Negro)</v>
          </cell>
        </row>
        <row r="6339">
          <cell r="A6339">
            <v>63079</v>
          </cell>
          <cell r="B6339" t="str">
            <v>PATINES GOMA P/FRENO CANTILEVER C/VASTAGO</v>
          </cell>
        </row>
        <row r="6340">
          <cell r="A6340">
            <v>63080</v>
          </cell>
          <cell r="B6340" t="str">
            <v>PATINES GOMA TIPO SHIMANO C/VASTAGO</v>
          </cell>
        </row>
        <row r="6341">
          <cell r="A6341">
            <v>80013</v>
          </cell>
          <cell r="B6341" t="str">
            <v>PATINETA CHICA 60cm (varios motivos)</v>
          </cell>
        </row>
        <row r="6342">
          <cell r="A6342">
            <v>80014</v>
          </cell>
          <cell r="B6342" t="str">
            <v>PATINETA GRANDE 79cm (varios motivos)</v>
          </cell>
        </row>
        <row r="6343">
          <cell r="A6343" t="str">
            <v>SAN102</v>
          </cell>
          <cell r="B6343" t="str">
            <v>PE6500 Natural</v>
          </cell>
        </row>
        <row r="6344">
          <cell r="A6344">
            <v>59007</v>
          </cell>
          <cell r="B6344" t="str">
            <v>PECES SUMERGIBLES X 3unid AQUA CLUB</v>
          </cell>
        </row>
        <row r="6345">
          <cell r="A6345" t="str">
            <v>52039-1-4</v>
          </cell>
          <cell r="B6345" t="str">
            <v>PECHERA FUTBOL ENTRENAMIENTO DRB Sin color S</v>
          </cell>
        </row>
        <row r="6346">
          <cell r="A6346">
            <v>415038</v>
          </cell>
          <cell r="B6346" t="str">
            <v>PECHERA FUTBOL SENIOR ECO 10 Unid (venta por unid)</v>
          </cell>
        </row>
        <row r="6347">
          <cell r="A6347">
            <v>58118</v>
          </cell>
          <cell r="B6347" t="str">
            <v>PECHERA GRANMARC ARTES MARCIALES TALLE 1 (reversible)</v>
          </cell>
        </row>
        <row r="6348">
          <cell r="A6348">
            <v>58119</v>
          </cell>
          <cell r="B6348" t="str">
            <v>PECHERA GRANMARC ARTES MARCIALES TALLE 2 (reversible)</v>
          </cell>
        </row>
        <row r="6349">
          <cell r="A6349">
            <v>58120</v>
          </cell>
          <cell r="B6349" t="str">
            <v>PECHERA GRANMARC ARTES MARCIALES TALLE 3 (reversible)</v>
          </cell>
        </row>
        <row r="6350">
          <cell r="A6350">
            <v>58121</v>
          </cell>
          <cell r="B6350" t="str">
            <v>PECHERA GRANMARC ARTES MARCIALES TALLE 4 (reversible)</v>
          </cell>
        </row>
        <row r="6351">
          <cell r="A6351">
            <v>324005</v>
          </cell>
          <cell r="B6351" t="str">
            <v>PECHERA HOCKEY DRIAL (unico talle)</v>
          </cell>
        </row>
        <row r="6352">
          <cell r="A6352">
            <v>406100</v>
          </cell>
          <cell r="B6352" t="str">
            <v>PECHERA HOCKEY DRIAL JR ATS</v>
          </cell>
        </row>
        <row r="6353">
          <cell r="A6353">
            <v>406108</v>
          </cell>
          <cell r="B6353" t="str">
            <v>PECHERA HOCKEY PROFESIONAL GOLD SR ATS (M-L)(con hombrera y codera)</v>
          </cell>
        </row>
        <row r="6354">
          <cell r="A6354">
            <v>181021</v>
          </cell>
          <cell r="B6354" t="str">
            <v>PECHERA PREMIUM ADULTO PACK 14 (Roja o Azul)</v>
          </cell>
        </row>
        <row r="6355">
          <cell r="A6355">
            <v>181024</v>
          </cell>
          <cell r="B6355" t="str">
            <v>PECHERA PREMIUM ADULTO PACK 7 (Roja o Azul)</v>
          </cell>
        </row>
        <row r="6356">
          <cell r="A6356">
            <v>181025</v>
          </cell>
          <cell r="B6356" t="str">
            <v>PECHERA PREMIUM JUVENIL  PACK 7 (Roja o Azul)</v>
          </cell>
        </row>
        <row r="6357">
          <cell r="A6357">
            <v>181022</v>
          </cell>
          <cell r="B6357" t="str">
            <v>PECHERA PREMIUM JUVENIL PACK 14 (Roja o Azul)</v>
          </cell>
        </row>
        <row r="6358">
          <cell r="A6358">
            <v>181026</v>
          </cell>
          <cell r="B6358" t="str">
            <v>PECHERA PREMIUM JUVENIL x UNIDAD (Roja o Azul)</v>
          </cell>
        </row>
        <row r="6359">
          <cell r="A6359">
            <v>181027</v>
          </cell>
          <cell r="B6359" t="str">
            <v>PECHERA PREMIUM SONNOS ADULTO x UNIDAD (Roja o Azul)</v>
          </cell>
        </row>
        <row r="6360">
          <cell r="A6360">
            <v>58089</v>
          </cell>
          <cell r="B6360" t="str">
            <v>PECHERA TIPO TOP FEMENINO BLANCO (1-2)</v>
          </cell>
        </row>
        <row r="6361">
          <cell r="A6361" t="str">
            <v>FUL147</v>
          </cell>
          <cell r="B6361" t="str">
            <v>PECK DECK CON 75 KG APOYO CHICO ANATOMICO (DOS COLORES)</v>
          </cell>
        </row>
        <row r="6362">
          <cell r="A6362" t="str">
            <v>FUL146</v>
          </cell>
          <cell r="B6362" t="str">
            <v>PECK DECK CON 75 KG APOYO CHICO FULL (Negro)</v>
          </cell>
        </row>
        <row r="6363">
          <cell r="A6363" t="str">
            <v>FUL151</v>
          </cell>
          <cell r="B6363" t="str">
            <v>PECK DECK CON 75 KG CHICO ANATOMICO (DOS COLORES)</v>
          </cell>
        </row>
        <row r="6364">
          <cell r="A6364" t="str">
            <v>FUL150</v>
          </cell>
          <cell r="B6364" t="str">
            <v>PECK DECK CON 75 KG CHICO FULL (Negro)</v>
          </cell>
        </row>
        <row r="6365">
          <cell r="A6365" t="str">
            <v>FUL149</v>
          </cell>
          <cell r="B6365" t="str">
            <v>PECK DECK CON 75 KG MEDIANO ANATOMICO (DOS COLORES)</v>
          </cell>
        </row>
        <row r="6366">
          <cell r="A6366" t="str">
            <v>FUL148</v>
          </cell>
          <cell r="B6366" t="str">
            <v>PECK DECK CON 75 KG MEDIANO FULL (Negro)</v>
          </cell>
        </row>
        <row r="6367">
          <cell r="A6367">
            <v>389564</v>
          </cell>
          <cell r="B6367" t="str">
            <v>PECK DECK RANDERS MAX DA003</v>
          </cell>
        </row>
        <row r="6368">
          <cell r="A6368">
            <v>78103</v>
          </cell>
          <cell r="B6368" t="str">
            <v>PECK DECK SEMIKON E4004A 109kg (pectral machine)</v>
          </cell>
        </row>
        <row r="6369">
          <cell r="A6369">
            <v>265452</v>
          </cell>
          <cell r="B6369" t="str">
            <v>PECK DECK SONNOS LINEA PRO 100kg</v>
          </cell>
        </row>
        <row r="6370">
          <cell r="A6370">
            <v>265451</v>
          </cell>
          <cell r="B6370" t="str">
            <v>PECK DECK SONNOS LINEA PRO 75kg</v>
          </cell>
        </row>
        <row r="6371">
          <cell r="A6371">
            <v>79017</v>
          </cell>
          <cell r="B6371" t="str">
            <v>PEDAL BICICLETA ALUMINIO RUTA/PISTA/FIX APTO PARA PUNTERAS</v>
          </cell>
        </row>
        <row r="6372">
          <cell r="A6372">
            <v>79031</v>
          </cell>
          <cell r="B6372" t="str">
            <v>PEDAL PLASTICO RESINA Y GOMA ROSCA FINA BRASIL</v>
          </cell>
        </row>
        <row r="6373">
          <cell r="A6373">
            <v>63024</v>
          </cell>
          <cell r="B6373" t="str">
            <v>PEDALES MTB  C/BOLILLA XERAMA</v>
          </cell>
        </row>
        <row r="6374">
          <cell r="A6374">
            <v>63037</v>
          </cell>
          <cell r="B6374" t="str">
            <v>PEDALES MTB 9/16 S/BOLILLA -XERAMA-</v>
          </cell>
        </row>
        <row r="6375">
          <cell r="A6375">
            <v>63023</v>
          </cell>
          <cell r="B6375" t="str">
            <v>PEDALES MTB ALUMINIO C/BOLILLA XERAMA</v>
          </cell>
        </row>
        <row r="6376">
          <cell r="A6376">
            <v>63120</v>
          </cell>
          <cell r="B6376" t="str">
            <v>PEDALES MTB ALUMINIO Y ACERO XERAMA</v>
          </cell>
        </row>
        <row r="6377">
          <cell r="A6377">
            <v>79018</v>
          </cell>
          <cell r="B6377" t="str">
            <v>PEDALIN ACERO NEGRO 11,5cm x 3,2cm (venta x par)</v>
          </cell>
        </row>
        <row r="6378">
          <cell r="A6378">
            <v>79070</v>
          </cell>
          <cell r="B6378" t="str">
            <v>PEDALIN ALUMINIO 11cm x 5cm (venta x par)</v>
          </cell>
        </row>
        <row r="6379">
          <cell r="A6379" t="str">
            <v>PRT136</v>
          </cell>
          <cell r="B6379" t="str">
            <v>Peine (calibre) para roscas Whitworth y milimetrica</v>
          </cell>
        </row>
        <row r="6380">
          <cell r="A6380">
            <v>45002</v>
          </cell>
          <cell r="B6380" t="str">
            <v>Pelota antiestres goma espuma Ø10,5cm</v>
          </cell>
        </row>
        <row r="6381">
          <cell r="A6381">
            <v>45003</v>
          </cell>
          <cell r="B6381" t="str">
            <v>Pelota antiestres goma espuma Ø6,5cm (con nucleo)</v>
          </cell>
        </row>
        <row r="6382">
          <cell r="A6382">
            <v>45001</v>
          </cell>
          <cell r="B6382" t="str">
            <v>Pelota antiestres goma espuma Ø6,5cm (sin nucleo)</v>
          </cell>
        </row>
        <row r="6383">
          <cell r="A6383">
            <v>413021</v>
          </cell>
          <cell r="B6383" t="str">
            <v>PELOTA ANTIESTRES PROYEC ART 441 (en blister)</v>
          </cell>
        </row>
        <row r="6384">
          <cell r="A6384">
            <v>160001</v>
          </cell>
          <cell r="B6384" t="str">
            <v>PELOTA BASEBALL 9plg SOUTH LLB9 (training ball)</v>
          </cell>
        </row>
        <row r="6385">
          <cell r="A6385">
            <v>52317</v>
          </cell>
          <cell r="B6385" t="str">
            <v>PELOTA BASEBALL KBL JUNIOR (en blister)</v>
          </cell>
        </row>
        <row r="6386">
          <cell r="A6386">
            <v>77032</v>
          </cell>
          <cell r="B6386" t="str">
            <v>PELOTA BASQUET GRANDE ENTRENAMIENTO 83,8cm (solo indoor)</v>
          </cell>
        </row>
        <row r="6387">
          <cell r="A6387">
            <v>415033</v>
          </cell>
          <cell r="B6387" t="str">
            <v>PELOTA BASQUET Nº 5 COLEGIAL PESADA</v>
          </cell>
        </row>
        <row r="6388">
          <cell r="A6388">
            <v>77023</v>
          </cell>
          <cell r="B6388" t="str">
            <v>PELOTA BASQUET Nº 5 SPALDING SILVER (outdoor)</v>
          </cell>
        </row>
        <row r="6389">
          <cell r="A6389">
            <v>77027</v>
          </cell>
          <cell r="B6389" t="str">
            <v>PELOTA BASQUET Nº 6 SPALDING TF-ELITE (indoor)</v>
          </cell>
        </row>
        <row r="6390">
          <cell r="A6390">
            <v>77020</v>
          </cell>
          <cell r="B6390" t="str">
            <v>PELOTA BASQUET Nº 7 SPALDING GOLD (indoor / outdoor)</v>
          </cell>
        </row>
        <row r="6391">
          <cell r="A6391">
            <v>77025</v>
          </cell>
          <cell r="B6391" t="str">
            <v>PELOTA BASQUET Nº 7 SPALDING KNICKS</v>
          </cell>
        </row>
        <row r="6392">
          <cell r="A6392">
            <v>77021</v>
          </cell>
          <cell r="B6392" t="str">
            <v>PELOTA BASQUET Nº 7 SPALDING SILVER (indoor / outdoor)</v>
          </cell>
        </row>
        <row r="6393">
          <cell r="A6393">
            <v>77022</v>
          </cell>
          <cell r="B6393" t="str">
            <v>PELOTA BASQUET Nº 7 SPALDING SILVER (outdoor)</v>
          </cell>
        </row>
        <row r="6394">
          <cell r="A6394">
            <v>77024</v>
          </cell>
          <cell r="B6394" t="str">
            <v>PELOTA BASQUET Nº 7 SPALDING SPURS</v>
          </cell>
        </row>
        <row r="6395">
          <cell r="A6395">
            <v>77026</v>
          </cell>
          <cell r="B6395" t="str">
            <v>PELOTA BASQUET Nº 7 SPALDING TF-1000 (indoor)</v>
          </cell>
        </row>
        <row r="6396">
          <cell r="A6396">
            <v>77035</v>
          </cell>
          <cell r="B6396" t="str">
            <v>PELOTA BASQUET Nº 7 SPALDING TF-750 (indoor)</v>
          </cell>
        </row>
        <row r="6397">
          <cell r="A6397">
            <v>52109</v>
          </cell>
          <cell r="B6397" t="str">
            <v>PELOTA BASQUET Nº3 DRB FAMA</v>
          </cell>
        </row>
        <row r="6398">
          <cell r="A6398">
            <v>84001</v>
          </cell>
          <cell r="B6398" t="str">
            <v>PELOTA BASQUET Nº3 MOLTEN BGR3 (varios colores)</v>
          </cell>
        </row>
        <row r="6399">
          <cell r="A6399">
            <v>413108</v>
          </cell>
          <cell r="B6399" t="str">
            <v>PELOTA BASQUET Nº3 PROYEC STD</v>
          </cell>
        </row>
        <row r="6400">
          <cell r="A6400">
            <v>84007</v>
          </cell>
          <cell r="B6400" t="str">
            <v>PELOTA BASQUET Nº3 STRIKER GOMA (naranja)</v>
          </cell>
        </row>
        <row r="6401">
          <cell r="A6401">
            <v>52110</v>
          </cell>
          <cell r="B6401" t="str">
            <v>PELOTA BASQUET Nº5 DRB FAMA</v>
          </cell>
        </row>
        <row r="6402">
          <cell r="A6402">
            <v>52118</v>
          </cell>
          <cell r="B6402" t="str">
            <v>PELOTA BASQUET Nº5 DRB GLOW</v>
          </cell>
        </row>
        <row r="6403">
          <cell r="A6403">
            <v>52100</v>
          </cell>
          <cell r="B6403" t="str">
            <v>PELOTA BASQUET Nº5 DRB NARANJA</v>
          </cell>
        </row>
        <row r="6404">
          <cell r="A6404">
            <v>52101</v>
          </cell>
          <cell r="B6404" t="str">
            <v>PELOTA BASQUET Nº5 DRB X1000 (8 paneles)</v>
          </cell>
        </row>
        <row r="6405">
          <cell r="A6405">
            <v>52102</v>
          </cell>
          <cell r="B6405" t="str">
            <v>PELOTA BASQUET Nº5 DRB X3000 (8 paneles)</v>
          </cell>
        </row>
        <row r="6406">
          <cell r="A6406">
            <v>55004</v>
          </cell>
          <cell r="B6406" t="str">
            <v>PELOTA BASQUET Nº5 Goma Bicolor (BR 512)</v>
          </cell>
        </row>
        <row r="6407">
          <cell r="A6407">
            <v>55006</v>
          </cell>
          <cell r="B6407" t="str">
            <v>PELOTA BASQUET Nº5 Goma colores 155</v>
          </cell>
        </row>
        <row r="6408">
          <cell r="A6408">
            <v>55005</v>
          </cell>
          <cell r="B6408" t="str">
            <v>PELOTA BASQUET Nº5 Goma Naranja 520</v>
          </cell>
        </row>
        <row r="6409">
          <cell r="A6409">
            <v>84002</v>
          </cell>
          <cell r="B6409" t="str">
            <v>PELOTA BASQUET Nº5 MOLTEN BGR5 (varios colores)</v>
          </cell>
        </row>
        <row r="6410">
          <cell r="A6410">
            <v>413109</v>
          </cell>
          <cell r="B6410" t="str">
            <v>PELOTA BASQUET Nº5 PROYEC STD</v>
          </cell>
        </row>
        <row r="6411">
          <cell r="A6411">
            <v>84009</v>
          </cell>
          <cell r="B6411" t="str">
            <v>PELOTA BASQUET Nº5 STRIKER GOMA (multicolor)</v>
          </cell>
        </row>
        <row r="6412">
          <cell r="A6412">
            <v>84006</v>
          </cell>
          <cell r="B6412" t="str">
            <v>PELOTA BASQUET Nº5 STRIKER GOMA (naranja)</v>
          </cell>
        </row>
        <row r="6413">
          <cell r="A6413">
            <v>84010</v>
          </cell>
          <cell r="B6413" t="str">
            <v>PELOTA BASQUET Nº6 MOLTEN COMPOSITE GF6</v>
          </cell>
        </row>
        <row r="6414">
          <cell r="A6414">
            <v>55002</v>
          </cell>
          <cell r="B6414" t="str">
            <v>PELOTA BASQUET Nº7 Cuero sintetico Bicolor BW712</v>
          </cell>
        </row>
        <row r="6415">
          <cell r="A6415">
            <v>52111</v>
          </cell>
          <cell r="B6415" t="str">
            <v>PELOTA BASQUET Nº7 DRB FAMA</v>
          </cell>
        </row>
        <row r="6416">
          <cell r="A6416">
            <v>52119</v>
          </cell>
          <cell r="B6416" t="str">
            <v>PELOTA BASQUET Nº7 DRB GLOW</v>
          </cell>
        </row>
        <row r="6417">
          <cell r="A6417">
            <v>52103</v>
          </cell>
          <cell r="B6417" t="str">
            <v>PELOTA BASQUET Nº7 DRB NARANJA</v>
          </cell>
        </row>
        <row r="6418">
          <cell r="A6418">
            <v>52104</v>
          </cell>
          <cell r="B6418" t="str">
            <v>PELOTA BASQUET Nº7 DRB X1000 (8 paneles)</v>
          </cell>
        </row>
        <row r="6419">
          <cell r="A6419">
            <v>52105</v>
          </cell>
          <cell r="B6419" t="str">
            <v>PELOTA BASQUET Nº7 DRB X3000 (14 Paneles)</v>
          </cell>
        </row>
        <row r="6420">
          <cell r="A6420">
            <v>52106</v>
          </cell>
          <cell r="B6420" t="str">
            <v>PELOTA BASQUET Nº7 DRB X3000 (8 paneles)</v>
          </cell>
        </row>
        <row r="6421">
          <cell r="A6421">
            <v>52107</v>
          </cell>
          <cell r="B6421" t="str">
            <v>PELOTA BASQUET Nº7 DRB X5000 (14 Paneles)</v>
          </cell>
        </row>
        <row r="6422">
          <cell r="A6422">
            <v>52108</v>
          </cell>
          <cell r="B6422" t="str">
            <v>PELOTA BASQUET Nº7 DRB X5000 (8 paneles)</v>
          </cell>
        </row>
        <row r="6423">
          <cell r="A6423">
            <v>55003</v>
          </cell>
          <cell r="B6423" t="str">
            <v>PELOTA BASQUET Nº7 Goma Bicolor (BR 712)</v>
          </cell>
        </row>
        <row r="6424">
          <cell r="A6424">
            <v>84003</v>
          </cell>
          <cell r="B6424" t="str">
            <v>PELOTA BASQUET Nº7 MOLTEN BGR7 (varios colores)</v>
          </cell>
        </row>
        <row r="6425">
          <cell r="A6425">
            <v>84004</v>
          </cell>
          <cell r="B6425" t="str">
            <v>PELOTA BASQUET Nº7 MOLTEN OFICIAL LNB BGG7</v>
          </cell>
        </row>
        <row r="6426">
          <cell r="A6426">
            <v>137019</v>
          </cell>
          <cell r="B6426" t="str">
            <v>PELOTA BASQUET Nº7 NO VIDENTE</v>
          </cell>
        </row>
        <row r="6427">
          <cell r="A6427">
            <v>55001</v>
          </cell>
          <cell r="B6427" t="str">
            <v>PELOTA BASQUET Nº7 Oficial masculino BZ712</v>
          </cell>
        </row>
        <row r="6428">
          <cell r="A6428">
            <v>413110</v>
          </cell>
          <cell r="B6428" t="str">
            <v>PELOTA BASQUET Nº7 PROYEC STD</v>
          </cell>
        </row>
        <row r="6429">
          <cell r="A6429">
            <v>84008</v>
          </cell>
          <cell r="B6429" t="str">
            <v>PELOTA BASQUET Nº7 STRIKER GOMA (multicolor)</v>
          </cell>
        </row>
        <row r="6430">
          <cell r="A6430">
            <v>84005</v>
          </cell>
          <cell r="B6430" t="str">
            <v>PELOTA BASQUET Nº7 STRIKER GOMA (naranja)</v>
          </cell>
        </row>
        <row r="6431">
          <cell r="A6431">
            <v>137016</v>
          </cell>
          <cell r="B6431" t="str">
            <v>PELOTA CESTO BALL CUERO SINTETICO</v>
          </cell>
        </row>
        <row r="6432">
          <cell r="A6432">
            <v>137015</v>
          </cell>
          <cell r="B6432" t="str">
            <v>PELOTA CESTO BALL MINI CUERO SINTETICO</v>
          </cell>
        </row>
        <row r="6433">
          <cell r="A6433">
            <v>402051</v>
          </cell>
          <cell r="B6433" t="str">
            <v>PELOTA CON PINCHES AKU BALL FB</v>
          </cell>
        </row>
        <row r="6434">
          <cell r="A6434">
            <v>418017</v>
          </cell>
          <cell r="B6434" t="str">
            <v>PELOTA CON PINCHES Ø10cm DS (masajes)</v>
          </cell>
        </row>
        <row r="6435">
          <cell r="A6435">
            <v>415005</v>
          </cell>
          <cell r="B6435" t="str">
            <v>PELOTA CON PINCHES Ø12cm TBT (masajes)</v>
          </cell>
        </row>
        <row r="6436">
          <cell r="A6436">
            <v>52323</v>
          </cell>
          <cell r="B6436" t="str">
            <v>PELOTA CON PINCHES Ø9cm DRB (masajes)</v>
          </cell>
        </row>
        <row r="6437">
          <cell r="A6437">
            <v>415004</v>
          </cell>
          <cell r="B6437" t="str">
            <v>PELOTA DE REACCION 000508 (x unid)</v>
          </cell>
        </row>
        <row r="6438">
          <cell r="A6438">
            <v>366155</v>
          </cell>
          <cell r="B6438" t="str">
            <v>PELOTA DE REACCION x U.</v>
          </cell>
        </row>
        <row r="6439">
          <cell r="A6439">
            <v>402053</v>
          </cell>
          <cell r="B6439" t="str">
            <v>PELOTA FITBALL 75cm CON PINCHES FB</v>
          </cell>
        </row>
        <row r="6440">
          <cell r="A6440">
            <v>418010</v>
          </cell>
          <cell r="B6440" t="str">
            <v>PELOTA FITBALL ESPECIAL 65cm DYS</v>
          </cell>
        </row>
        <row r="6441">
          <cell r="A6441">
            <v>418011</v>
          </cell>
          <cell r="B6441" t="str">
            <v>PELOTA FITBALL ESPECIAL 75cm DYS</v>
          </cell>
        </row>
        <row r="6442">
          <cell r="A6442">
            <v>413022</v>
          </cell>
          <cell r="B6442" t="str">
            <v>PELOTA FITBALL Ø 25cm EASY BODY PYC (art 844)</v>
          </cell>
        </row>
        <row r="6443">
          <cell r="A6443">
            <v>126002</v>
          </cell>
          <cell r="B6443" t="str">
            <v>PELOTA FITBALL Ø 35cm MDF Nacional</v>
          </cell>
        </row>
        <row r="6444">
          <cell r="A6444">
            <v>126003</v>
          </cell>
          <cell r="B6444" t="str">
            <v>PELOTA FITBALL Ø 45cm MDF Nacional</v>
          </cell>
        </row>
        <row r="6445">
          <cell r="A6445">
            <v>54627</v>
          </cell>
          <cell r="B6445" t="str">
            <v>PELOTA FITBALL Ø 55cm Everlast</v>
          </cell>
        </row>
        <row r="6446">
          <cell r="A6446">
            <v>126004</v>
          </cell>
          <cell r="B6446" t="str">
            <v>PELOTA FITBALL Ø 55cm MDF Nacional</v>
          </cell>
        </row>
        <row r="6447">
          <cell r="A6447">
            <v>78072</v>
          </cell>
          <cell r="B6447" t="str">
            <v>PELOTA FITBALL Ø 55cm SMK</v>
          </cell>
        </row>
        <row r="6448">
          <cell r="A6448">
            <v>413023</v>
          </cell>
          <cell r="B6448" t="str">
            <v>PELOTA FITBALL Ø 65cm EASY BODY PYC (art 322)</v>
          </cell>
        </row>
        <row r="6449">
          <cell r="A6449">
            <v>413308</v>
          </cell>
          <cell r="B6449" t="str">
            <v>PELOTA FITBALL Ø 65cm EASY BODY PYC + INFLADOR</v>
          </cell>
        </row>
        <row r="6450">
          <cell r="A6450">
            <v>54626</v>
          </cell>
          <cell r="B6450" t="str">
            <v>PELOTA FITBALL Ø 65cm Everlast</v>
          </cell>
        </row>
        <row r="6451">
          <cell r="A6451">
            <v>126005</v>
          </cell>
          <cell r="B6451" t="str">
            <v>PELOTA FITBALL Ø 65cm MDF Nacional</v>
          </cell>
        </row>
        <row r="6452">
          <cell r="A6452">
            <v>78070</v>
          </cell>
          <cell r="B6452" t="str">
            <v>PELOTA FITBALL Ø 65cm SMK</v>
          </cell>
        </row>
        <row r="6453">
          <cell r="A6453">
            <v>389304</v>
          </cell>
          <cell r="B6453" t="str">
            <v>PELOTA FITBALL Ø 65cm ZIVA (incluye inflador)</v>
          </cell>
        </row>
        <row r="6454">
          <cell r="A6454">
            <v>413024</v>
          </cell>
          <cell r="B6454" t="str">
            <v>PELOTA FITBALL Ø 75cm EASY BODY PYC (art 323)</v>
          </cell>
        </row>
        <row r="6455">
          <cell r="A6455">
            <v>413309</v>
          </cell>
          <cell r="B6455" t="str">
            <v>PELOTA FITBALL Ø 75cm EASY BODY PYC + INFLADOR</v>
          </cell>
        </row>
        <row r="6456">
          <cell r="A6456">
            <v>126006</v>
          </cell>
          <cell r="B6456" t="str">
            <v>PELOTA FITBALL Ø 75cm MDF Nacional</v>
          </cell>
        </row>
        <row r="6457">
          <cell r="A6457">
            <v>78071</v>
          </cell>
          <cell r="B6457" t="str">
            <v>PELOTA FITBALL Ø 75cm SMK</v>
          </cell>
        </row>
        <row r="6458">
          <cell r="A6458">
            <v>389305</v>
          </cell>
          <cell r="B6458" t="str">
            <v>PELOTA FITBALL Ø 75cm ZIVA (incluye inflador)</v>
          </cell>
        </row>
        <row r="6459">
          <cell r="A6459">
            <v>413025</v>
          </cell>
          <cell r="B6459" t="str">
            <v>PELOTA FITBALL Ø 85cm EASY BODY PYC (art 324)</v>
          </cell>
        </row>
        <row r="6460">
          <cell r="A6460">
            <v>413310</v>
          </cell>
          <cell r="B6460" t="str">
            <v>PELOTA FITBALL Ø 85cm EASY BODY PYC + INFLADOR</v>
          </cell>
        </row>
        <row r="6461">
          <cell r="A6461">
            <v>126007</v>
          </cell>
          <cell r="B6461" t="str">
            <v>PELOTA FITBALL Ø 85cm MDF Nacional</v>
          </cell>
        </row>
        <row r="6462">
          <cell r="A6462">
            <v>78081</v>
          </cell>
          <cell r="B6462" t="str">
            <v>PELOTA FITBALL Ø 85cm SMK</v>
          </cell>
        </row>
        <row r="6463">
          <cell r="A6463">
            <v>126008</v>
          </cell>
          <cell r="B6463" t="str">
            <v>PELOTA FITBALL Ø 95cm MDF Nacional</v>
          </cell>
        </row>
        <row r="6464">
          <cell r="A6464">
            <v>418012</v>
          </cell>
          <cell r="B6464" t="str">
            <v>PELOTA FITBALL TIPO MANI 35cm x 65cm</v>
          </cell>
        </row>
        <row r="6465">
          <cell r="A6465">
            <v>137014</v>
          </cell>
          <cell r="B6465" t="str">
            <v>PELOTA FUTBOL AMERICANO Nº4 ESPUMA</v>
          </cell>
        </row>
        <row r="6466">
          <cell r="A6466">
            <v>137020</v>
          </cell>
          <cell r="B6466" t="str">
            <v>PELOTA FUTBOL NO VIDENTE</v>
          </cell>
        </row>
        <row r="6467">
          <cell r="A6467">
            <v>70001</v>
          </cell>
          <cell r="B6467" t="str">
            <v>PELOTA FUTBOL Nº3 BOLDIER CUERO SINTETICO (1/2 pique)</v>
          </cell>
        </row>
        <row r="6468">
          <cell r="A6468">
            <v>406123</v>
          </cell>
          <cell r="B6468" t="str">
            <v>PELOTA FUTBOL Nº3 DRIAL ATS (papi futbol)</v>
          </cell>
        </row>
        <row r="6469">
          <cell r="A6469">
            <v>406125</v>
          </cell>
          <cell r="B6469" t="str">
            <v>PELOTA FUTBOL Nº3 DRIAL PREMIUM ATS (papi futbol)</v>
          </cell>
        </row>
        <row r="6470">
          <cell r="A6470">
            <v>413182</v>
          </cell>
          <cell r="B6470" t="str">
            <v>PELOTA FUTBOL Nº3 PROYEC CUERO NATURAL</v>
          </cell>
        </row>
        <row r="6471">
          <cell r="A6471">
            <v>413180</v>
          </cell>
          <cell r="B6471" t="str">
            <v>PELOTA FUTBOL Nº3 PROYEC CUERO SINTETICO (art 146)</v>
          </cell>
        </row>
        <row r="6472">
          <cell r="A6472">
            <v>84022</v>
          </cell>
          <cell r="B6472" t="str">
            <v>PELOTA FUTBOL Nº3 STRIKER (amarilla)</v>
          </cell>
        </row>
        <row r="6473">
          <cell r="A6473">
            <v>84023</v>
          </cell>
          <cell r="B6473" t="str">
            <v>PELOTA FUTBOL Nº3 STRIKER SALA 1/2 PIQUE</v>
          </cell>
        </row>
        <row r="6474">
          <cell r="A6474">
            <v>55016</v>
          </cell>
          <cell r="B6474" t="str">
            <v>PELOTA FUTBOL Nº4 1/2 PIQUE COSIDA FSC450 ( jamaica)</v>
          </cell>
        </row>
        <row r="6475">
          <cell r="A6475">
            <v>55014</v>
          </cell>
          <cell r="B6475" t="str">
            <v>PELOTA FUTBOL Nº4 1/2 PIQUE COSIDA FSC62 (blanca / negra)</v>
          </cell>
        </row>
        <row r="6476">
          <cell r="A6476">
            <v>55015</v>
          </cell>
          <cell r="B6476" t="str">
            <v>PELOTA FUTBOL Nº4 1/2 PIQUE COSIDA FSC62Y (amarilla)</v>
          </cell>
        </row>
        <row r="6477">
          <cell r="A6477">
            <v>55013</v>
          </cell>
          <cell r="B6477" t="str">
            <v>PELOTA FUTBOL Nº4 1/2 PIQUE PEGADA SWL62V</v>
          </cell>
        </row>
        <row r="6478">
          <cell r="A6478">
            <v>70002</v>
          </cell>
          <cell r="B6478" t="str">
            <v>PELOTA FUTBOL Nº4 BOLDIER CUERO SINTETICO (1/2 pique)</v>
          </cell>
        </row>
        <row r="6479">
          <cell r="A6479">
            <v>55012</v>
          </cell>
          <cell r="B6479" t="str">
            <v>PELOTA FUTBOL Nº4 COSIDA PIQUE ENTERO MIKASA</v>
          </cell>
        </row>
        <row r="6480">
          <cell r="A6480">
            <v>89034</v>
          </cell>
          <cell r="B6480" t="str">
            <v>PELOTA FUTBOL Nº4 DELUXE (futsal 62cm)</v>
          </cell>
        </row>
        <row r="6481">
          <cell r="A6481">
            <v>52070</v>
          </cell>
          <cell r="B6481" t="str">
            <v>PELOTA FUTBOL Nº4 DRB GALAXY</v>
          </cell>
        </row>
        <row r="6482">
          <cell r="A6482">
            <v>406124</v>
          </cell>
          <cell r="B6482" t="str">
            <v>PELOTA FUTBOL Nº4 DRIAL ATS (futbol 5)</v>
          </cell>
        </row>
        <row r="6483">
          <cell r="A6483">
            <v>406126</v>
          </cell>
          <cell r="B6483" t="str">
            <v>PELOTA FUTBOL Nº4 DRIAL PREMIUM ATS (papi futbol)</v>
          </cell>
        </row>
        <row r="6484">
          <cell r="A6484">
            <v>89041</v>
          </cell>
          <cell r="B6484" t="str">
            <v>PELOTA FUTBOL Nº4 GOALTY BRAVO</v>
          </cell>
        </row>
        <row r="6485">
          <cell r="A6485">
            <v>89025</v>
          </cell>
          <cell r="B6485" t="str">
            <v>PELOTA FUTBOL Nº4 MAGIC (3 Colores)</v>
          </cell>
        </row>
        <row r="6486">
          <cell r="A6486">
            <v>415035</v>
          </cell>
          <cell r="B6486" t="str">
            <v>PELOTA FUTBOL Nº4 MILENIO</v>
          </cell>
        </row>
        <row r="6487">
          <cell r="A6487">
            <v>84029</v>
          </cell>
          <cell r="B6487" t="str">
            <v>PELOTA FUTBOL Nº4 MOLTEN VANTAGGIO 1900 (futsal)</v>
          </cell>
        </row>
        <row r="6488">
          <cell r="A6488">
            <v>89035</v>
          </cell>
          <cell r="B6488" t="str">
            <v>PELOTA FUTBOL Nº4 NASSAU DELUXE (futsal 64cm)</v>
          </cell>
        </row>
        <row r="6489">
          <cell r="A6489">
            <v>89021</v>
          </cell>
          <cell r="B6489" t="str">
            <v>PELOTA FUTBOL Nº4 NASSAU GEMINI</v>
          </cell>
        </row>
        <row r="6490">
          <cell r="A6490">
            <v>89040</v>
          </cell>
          <cell r="B6490" t="str">
            <v>PELOTA FUTBOL Nº4 NASSAU IXION (futsal 64cm)</v>
          </cell>
        </row>
        <row r="6491">
          <cell r="A6491">
            <v>89023</v>
          </cell>
          <cell r="B6491" t="str">
            <v>PELOTA FUTBOL Nº4 NASSAU PATRIOT GEMINI</v>
          </cell>
        </row>
        <row r="6492">
          <cell r="A6492">
            <v>89038</v>
          </cell>
          <cell r="B6492" t="str">
            <v>PELOTA FUTBOL Nº4 NEW TAEGEUK (futsal 62cm)</v>
          </cell>
        </row>
        <row r="6493">
          <cell r="A6493">
            <v>89039</v>
          </cell>
          <cell r="B6493" t="str">
            <v>PELOTA FUTBOL Nº4 NEW TAEGEUK (futsal 64cm)</v>
          </cell>
        </row>
        <row r="6494">
          <cell r="A6494">
            <v>89027</v>
          </cell>
          <cell r="B6494" t="str">
            <v>PELOTA FUTBOL Nº4 PAMPA (4 Colores)</v>
          </cell>
        </row>
        <row r="6495">
          <cell r="A6495">
            <v>89029</v>
          </cell>
          <cell r="B6495" t="str">
            <v>PELOTA FUTBOL Nº4 POKER</v>
          </cell>
        </row>
        <row r="6496">
          <cell r="A6496">
            <v>413183</v>
          </cell>
          <cell r="B6496" t="str">
            <v>PELOTA FUTBOL Nº4 PROYEC CUERO NATURAL</v>
          </cell>
        </row>
        <row r="6497">
          <cell r="A6497">
            <v>413181</v>
          </cell>
          <cell r="B6497" t="str">
            <v>PELOTA FUTBOL Nº4 PROYEC CUERO SINTETICO (art 146)</v>
          </cell>
        </row>
        <row r="6498">
          <cell r="A6498">
            <v>84026</v>
          </cell>
          <cell r="B6498" t="str">
            <v>PELOTA FUTBOL Nº4 STRIKER DINASTY (blanca / amarilla)</v>
          </cell>
        </row>
        <row r="6499">
          <cell r="A6499">
            <v>84021</v>
          </cell>
          <cell r="B6499" t="str">
            <v>PELOTA FUTBOL Nº4 STRIKER FOX</v>
          </cell>
        </row>
        <row r="6500">
          <cell r="A6500">
            <v>84020</v>
          </cell>
          <cell r="B6500" t="str">
            <v>PELOTA FUTBOL Nº4 STRIKER PRO 1/2 PIQUE NUEVO MODELO</v>
          </cell>
        </row>
        <row r="6501">
          <cell r="A6501">
            <v>89036</v>
          </cell>
          <cell r="B6501" t="str">
            <v>PELOTA FUTBOL Nº4 TAEGEUK (62cm)</v>
          </cell>
        </row>
        <row r="6502">
          <cell r="A6502">
            <v>89037</v>
          </cell>
          <cell r="B6502" t="str">
            <v>PELOTA FUTBOL Nº4 TAEGEUK 64cm)</v>
          </cell>
        </row>
        <row r="6503">
          <cell r="A6503">
            <v>84024</v>
          </cell>
          <cell r="B6503" t="str">
            <v>PELOTA FUTBOL Nº4 TOP BALL SINT. REFORZADA (futbol 5)</v>
          </cell>
        </row>
        <row r="6504">
          <cell r="A6504">
            <v>415034</v>
          </cell>
          <cell r="B6504" t="str">
            <v>PELOTA FUTBOL Nº4 TSP SALON PESADA (goma)</v>
          </cell>
        </row>
        <row r="6505">
          <cell r="A6505">
            <v>89013</v>
          </cell>
          <cell r="B6505" t="str">
            <v>PELOTA FUTBOL Nº5 DOLPA Taegeuk (KFA Approved)</v>
          </cell>
        </row>
        <row r="6506">
          <cell r="A6506" t="str">
            <v>52031-8-118</v>
          </cell>
          <cell r="B6506" t="str">
            <v>PELOTA FUTBOL Nº5 DRB CLUBES Amarillo BOCA</v>
          </cell>
        </row>
        <row r="6507">
          <cell r="A6507" t="str">
            <v>52031-2-118</v>
          </cell>
          <cell r="B6507" t="str">
            <v>PELOTA FUTBOL Nº5 DRB CLUBES Azul BOCA</v>
          </cell>
        </row>
        <row r="6508">
          <cell r="A6508" t="str">
            <v>52031-2-122</v>
          </cell>
          <cell r="B6508" t="str">
            <v>PELOTA FUTBOL Nº5 DRB CLUBES Azul SAN LORENZO</v>
          </cell>
        </row>
        <row r="6509">
          <cell r="A6509" t="str">
            <v>52031-5-124</v>
          </cell>
          <cell r="B6509" t="str">
            <v>PELOTA FUTBOL Nº5 DRB CLUBES Blanco ARGENTINA</v>
          </cell>
        </row>
        <row r="6510">
          <cell r="A6510" t="str">
            <v>52031-5-121</v>
          </cell>
          <cell r="B6510" t="str">
            <v>PELOTA FUTBOL Nº5 DRB CLUBES Blanco RACING</v>
          </cell>
        </row>
        <row r="6511">
          <cell r="A6511" t="str">
            <v>52031-5-119</v>
          </cell>
          <cell r="B6511" t="str">
            <v>PELOTA FUTBOL Nº5 DRB CLUBES Blanco RIVER</v>
          </cell>
        </row>
        <row r="6512">
          <cell r="A6512" t="str">
            <v>52031-5-123</v>
          </cell>
          <cell r="B6512" t="str">
            <v>PELOTA FUTBOL Nº5 DRB CLUBES Blanco VELEZ</v>
          </cell>
        </row>
        <row r="6513">
          <cell r="A6513" t="str">
            <v>52031-16-121</v>
          </cell>
          <cell r="B6513" t="str">
            <v>PELOTA FUTBOL Nº5 DRB CLUBES Celeste RACING</v>
          </cell>
        </row>
        <row r="6514">
          <cell r="A6514" t="str">
            <v>52031-3-119</v>
          </cell>
          <cell r="B6514" t="str">
            <v>PELOTA FUTBOL Nº5 DRB CLUBES Negro RIVER</v>
          </cell>
        </row>
        <row r="6515">
          <cell r="A6515" t="str">
            <v>52031-13-120</v>
          </cell>
          <cell r="B6515" t="str">
            <v>PELOTA FUTBOL Nº5 DRB CLUBES Rojo INDEPENDIENTE</v>
          </cell>
        </row>
        <row r="6516">
          <cell r="A6516" t="str">
            <v>52031-13-122</v>
          </cell>
          <cell r="B6516" t="str">
            <v>PELOTA FUTBOL Nº5 DRB CLUBES Rojo SAN LORENZO</v>
          </cell>
        </row>
        <row r="6517">
          <cell r="A6517">
            <v>52073</v>
          </cell>
          <cell r="B6517" t="str">
            <v>PELOTA FUTBOL Nº5 DRB GALAXY</v>
          </cell>
        </row>
        <row r="6518">
          <cell r="A6518" t="str">
            <v>52077-13-1</v>
          </cell>
          <cell r="B6518" t="str">
            <v>PELOTA FUTBOL Nº5 DRB PRIME (verde / rojo) Rojo .</v>
          </cell>
        </row>
        <row r="6519">
          <cell r="A6519" t="str">
            <v>52077-9-1</v>
          </cell>
          <cell r="B6519" t="str">
            <v>PELOTA FUTBOL Nº5 DRB PRIME (verde / rojo) Verde .</v>
          </cell>
        </row>
        <row r="6520">
          <cell r="A6520">
            <v>52030</v>
          </cell>
          <cell r="B6520" t="str">
            <v>PELOTA FUTBOL Nº5 DRB TEAM</v>
          </cell>
        </row>
        <row r="6521">
          <cell r="A6521">
            <v>89033</v>
          </cell>
          <cell r="B6521" t="str">
            <v>PELOTA FUTBOL Nº5 FLASH (3 Colores)</v>
          </cell>
        </row>
        <row r="6522">
          <cell r="A6522">
            <v>89016</v>
          </cell>
          <cell r="B6522" t="str">
            <v>PELOTA FUTBOL Nº5 INTER Patriot</v>
          </cell>
        </row>
        <row r="6523">
          <cell r="A6523">
            <v>89017</v>
          </cell>
          <cell r="B6523" t="str">
            <v>PELOTA FUTBOL Nº5 KICK OFF</v>
          </cell>
        </row>
        <row r="6524">
          <cell r="A6524">
            <v>89024</v>
          </cell>
          <cell r="B6524" t="str">
            <v>PELOTA FUTBOL Nº5 MAGIC (3 Colores)</v>
          </cell>
        </row>
        <row r="6525">
          <cell r="A6525">
            <v>406144</v>
          </cell>
          <cell r="B6525" t="str">
            <v>PELOTA FUTBOL Nº5 MATCH GOLD ATS</v>
          </cell>
        </row>
        <row r="6526">
          <cell r="A6526">
            <v>55011</v>
          </cell>
          <cell r="B6526" t="str">
            <v>PELOTA FUTBOL Nº5 MIKASA CUERO COSIDA (blanca / negra)</v>
          </cell>
        </row>
        <row r="6527">
          <cell r="A6527">
            <v>55010</v>
          </cell>
          <cell r="B6527" t="str">
            <v>PELOTA FUTBOL Nº5 MIKASA CUERO COSIDA (plateada)</v>
          </cell>
        </row>
        <row r="6528">
          <cell r="A6528">
            <v>84027</v>
          </cell>
          <cell r="B6528" t="str">
            <v>PELOTA FUTBOL Nº5 MOLTEN FG1700</v>
          </cell>
        </row>
        <row r="6529">
          <cell r="A6529">
            <v>84028</v>
          </cell>
          <cell r="B6529" t="str">
            <v>PELOTA FUTBOL Nº5 MOLTEN VANTAGGIO 1700</v>
          </cell>
        </row>
        <row r="6530">
          <cell r="A6530">
            <v>89030</v>
          </cell>
          <cell r="B6530" t="str">
            <v>PELOTA FUTBOL Nº5 NASSAU ATTACK (2 Colores)</v>
          </cell>
        </row>
        <row r="6531">
          <cell r="A6531">
            <v>89015</v>
          </cell>
          <cell r="B6531" t="str">
            <v>PELOTA FUTBOL Nº5 NASSAU Championship Pro (AFA Approved)</v>
          </cell>
        </row>
        <row r="6532">
          <cell r="A6532">
            <v>89012</v>
          </cell>
          <cell r="B6532" t="str">
            <v>PELOTA FUTBOL Nº5 NASSAU DELUXE (KFA Approve / 3 colores)</v>
          </cell>
        </row>
        <row r="6533">
          <cell r="A6533">
            <v>89020</v>
          </cell>
          <cell r="B6533" t="str">
            <v>PELOTA FUTBOL Nº5 NASSAU GEMINI (cod SSPGC-5)</v>
          </cell>
        </row>
        <row r="6534">
          <cell r="A6534">
            <v>89022</v>
          </cell>
          <cell r="B6534" t="str">
            <v>PELOTA FUTBOL Nº5 NASSAU PATRIOT GEMINI (cod SSPG-5)</v>
          </cell>
        </row>
        <row r="6535">
          <cell r="A6535">
            <v>89031</v>
          </cell>
          <cell r="B6535" t="str">
            <v>PELOTA FUTBOL Nº5 NEW CANNON (3 Colores)</v>
          </cell>
        </row>
        <row r="6536">
          <cell r="A6536">
            <v>89026</v>
          </cell>
          <cell r="B6536" t="str">
            <v>PELOTA FUTBOL Nº5 PAMPA (4 Colores)</v>
          </cell>
        </row>
        <row r="6537">
          <cell r="A6537">
            <v>89014</v>
          </cell>
          <cell r="B6537" t="str">
            <v>PELOTA FUTBOL Nº5 Patriot 88</v>
          </cell>
        </row>
        <row r="6538">
          <cell r="A6538">
            <v>89010</v>
          </cell>
          <cell r="B6538" t="str">
            <v>PELOTA FUTBOL Nº5 PATRIOT PREMIUM (FIFA &amp; KFA Appoved)</v>
          </cell>
        </row>
        <row r="6539">
          <cell r="A6539">
            <v>89028</v>
          </cell>
          <cell r="B6539" t="str">
            <v>PELOTA FUTBOL Nº5 POKER</v>
          </cell>
        </row>
        <row r="6540">
          <cell r="A6540">
            <v>89011</v>
          </cell>
          <cell r="B6540" t="str">
            <v>PELOTA FUTBOL Nº5 PREMIUM TAEGEUK (FIFA &amp; KFA Approved)</v>
          </cell>
        </row>
        <row r="6541">
          <cell r="A6541">
            <v>413184</v>
          </cell>
          <cell r="B6541" t="str">
            <v>PELOTA FUTBOL Nº5 PROYEC SPIRIT</v>
          </cell>
        </row>
        <row r="6542">
          <cell r="A6542">
            <v>89019</v>
          </cell>
          <cell r="B6542" t="str">
            <v>PELOTA FUTBOL Nº5 SIEMPRE (4 colores)</v>
          </cell>
        </row>
        <row r="6543">
          <cell r="A6543">
            <v>84025</v>
          </cell>
          <cell r="B6543" t="str">
            <v>PELOTA FUTBOL Nº5 STRIKER DINASTY (blanca / amarilla)</v>
          </cell>
        </row>
        <row r="6544">
          <cell r="A6544">
            <v>89032</v>
          </cell>
          <cell r="B6544" t="str">
            <v>PELOTA FUTBOL Nº5 SUPREME (6 Colores)</v>
          </cell>
        </row>
        <row r="6545">
          <cell r="A6545">
            <v>89018</v>
          </cell>
          <cell r="B6545" t="str">
            <v>PELOTA FUTBOL Nº5 TRAPPER</v>
          </cell>
        </row>
        <row r="6546">
          <cell r="A6546">
            <v>415036</v>
          </cell>
          <cell r="B6546" t="str">
            <v>PELOTA FUTBOL TODO TERRENO (varios colores)</v>
          </cell>
        </row>
        <row r="6547">
          <cell r="A6547">
            <v>415037</v>
          </cell>
          <cell r="B6547" t="str">
            <v>PELOTA FUTBOL TODO TERRENO TSP REGLAMENTARIA (negra y blanca)</v>
          </cell>
        </row>
        <row r="6548">
          <cell r="A6548">
            <v>413235</v>
          </cell>
          <cell r="B6548" t="str">
            <v>PELOTA GIMNASIA RITMICA 400grms (art 171)</v>
          </cell>
        </row>
        <row r="6549">
          <cell r="A6549">
            <v>241005</v>
          </cell>
          <cell r="B6549" t="str">
            <v>PELOTA GOMA ESPUMA ANTIESTRES JOM (SIMIL TENIS)</v>
          </cell>
        </row>
        <row r="6550">
          <cell r="A6550">
            <v>137022</v>
          </cell>
          <cell r="B6550" t="str">
            <v>PELOTA GOMA ESPUMA DIDACTICA CHICA (SIMIL SOFTBALL)</v>
          </cell>
        </row>
        <row r="6551">
          <cell r="A6551">
            <v>137024</v>
          </cell>
          <cell r="B6551" t="str">
            <v>PELOTA GOMA ESPUMA DIDACTICA RECREATIVA (SIMIL HANDBALL)</v>
          </cell>
        </row>
        <row r="6552">
          <cell r="A6552">
            <v>137023</v>
          </cell>
          <cell r="B6552" t="str">
            <v>PELOTA GOMA ESPUMA PREMINI (SIMIL VOLEY O MACU)</v>
          </cell>
        </row>
        <row r="6553">
          <cell r="A6553">
            <v>241006</v>
          </cell>
          <cell r="B6553" t="str">
            <v>PELOTA GOMA ESPUMA SIMIL BASEBALL JOM</v>
          </cell>
        </row>
        <row r="6554">
          <cell r="A6554">
            <v>241004</v>
          </cell>
          <cell r="B6554" t="str">
            <v>PELOTA GOMA ESPUMA TIPO FUTBOL AMERICANO JOM</v>
          </cell>
        </row>
        <row r="6555">
          <cell r="A6555">
            <v>241001</v>
          </cell>
          <cell r="B6555" t="str">
            <v>PELOTA GOMA ESPUMA TIPO HANDBALL Nº1 JOM (gajo pentagono Ø14)</v>
          </cell>
        </row>
        <row r="6556">
          <cell r="A6556">
            <v>241002</v>
          </cell>
          <cell r="B6556" t="str">
            <v>PELOTA GOMA ESPUMA TIPO HANDBALL Nº2 JOM  (gajo largo Ø15)</v>
          </cell>
        </row>
        <row r="6557">
          <cell r="A6557">
            <v>241003</v>
          </cell>
          <cell r="B6557" t="str">
            <v>PELOTA GOMA ESPUMA TIPO HANDBALL Nº3 JOM (gajo pentagono Ø17)</v>
          </cell>
        </row>
        <row r="6558">
          <cell r="A6558">
            <v>52275</v>
          </cell>
          <cell r="B6558" t="str">
            <v>PELOTA GYM RITMICA 6plg Drb</v>
          </cell>
        </row>
        <row r="6559">
          <cell r="A6559">
            <v>52276</v>
          </cell>
          <cell r="B6559" t="str">
            <v>PELOTA GYM RITMICA 7plg Drb</v>
          </cell>
        </row>
        <row r="6560">
          <cell r="A6560">
            <v>70008</v>
          </cell>
          <cell r="B6560" t="str">
            <v>PELOTA HANDBALL BOLDIER H2 SINTETICO PROF</v>
          </cell>
        </row>
        <row r="6561">
          <cell r="A6561">
            <v>70009</v>
          </cell>
          <cell r="B6561" t="str">
            <v>PELOTA HANDBALL BOLDIER H3 SINTETICO PROF</v>
          </cell>
        </row>
        <row r="6562">
          <cell r="A6562">
            <v>89045</v>
          </cell>
          <cell r="B6562" t="str">
            <v>PELOTA HANDBALL N`1 GOALTY RUSH</v>
          </cell>
        </row>
        <row r="6563">
          <cell r="A6563">
            <v>89046</v>
          </cell>
          <cell r="B6563" t="str">
            <v>PELOTA HANDBALL N`2 GOALTY RUSH</v>
          </cell>
        </row>
        <row r="6564">
          <cell r="A6564">
            <v>52271</v>
          </cell>
          <cell r="B6564" t="str">
            <v>PELOTA HANDBALL Nº1 DRB GRIPPEST</v>
          </cell>
        </row>
        <row r="6565">
          <cell r="A6565">
            <v>415041</v>
          </cell>
          <cell r="B6565" t="str">
            <v>PELOTA HANDBALL Nº1 GOMA COLEGIAL</v>
          </cell>
        </row>
        <row r="6566">
          <cell r="A6566">
            <v>84050</v>
          </cell>
          <cell r="B6566" t="str">
            <v>PELOTA HANDBALL Nº1 GOMA STRIKER</v>
          </cell>
        </row>
        <row r="6567">
          <cell r="A6567">
            <v>55030</v>
          </cell>
          <cell r="B6567" t="str">
            <v>PELOTA HANDBALL Nº1 MIKASA CUBIERTA</v>
          </cell>
        </row>
        <row r="6568">
          <cell r="A6568">
            <v>84053</v>
          </cell>
          <cell r="B6568" t="str">
            <v>PELOTA HANDBALL Nº1 PRO STRIKER COSIDA</v>
          </cell>
        </row>
        <row r="6569">
          <cell r="A6569">
            <v>52269</v>
          </cell>
          <cell r="B6569" t="str">
            <v>PELOTA HANDBALL Nº2 DRB GOMA</v>
          </cell>
        </row>
        <row r="6570">
          <cell r="A6570">
            <v>52272</v>
          </cell>
          <cell r="B6570" t="str">
            <v>PELOTA HANDBALL Nº2 DRB GRIPPEST</v>
          </cell>
        </row>
        <row r="6571">
          <cell r="A6571">
            <v>52274</v>
          </cell>
          <cell r="B6571" t="str">
            <v>PELOTA HANDBALL Nº2 DRB MAGNET</v>
          </cell>
        </row>
        <row r="6572">
          <cell r="A6572">
            <v>406134</v>
          </cell>
          <cell r="B6572" t="str">
            <v>PELOTA HANDBALL Nº2 GOLD ACUTE</v>
          </cell>
        </row>
        <row r="6573">
          <cell r="A6573">
            <v>415042</v>
          </cell>
          <cell r="B6573" t="str">
            <v>PELOTA HANDBALL Nº2 GOMA COLEGIAL</v>
          </cell>
        </row>
        <row r="6574">
          <cell r="A6574">
            <v>84051</v>
          </cell>
          <cell r="B6574" t="str">
            <v>PELOTA HANDBALL Nº2 GOMA STRIKER</v>
          </cell>
        </row>
        <row r="6575">
          <cell r="A6575">
            <v>55031</v>
          </cell>
          <cell r="B6575" t="str">
            <v>PELOTA HANDBALL Nº2 MIKASA CUBIERTA</v>
          </cell>
        </row>
        <row r="6576">
          <cell r="A6576">
            <v>84054</v>
          </cell>
          <cell r="B6576" t="str">
            <v>PELOTA HANDBALL Nº2 PRO STRIKER COSIDA</v>
          </cell>
        </row>
        <row r="6577">
          <cell r="A6577">
            <v>52270</v>
          </cell>
          <cell r="B6577" t="str">
            <v>PELOTA HANDBALL Nº3 DRB GOMA</v>
          </cell>
        </row>
        <row r="6578">
          <cell r="A6578">
            <v>52273</v>
          </cell>
          <cell r="B6578" t="str">
            <v>PELOTA HANDBALL Nº3 DRB GRIPPEST</v>
          </cell>
        </row>
        <row r="6579">
          <cell r="A6579">
            <v>84052</v>
          </cell>
          <cell r="B6579" t="str">
            <v>PELOTA HANDBALL Nº3 GOMA STRIKER</v>
          </cell>
        </row>
        <row r="6580">
          <cell r="A6580">
            <v>55032</v>
          </cell>
          <cell r="B6580" t="str">
            <v>PELOTA HANDBALL Nº3 MIKASA CUBIERTA</v>
          </cell>
        </row>
        <row r="6581">
          <cell r="A6581">
            <v>84055</v>
          </cell>
          <cell r="B6581" t="str">
            <v>PELOTA HANDBALL Nº3 PRO STRIKER COSIDA</v>
          </cell>
        </row>
        <row r="6582">
          <cell r="A6582">
            <v>70010</v>
          </cell>
          <cell r="B6582" t="str">
            <v>PELOTA HANDBALL SONNOS H2 COLLEGE</v>
          </cell>
        </row>
        <row r="6583">
          <cell r="A6583">
            <v>52277</v>
          </cell>
          <cell r="B6583" t="str">
            <v>PELOTA MULTIUSO 6plg TIPO PULPO</v>
          </cell>
        </row>
        <row r="6584">
          <cell r="A6584">
            <v>52283</v>
          </cell>
          <cell r="B6584" t="str">
            <v>PELOTA PADDLE BALLS SUFIX PRO x 3Unid</v>
          </cell>
        </row>
        <row r="6585">
          <cell r="A6585">
            <v>418018</v>
          </cell>
          <cell r="B6585" t="str">
            <v>PELOTA PELOTERO</v>
          </cell>
        </row>
        <row r="6586">
          <cell r="A6586">
            <v>418015</v>
          </cell>
          <cell r="B6586" t="str">
            <v>PELOTA PILATES BLANDA  Ø18cm x 200grms NACIONAL</v>
          </cell>
        </row>
        <row r="6587">
          <cell r="A6587">
            <v>418016</v>
          </cell>
          <cell r="B6587" t="str">
            <v>PELOTA PILATES BLANDA  Ø21cm</v>
          </cell>
        </row>
        <row r="6588">
          <cell r="A6588">
            <v>197560</v>
          </cell>
          <cell r="B6588" t="str">
            <v>PELOTA PILATES BLANDA  Ø21cm x 5 u.</v>
          </cell>
        </row>
        <row r="6589">
          <cell r="A6589">
            <v>84085</v>
          </cell>
          <cell r="B6589" t="str">
            <v>PELOTA PING PONG D.FISH 1 ESTRELLA X 6 UNIDADES</v>
          </cell>
        </row>
        <row r="6590">
          <cell r="A6590">
            <v>84086</v>
          </cell>
          <cell r="B6590" t="str">
            <v>PELOTA PING PONG D.FISH 2 ESTRELLAS X 3 UNIDADES</v>
          </cell>
        </row>
        <row r="6591">
          <cell r="A6591">
            <v>84087</v>
          </cell>
          <cell r="B6591" t="str">
            <v>PELOTA PING PONG D.FISH 3 ESTRELLAS X 3 UNIDADES</v>
          </cell>
        </row>
        <row r="6592">
          <cell r="A6592">
            <v>413230</v>
          </cell>
          <cell r="B6592" t="str">
            <v>PELOTA PING PONG PROYEC x 6Unid (en blister art 153)</v>
          </cell>
        </row>
        <row r="6593">
          <cell r="A6593">
            <v>52230</v>
          </cell>
          <cell r="B6593" t="str">
            <v>PELOTA PING PONG SENSEI 2* x 6unid</v>
          </cell>
        </row>
        <row r="6594">
          <cell r="A6594">
            <v>52229</v>
          </cell>
          <cell r="B6594" t="str">
            <v>PELOTA PING PONG SENSEI 3* x 3unid</v>
          </cell>
        </row>
        <row r="6595">
          <cell r="A6595">
            <v>415031</v>
          </cell>
          <cell r="B6595" t="str">
            <v>PELOTA PULPO N º 2</v>
          </cell>
        </row>
        <row r="6596">
          <cell r="A6596">
            <v>415030</v>
          </cell>
          <cell r="B6596" t="str">
            <v>PELOTA PULPO Nº 1</v>
          </cell>
        </row>
        <row r="6597">
          <cell r="A6597">
            <v>415032</v>
          </cell>
          <cell r="B6597" t="str">
            <v>PELOTA RITMICA 400grms NACIONAL</v>
          </cell>
        </row>
        <row r="6598">
          <cell r="A6598">
            <v>77012</v>
          </cell>
          <cell r="B6598" t="str">
            <v>Pelota Rugby Nº3 Gilbert Trainning Zenon</v>
          </cell>
        </row>
        <row r="6599">
          <cell r="A6599">
            <v>52222</v>
          </cell>
          <cell r="B6599" t="str">
            <v>PELOTA RUGBY Nº4 DRB TEAM</v>
          </cell>
        </row>
        <row r="6600">
          <cell r="A6600">
            <v>77011</v>
          </cell>
          <cell r="B6600" t="str">
            <v>Pelota Rugby Nº4 Gilbert Trainning Zenon</v>
          </cell>
        </row>
        <row r="6601">
          <cell r="A6601">
            <v>84056</v>
          </cell>
          <cell r="B6601" t="str">
            <v>PELOTA RUGBY Nº4 STRIKER</v>
          </cell>
        </row>
        <row r="6602">
          <cell r="A6602">
            <v>52221</v>
          </cell>
          <cell r="B6602" t="str">
            <v>PELOTA RUGBY Nº5 DRB BANDERA (argentina,austalia,etc.)</v>
          </cell>
        </row>
        <row r="6603">
          <cell r="A6603">
            <v>52220</v>
          </cell>
          <cell r="B6603" t="str">
            <v>PELOTA RUGBY Nº5 DRB TEAM</v>
          </cell>
        </row>
        <row r="6604">
          <cell r="A6604">
            <v>52219</v>
          </cell>
          <cell r="B6604" t="str">
            <v>PELOTA RUGBY Nº5 DRB TEST MACH TEXTURADA (ex gales)</v>
          </cell>
        </row>
        <row r="6605">
          <cell r="A6605">
            <v>77013</v>
          </cell>
          <cell r="B6605" t="str">
            <v>Pelota Rugby Nº5 Gilbert Replica Selecciones y Clubes</v>
          </cell>
        </row>
        <row r="6606">
          <cell r="A6606">
            <v>77010</v>
          </cell>
          <cell r="B6606" t="str">
            <v>Pelota Rugby Nº5 Gilbert Trainning Zenon</v>
          </cell>
        </row>
        <row r="6607">
          <cell r="A6607">
            <v>77036</v>
          </cell>
          <cell r="B6607" t="str">
            <v>Pelota Rugby Nº5 Gilbert Virtuo (oficial match)</v>
          </cell>
        </row>
        <row r="6608">
          <cell r="A6608">
            <v>84057</v>
          </cell>
          <cell r="B6608" t="str">
            <v>PELOTA RUGBY Nº5 STRIKER</v>
          </cell>
        </row>
        <row r="6609">
          <cell r="A6609">
            <v>407055</v>
          </cell>
          <cell r="B6609" t="str">
            <v>PELOTA SILICONA P/MANO AMARILLA THERA BAND</v>
          </cell>
        </row>
        <row r="6610">
          <cell r="A6610">
            <v>407058</v>
          </cell>
          <cell r="B6610" t="str">
            <v>PELOTA SILICONA P/MANO AZUL THERA BAND</v>
          </cell>
        </row>
        <row r="6611">
          <cell r="A6611">
            <v>407059</v>
          </cell>
          <cell r="B6611" t="str">
            <v>PELOTA SILICONA P/MANO NEGRA THERA BAND</v>
          </cell>
        </row>
        <row r="6612">
          <cell r="A6612">
            <v>407056</v>
          </cell>
          <cell r="B6612" t="str">
            <v>PELOTA SILICONA P/MANO ROJA THERA BAND</v>
          </cell>
        </row>
        <row r="6613">
          <cell r="A6613">
            <v>407057</v>
          </cell>
          <cell r="B6613" t="str">
            <v>PELOTA SILICONA P/MANO VERDE THERA BAND</v>
          </cell>
        </row>
        <row r="6614">
          <cell r="A6614">
            <v>160121</v>
          </cell>
          <cell r="B6614" t="str">
            <v>PELOTA SOFTBALL 12plg SOUTH SB-12-CP (blanca)</v>
          </cell>
        </row>
        <row r="6615">
          <cell r="A6615">
            <v>160122</v>
          </cell>
          <cell r="B6615" t="str">
            <v>PELOTA SOFTBALL 12plg SOUTH SB-12-E6 (amarilla)</v>
          </cell>
        </row>
        <row r="6616">
          <cell r="A6616">
            <v>160120</v>
          </cell>
          <cell r="B6616" t="str">
            <v>PELOTA SOFTBALL 12plg SOUTH SB-12-SFB (blanca)</v>
          </cell>
        </row>
        <row r="6617">
          <cell r="A6617">
            <v>84075</v>
          </cell>
          <cell r="B6617" t="str">
            <v>PELOTA SOFTBALL BLANDA 11plg EZ-LIFE</v>
          </cell>
        </row>
        <row r="6618">
          <cell r="A6618">
            <v>160123</v>
          </cell>
          <cell r="B6618" t="str">
            <v>PELOTA SOFTBALL DL 12plg PVC ENTRENAMIENTO (con textura)</v>
          </cell>
        </row>
        <row r="6619">
          <cell r="A6619">
            <v>84076</v>
          </cell>
          <cell r="B6619" t="str">
            <v>PELOTA SOFTBALL PVC 12plg EZ-LIFE</v>
          </cell>
        </row>
        <row r="6620">
          <cell r="A6620">
            <v>415043</v>
          </cell>
          <cell r="B6620" t="str">
            <v>PELOTA SOFTBALL RECREACION PVC</v>
          </cell>
        </row>
        <row r="6621">
          <cell r="A6621">
            <v>120049</v>
          </cell>
          <cell r="B6621" t="str">
            <v>PELOTA SQUASH x 2Unid</v>
          </cell>
        </row>
        <row r="6622">
          <cell r="A6622">
            <v>52022</v>
          </cell>
          <cell r="B6622" t="str">
            <v>PELOTA TENIS BALLS SUFIX x 12 (roja)</v>
          </cell>
        </row>
        <row r="6623">
          <cell r="A6623">
            <v>78001</v>
          </cell>
          <cell r="B6623" t="str">
            <v>PELOTA TIPO MANI SMK</v>
          </cell>
        </row>
        <row r="6624">
          <cell r="A6624">
            <v>137021</v>
          </cell>
          <cell r="B6624" t="str">
            <v>PELOTA TORBOL NO VIDENTE</v>
          </cell>
        </row>
        <row r="6625">
          <cell r="A6625">
            <v>406131</v>
          </cell>
          <cell r="B6625" t="str">
            <v>PELOTA VOLEY ATS DRIAL GOLD ATS (tricolor)</v>
          </cell>
        </row>
        <row r="6626">
          <cell r="A6626">
            <v>70005</v>
          </cell>
          <cell r="B6626" t="str">
            <v>PELOTA VOLEY BOLDIER PMF300 8 GAJOS (violeta y amarilla simil pintier)</v>
          </cell>
        </row>
        <row r="6627">
          <cell r="A6627">
            <v>415039</v>
          </cell>
          <cell r="B6627" t="str">
            <v>PELOTA VOLEY CHALLENGER LIVIANA ECO</v>
          </cell>
        </row>
        <row r="6628">
          <cell r="A6628">
            <v>415040</v>
          </cell>
          <cell r="B6628" t="str">
            <v>PELOTA VOLEY CHALLENGER PESADA ECO</v>
          </cell>
        </row>
        <row r="6629">
          <cell r="A6629">
            <v>52153</v>
          </cell>
          <cell r="B6629" t="str">
            <v>PELOTA VOLEY DRB BEACH</v>
          </cell>
        </row>
        <row r="6630">
          <cell r="A6630">
            <v>52152</v>
          </cell>
          <cell r="B6630" t="str">
            <v>PELOTA VOLEY DRB CLASIC 1,0 COSIDA</v>
          </cell>
        </row>
        <row r="6631">
          <cell r="A6631">
            <v>52150</v>
          </cell>
          <cell r="B6631" t="str">
            <v>PELOTA VOLEY DRB GOMA COLOR LISO</v>
          </cell>
        </row>
        <row r="6632">
          <cell r="A6632">
            <v>52151</v>
          </cell>
          <cell r="B6632" t="str">
            <v>PELOTA VOLEY DRB GOMA TRICOLOR</v>
          </cell>
        </row>
        <row r="6633">
          <cell r="A6633">
            <v>52155</v>
          </cell>
          <cell r="B6633" t="str">
            <v>PELOTA VOLEY DRB OLYMPIC 3,0</v>
          </cell>
        </row>
        <row r="6634">
          <cell r="A6634">
            <v>52157</v>
          </cell>
          <cell r="B6634" t="str">
            <v>PELOTA VOLEY DRB SOFT OLIMPIK 5,0</v>
          </cell>
        </row>
        <row r="6635">
          <cell r="A6635">
            <v>52154</v>
          </cell>
          <cell r="B6635" t="str">
            <v>PELOTA VOLEY DRB SOFT TOUCH 3,0</v>
          </cell>
        </row>
        <row r="6636">
          <cell r="A6636">
            <v>52156</v>
          </cell>
          <cell r="B6636" t="str">
            <v>PELOTA VOLEY DRB SOFT TOUCH 5,0</v>
          </cell>
        </row>
        <row r="6637">
          <cell r="A6637">
            <v>52166</v>
          </cell>
          <cell r="B6637" t="str">
            <v>PELOTA VOLEY DRB SOFT TOUCH 7,0</v>
          </cell>
        </row>
        <row r="6638">
          <cell r="A6638">
            <v>406130</v>
          </cell>
          <cell r="B6638" t="str">
            <v>PELOTA VOLEY DRIAL TURBO ATS (violeta y amarillo)</v>
          </cell>
        </row>
        <row r="6639">
          <cell r="A6639">
            <v>55024</v>
          </cell>
          <cell r="B6639" t="str">
            <v>PELOTA VOLEY MIKASA MV5PC</v>
          </cell>
        </row>
        <row r="6640">
          <cell r="A6640">
            <v>55020</v>
          </cell>
          <cell r="B6640" t="str">
            <v>PELOTA VOLEY MIKASA MVA200 OFICIAL FIVB</v>
          </cell>
        </row>
        <row r="6641">
          <cell r="A6641">
            <v>197567</v>
          </cell>
          <cell r="B6641" t="str">
            <v>PELOTA VOLEY MIKASA MVA200 OFICIAL FIVB + Mercado Envíos</v>
          </cell>
        </row>
        <row r="6642">
          <cell r="A6642">
            <v>55022</v>
          </cell>
          <cell r="B6642" t="str">
            <v>PELOTA VOLEY MIKASA MVA310</v>
          </cell>
        </row>
        <row r="6643">
          <cell r="A6643">
            <v>55021</v>
          </cell>
          <cell r="B6643" t="str">
            <v>PELOTA VOLEY MIKASA MVA330</v>
          </cell>
        </row>
        <row r="6644">
          <cell r="A6644">
            <v>55023</v>
          </cell>
          <cell r="B6644" t="str">
            <v>PELOTA VOLEY MIKASA MVA350</v>
          </cell>
        </row>
        <row r="6645">
          <cell r="A6645">
            <v>55027</v>
          </cell>
          <cell r="B6645" t="str">
            <v>PELOTA VOLEY MIKASA MVR220</v>
          </cell>
        </row>
        <row r="6646">
          <cell r="A6646">
            <v>55025</v>
          </cell>
          <cell r="B6646" t="str">
            <v>PELOTA VOLEY MIKASA VSO2000</v>
          </cell>
        </row>
        <row r="6647">
          <cell r="A6647">
            <v>55026</v>
          </cell>
          <cell r="B6647" t="str">
            <v>PELOTA VOLEY MKASA MV210</v>
          </cell>
        </row>
        <row r="6648">
          <cell r="A6648">
            <v>84038</v>
          </cell>
          <cell r="B6648" t="str">
            <v>PELOTA VOLEY MOLTEN PU V5M3500 (Rojo / verde)</v>
          </cell>
        </row>
        <row r="6649">
          <cell r="A6649">
            <v>84037</v>
          </cell>
          <cell r="B6649" t="str">
            <v>PELOTA VOLEY MOLTEN V5M2700 (Rojo / Verde)</v>
          </cell>
        </row>
        <row r="6650">
          <cell r="A6650">
            <v>413242</v>
          </cell>
          <cell r="B6650" t="str">
            <v>PELOTA VOLEY PROYEC BEACH CUERO SINTETICO (art 047)</v>
          </cell>
        </row>
        <row r="6651">
          <cell r="A6651">
            <v>413241</v>
          </cell>
          <cell r="B6651" t="str">
            <v>PELOTA VOLEY PROYEC BLANCA LISA (art 030)</v>
          </cell>
        </row>
        <row r="6652">
          <cell r="A6652">
            <v>413246</v>
          </cell>
          <cell r="B6652" t="str">
            <v>PELOTA VOLEY PROYEC SOFT SIMIL PRO (art 141)</v>
          </cell>
        </row>
        <row r="6653">
          <cell r="A6653">
            <v>53017</v>
          </cell>
          <cell r="B6653" t="str">
            <v>PELOTA VOLEY PVC EZ-LIFE (tricolor)</v>
          </cell>
        </row>
        <row r="6654">
          <cell r="A6654">
            <v>84035</v>
          </cell>
          <cell r="B6654" t="str">
            <v>PELOTA VOLEY STRIKER AZUL Y AMARILLA PEGADA</v>
          </cell>
        </row>
        <row r="6655">
          <cell r="A6655">
            <v>84030</v>
          </cell>
          <cell r="B6655" t="str">
            <v>PELOTA VOLEY STRIKER BLANCA COSIDA</v>
          </cell>
        </row>
        <row r="6656">
          <cell r="A6656">
            <v>84031</v>
          </cell>
          <cell r="B6656" t="str">
            <v>PELOTA VOLEY STRIKER BLANCA COSIDA (3 colores)</v>
          </cell>
        </row>
        <row r="6657">
          <cell r="A6657">
            <v>84032</v>
          </cell>
          <cell r="B6657" t="str">
            <v>PELOTA VOLEY STRIKER BLANCA GOMA</v>
          </cell>
        </row>
        <row r="6658">
          <cell r="A6658">
            <v>84034</v>
          </cell>
          <cell r="B6658" t="str">
            <v>PELOTA VOLEY STRIKER BLANCA PEGADA</v>
          </cell>
        </row>
        <row r="6659">
          <cell r="A6659">
            <v>84033</v>
          </cell>
          <cell r="B6659" t="str">
            <v>PELOTA VOLEY STRIKER GOMA (amarilla y azul)</v>
          </cell>
        </row>
        <row r="6660">
          <cell r="A6660">
            <v>84036</v>
          </cell>
          <cell r="B6660" t="str">
            <v>PELOTA VOLEY STRIKER TRAMADA COSIDA</v>
          </cell>
        </row>
        <row r="6661">
          <cell r="A6661">
            <v>70006</v>
          </cell>
          <cell r="B6661" t="str">
            <v>PELOTA VOLEY VULCANIZADA MUSTANG / COLLEGE</v>
          </cell>
        </row>
        <row r="6662">
          <cell r="A6662">
            <v>137018</v>
          </cell>
          <cell r="B6662" t="str">
            <v>PELOTA WATER POLO CAUCHO HAND GRIP MINI</v>
          </cell>
        </row>
        <row r="6663">
          <cell r="A6663">
            <v>55035</v>
          </cell>
          <cell r="B6663" t="str">
            <v>PELOTA WATER POLO Entrenamiento Mod. W6600</v>
          </cell>
        </row>
        <row r="6664">
          <cell r="A6664">
            <v>137017</v>
          </cell>
          <cell r="B6664" t="str">
            <v>PELOTA WATER POLO H GRIP</v>
          </cell>
        </row>
        <row r="6665">
          <cell r="A6665">
            <v>55036</v>
          </cell>
          <cell r="B6665" t="str">
            <v>PELOTA WATER POLO Masculino Oficial FINA Mod. W6000W</v>
          </cell>
        </row>
        <row r="6666">
          <cell r="A6666">
            <v>413328</v>
          </cell>
          <cell r="B6666" t="str">
            <v>PERA PUCHINGBALL ADIDAS 25 X 17cm (art 167)</v>
          </cell>
        </row>
        <row r="6667">
          <cell r="A6667">
            <v>413329</v>
          </cell>
          <cell r="B6667" t="str">
            <v>PERA PUCHINGBALL ADIDAS 30 X 20cm (art 168)</v>
          </cell>
        </row>
        <row r="6668">
          <cell r="A6668">
            <v>197287</v>
          </cell>
          <cell r="B6668" t="str">
            <v>PERA PUCHINGBALL ADIDAS 30 X 20cm (art 168) + mercado envíos</v>
          </cell>
        </row>
        <row r="6669">
          <cell r="A6669">
            <v>413282</v>
          </cell>
          <cell r="B6669" t="str">
            <v>PERA PUCHINGBALL BICOLOR SINTETICA IMPORTADA</v>
          </cell>
        </row>
        <row r="6670">
          <cell r="A6670">
            <v>54552</v>
          </cell>
          <cell r="B6670" t="str">
            <v>Pera Puchingball Everlast Everhide Speed Gris (M)</v>
          </cell>
        </row>
        <row r="6671">
          <cell r="A6671" t="str">
            <v>54551-1-6</v>
          </cell>
          <cell r="B6671" t="str">
            <v>Pera Puchingball Everlast Leather Speed Negra (M / L) Sin color L</v>
          </cell>
        </row>
        <row r="6672">
          <cell r="A6672" t="str">
            <v>54551-1-5</v>
          </cell>
          <cell r="B6672" t="str">
            <v>Pera Puchingball Everlast Leather Speed Negra (M / L) Sin color M</v>
          </cell>
        </row>
        <row r="6673">
          <cell r="A6673">
            <v>413280</v>
          </cell>
          <cell r="B6673" t="str">
            <v>PERA PUCHINGBALL GRANDE CUERO SINT</v>
          </cell>
        </row>
        <row r="6674">
          <cell r="A6674">
            <v>54042</v>
          </cell>
          <cell r="B6674" t="str">
            <v>Pera Puchingball Lonsdale Super Leather Speed Bag Negra/Roja (s/m)</v>
          </cell>
        </row>
        <row r="6675">
          <cell r="A6675">
            <v>413281</v>
          </cell>
          <cell r="B6675" t="str">
            <v>PERA PUCHINGBALL PROYEC CUERO SINTETICO REFORZADO (art 211)</v>
          </cell>
        </row>
        <row r="6676">
          <cell r="A6676" t="str">
            <v>413340-2-1</v>
          </cell>
          <cell r="B6676" t="str">
            <v>PERA PUCHINGBALL PROYEC N° 1 ART 202 (rojo / azul / Negro) Azul -</v>
          </cell>
        </row>
        <row r="6677">
          <cell r="A6677" t="str">
            <v>413340-3-1</v>
          </cell>
          <cell r="B6677" t="str">
            <v>PERA PUCHINGBALL PROYEC N° 1 ART 202 (rojo / azul / Negro) Negro -</v>
          </cell>
        </row>
        <row r="6678">
          <cell r="A6678" t="str">
            <v>413340-13-1</v>
          </cell>
          <cell r="B6678" t="str">
            <v>PERA PUCHINGBALL PROYEC N° 1 ART 202 (rojo / azul / Negro) Rojo -</v>
          </cell>
        </row>
        <row r="6679">
          <cell r="A6679" t="str">
            <v>413341-2-1</v>
          </cell>
          <cell r="B6679" t="str">
            <v>PERA PUCHINGBALL PROYEC N° 2 ART 210 (rojo / azul) Azul -</v>
          </cell>
        </row>
        <row r="6680">
          <cell r="A6680" t="str">
            <v>413341-13-1</v>
          </cell>
          <cell r="B6680" t="str">
            <v>PERA PUCHINGBALL PROYEC N° 2 ART 210 (rojo / azul) Rojo -</v>
          </cell>
        </row>
        <row r="6681">
          <cell r="A6681">
            <v>383067</v>
          </cell>
          <cell r="B6681" t="str">
            <v>PERA PUCHINGBALL REEBOK SONNOS LINEA PREMIUM (cuero sintetico)</v>
          </cell>
        </row>
        <row r="6682">
          <cell r="A6682">
            <v>412614</v>
          </cell>
          <cell r="B6682" t="str">
            <v>PERA PUCHINGBALL SONNOS SEMIPROFESIONAL LINEA PREMIUM (cuero sintetico)</v>
          </cell>
        </row>
        <row r="6683">
          <cell r="A6683" t="str">
            <v>CALC127</v>
          </cell>
          <cell r="B6683" t="str">
            <v>PERCHA BLISTERA 8 CM</v>
          </cell>
        </row>
        <row r="6684">
          <cell r="A6684" t="str">
            <v>CALC128</v>
          </cell>
          <cell r="B6684" t="str">
            <v>PERCHA BLISTERA para reja 17 CM</v>
          </cell>
        </row>
        <row r="6685">
          <cell r="A6685">
            <v>266002</v>
          </cell>
          <cell r="B6685" t="str">
            <v xml:space="preserve">PERCHA SONNOS </v>
          </cell>
        </row>
        <row r="6686">
          <cell r="A6686">
            <v>406103</v>
          </cell>
          <cell r="B6686" t="str">
            <v>PERNERA ARQUERO HOCKEY DRIAL SR ATS (legguards)</v>
          </cell>
        </row>
        <row r="6687">
          <cell r="A6687">
            <v>160007</v>
          </cell>
          <cell r="B6687" t="str">
            <v>Pernera Catcher Para Baseball / Softball 13plg SOUTH</v>
          </cell>
        </row>
        <row r="6688">
          <cell r="A6688">
            <v>160008</v>
          </cell>
          <cell r="B6688" t="str">
            <v>Pernera Catcher Para Baseball / Softball 14,5plg SOUTH</v>
          </cell>
        </row>
        <row r="6689">
          <cell r="A6689">
            <v>160009</v>
          </cell>
          <cell r="B6689" t="str">
            <v>Pernera Catcher Para Baseball / Softball 17plg SOUTH</v>
          </cell>
        </row>
        <row r="6690">
          <cell r="A6690">
            <v>406104</v>
          </cell>
          <cell r="B6690" t="str">
            <v>PERNERA con ZAPATO ARQUERO HOCKEY DRIAL TALLE M ATS (legguards + patito)</v>
          </cell>
        </row>
        <row r="6691">
          <cell r="A6691">
            <v>265216</v>
          </cell>
          <cell r="B6691" t="str">
            <v>PESA RUSA FUNDICION SONNOS 12kg</v>
          </cell>
        </row>
        <row r="6692">
          <cell r="A6692">
            <v>265217</v>
          </cell>
          <cell r="B6692" t="str">
            <v>PESA RUSA FUNDICION SONNOS 16kg</v>
          </cell>
        </row>
        <row r="6693">
          <cell r="A6693">
            <v>265218</v>
          </cell>
          <cell r="B6693" t="str">
            <v>PESA RUSA FUNDICION SONNOS 21kg</v>
          </cell>
        </row>
        <row r="6694">
          <cell r="A6694">
            <v>265219</v>
          </cell>
          <cell r="B6694" t="str">
            <v>PESA RUSA FUNDICION SONNOS 24kg</v>
          </cell>
        </row>
        <row r="6695">
          <cell r="A6695">
            <v>265214</v>
          </cell>
          <cell r="B6695" t="str">
            <v>PESA RUSA FUNDICION SONNOS 6kg</v>
          </cell>
        </row>
        <row r="6696">
          <cell r="A6696">
            <v>265215</v>
          </cell>
          <cell r="B6696" t="str">
            <v>PESA RUSA FUNDICION SONNOS 9kg</v>
          </cell>
        </row>
        <row r="6697">
          <cell r="A6697">
            <v>197091</v>
          </cell>
          <cell r="B6697" t="str">
            <v>PESA RUSA KETTLEBELL X KG. FUNDICION PROMO ML</v>
          </cell>
        </row>
        <row r="6698">
          <cell r="A6698">
            <v>265210</v>
          </cell>
          <cell r="B6698" t="str">
            <v>PESA RUSA PVC SONNOS 10kg</v>
          </cell>
        </row>
        <row r="6699">
          <cell r="A6699">
            <v>265211</v>
          </cell>
          <cell r="B6699" t="str">
            <v>PESA RUSA PVC SONNOS 11kg</v>
          </cell>
        </row>
        <row r="6700">
          <cell r="A6700">
            <v>265212</v>
          </cell>
          <cell r="B6700" t="str">
            <v>PESA RUSA PVC SONNOS 12kg</v>
          </cell>
        </row>
        <row r="6701">
          <cell r="A6701">
            <v>265213</v>
          </cell>
          <cell r="B6701" t="str">
            <v>PESA RUSA PVC SONNOS 13kg</v>
          </cell>
        </row>
        <row r="6702">
          <cell r="A6702">
            <v>265202</v>
          </cell>
          <cell r="B6702" t="str">
            <v>PESA RUSA PVC SONNOS 2kg</v>
          </cell>
        </row>
        <row r="6703">
          <cell r="A6703">
            <v>265203</v>
          </cell>
          <cell r="B6703" t="str">
            <v>PESA RUSA PVC SONNOS 3kg</v>
          </cell>
        </row>
        <row r="6704">
          <cell r="A6704">
            <v>265204</v>
          </cell>
          <cell r="B6704" t="str">
            <v>PESA RUSA PVC SONNOS 4kg (gris)</v>
          </cell>
        </row>
        <row r="6705">
          <cell r="A6705">
            <v>265205</v>
          </cell>
          <cell r="B6705" t="str">
            <v>PESA RUSA PVC SONNOS 5kg</v>
          </cell>
        </row>
        <row r="6706">
          <cell r="A6706">
            <v>265206</v>
          </cell>
          <cell r="B6706" t="str">
            <v>PESA RUSA PVC SONNOS 6kg</v>
          </cell>
        </row>
        <row r="6707">
          <cell r="A6707">
            <v>265207</v>
          </cell>
          <cell r="B6707" t="str">
            <v>PESA RUSA PVC SONNOS 7kg</v>
          </cell>
        </row>
        <row r="6708">
          <cell r="A6708">
            <v>265208</v>
          </cell>
          <cell r="B6708" t="str">
            <v>PESA RUSA PVC SONNOS 8kg</v>
          </cell>
        </row>
        <row r="6709">
          <cell r="A6709">
            <v>265209</v>
          </cell>
          <cell r="B6709" t="str">
            <v>PESA RUSA PVC SONNOS 9kg</v>
          </cell>
        </row>
        <row r="6710">
          <cell r="A6710">
            <v>265226</v>
          </cell>
          <cell r="B6710" t="str">
            <v>PESA RUSA PVC SONNOS LADY 4kg (rosa)</v>
          </cell>
        </row>
        <row r="6711">
          <cell r="A6711">
            <v>197629</v>
          </cell>
          <cell r="B6711" t="str">
            <v>PESA RUSA PVC SONNOS LADY 4kg (rosa) x 2 unidades</v>
          </cell>
        </row>
        <row r="6712">
          <cell r="A6712">
            <v>181061</v>
          </cell>
          <cell r="B6712" t="str">
            <v>PESA RUSA RECUBIERTA G-F 10kg (color)</v>
          </cell>
        </row>
        <row r="6713">
          <cell r="A6713">
            <v>181062</v>
          </cell>
          <cell r="B6713" t="str">
            <v>PESA RUSA RECUBIERTA G-F 14kg (cromada)</v>
          </cell>
        </row>
        <row r="6714">
          <cell r="A6714">
            <v>181059</v>
          </cell>
          <cell r="B6714" t="str">
            <v>PESA RUSA RECUBIERTA G-F 4kg (cromada)</v>
          </cell>
        </row>
        <row r="6715">
          <cell r="A6715">
            <v>181060</v>
          </cell>
          <cell r="B6715" t="str">
            <v>PESA RUSA RECUBIERTA G-F 6kg (color)</v>
          </cell>
        </row>
        <row r="6716">
          <cell r="A6716">
            <v>78138</v>
          </cell>
          <cell r="B6716" t="str">
            <v>PESA RUSA RECUBIERTA SEMIKON 10kg</v>
          </cell>
        </row>
        <row r="6717">
          <cell r="A6717">
            <v>78139</v>
          </cell>
          <cell r="B6717" t="str">
            <v>PESA RUSA RECUBIERTA SEMIKON 12kg</v>
          </cell>
        </row>
        <row r="6718">
          <cell r="A6718">
            <v>78140</v>
          </cell>
          <cell r="B6718" t="str">
            <v>PESA RUSA RECUBIERTA SEMIKON 14kg</v>
          </cell>
        </row>
        <row r="6719">
          <cell r="A6719">
            <v>78141</v>
          </cell>
          <cell r="B6719" t="str">
            <v>PESA RUSA RECUBIERTA SEMIKON 16kg</v>
          </cell>
        </row>
        <row r="6720">
          <cell r="A6720">
            <v>78135</v>
          </cell>
          <cell r="B6720" t="str">
            <v>PESA RUSA RECUBIERTA SEMIKON 4kg</v>
          </cell>
        </row>
        <row r="6721">
          <cell r="A6721">
            <v>78136</v>
          </cell>
          <cell r="B6721" t="str">
            <v>PESA RUSA RECUBIERTA SEMIKON 6kg</v>
          </cell>
        </row>
        <row r="6722">
          <cell r="A6722">
            <v>78137</v>
          </cell>
          <cell r="B6722" t="str">
            <v>PESA RUSA RECUBIERTA SEMIKON 8kg</v>
          </cell>
        </row>
        <row r="6723">
          <cell r="A6723">
            <v>389323</v>
          </cell>
          <cell r="B6723" t="str">
            <v>PESA RUSA RECUBIERTA ZIVA 10kg</v>
          </cell>
        </row>
        <row r="6724">
          <cell r="A6724">
            <v>389324</v>
          </cell>
          <cell r="B6724" t="str">
            <v>PESA RUSA RECUBIERTA ZIVA 12kg</v>
          </cell>
        </row>
        <row r="6725">
          <cell r="A6725">
            <v>389325</v>
          </cell>
          <cell r="B6725" t="str">
            <v>PESA RUSA RECUBIERTA ZIVA 14kg</v>
          </cell>
        </row>
        <row r="6726">
          <cell r="A6726">
            <v>389320</v>
          </cell>
          <cell r="B6726" t="str">
            <v>PESA RUSA RECUBIERTA ZIVA 4kg</v>
          </cell>
        </row>
        <row r="6727">
          <cell r="A6727">
            <v>389321</v>
          </cell>
          <cell r="B6727" t="str">
            <v>PESA RUSA RECUBIERTA ZIVA 6kg</v>
          </cell>
        </row>
        <row r="6728">
          <cell r="A6728">
            <v>389322</v>
          </cell>
          <cell r="B6728" t="str">
            <v>PESA RUSA RECUBIERTA ZIVA 8kg</v>
          </cell>
        </row>
        <row r="6729">
          <cell r="A6729">
            <v>265224</v>
          </cell>
          <cell r="B6729" t="str">
            <v>PESA RUSA SONNOS REGULABLE 30mm 6 DISCOS (de 2,5kg a 62,5kg)</v>
          </cell>
        </row>
        <row r="6730">
          <cell r="A6730">
            <v>265225</v>
          </cell>
          <cell r="B6730" t="str">
            <v>PESA RUSA SONNOS REGULABLE 30mm 9 DISCOS (de 2,5kg a 92,5kg)</v>
          </cell>
        </row>
        <row r="6731">
          <cell r="A6731">
            <v>160006</v>
          </cell>
          <cell r="B6731" t="str">
            <v>Peto Catcher para Baseball /Softball (Juvenil) SOUTH</v>
          </cell>
        </row>
        <row r="6732">
          <cell r="A6732">
            <v>120026</v>
          </cell>
          <cell r="B6732" t="str">
            <v>PHOENYX GRIP DONNAY OVERGRIP X 3Unid</v>
          </cell>
        </row>
        <row r="6733">
          <cell r="A6733">
            <v>413019</v>
          </cell>
          <cell r="B6733" t="str">
            <v>PICO PARA INFLAR PROYEC EN BOLSA x 3Unid (venta x Unid art 238)</v>
          </cell>
        </row>
        <row r="6734">
          <cell r="A6734">
            <v>52062</v>
          </cell>
          <cell r="B6734" t="str">
            <v>PICO PARA PELOTA DRB (venta x unid)</v>
          </cell>
        </row>
        <row r="6735">
          <cell r="A6735">
            <v>63038</v>
          </cell>
          <cell r="B6735" t="str">
            <v>PIE REGULABLE R20/24/26/28 AL CENTRO ALUMINIO</v>
          </cell>
        </row>
        <row r="6736">
          <cell r="A6736">
            <v>79072</v>
          </cell>
          <cell r="B6736" t="str">
            <v>PIE SOPORTE BICICLETA REGULABLE A LA CAJA (alumino)</v>
          </cell>
        </row>
        <row r="6737">
          <cell r="A6737">
            <v>79071</v>
          </cell>
          <cell r="B6737" t="str">
            <v>PIE SOPORTE BICICLETA RUEDA TRASERA (macizo)</v>
          </cell>
        </row>
        <row r="6738">
          <cell r="A6738" t="str">
            <v>CEM101</v>
          </cell>
          <cell r="B6738" t="str">
            <v>PIEDRITA MARMOLINA DEL 1</v>
          </cell>
        </row>
        <row r="6739">
          <cell r="A6739" t="str">
            <v>HIM103</v>
          </cell>
          <cell r="B6739" t="str">
            <v>pieza ovalada con doble agujero para movimeinto de rodillo COD-7106-004</v>
          </cell>
        </row>
        <row r="6740">
          <cell r="A6740">
            <v>36002</v>
          </cell>
          <cell r="B6740" t="str">
            <v>PILA ZINC CARBONO AA (PRECIO X UNIDAD)</v>
          </cell>
        </row>
        <row r="6741">
          <cell r="A6741" t="str">
            <v>PRT139</v>
          </cell>
          <cell r="B6741" t="str">
            <v>PILA ZINC CARBONO AA (PRECIO X UNIDAD)</v>
          </cell>
        </row>
        <row r="6742">
          <cell r="A6742">
            <v>36001</v>
          </cell>
          <cell r="B6742" t="str">
            <v>PILA ZINC CARBONO AAA (PRECIO X UNIDAD)</v>
          </cell>
        </row>
        <row r="6743">
          <cell r="A6743" t="str">
            <v>PRT138</v>
          </cell>
          <cell r="B6743" t="str">
            <v>PILA ZINC CARBONO AAA (PRECIO X UNIDAD)</v>
          </cell>
        </row>
        <row r="6744">
          <cell r="A6744">
            <v>59008</v>
          </cell>
          <cell r="B6744" t="str">
            <v>PILETA 3 TUBOS TELA GOFRADA 1,15mts x 25cm</v>
          </cell>
        </row>
        <row r="6745">
          <cell r="A6745">
            <v>59014</v>
          </cell>
          <cell r="B6745" t="str">
            <v>PILETA BEBE MICKEY CLUB HOUSE 70cm x 31cm</v>
          </cell>
        </row>
        <row r="6746">
          <cell r="A6746" t="str">
            <v>PRT133</v>
          </cell>
          <cell r="B6746" t="str">
            <v>PINCEL MANGO MADERA 3/4" ECONOMICO</v>
          </cell>
        </row>
        <row r="6747">
          <cell r="A6747" t="str">
            <v>PRE100</v>
          </cell>
          <cell r="B6747" t="str">
            <v>PINTURA GRIS MARTILLADO / COLORIN MARTILUX GRIS ACERO X 4LTS</v>
          </cell>
        </row>
        <row r="6748">
          <cell r="A6748">
            <v>79118</v>
          </cell>
          <cell r="B6748" t="str">
            <v>PIÑON 1 CORONAS - INDIA 16 O 18 DTE</v>
          </cell>
        </row>
        <row r="6749">
          <cell r="A6749" t="str">
            <v>FLO100</v>
          </cell>
          <cell r="B6749" t="str">
            <v>PISO 50X50 25MM GOMA ALTO IMPACTO VALOR X METRO</v>
          </cell>
        </row>
        <row r="6750">
          <cell r="A6750" t="str">
            <v>1301/95</v>
          </cell>
          <cell r="B6750" t="str">
            <v>PISO CAUCHO 1mt x 1mt x 10mm (caucho recuperado)</v>
          </cell>
        </row>
        <row r="6751">
          <cell r="A6751">
            <v>305004</v>
          </cell>
          <cell r="B6751" t="str">
            <v>PISO CAUCHO 1mt x 1mt x 10mm RF (Color)(caucho recuperado)</v>
          </cell>
        </row>
        <row r="6752">
          <cell r="A6752">
            <v>305001</v>
          </cell>
          <cell r="B6752" t="str">
            <v>PISO CAUCHO 1mt x 1mt x 10mm RF (Negro)(caucho recuperado)</v>
          </cell>
        </row>
        <row r="6753">
          <cell r="A6753" t="str">
            <v>1301/98</v>
          </cell>
          <cell r="B6753" t="str">
            <v>PISO CAUCHO 1mt x 1mt x 15mm (caucho recuperado)</v>
          </cell>
        </row>
        <row r="6754">
          <cell r="A6754">
            <v>305005</v>
          </cell>
          <cell r="B6754" t="str">
            <v>PISO CAUCHO 1mt x 1mt x 15mm RF (Color)(caucho recuperado)</v>
          </cell>
        </row>
        <row r="6755">
          <cell r="A6755">
            <v>305002</v>
          </cell>
          <cell r="B6755" t="str">
            <v>PISO CAUCHO 1mt x 1mt x 15mm RF (Negro)(caucho recuperado)</v>
          </cell>
        </row>
        <row r="6756">
          <cell r="A6756" t="str">
            <v>1301/94</v>
          </cell>
          <cell r="B6756" t="str">
            <v>PISO CAUCHO 1mt x 1mt x 20mm (caucho recuperado)</v>
          </cell>
        </row>
        <row r="6757">
          <cell r="A6757">
            <v>305006</v>
          </cell>
          <cell r="B6757" t="str">
            <v>PISO CAUCHO 1mt x 1mt x 20mm RF (Color)(caucho recuperado)</v>
          </cell>
        </row>
        <row r="6758">
          <cell r="A6758">
            <v>305003</v>
          </cell>
          <cell r="B6758" t="str">
            <v>PISO CAUCHO 1mt x 1mt x 20mm RF (Negro)(caucho recuperado)</v>
          </cell>
        </row>
        <row r="6759">
          <cell r="A6759">
            <v>470005</v>
          </cell>
          <cell r="B6759" t="str">
            <v>PISO CAUCHO BALDOSA 50cm x 50cm x 20mm KAL (Venta x Metro cuadrado)</v>
          </cell>
        </row>
        <row r="6760">
          <cell r="A6760">
            <v>610003</v>
          </cell>
          <cell r="B6760" t="str">
            <v>PISO CAUCHO BALDOSA 50cm x 50cm x 20mm LEAL (Venta x Metro cuadrado)</v>
          </cell>
        </row>
        <row r="6761">
          <cell r="A6761" t="str">
            <v>GPI100</v>
          </cell>
          <cell r="B6761" t="str">
            <v>PISO DE GOMA 1,50mts LISO 2,5 x m2</v>
          </cell>
        </row>
        <row r="6762">
          <cell r="A6762">
            <v>236012</v>
          </cell>
          <cell r="B6762" t="str">
            <v>PISO ENCASTRABLE 1mt x 1mt x 10mm (EVA)</v>
          </cell>
        </row>
        <row r="6763">
          <cell r="A6763">
            <v>85005</v>
          </cell>
          <cell r="B6763" t="str">
            <v>PISO ENCASTRABLE 1mt x 1mt x 11mm (INF)</v>
          </cell>
        </row>
        <row r="6764">
          <cell r="A6764">
            <v>236013</v>
          </cell>
          <cell r="B6764" t="str">
            <v>PISO ENCASTRABLE 1mt x 1mt x 15mm (EVA)</v>
          </cell>
        </row>
        <row r="6765">
          <cell r="A6765">
            <v>85006</v>
          </cell>
          <cell r="B6765" t="str">
            <v>PISO ENCASTRABLE 1mt x 1mt x 16mm (INF)</v>
          </cell>
        </row>
        <row r="6766">
          <cell r="A6766">
            <v>236014</v>
          </cell>
          <cell r="B6766" t="str">
            <v>PISO ENCASTRABLE 1mt x 1mt x 20mm (EVA)</v>
          </cell>
        </row>
        <row r="6767">
          <cell r="A6767">
            <v>236015</v>
          </cell>
          <cell r="B6767" t="str">
            <v>PISO ENCASTRABLE 1mt x 1mt x 23mm (EVA)</v>
          </cell>
        </row>
        <row r="6768">
          <cell r="A6768">
            <v>85007</v>
          </cell>
          <cell r="B6768" t="str">
            <v>PISO ENCASTRABLE 1mt x 1mt x 23mm (INF)</v>
          </cell>
        </row>
        <row r="6769">
          <cell r="A6769">
            <v>85004</v>
          </cell>
          <cell r="B6769" t="str">
            <v>PISO ENCASTRABLE 1mt x 1mt x 8mm (INF)</v>
          </cell>
        </row>
        <row r="6770">
          <cell r="A6770">
            <v>236009</v>
          </cell>
          <cell r="B6770" t="str">
            <v>PISO ENCASTRABLE 50cm x 50cm x 10mm (EVA)</v>
          </cell>
        </row>
        <row r="6771">
          <cell r="A6771">
            <v>85001</v>
          </cell>
          <cell r="B6771" t="str">
            <v>PISO ENCASTRABLE 50cm x 50cm x 11mm (INF)</v>
          </cell>
        </row>
        <row r="6772">
          <cell r="A6772">
            <v>236010</v>
          </cell>
          <cell r="B6772" t="str">
            <v>PISO ENCASTRABLE 50cm x 50cm x 15mm (EVA)</v>
          </cell>
        </row>
        <row r="6773">
          <cell r="A6773">
            <v>85002</v>
          </cell>
          <cell r="B6773" t="str">
            <v>PISO ENCASTRABLE 50cm x 50cm x 16mm (INF)</v>
          </cell>
        </row>
        <row r="6774">
          <cell r="A6774">
            <v>236011</v>
          </cell>
          <cell r="B6774" t="str">
            <v>PISO ENCASTRABLE 50cm x 50cm x 20mm (EVA)</v>
          </cell>
        </row>
        <row r="6775">
          <cell r="A6775">
            <v>85003</v>
          </cell>
          <cell r="B6775" t="str">
            <v>PISO ENCASTRABLE 50cm x 50cm x 23mm (INF)</v>
          </cell>
        </row>
        <row r="6776">
          <cell r="A6776">
            <v>85008</v>
          </cell>
          <cell r="B6776" t="str">
            <v>PISO ENCASTRABLE Piso feliz (10 pisos 30cm x 30cm del 0 al 9) (INF)</v>
          </cell>
        </row>
        <row r="6777">
          <cell r="A6777">
            <v>85009</v>
          </cell>
          <cell r="B6777" t="str">
            <v>PISO ENCASTRABLE Piso feliz (30 pisos 30cm x 30cm abecedario + numeros) (INF)</v>
          </cell>
        </row>
        <row r="6778">
          <cell r="A6778">
            <v>383025</v>
          </cell>
          <cell r="B6778" t="str">
            <v>PISO PARA LEVANTAMIENTO / CROSSFIT BALDOSA 50cm x 50cm x 25mm</v>
          </cell>
        </row>
        <row r="6779">
          <cell r="A6779">
            <v>286005</v>
          </cell>
          <cell r="B6779" t="str">
            <v>PISO PVC BALDOSA 33cm x 33cm x 7mm TF (Venta x Metro cuadrado)</v>
          </cell>
        </row>
        <row r="6780">
          <cell r="A6780" t="str">
            <v>1301/97</v>
          </cell>
          <cell r="B6780" t="str">
            <v xml:space="preserve">PISO TECNICO DE CAUCHO VIRGEN BALDOSA 60CM X 80CM ESPESOR 10MM </v>
          </cell>
        </row>
        <row r="6781">
          <cell r="A6781" t="str">
            <v>1301/96</v>
          </cell>
          <cell r="B6781" t="str">
            <v xml:space="preserve">PISO TECNICO DE CAUCHO VIRGEN BALDOSA 60CM X 80CM ESPESOR 20MM </v>
          </cell>
        </row>
        <row r="6782">
          <cell r="A6782" t="str">
            <v>PIT102</v>
          </cell>
          <cell r="B6782" t="str">
            <v xml:space="preserve">PITON 3/8 </v>
          </cell>
        </row>
        <row r="6783">
          <cell r="A6783" t="str">
            <v>77030-1-109</v>
          </cell>
          <cell r="B6783" t="str">
            <v>PIZARRA ENTRENADOR BASQUET SPALDING Sin color BASQUET</v>
          </cell>
        </row>
        <row r="6784">
          <cell r="A6784" t="str">
            <v>406049-1-108</v>
          </cell>
          <cell r="B6784" t="str">
            <v>PIZARRA MAGNETICA PARA DEPORTES ATS (con fichas y hojas) Sin color FUTBOL</v>
          </cell>
        </row>
        <row r="6785">
          <cell r="A6785">
            <v>52074</v>
          </cell>
          <cell r="B6785" t="str">
            <v>PIZARRA PARA CAMBIOS DRB</v>
          </cell>
        </row>
        <row r="6786">
          <cell r="A6786" t="str">
            <v>406120-1-109</v>
          </cell>
          <cell r="B6786" t="str">
            <v>PIZARRA PARA DEPORTES ATS Sin color BASQUET</v>
          </cell>
        </row>
        <row r="6787">
          <cell r="A6787" t="str">
            <v>406120-1-108</v>
          </cell>
          <cell r="B6787" t="str">
            <v>PIZARRA PARA DEPORTES ATS Sin color FUTBOL</v>
          </cell>
        </row>
        <row r="6788">
          <cell r="A6788" t="str">
            <v>406120-1-111</v>
          </cell>
          <cell r="B6788" t="str">
            <v>PIZARRA PARA DEPORTES ATS Sin color HANDBALL</v>
          </cell>
        </row>
        <row r="6789">
          <cell r="A6789" t="str">
            <v>406120-1-110</v>
          </cell>
          <cell r="B6789" t="str">
            <v>PIZARRA PARA DEPORTES ATS Sin color VOLEY</v>
          </cell>
        </row>
        <row r="6790">
          <cell r="A6790" t="str">
            <v>413199-1-109</v>
          </cell>
          <cell r="B6790" t="str">
            <v>PIZARRA PARA DEPORTES PROYEC (art 715) Sin color BASQUET</v>
          </cell>
        </row>
        <row r="6791">
          <cell r="A6791" t="str">
            <v>413199-1-108</v>
          </cell>
          <cell r="B6791" t="str">
            <v>PIZARRA PARA DEPORTES PROYEC (art 715) Sin color FUTBOL</v>
          </cell>
        </row>
        <row r="6792">
          <cell r="A6792" t="str">
            <v>413199-1-111</v>
          </cell>
          <cell r="B6792" t="str">
            <v>PIZARRA PARA DEPORTES PROYEC (art 715) Sin color HANDBALL</v>
          </cell>
        </row>
        <row r="6793">
          <cell r="A6793" t="str">
            <v>413199-1-110</v>
          </cell>
          <cell r="B6793" t="str">
            <v>PIZARRA PARA DEPORTES PROYEC (art 715) Sin color VOLEY</v>
          </cell>
        </row>
        <row r="6794">
          <cell r="A6794" t="str">
            <v>52021-1-112</v>
          </cell>
          <cell r="B6794" t="str">
            <v>PIZARRA TENIS SUFIX Sin color TENIS</v>
          </cell>
        </row>
        <row r="6795">
          <cell r="A6795" t="str">
            <v>EVA100</v>
          </cell>
          <cell r="B6795" t="str">
            <v>PLACA DE 8MM 1,40 X 1 MTS</v>
          </cell>
        </row>
        <row r="6796">
          <cell r="A6796" t="str">
            <v>HIM101</v>
          </cell>
          <cell r="B6796" t="str">
            <v>PLACA TNT MOVING COD-7106-003</v>
          </cell>
        </row>
        <row r="6797">
          <cell r="A6797" t="str">
            <v>INDART112</v>
          </cell>
          <cell r="B6797" t="str">
            <v>PLANCHUELA 1 1/2 X 3/4</v>
          </cell>
        </row>
        <row r="6798">
          <cell r="A6798" t="str">
            <v>aci414</v>
          </cell>
          <cell r="B6798" t="str">
            <v>PLANCHUELA 101,6 X 3/16mm (101,6 X 4,7mm)</v>
          </cell>
        </row>
        <row r="6799">
          <cell r="A6799" t="str">
            <v>aci417</v>
          </cell>
          <cell r="B6799" t="str">
            <v>PLANCHUELA 12,7 X4,8 MM</v>
          </cell>
        </row>
        <row r="6800">
          <cell r="A6800" t="str">
            <v>INDART113</v>
          </cell>
          <cell r="B6800" t="str">
            <v>PLANCHUELA 25,4 X 3,2MM</v>
          </cell>
        </row>
        <row r="6801">
          <cell r="A6801" t="str">
            <v>aci415</v>
          </cell>
          <cell r="B6801" t="str">
            <v>PLANCHUELA 25,4 X 3,2MM (1" x 1/8)</v>
          </cell>
        </row>
        <row r="6802">
          <cell r="A6802" t="str">
            <v>aci401</v>
          </cell>
          <cell r="B6802" t="str">
            <v>PLANCHUELA 25,4 x 4,7mm 1 x 3/16</v>
          </cell>
        </row>
        <row r="6803">
          <cell r="A6803" t="str">
            <v>aci400</v>
          </cell>
          <cell r="B6803" t="str">
            <v>PLANCHUELA 25,4 x 6,4mm  1 x 1/4</v>
          </cell>
        </row>
        <row r="6804">
          <cell r="A6804" t="str">
            <v>aci404</v>
          </cell>
          <cell r="B6804" t="str">
            <v>PLANCHUELA 31,75 X 3,2mm 11/4 X 1/8</v>
          </cell>
        </row>
        <row r="6805">
          <cell r="A6805" t="str">
            <v>aci405</v>
          </cell>
          <cell r="B6805" t="str">
            <v>PLANCHUELA 31,75 X 4,7mm</v>
          </cell>
        </row>
        <row r="6806">
          <cell r="A6806" t="str">
            <v>aci402</v>
          </cell>
          <cell r="B6806" t="str">
            <v>PLANCHUELA 38,1 x 6,4 mm 1 1/2X 1/4</v>
          </cell>
        </row>
        <row r="6807">
          <cell r="A6807" t="str">
            <v>aci406</v>
          </cell>
          <cell r="B6807" t="str">
            <v>PLANCHUELA 38,10 X 3,2mm</v>
          </cell>
        </row>
        <row r="6808">
          <cell r="A6808" t="str">
            <v>aci407</v>
          </cell>
          <cell r="B6808" t="str">
            <v>PLANCHUELA 38,10 X 4,7mm</v>
          </cell>
        </row>
        <row r="6809">
          <cell r="A6809" t="str">
            <v>aci408</v>
          </cell>
          <cell r="B6809" t="str">
            <v>PLANCHUELA 38,10 X 9,5mm</v>
          </cell>
        </row>
        <row r="6810">
          <cell r="A6810" t="str">
            <v>aci409</v>
          </cell>
          <cell r="B6810" t="str">
            <v>PLANCHUELA 44,45 X 4,7mm</v>
          </cell>
        </row>
        <row r="6811">
          <cell r="A6811" t="str">
            <v>aci403</v>
          </cell>
          <cell r="B6811" t="str">
            <v>PLANCHUELA 50,80 X 3,2mm</v>
          </cell>
        </row>
        <row r="6812">
          <cell r="A6812" t="str">
            <v>aci410</v>
          </cell>
          <cell r="B6812" t="str">
            <v>PLANCHUELA 50,80 X 3/16mm (50,8 X 4,7mm)</v>
          </cell>
        </row>
        <row r="6813">
          <cell r="A6813" t="str">
            <v>aci411</v>
          </cell>
          <cell r="B6813" t="str">
            <v>PLANCHUELA 50,80 X 6,4mm (50,8 X 6,4mm)</v>
          </cell>
        </row>
        <row r="6814">
          <cell r="A6814" t="str">
            <v>aci412</v>
          </cell>
          <cell r="B6814" t="str">
            <v>PLANCHUELA 50,80 X mm (50,8 X 7,9mm)</v>
          </cell>
        </row>
        <row r="6815">
          <cell r="A6815" t="str">
            <v>INDART111</v>
          </cell>
          <cell r="B6815" t="str">
            <v>PLANCHUELA 6" X 3,2mm</v>
          </cell>
        </row>
        <row r="6816">
          <cell r="A6816" t="str">
            <v>aci413</v>
          </cell>
          <cell r="B6816" t="str">
            <v>PLANCHUELA 76,2 X 6,4 mm (76,2 X 7,9mm)</v>
          </cell>
        </row>
        <row r="6817">
          <cell r="A6817" t="str">
            <v>aci416</v>
          </cell>
          <cell r="B6817" t="str">
            <v>PLANCHUELA 76,2 X4,8 MM</v>
          </cell>
        </row>
        <row r="6818">
          <cell r="A6818" t="str">
            <v>INDART120</v>
          </cell>
          <cell r="B6818" t="str">
            <v>PLANCHUELA 76,8 X 4,7 mm</v>
          </cell>
        </row>
        <row r="6819">
          <cell r="A6819" t="str">
            <v>FAB116</v>
          </cell>
          <cell r="B6819" t="str">
            <v>Plancuela 100mm x 10mm pintadas para chaleco</v>
          </cell>
        </row>
        <row r="6820">
          <cell r="A6820">
            <v>366034</v>
          </cell>
          <cell r="B6820" t="str">
            <v>Plantilla balance con antideslizante x Unid (rectangular)</v>
          </cell>
        </row>
        <row r="6821">
          <cell r="A6821">
            <v>265432</v>
          </cell>
          <cell r="B6821" t="str">
            <v>PLATAFORMA LEVANTAMIENTO SONNOS LINEA STD</v>
          </cell>
        </row>
        <row r="6822">
          <cell r="A6822">
            <v>265433</v>
          </cell>
          <cell r="B6822" t="str">
            <v>PLATAFORMA LEVANTAMIENTO SONNOS POWER RACK LINEA PRO</v>
          </cell>
        </row>
        <row r="6823">
          <cell r="A6823">
            <v>389260</v>
          </cell>
          <cell r="B6823" t="str">
            <v>PLATAFORMA VIBRATORIA ARG-1050</v>
          </cell>
        </row>
        <row r="6824">
          <cell r="A6824">
            <v>389261</v>
          </cell>
          <cell r="B6824" t="str">
            <v>PLATAFORMA VIBRATORIA ARG-1100</v>
          </cell>
        </row>
        <row r="6825">
          <cell r="A6825">
            <v>389263</v>
          </cell>
          <cell r="B6825" t="str">
            <v>PLATAFORMA VIBRATORIA BH YV30R</v>
          </cell>
        </row>
        <row r="6826">
          <cell r="A6826">
            <v>360300</v>
          </cell>
          <cell r="B6826" t="str">
            <v>PLATAFORMA VIBRATORIA FIT-55</v>
          </cell>
        </row>
        <row r="6827">
          <cell r="A6827">
            <v>360301</v>
          </cell>
          <cell r="B6827" t="str">
            <v>PLATAFORMA VIBRATORIA FIT-78</v>
          </cell>
        </row>
        <row r="6828">
          <cell r="A6828">
            <v>360302</v>
          </cell>
          <cell r="B6828" t="str">
            <v>PLATAFORMA VIBRATORIA FIT-79</v>
          </cell>
        </row>
        <row r="6829">
          <cell r="A6829">
            <v>78056</v>
          </cell>
          <cell r="B6829" t="str">
            <v>PLATAFORMA VIBRATORIA PRO SEMIKON TE-526 (300wats oscilatoria)</v>
          </cell>
        </row>
        <row r="6830">
          <cell r="A6830">
            <v>78057</v>
          </cell>
          <cell r="B6830" t="str">
            <v>PLATAFORMA VIBRATORIA PRO SEMIKON TE-526C/VT TRIPLANAR (300wats triplana)</v>
          </cell>
        </row>
        <row r="6831">
          <cell r="A6831">
            <v>78058</v>
          </cell>
          <cell r="B6831" t="str">
            <v>PLATAFORMA VIBRATORIA PRO SEMIKON TE-534L (500wats triplana)</v>
          </cell>
        </row>
        <row r="6832">
          <cell r="A6832">
            <v>78060</v>
          </cell>
          <cell r="B6832" t="str">
            <v>PLATAFORMA VIBRATORIA PRO SEMIKON TE-5805E (1 motor 150wats 150kg)</v>
          </cell>
        </row>
        <row r="6833">
          <cell r="A6833">
            <v>78061</v>
          </cell>
          <cell r="B6833" t="str">
            <v>PLATAFORMA VIBRATORIA PRO SEMIKON TE-5821N (2 motores 150wats 150kg)</v>
          </cell>
        </row>
        <row r="6834">
          <cell r="A6834">
            <v>78063</v>
          </cell>
          <cell r="B6834" t="str">
            <v>PLATAFORMA VIBRATORIA PRO SEMIKON TE-5822H</v>
          </cell>
        </row>
        <row r="6835">
          <cell r="A6835">
            <v>78062</v>
          </cell>
          <cell r="B6835" t="str">
            <v>PLATAFORMA VIBRATORIA PRO SEMIKON TE-5875H (2 motores 200wats 200kg)</v>
          </cell>
        </row>
        <row r="6836">
          <cell r="A6836">
            <v>78055</v>
          </cell>
          <cell r="B6836" t="str">
            <v>PLATAFORMA VIBRATORIA SEMIKON TE-501A (hasta 100kg / oscilatoria)</v>
          </cell>
        </row>
        <row r="6837">
          <cell r="A6837">
            <v>78054</v>
          </cell>
          <cell r="B6837" t="str">
            <v>PLATAFORMA VIBRATORIA SEMIKON TE-510VI (hasta 100kg / triplana)</v>
          </cell>
        </row>
        <row r="6838">
          <cell r="A6838">
            <v>78059</v>
          </cell>
          <cell r="B6838" t="str">
            <v>PLATAFORMA VIBRATORIA SEMIKON TE-512F (hasta 150kg / oscilatoria)</v>
          </cell>
        </row>
        <row r="6839">
          <cell r="A6839">
            <v>389262</v>
          </cell>
          <cell r="B6839" t="str">
            <v>PLATAFORMA VIBRATORIA YV30 (triplana)</v>
          </cell>
        </row>
        <row r="6840">
          <cell r="A6840">
            <v>413057</v>
          </cell>
          <cell r="B6840" t="str">
            <v>PODOMETRO DIGITAL EASY BODY ART 846 (grande)</v>
          </cell>
        </row>
        <row r="6841">
          <cell r="A6841">
            <v>413056</v>
          </cell>
          <cell r="B6841" t="str">
            <v>PODOMETRO DIGITAL PROYEC ART 845 (chico)</v>
          </cell>
        </row>
        <row r="6842">
          <cell r="A6842">
            <v>64003</v>
          </cell>
          <cell r="B6842" t="str">
            <v>PODOMETRO OMRON  HJ-203</v>
          </cell>
        </row>
        <row r="6843">
          <cell r="A6843">
            <v>389529</v>
          </cell>
          <cell r="B6843" t="str">
            <v>POLEA DOBLE AJUSTADA BH L370PB (incluye dominadas)</v>
          </cell>
        </row>
        <row r="6844">
          <cell r="A6844">
            <v>389556</v>
          </cell>
          <cell r="B6844" t="str">
            <v>POLEA DOBLE ENFRENTADA RANDERS MAX DA022</v>
          </cell>
        </row>
        <row r="6845">
          <cell r="A6845">
            <v>265458</v>
          </cell>
          <cell r="B6845" t="str">
            <v xml:space="preserve">POLEA DOBLE ENFRENTADA SONNOS LINEA PRO 100kg (50kg x lingotera) </v>
          </cell>
        </row>
        <row r="6846">
          <cell r="A6846">
            <v>265459</v>
          </cell>
          <cell r="B6846" t="str">
            <v xml:space="preserve">POLEA DOBLE ENFRENTADA SONNOS LINEA PRO 150kg (50kg x lingotera) </v>
          </cell>
        </row>
        <row r="6847">
          <cell r="A6847">
            <v>265456</v>
          </cell>
          <cell r="B6847" t="str">
            <v xml:space="preserve">POLEA DOBLE PARED SONNOS LINEA PRO 100kg (50kg x lingotera) </v>
          </cell>
        </row>
        <row r="6848">
          <cell r="A6848">
            <v>265457</v>
          </cell>
          <cell r="B6848" t="str">
            <v xml:space="preserve">POLEA DOBLE PARED SONNOS LINEA PRO 150kg (50kg x lingotera) </v>
          </cell>
        </row>
        <row r="6849">
          <cell r="A6849">
            <v>389555</v>
          </cell>
          <cell r="B6849" t="str">
            <v>POLEA DOBLE RANDERS MAX DA021</v>
          </cell>
        </row>
        <row r="6850">
          <cell r="A6850">
            <v>78120</v>
          </cell>
          <cell r="B6850" t="str">
            <v>POLEA DOBLE SEMIKON E1017 100kg (50kg x lingotera)</v>
          </cell>
        </row>
        <row r="6851">
          <cell r="A6851">
            <v>265448</v>
          </cell>
          <cell r="B6851" t="str">
            <v>POLEA DORSALES SONNOS LINEA PRO 100kg</v>
          </cell>
        </row>
        <row r="6852">
          <cell r="A6852">
            <v>265449</v>
          </cell>
          <cell r="B6852" t="str">
            <v>POLEA DORSALES SONNOS LINEA PRO 100kg (combinada con remo)</v>
          </cell>
        </row>
        <row r="6853">
          <cell r="A6853">
            <v>407050</v>
          </cell>
          <cell r="B6853" t="str">
            <v>POLEA PARA HOMBRO SHOULDER PULLEY</v>
          </cell>
        </row>
        <row r="6854">
          <cell r="A6854" t="str">
            <v>HIM104</v>
          </cell>
          <cell r="B6854" t="str">
            <v>POLEA PARA PECK DECK Y FLY DECK X UNIDAD 15,9MM COD-7106-500</v>
          </cell>
        </row>
        <row r="6855">
          <cell r="A6855">
            <v>389514</v>
          </cell>
          <cell r="B6855" t="str">
            <v>POLEA SIMPLE BH L530PB</v>
          </cell>
        </row>
        <row r="6856">
          <cell r="A6856">
            <v>389557</v>
          </cell>
          <cell r="B6856" t="str">
            <v>POLEA SIMPLE RANDERS MAX DA024</v>
          </cell>
        </row>
        <row r="6857">
          <cell r="A6857" t="str">
            <v>BLO100</v>
          </cell>
          <cell r="B6857" t="str">
            <v>POLEAS 115</v>
          </cell>
        </row>
        <row r="6858">
          <cell r="A6858" t="str">
            <v>BLO102</v>
          </cell>
          <cell r="B6858" t="str">
            <v>POLEAS 90</v>
          </cell>
        </row>
        <row r="6859">
          <cell r="A6859" t="str">
            <v>BLO101</v>
          </cell>
          <cell r="B6859" t="str">
            <v>POLEAS 95</v>
          </cell>
        </row>
        <row r="6860">
          <cell r="A6860" t="str">
            <v>SAN100</v>
          </cell>
          <cell r="B6860" t="str">
            <v>POLIETILENO ALTA DENSIDAD SOPLADO GRADO 0,35</v>
          </cell>
        </row>
        <row r="6861">
          <cell r="A6861" t="str">
            <v>SAN101</v>
          </cell>
          <cell r="B6861" t="str">
            <v>POLIETILENO BAJA DENSIDAD SOPLADO</v>
          </cell>
        </row>
        <row r="6862">
          <cell r="A6862" t="str">
            <v>PIN101</v>
          </cell>
          <cell r="B6862" t="str">
            <v>POLITILENO RECUPRADO COLOR</v>
          </cell>
        </row>
        <row r="6863">
          <cell r="A6863" t="str">
            <v>PIN100</v>
          </cell>
          <cell r="B6863" t="str">
            <v>POLITILENO RECUPRADO NEGRO</v>
          </cell>
        </row>
        <row r="6864">
          <cell r="A6864" t="str">
            <v>52195-3-25</v>
          </cell>
          <cell r="B6864" t="str">
            <v>POLLERA CON CALZA HOCKEY SIMBRA JR (8-10-12) Negro 10</v>
          </cell>
        </row>
        <row r="6865">
          <cell r="A6865" t="str">
            <v>52195-3-98</v>
          </cell>
          <cell r="B6865" t="str">
            <v>POLLERA CON CALZA HOCKEY SIMBRA JR (8-10-12) Negro 12</v>
          </cell>
        </row>
        <row r="6866">
          <cell r="A6866" t="str">
            <v>52195-3-23</v>
          </cell>
          <cell r="B6866" t="str">
            <v>POLLERA CON CALZA HOCKEY SIMBRA JR (8-10-12) Negro 8</v>
          </cell>
        </row>
        <row r="6867">
          <cell r="A6867" t="str">
            <v>52196-3-6</v>
          </cell>
          <cell r="B6867" t="str">
            <v>POLLERA CON CALZA HOCKEY SIMBRA SR (XS-S-M -L -XL) Negro L</v>
          </cell>
        </row>
        <row r="6868">
          <cell r="A6868" t="str">
            <v>52196-3-5</v>
          </cell>
          <cell r="B6868" t="str">
            <v>POLLERA CON CALZA HOCKEY SIMBRA SR (XS-S-M -L -XL) Negro M</v>
          </cell>
        </row>
        <row r="6869">
          <cell r="A6869" t="str">
            <v>52196-3-4</v>
          </cell>
          <cell r="B6869" t="str">
            <v>POLLERA CON CALZA HOCKEY SIMBRA SR (XS-S-M -L -XL) Negro S</v>
          </cell>
        </row>
        <row r="6870">
          <cell r="A6870" t="str">
            <v>52196-3-7</v>
          </cell>
          <cell r="B6870" t="str">
            <v>POLLERA CON CALZA HOCKEY SIMBRA SR (XS-S-M -L -XL) Negro XL</v>
          </cell>
        </row>
        <row r="6871">
          <cell r="A6871" t="str">
            <v>52196-3-3</v>
          </cell>
          <cell r="B6871" t="str">
            <v>POLLERA CON CALZA HOCKEY SIMBRA SR (XS-S-M -L -XL) Negro XS</v>
          </cell>
        </row>
        <row r="6872">
          <cell r="A6872">
            <v>88037</v>
          </cell>
          <cell r="B6872" t="str">
            <v>POLLERA HOCKEY C/ CALZA FLASH</v>
          </cell>
        </row>
        <row r="6873">
          <cell r="A6873" t="str">
            <v>SER127</v>
          </cell>
          <cell r="B6873" t="str">
            <v>POLVO DECAPANTE x 100gr (Megga Clean)</v>
          </cell>
        </row>
        <row r="6874">
          <cell r="A6874">
            <v>63068</v>
          </cell>
          <cell r="B6874" t="str">
            <v>PORTA BICICLETA PARA 4X4 RUEDA TRASERA</v>
          </cell>
        </row>
        <row r="6875">
          <cell r="A6875">
            <v>63067</v>
          </cell>
          <cell r="B6875" t="str">
            <v>PORTA BICICLETA PARA AUTO</v>
          </cell>
        </row>
        <row r="6876">
          <cell r="A6876">
            <v>63046</v>
          </cell>
          <cell r="B6876" t="str">
            <v>PORTA CARAMAÑOLA ALUMINIO NATURAL</v>
          </cell>
        </row>
        <row r="6877">
          <cell r="A6877">
            <v>63047</v>
          </cell>
          <cell r="B6877" t="str">
            <v>PORTA CARAMAÑOLA ALUMINIO NEGRO</v>
          </cell>
        </row>
        <row r="6878">
          <cell r="A6878">
            <v>79009</v>
          </cell>
          <cell r="B6878" t="str">
            <v>PORTA CARAMAÑOLA BICICLETA ALUMINIO CHINO PLATA O NEGRO (sin tornillo)</v>
          </cell>
        </row>
        <row r="6879">
          <cell r="A6879">
            <v>79010</v>
          </cell>
          <cell r="B6879" t="str">
            <v>PORTA CARAMAÑOLA BICICLETA PLASTICO TOPEAK REGULABLE</v>
          </cell>
        </row>
        <row r="6880">
          <cell r="A6880">
            <v>79045</v>
          </cell>
          <cell r="B6880" t="str">
            <v>PORTA CARAMAÑOLA PLASTICA CON LOGO SARS NEGRO/BLANCO/ROJO/AZUL TRANSP</v>
          </cell>
        </row>
        <row r="6881">
          <cell r="A6881">
            <v>63142</v>
          </cell>
          <cell r="B6881" t="str">
            <v>PORTA CARAMAÑOLA PVC BH-001</v>
          </cell>
        </row>
        <row r="6882">
          <cell r="A6882">
            <v>52212</v>
          </cell>
          <cell r="B6882" t="str">
            <v>PORTA CELULAR - IMPORTADO- DRB</v>
          </cell>
        </row>
        <row r="6883">
          <cell r="A6883">
            <v>52306</v>
          </cell>
          <cell r="B6883" t="str">
            <v>PORTA CELULAR FLUO</v>
          </cell>
        </row>
        <row r="6884">
          <cell r="A6884">
            <v>478012</v>
          </cell>
          <cell r="B6884" t="str">
            <v>PORTA CELULAR NOAF (s / m / l)</v>
          </cell>
        </row>
        <row r="6885">
          <cell r="A6885">
            <v>478004</v>
          </cell>
          <cell r="B6885" t="str">
            <v>PORTA GEL DE MANO NOAF</v>
          </cell>
        </row>
        <row r="6886">
          <cell r="A6886" t="str">
            <v>HIM100</v>
          </cell>
          <cell r="B6886" t="str">
            <v>PORTA POLEA DOBLE Ø115 + Ø95 sillon /camilla/articulada COD-7106-002</v>
          </cell>
        </row>
        <row r="6887">
          <cell r="A6887" t="str">
            <v>HIM106</v>
          </cell>
          <cell r="B6887" t="str">
            <v>porta polea doble para polea enfrentada COD-7106-005B</v>
          </cell>
        </row>
        <row r="6888">
          <cell r="A6888" t="str">
            <v>HIM107</v>
          </cell>
          <cell r="B6888" t="str">
            <v>porta polea simple COD-7106-005A</v>
          </cell>
        </row>
        <row r="6889">
          <cell r="A6889">
            <v>63035</v>
          </cell>
          <cell r="B6889" t="str">
            <v>PORTABICICLETA PARA AUTO</v>
          </cell>
        </row>
        <row r="6890">
          <cell r="A6890">
            <v>79120</v>
          </cell>
          <cell r="B6890" t="str">
            <v>PORTAEQUIPAJE ANCHO SUPERREFORZADO APTO CARGA</v>
          </cell>
        </row>
        <row r="6891">
          <cell r="A6891">
            <v>79068</v>
          </cell>
          <cell r="B6891" t="str">
            <v>PORTAPAQUETE ACERO CON REFLECTOR INDIA</v>
          </cell>
        </row>
        <row r="6892">
          <cell r="A6892">
            <v>79069</v>
          </cell>
          <cell r="B6892" t="str">
            <v>PORTAPAQUETE ACERO PINTADO NEGRO REFORZAD R26</v>
          </cell>
        </row>
        <row r="6893">
          <cell r="A6893">
            <v>79143</v>
          </cell>
          <cell r="B6893" t="str">
            <v>PORTAPAQUETE BICICLETA ACERO PINTADO EXTRA REFORZADO R26</v>
          </cell>
        </row>
        <row r="6894">
          <cell r="A6894">
            <v>79145</v>
          </cell>
          <cell r="B6894" t="str">
            <v>PORTAPAQUETE BICICLETA IMPORTADO CROMADO REFORZADO</v>
          </cell>
        </row>
        <row r="6895">
          <cell r="A6895" t="str">
            <v>ROD100</v>
          </cell>
          <cell r="B6895" t="str">
            <v>PORTARULEMAN 20 204 SI20 (UCP204)</v>
          </cell>
        </row>
        <row r="6896">
          <cell r="A6896" t="str">
            <v>ROD101</v>
          </cell>
          <cell r="B6896" t="str">
            <v>PORTARULEMAN 25 205 SI25 (UCP205)</v>
          </cell>
        </row>
        <row r="6897">
          <cell r="A6897" t="str">
            <v>87020-1-80</v>
          </cell>
          <cell r="B6897" t="str">
            <v>POTENCIADOR AMINOACIDOS GENTECH GLUTAMIC ACID x 150grms Sin color Pomelo</v>
          </cell>
        </row>
        <row r="6898">
          <cell r="A6898">
            <v>75011</v>
          </cell>
          <cell r="B6898" t="str">
            <v>POTENCIADOR AMINOACIDOS HTN L-GLUTAMINE MICRONIZED x 150grms</v>
          </cell>
        </row>
        <row r="6899">
          <cell r="A6899">
            <v>57012</v>
          </cell>
          <cell r="B6899" t="str">
            <v>POTENCIADOR AMINOACIDOS MERVICK GLUTAMINE x 150grms</v>
          </cell>
        </row>
        <row r="6900">
          <cell r="A6900">
            <v>233020</v>
          </cell>
          <cell r="B6900" t="str">
            <v>POTENCIADOR AMINOACIDOS STAR NUTRITION GLUTAMINA x 300grms</v>
          </cell>
        </row>
        <row r="6901">
          <cell r="A6901">
            <v>66021</v>
          </cell>
          <cell r="B6901" t="str">
            <v>POTENCIADOR AMINOACIDOS UNIVERSAL GLUTAMINA POWDER x 120grms</v>
          </cell>
        </row>
        <row r="6902">
          <cell r="A6902">
            <v>66020</v>
          </cell>
          <cell r="B6902" t="str">
            <v>POTENCIADOR AMINOACIDOS UNIVERSAL GLUTAMINE x 300grms</v>
          </cell>
        </row>
        <row r="6903">
          <cell r="A6903" t="str">
            <v>87019-1-78</v>
          </cell>
          <cell r="B6903" t="str">
            <v>POTENCIADOR CREATINA GENTECH CDS x 800grms Sin color Frutos Tropicales</v>
          </cell>
        </row>
        <row r="6904">
          <cell r="A6904" t="str">
            <v>87008-1-72</v>
          </cell>
          <cell r="B6904" t="str">
            <v>POTENCIADOR CREATINA GENTECH MONOHIDRATO x 150tabs (masticable) Sin color Frutilla</v>
          </cell>
        </row>
        <row r="6905">
          <cell r="A6905">
            <v>87007</v>
          </cell>
          <cell r="B6905" t="str">
            <v>POTENCIADOR CREATINA GENTECH MONOHIDRATO x 250grms (en polvo)</v>
          </cell>
        </row>
        <row r="6906">
          <cell r="A6906">
            <v>87006</v>
          </cell>
          <cell r="B6906" t="str">
            <v>POTENCIADOR CREATINA GENTECH MONOHIDRATO x 500grms</v>
          </cell>
        </row>
        <row r="6907">
          <cell r="A6907" t="str">
            <v>75016-1-103</v>
          </cell>
          <cell r="B6907" t="str">
            <v>POTENCIADOR CREATINA HTN CREATINE CELL PACK x 1,440kg Sin color Naranja</v>
          </cell>
        </row>
        <row r="6908">
          <cell r="A6908" t="str">
            <v>75015-1-103</v>
          </cell>
          <cell r="B6908" t="str">
            <v>POTENCIADOR CREATINA HTN CREATINE CELL PACK x 720grms Sin color Naranja</v>
          </cell>
        </row>
        <row r="6909">
          <cell r="A6909">
            <v>75004</v>
          </cell>
          <cell r="B6909" t="str">
            <v>POTENCIADOR CREATINA HTN CREATINE MICRONIZED x 200grms</v>
          </cell>
        </row>
        <row r="6910">
          <cell r="A6910">
            <v>75005</v>
          </cell>
          <cell r="B6910" t="str">
            <v>POTENCIADOR CREATINA HTN CREATINE MICRONIZED x 500grms</v>
          </cell>
        </row>
        <row r="6911">
          <cell r="A6911">
            <v>57021</v>
          </cell>
          <cell r="B6911" t="str">
            <v>POTENCIADOR CREATINA MERVICK CREATINA MONOHYDRATE x 1kg</v>
          </cell>
        </row>
        <row r="6912">
          <cell r="A6912" t="str">
            <v>57007-1-95</v>
          </cell>
          <cell r="B6912" t="str">
            <v>POTENCIADOR CREATINA MERVICK CREATINA PREMIUM x 1kg  Sin color Naranja - Durazno</v>
          </cell>
        </row>
        <row r="6913">
          <cell r="A6913">
            <v>57008</v>
          </cell>
          <cell r="B6913" t="str">
            <v>POTENCIADOR CREATINA MERVICK CREATINA x 300grms</v>
          </cell>
        </row>
        <row r="6914">
          <cell r="A6914">
            <v>240005</v>
          </cell>
          <cell r="B6914" t="str">
            <v>POTENCIADOR CREATINA OPTIMUM NUTRITION CREATINE POWDER x 300grms</v>
          </cell>
        </row>
        <row r="6915">
          <cell r="A6915">
            <v>233016</v>
          </cell>
          <cell r="B6915" t="str">
            <v>POTENCIADOR CREATINA STAR NUTRITION CREATINE x 1kg</v>
          </cell>
        </row>
        <row r="6916">
          <cell r="A6916">
            <v>233015</v>
          </cell>
          <cell r="B6916" t="str">
            <v>POTENCIADOR CREATINA STAR NUTRITION MONOHIDRATO x 300grms</v>
          </cell>
        </row>
        <row r="6917">
          <cell r="A6917">
            <v>66001</v>
          </cell>
          <cell r="B6917" t="str">
            <v>POTENCIADOR CREATINA ULTIMATE NUTRITION CREATINE MONO (creapure) x 300grms</v>
          </cell>
        </row>
        <row r="6918">
          <cell r="A6918">
            <v>283001</v>
          </cell>
          <cell r="B6918" t="str">
            <v>POTENCIADOR CREATINA ULTRATECH CREATINE x 150grms</v>
          </cell>
        </row>
        <row r="6919">
          <cell r="A6919">
            <v>283004</v>
          </cell>
          <cell r="B6919" t="str">
            <v>POTENCIADOR CREATINA ULTRATECH CREATINE x 1kg</v>
          </cell>
        </row>
        <row r="6920">
          <cell r="A6920">
            <v>283002</v>
          </cell>
          <cell r="B6920" t="str">
            <v>POTENCIADOR CREATINA ULTRATECH CREATINE x 300grms</v>
          </cell>
        </row>
        <row r="6921">
          <cell r="A6921">
            <v>283003</v>
          </cell>
          <cell r="B6921" t="str">
            <v>POTENCIADOR CREATINA ULTRATECH CREATINE x 500grms</v>
          </cell>
        </row>
        <row r="6922">
          <cell r="A6922">
            <v>66025</v>
          </cell>
          <cell r="B6922" t="str">
            <v>POTENCIADOR CREATINA UNIVERSAL CREATINA POWDER x 1kg</v>
          </cell>
        </row>
        <row r="6923">
          <cell r="A6923">
            <v>66022</v>
          </cell>
          <cell r="B6923" t="str">
            <v>POTENCIADOR CREATINA UNIVERSAL CREATINE POWDER x 200grms + 200grms</v>
          </cell>
        </row>
        <row r="6924">
          <cell r="A6924">
            <v>66023</v>
          </cell>
          <cell r="B6924" t="str">
            <v>POTENCIADOR CREATINA UNIVERSAL CREATINE POWDER x 300grms</v>
          </cell>
        </row>
        <row r="6925">
          <cell r="A6925">
            <v>66024</v>
          </cell>
          <cell r="B6925" t="str">
            <v>POTENCIADOR CREATINA UNIVERSAL CREATINE POWDER x 500grms</v>
          </cell>
        </row>
        <row r="6926">
          <cell r="A6926">
            <v>87022</v>
          </cell>
          <cell r="B6926" t="str">
            <v>POTENCIADOR GENTECH NITRIC OXIDE x 90caps</v>
          </cell>
        </row>
        <row r="6927">
          <cell r="A6927" t="str">
            <v>75018-1-103</v>
          </cell>
          <cell r="B6927" t="str">
            <v>POTENCIADOR HTN NITRIC OXIDE x 180grms Sin color Naranja</v>
          </cell>
        </row>
        <row r="6928">
          <cell r="A6928" t="str">
            <v>57015-1-72</v>
          </cell>
          <cell r="B6928" t="str">
            <v>POTENCIADOR MERVICK OXI PREMIUM x 1kg (oxido nitrico + creatina) Sin color Frutilla</v>
          </cell>
        </row>
        <row r="6929">
          <cell r="A6929" t="str">
            <v>57015-1-103</v>
          </cell>
          <cell r="B6929" t="str">
            <v>POTENCIADOR MERVICK OXI PREMIUM x 1kg (oxido nitrico + creatina) Sin color Naranja</v>
          </cell>
        </row>
        <row r="6930">
          <cell r="A6930" t="str">
            <v>57014-1-103</v>
          </cell>
          <cell r="B6930" t="str">
            <v>POTENCIADOR MERVICK OXIDO NITRICO x 150grms Sin color Naranja</v>
          </cell>
        </row>
        <row r="6931">
          <cell r="A6931" t="str">
            <v>57017-1-104</v>
          </cell>
          <cell r="B6931" t="str">
            <v>POTENCIADOR MERVICK POST WORKOUT x 900grms (Proteina + AA +Vitaminas) Sin color Multifruta</v>
          </cell>
        </row>
        <row r="6932">
          <cell r="A6932">
            <v>233008</v>
          </cell>
          <cell r="B6932" t="str">
            <v>Potenciador Star Nutrition Stamina x 60comp</v>
          </cell>
        </row>
        <row r="6933">
          <cell r="A6933">
            <v>389530</v>
          </cell>
          <cell r="B6933" t="str">
            <v>POWER RACK BH LD400PB (max rack / con guias)</v>
          </cell>
        </row>
        <row r="6934">
          <cell r="A6934">
            <v>389560</v>
          </cell>
          <cell r="B6934" t="str">
            <v>POWER RACK RANDERS MAX DR002 (power cage / con guias)</v>
          </cell>
        </row>
        <row r="6935">
          <cell r="A6935">
            <v>95007</v>
          </cell>
          <cell r="B6935" t="str">
            <v>PRE HORMONAL DYNAMIC FORMULAS DHEA 50 x 90caps</v>
          </cell>
        </row>
        <row r="6936">
          <cell r="A6936">
            <v>95010</v>
          </cell>
          <cell r="B6936" t="str">
            <v>PRE HORMONAL HUMANO GROWTH x 120caps</v>
          </cell>
        </row>
        <row r="6937">
          <cell r="A6937">
            <v>95006</v>
          </cell>
          <cell r="B6937" t="str">
            <v>PRE HORMONAL NUTREX ANABOL 5 x 120caps (60serv)</v>
          </cell>
        </row>
        <row r="6938">
          <cell r="A6938">
            <v>233003</v>
          </cell>
          <cell r="B6938" t="str">
            <v>PRE HORMONAL STAR NUTRITION TRIBULUS TERRESTRIS x 90comp</v>
          </cell>
        </row>
        <row r="6939">
          <cell r="A6939" t="str">
            <v>ELE103</v>
          </cell>
          <cell r="B6939" t="str">
            <v>PRECINTOS LOGIC (MEDIDAS VARIAS, EJ. 148 X 3,5)</v>
          </cell>
        </row>
        <row r="6940">
          <cell r="A6940" t="str">
            <v>ELE104</v>
          </cell>
          <cell r="B6940" t="str">
            <v>PRECINTOS N2 LONG 150mm x 3,6mm NEGRO X 100u.(TFL2 Tacsa)</v>
          </cell>
        </row>
        <row r="6941">
          <cell r="A6941" t="str">
            <v>ELE105</v>
          </cell>
          <cell r="B6941" t="str">
            <v>PRECINTOS N7 LONG 350mm x 4,6mm NEGRO X 100u.(TFL7 Tacsa)</v>
          </cell>
        </row>
        <row r="6942">
          <cell r="A6942" t="str">
            <v>FUL118</v>
          </cell>
          <cell r="B6942" t="str">
            <v>PRENSA 45º CON RODAMIENTOS DE NYLON CHICO ANATOMICO (DOS COLORES)</v>
          </cell>
        </row>
        <row r="6943">
          <cell r="A6943" t="str">
            <v>FUL117</v>
          </cell>
          <cell r="B6943" t="str">
            <v>PRENSA 45º CON RODAMIENTOS DE NYLON CHICO FULL (Negro)</v>
          </cell>
        </row>
        <row r="6944">
          <cell r="A6944" t="str">
            <v>FUL120</v>
          </cell>
          <cell r="B6944" t="str">
            <v>PRENSA 45º CON RODAMIENTOS DE NYLON MEDIANO ANATOMICO (DOS COLORES)</v>
          </cell>
        </row>
        <row r="6945">
          <cell r="A6945" t="str">
            <v>FUL119</v>
          </cell>
          <cell r="B6945" t="str">
            <v>PRENSA 45º CON RODAMIENTOS DE NYLON MEDIANO FULL (Negro)</v>
          </cell>
        </row>
        <row r="6946">
          <cell r="A6946">
            <v>389561</v>
          </cell>
          <cell r="B6946" t="str">
            <v>PRENSA 45º RANDERS MAX DR003 (prensa de piernas)</v>
          </cell>
        </row>
        <row r="6947">
          <cell r="A6947">
            <v>78128</v>
          </cell>
          <cell r="B6947" t="str">
            <v>PRENSA 45º SEMIKON E3056 (angled leg press)</v>
          </cell>
        </row>
        <row r="6948">
          <cell r="A6948">
            <v>78102</v>
          </cell>
          <cell r="B6948" t="str">
            <v>PRENSA 45º SEMIKON E4003A 145kg (leg press)</v>
          </cell>
        </row>
        <row r="6949">
          <cell r="A6949">
            <v>265443</v>
          </cell>
          <cell r="B6949" t="str">
            <v>PRENSA 45º SONNOS LINEA PRO (rodamientos lineales)</v>
          </cell>
        </row>
        <row r="6950">
          <cell r="A6950">
            <v>265442</v>
          </cell>
          <cell r="B6950" t="str">
            <v>PRENSA 45º SONNOS LINEA PRO (rodamientos nylon)</v>
          </cell>
        </row>
        <row r="6951">
          <cell r="A6951" t="str">
            <v>GRI106</v>
          </cell>
          <cell r="B6951" t="str">
            <v>PRENSA CABLE 3/16 "</v>
          </cell>
        </row>
        <row r="6952">
          <cell r="A6952" t="str">
            <v>FUL132</v>
          </cell>
          <cell r="B6952" t="str">
            <v>PRENSA DE GLUTEOS (PESO LIBRE CON RODAMIENTOS de NYLON) CHICO ANATOMICO (DOS COLORES)</v>
          </cell>
        </row>
        <row r="6953">
          <cell r="A6953" t="str">
            <v>FUL131</v>
          </cell>
          <cell r="B6953" t="str">
            <v>PRENSA DE GLUTEOS (PESO LIBRE CON RODAMIENTOS de NYLON) CHICO FULL (Negro)</v>
          </cell>
        </row>
        <row r="6954">
          <cell r="A6954" t="str">
            <v>FUL130</v>
          </cell>
          <cell r="B6954" t="str">
            <v>PRENSA DE GLUTEOS (PESO LIBRE CON RODAMIENTOS de NYLON) GRANDE ANATOMICO (DOS COLORES)</v>
          </cell>
        </row>
        <row r="6955">
          <cell r="A6955" t="str">
            <v>FUL129</v>
          </cell>
          <cell r="B6955" t="str">
            <v>PRENSA DE GLUTEOS (PESO LIBRE CON RODAMIENTOS de NYLON) GRANDE FULL (Negro)</v>
          </cell>
        </row>
        <row r="6956">
          <cell r="A6956">
            <v>389527</v>
          </cell>
          <cell r="B6956" t="str">
            <v>PRENSA FRONTAL BH L050PB (prensa de piernas)</v>
          </cell>
        </row>
        <row r="6957">
          <cell r="A6957">
            <v>265441</v>
          </cell>
          <cell r="B6957" t="str">
            <v>PRENSA GLUTEOS SONNOS LINEA PRO PESO LIBRE (rodamientos lineales)</v>
          </cell>
        </row>
        <row r="6958">
          <cell r="A6958">
            <v>265440</v>
          </cell>
          <cell r="B6958" t="str">
            <v>PRENSA GLUTEOS SONNOS LINEA PRO PESO LIBRE (rodamientos nylon)</v>
          </cell>
        </row>
        <row r="6959">
          <cell r="A6959">
            <v>78108</v>
          </cell>
          <cell r="B6959" t="str">
            <v>PRESS PECHO SEMIKON E4013A 109kg (incline press)</v>
          </cell>
        </row>
        <row r="6960">
          <cell r="A6960">
            <v>78106</v>
          </cell>
          <cell r="B6960" t="str">
            <v>PRESS PECHO VERTICAL SEMIKON E4008A 109kg (vertical press)</v>
          </cell>
        </row>
        <row r="6961">
          <cell r="A6961">
            <v>54025</v>
          </cell>
          <cell r="B6961" t="str">
            <v>Pro Fitness Style Bag Mitt L/XL Lonsdale</v>
          </cell>
        </row>
        <row r="6962">
          <cell r="A6962">
            <v>54026</v>
          </cell>
          <cell r="B6962" t="str">
            <v>Pro Straight Hook Jab Pads Lonsdale</v>
          </cell>
        </row>
        <row r="6963">
          <cell r="A6963" t="str">
            <v>MECH118</v>
          </cell>
          <cell r="B6963" t="str">
            <v>PROCESO DE CORTE DE MADERA (tapizados)</v>
          </cell>
        </row>
        <row r="6964">
          <cell r="A6964" t="str">
            <v>MECH119</v>
          </cell>
          <cell r="B6964" t="str">
            <v>PROCESO DE MECANIZADO DE MADERA (tapizados)</v>
          </cell>
        </row>
        <row r="6965">
          <cell r="A6965">
            <v>407061</v>
          </cell>
          <cell r="B6965" t="str">
            <v>PROGRESSIVE HAND TRAINER KIT THERA BAND</v>
          </cell>
        </row>
        <row r="6966">
          <cell r="A6966">
            <v>413302</v>
          </cell>
          <cell r="B6966" t="str">
            <v>PROTECTOR ANTEBRAZO ELASTIZADO PROYEC (art 186)</v>
          </cell>
        </row>
        <row r="6967">
          <cell r="A6967">
            <v>58091</v>
          </cell>
          <cell r="B6967" t="str">
            <v>PROTECTOR ANTEBRAZO GRANMARC Talle 1</v>
          </cell>
        </row>
        <row r="6968">
          <cell r="A6968">
            <v>58092</v>
          </cell>
          <cell r="B6968" t="str">
            <v>PROTECTOR ANTEBRAZO GRANMARC Talle 2</v>
          </cell>
        </row>
        <row r="6969">
          <cell r="A6969" t="str">
            <v>55019-2-14</v>
          </cell>
          <cell r="B6969" t="str">
            <v>PROTECTOR ANTEBRAZO VOLEY o BASQUET art MK400 JR / SR (colores varios) Azul JR</v>
          </cell>
        </row>
        <row r="6970">
          <cell r="A6970" t="str">
            <v>55019-2-15</v>
          </cell>
          <cell r="B6970" t="str">
            <v>PROTECTOR ANTEBRAZO VOLEY o BASQUET art MK400 JR / SR (colores varios) Azul SR</v>
          </cell>
        </row>
        <row r="6971">
          <cell r="A6971" t="str">
            <v>55019-5-14</v>
          </cell>
          <cell r="B6971" t="str">
            <v>PROTECTOR ANTEBRAZO VOLEY o BASQUET art MK400 JR / SR (colores varios) Blanco JR</v>
          </cell>
        </row>
        <row r="6972">
          <cell r="A6972" t="str">
            <v>55019-5-15</v>
          </cell>
          <cell r="B6972" t="str">
            <v>PROTECTOR ANTEBRAZO VOLEY o BASQUET art MK400 JR / SR (colores varios) Blanco SR</v>
          </cell>
        </row>
        <row r="6973">
          <cell r="A6973" t="str">
            <v>55019-15-14</v>
          </cell>
          <cell r="B6973" t="str">
            <v>PROTECTOR ANTEBRAZO VOLEY o BASQUET art MK400 JR / SR (colores varios) Fucsia JR</v>
          </cell>
        </row>
        <row r="6974">
          <cell r="A6974" t="str">
            <v>55019-15-15</v>
          </cell>
          <cell r="B6974" t="str">
            <v>PROTECTOR ANTEBRAZO VOLEY o BASQUET art MK400 JR / SR (colores varios) Fucsia SR</v>
          </cell>
        </row>
        <row r="6975">
          <cell r="A6975" t="str">
            <v>55019-3-14</v>
          </cell>
          <cell r="B6975" t="str">
            <v>PROTECTOR ANTEBRAZO VOLEY o BASQUET art MK400 JR / SR (colores varios) Negro JR</v>
          </cell>
        </row>
        <row r="6976">
          <cell r="A6976" t="str">
            <v>55019-3-15</v>
          </cell>
          <cell r="B6976" t="str">
            <v>PROTECTOR ANTEBRAZO VOLEY o BASQUET art MK400 JR / SR (colores varios) Negro SR</v>
          </cell>
        </row>
        <row r="6977">
          <cell r="A6977">
            <v>413333</v>
          </cell>
          <cell r="B6977" t="str">
            <v>PROTECTOR BUCAL ADIDAS DOBLE ADULTO ART 157</v>
          </cell>
        </row>
        <row r="6978">
          <cell r="A6978" t="str">
            <v>413332-1-14</v>
          </cell>
          <cell r="B6978" t="str">
            <v>PROTECTOR BUCAL ADIDAS SIMPLE ADULTO / JUNIOR ART 155 Sin color JR</v>
          </cell>
        </row>
        <row r="6979">
          <cell r="A6979" t="str">
            <v>413332-1-15</v>
          </cell>
          <cell r="B6979" t="str">
            <v>PROTECTOR BUCAL ADIDAS SIMPLE ADULTO / JUNIOR ART 155 Sin color SR</v>
          </cell>
        </row>
        <row r="6980">
          <cell r="A6980">
            <v>406110</v>
          </cell>
          <cell r="B6980" t="str">
            <v>PROTECTOR BUCAL CONFORTGEL ATS</v>
          </cell>
        </row>
        <row r="6981">
          <cell r="A6981">
            <v>88052</v>
          </cell>
          <cell r="B6981" t="str">
            <v>PROTECTOR BUCAL DOBLE FLASH SABORIZADO (art 955)</v>
          </cell>
        </row>
        <row r="6982">
          <cell r="A6982">
            <v>406111</v>
          </cell>
          <cell r="B6982" t="str">
            <v>PROTECTOR BUCAL DOBLE MERCIAN ATS</v>
          </cell>
        </row>
        <row r="6983">
          <cell r="A6983">
            <v>413016</v>
          </cell>
          <cell r="B6983" t="str">
            <v>PROTECTOR BUCAL DOBLE PROYEC ADULTO ART 813 (chico en bolsa)</v>
          </cell>
        </row>
        <row r="6984">
          <cell r="A6984">
            <v>413011</v>
          </cell>
          <cell r="B6984" t="str">
            <v>PROTECTOR BUCAL DOBLE PROYEC ADULTO ART 880 (grande en bolsa)</v>
          </cell>
        </row>
        <row r="6985">
          <cell r="A6985">
            <v>52267</v>
          </cell>
          <cell r="B6985" t="str">
            <v>PROTECTOR BUCAL DRB BICOLOR SIMPLE ADULTO</v>
          </cell>
        </row>
        <row r="6986">
          <cell r="A6986">
            <v>52263</v>
          </cell>
          <cell r="B6986" t="str">
            <v>PROTECTOR BUCAL DRB BICOLOR SIMPLE JUNIOR</v>
          </cell>
        </row>
        <row r="6987">
          <cell r="A6987">
            <v>52266</v>
          </cell>
          <cell r="B6987" t="str">
            <v>PROTECTOR BUCAL DRB DOBLE ADULTO</v>
          </cell>
        </row>
        <row r="6988">
          <cell r="A6988" t="str">
            <v>52268-1-14</v>
          </cell>
          <cell r="B6988" t="str">
            <v>PROTECTOR BUCAL DRB SABORIZADO JUNIOR / ADULTO Sin color JR</v>
          </cell>
        </row>
        <row r="6989">
          <cell r="A6989" t="str">
            <v>52268-1-15</v>
          </cell>
          <cell r="B6989" t="str">
            <v>PROTECTOR BUCAL DRB SABORIZADO JUNIOR / ADULTO Sin color SR</v>
          </cell>
        </row>
        <row r="6990">
          <cell r="A6990">
            <v>52265</v>
          </cell>
          <cell r="B6990" t="str">
            <v>PROTECTOR BUCAL DRB SIMPLE ADULTO</v>
          </cell>
        </row>
        <row r="6991">
          <cell r="A6991">
            <v>52264</v>
          </cell>
          <cell r="B6991" t="str">
            <v>PROTECTOR BUCAL DRB SIMPLE JUNIOR</v>
          </cell>
        </row>
        <row r="6992">
          <cell r="A6992">
            <v>54622</v>
          </cell>
          <cell r="B6992" t="str">
            <v>Protector Bucal Everlast Doble Negro o Transparente</v>
          </cell>
        </row>
        <row r="6993">
          <cell r="A6993" t="str">
            <v>54621-3-1</v>
          </cell>
          <cell r="B6993" t="str">
            <v>Protector Bucal Everlast Simple (Negro / Transparente / Violeta) Negro .</v>
          </cell>
        </row>
        <row r="6994">
          <cell r="A6994" t="str">
            <v>54621-31-1</v>
          </cell>
          <cell r="B6994" t="str">
            <v>Protector Bucal Everlast Simple (Negro / Transparente / Violeta) Transparente .</v>
          </cell>
        </row>
        <row r="6995">
          <cell r="A6995" t="str">
            <v>54621-7-1</v>
          </cell>
          <cell r="B6995" t="str">
            <v>Protector Bucal Everlast Simple (Negro / Transparente / Violeta) Violeta .</v>
          </cell>
        </row>
        <row r="6996">
          <cell r="A6996" t="str">
            <v>88031-1-14</v>
          </cell>
          <cell r="B6996" t="str">
            <v>PROTECTOR BUCAL FLASH SABORIZADO (art 954) Sin color JR</v>
          </cell>
        </row>
        <row r="6997">
          <cell r="A6997" t="str">
            <v>88031-1-15</v>
          </cell>
          <cell r="B6997" t="str">
            <v>PROTECTOR BUCAL FLASH SABORIZADO (art 954) Sin color SR</v>
          </cell>
        </row>
        <row r="6998">
          <cell r="A6998">
            <v>406109</v>
          </cell>
          <cell r="B6998" t="str">
            <v>PROTECTOR BUCAL MERCIAN SR / JR ATS</v>
          </cell>
        </row>
        <row r="6999">
          <cell r="A6999">
            <v>413015</v>
          </cell>
          <cell r="B6999" t="str">
            <v>PROTECTOR BUCAL PROYEC GEL JR BLISTER (art 311)</v>
          </cell>
        </row>
        <row r="7000">
          <cell r="A7000">
            <v>413014</v>
          </cell>
          <cell r="B7000" t="str">
            <v>PROTECTOR BUCAL PROYEC GEL SR BLISTER (art 310)</v>
          </cell>
        </row>
        <row r="7001">
          <cell r="A7001">
            <v>413012</v>
          </cell>
          <cell r="B7001" t="str">
            <v>PROTECTOR BUCAL PROYEC SIMPLE ADULTO ART 711 ( en bolsa)</v>
          </cell>
        </row>
        <row r="7002">
          <cell r="A7002">
            <v>413013</v>
          </cell>
          <cell r="B7002" t="str">
            <v>PROTECTOR BUCAL PROYEC SIMPLE ADULTO REFORZADO ART 790 (en bolsa)</v>
          </cell>
        </row>
        <row r="7003">
          <cell r="A7003">
            <v>77014</v>
          </cell>
          <cell r="B7003" t="str">
            <v>Protector Bucal Simple Adulto GILBERT</v>
          </cell>
        </row>
        <row r="7004">
          <cell r="A7004">
            <v>88030</v>
          </cell>
          <cell r="B7004" t="str">
            <v>PROTECTOR BUCAL SIMPLE FLASH SR. (art 952)</v>
          </cell>
        </row>
        <row r="7005">
          <cell r="A7005">
            <v>413010</v>
          </cell>
          <cell r="B7005" t="str">
            <v>PROTECTOR BUCAL SIMPLE PROYEC ADULTO ART 446 (bicolor en estuche)</v>
          </cell>
        </row>
        <row r="7006">
          <cell r="A7006">
            <v>413354</v>
          </cell>
          <cell r="B7006" t="str">
            <v>PROTECTOR BUCAL SIMPLE PROYEC JR ART 812 (bolsa)</v>
          </cell>
        </row>
        <row r="7007">
          <cell r="A7007">
            <v>412202</v>
          </cell>
          <cell r="B7007" t="str">
            <v>PROTECTOR CERVICAL SONNOS (alta densidad)</v>
          </cell>
        </row>
        <row r="7008">
          <cell r="A7008">
            <v>54620</v>
          </cell>
          <cell r="B7008" t="str">
            <v>Protector Cintura Everlast Muay Thai Belly Negro</v>
          </cell>
        </row>
        <row r="7009">
          <cell r="A7009">
            <v>54047</v>
          </cell>
          <cell r="B7009" t="str">
            <v>Protector Cintura Lonsdale Belly Pad Negro/Rojo</v>
          </cell>
        </row>
        <row r="7010">
          <cell r="A7010">
            <v>54048</v>
          </cell>
          <cell r="B7010" t="str">
            <v>Protector Cintura Lonsdale Micro Body Protector Rojo</v>
          </cell>
        </row>
        <row r="7011">
          <cell r="A7011" t="str">
            <v>413347-1-6</v>
          </cell>
          <cell r="B7011" t="str">
            <v>PROTECTOR INGUINAL ADIDAS ART ADIBP05 PACKAGING (M / L  / XL) Sin color L</v>
          </cell>
        </row>
        <row r="7012">
          <cell r="A7012" t="str">
            <v>413347-1-5</v>
          </cell>
          <cell r="B7012" t="str">
            <v>PROTECTOR INGUINAL ADIDAS ART ADIBP05 PACKAGING (M / L  / XL) Sin color M</v>
          </cell>
        </row>
        <row r="7013">
          <cell r="A7013" t="str">
            <v>413347-1-7</v>
          </cell>
          <cell r="B7013" t="str">
            <v>PROTECTOR INGUINAL ADIDAS ART ADIBP05 PACKAGING (M / L  / XL) Sin color XL</v>
          </cell>
        </row>
        <row r="7014">
          <cell r="A7014" t="str">
            <v>413346-1-6</v>
          </cell>
          <cell r="B7014" t="str">
            <v>PROTECTOR INGUINAL ADIDAS ART ADIBP06 BOLSA (M / L  / XL) Sin color L</v>
          </cell>
        </row>
        <row r="7015">
          <cell r="A7015" t="str">
            <v>413346-1-5</v>
          </cell>
          <cell r="B7015" t="str">
            <v>PROTECTOR INGUINAL ADIDAS ART ADIBP06 BOLSA (M / L  / XL) Sin color M</v>
          </cell>
        </row>
        <row r="7016">
          <cell r="A7016" t="str">
            <v>413346-1-7</v>
          </cell>
          <cell r="B7016" t="str">
            <v>PROTECTOR INGUINAL ADIDAS ART ADIBP06 BOLSA (M / L  / XL) Sin color XL</v>
          </cell>
        </row>
        <row r="7017">
          <cell r="A7017">
            <v>86058</v>
          </cell>
          <cell r="B7017" t="str">
            <v>PROTECTOR INGUINAL BULLS ART 1318 (S / M / L / XL)(chico)</v>
          </cell>
        </row>
        <row r="7018">
          <cell r="A7018">
            <v>86057</v>
          </cell>
          <cell r="B7018" t="str">
            <v>PROTECTOR INGUINAL BULLS ART 366 (S / M / L)(grande)</v>
          </cell>
        </row>
        <row r="7019">
          <cell r="A7019">
            <v>54619</v>
          </cell>
          <cell r="B7019" t="str">
            <v>Protector Inguinal Everlast Pro Competition (S / M / L)</v>
          </cell>
        </row>
        <row r="7020">
          <cell r="A7020">
            <v>54617</v>
          </cell>
          <cell r="B7020" t="str">
            <v>Protector Inguinal Everlast SafeMax H&amp;L Negro (M / L / XL)</v>
          </cell>
        </row>
        <row r="7021">
          <cell r="A7021">
            <v>54618</v>
          </cell>
          <cell r="B7021" t="str">
            <v>Protector Inguinal Everlast SafeMax Laced Negro (S / M / L / XL)</v>
          </cell>
        </row>
        <row r="7022">
          <cell r="A7022">
            <v>54049</v>
          </cell>
          <cell r="B7022" t="str">
            <v>Protector Inguinal Femenino Lonsdale Groin Protector Negro/Blanco (S/M/L/XL)</v>
          </cell>
        </row>
        <row r="7023">
          <cell r="A7023">
            <v>54050</v>
          </cell>
          <cell r="B7023" t="str">
            <v>Protector Inguinal Lonsdale Hip And Groin Protector Rojo/Negro (S/M/L/XL)</v>
          </cell>
        </row>
        <row r="7024">
          <cell r="A7024">
            <v>54022</v>
          </cell>
          <cell r="B7024" t="str">
            <v>Protector Inguinal M/L/XL Lonsdale</v>
          </cell>
        </row>
        <row r="7025">
          <cell r="A7025">
            <v>413300</v>
          </cell>
          <cell r="B7025" t="str">
            <v>PROTECTOR INGUINAL PROYEC (coquera art 522)</v>
          </cell>
        </row>
        <row r="7026">
          <cell r="A7026">
            <v>413301</v>
          </cell>
          <cell r="B7026" t="str">
            <v>PROTECTOR INGUINAL PROYEC REFORZADO SINT (art 523)</v>
          </cell>
        </row>
        <row r="7027">
          <cell r="A7027">
            <v>406081</v>
          </cell>
          <cell r="B7027" t="str">
            <v>PROTECTOR PALETA PADDLE GOLD ATS</v>
          </cell>
        </row>
        <row r="7028">
          <cell r="A7028">
            <v>52282</v>
          </cell>
          <cell r="B7028" t="str">
            <v>PROTECTOR PALETA PADDLE SUFIX x Unid (caja 12Unid)</v>
          </cell>
        </row>
        <row r="7029">
          <cell r="A7029">
            <v>86056</v>
          </cell>
          <cell r="B7029" t="str">
            <v>PROTECTOR PIE BULLS ART 17009</v>
          </cell>
        </row>
        <row r="7030">
          <cell r="A7030">
            <v>383068</v>
          </cell>
          <cell r="B7030" t="str">
            <v>PROTECTOR POSTE REEBOK SONNOS (Color a pedido)</v>
          </cell>
        </row>
        <row r="7031">
          <cell r="A7031" t="str">
            <v>413275-2-6</v>
          </cell>
          <cell r="B7031" t="str">
            <v>PROTECTOR TIBIAL + EMPEINE ELASTIZADO PROYEC IMPORTADO (art 174) Azul L</v>
          </cell>
        </row>
        <row r="7032">
          <cell r="A7032" t="str">
            <v>413275-2-5</v>
          </cell>
          <cell r="B7032" t="str">
            <v>PROTECTOR TIBIAL + EMPEINE ELASTIZADO PROYEC IMPORTADO (art 174) Azul M</v>
          </cell>
        </row>
        <row r="7033">
          <cell r="A7033" t="str">
            <v>413275-2-4</v>
          </cell>
          <cell r="B7033" t="str">
            <v>PROTECTOR TIBIAL + EMPEINE ELASTIZADO PROYEC IMPORTADO (art 174) Azul S</v>
          </cell>
        </row>
        <row r="7034">
          <cell r="A7034" t="str">
            <v>413275-2-7</v>
          </cell>
          <cell r="B7034" t="str">
            <v>PROTECTOR TIBIAL + EMPEINE ELASTIZADO PROYEC IMPORTADO (art 174) Azul XL</v>
          </cell>
        </row>
        <row r="7035">
          <cell r="A7035" t="str">
            <v>413275-3-6</v>
          </cell>
          <cell r="B7035" t="str">
            <v>PROTECTOR TIBIAL + EMPEINE ELASTIZADO PROYEC IMPORTADO (art 174) Negro L</v>
          </cell>
        </row>
        <row r="7036">
          <cell r="A7036" t="str">
            <v>413275-3-5</v>
          </cell>
          <cell r="B7036" t="str">
            <v>PROTECTOR TIBIAL + EMPEINE ELASTIZADO PROYEC IMPORTADO (art 174) Negro M</v>
          </cell>
        </row>
        <row r="7037">
          <cell r="A7037" t="str">
            <v>413275-3-4</v>
          </cell>
          <cell r="B7037" t="str">
            <v>PROTECTOR TIBIAL + EMPEINE ELASTIZADO PROYEC IMPORTADO (art 174) Negro S</v>
          </cell>
        </row>
        <row r="7038">
          <cell r="A7038" t="str">
            <v>413275-3-7</v>
          </cell>
          <cell r="B7038" t="str">
            <v>PROTECTOR TIBIAL + EMPEINE ELASTIZADO PROYEC IMPORTADO (art 174) Negro XL</v>
          </cell>
        </row>
        <row r="7039">
          <cell r="A7039" t="str">
            <v>413275-13-6</v>
          </cell>
          <cell r="B7039" t="str">
            <v>PROTECTOR TIBIAL + EMPEINE ELASTIZADO PROYEC IMPORTADO (art 174) Rojo L</v>
          </cell>
        </row>
        <row r="7040">
          <cell r="A7040" t="str">
            <v>413275-13-5</v>
          </cell>
          <cell r="B7040" t="str">
            <v>PROTECTOR TIBIAL + EMPEINE ELASTIZADO PROYEC IMPORTADO (art 174) Rojo M</v>
          </cell>
        </row>
        <row r="7041">
          <cell r="A7041" t="str">
            <v>413275-13-4</v>
          </cell>
          <cell r="B7041" t="str">
            <v>PROTECTOR TIBIAL + EMPEINE ELASTIZADO PROYEC IMPORTADO (art 174) Rojo S</v>
          </cell>
        </row>
        <row r="7042">
          <cell r="A7042" t="str">
            <v>413275-13-7</v>
          </cell>
          <cell r="B7042" t="str">
            <v>PROTECTOR TIBIAL + EMPEINE ELASTIZADO PROYEC IMPORTADO (art 174) Rojo XL</v>
          </cell>
        </row>
        <row r="7043">
          <cell r="A7043" t="str">
            <v>413344-2-6</v>
          </cell>
          <cell r="B7043" t="str">
            <v>PROTECTOR TIBIAL ADIDAS ART 661.25 (M / L / XL) Azul L</v>
          </cell>
        </row>
        <row r="7044">
          <cell r="A7044" t="str">
            <v>413344-2-5</v>
          </cell>
          <cell r="B7044" t="str">
            <v>PROTECTOR TIBIAL ADIDAS ART 661.25 (M / L / XL) Azul M</v>
          </cell>
        </row>
        <row r="7045">
          <cell r="A7045" t="str">
            <v>413344-2-4</v>
          </cell>
          <cell r="B7045" t="str">
            <v>PROTECTOR TIBIAL ADIDAS ART 661.25 (M / L / XL) Azul S</v>
          </cell>
        </row>
        <row r="7046">
          <cell r="A7046" t="str">
            <v>413344-2-7</v>
          </cell>
          <cell r="B7046" t="str">
            <v>PROTECTOR TIBIAL ADIDAS ART 661.25 (M / L / XL) Azul XL</v>
          </cell>
        </row>
        <row r="7047">
          <cell r="A7047" t="str">
            <v>413344-5-6</v>
          </cell>
          <cell r="B7047" t="str">
            <v>PROTECTOR TIBIAL ADIDAS ART 661.25 (M / L / XL) Blanco L</v>
          </cell>
        </row>
        <row r="7048">
          <cell r="A7048" t="str">
            <v>413344-5-5</v>
          </cell>
          <cell r="B7048" t="str">
            <v>PROTECTOR TIBIAL ADIDAS ART 661.25 (M / L / XL) Blanco M</v>
          </cell>
        </row>
        <row r="7049">
          <cell r="A7049" t="str">
            <v>413344-5-4</v>
          </cell>
          <cell r="B7049" t="str">
            <v>PROTECTOR TIBIAL ADIDAS ART 661.25 (M / L / XL) Blanco S</v>
          </cell>
        </row>
        <row r="7050">
          <cell r="A7050" t="str">
            <v>413344-5-7</v>
          </cell>
          <cell r="B7050" t="str">
            <v>PROTECTOR TIBIAL ADIDAS ART 661.25 (M / L / XL) Blanco XL</v>
          </cell>
        </row>
        <row r="7051">
          <cell r="A7051" t="str">
            <v>413344-3-6</v>
          </cell>
          <cell r="B7051" t="str">
            <v>PROTECTOR TIBIAL ADIDAS ART 661.25 (M / L / XL) Negro L</v>
          </cell>
        </row>
        <row r="7052">
          <cell r="A7052" t="str">
            <v>413344-3-5</v>
          </cell>
          <cell r="B7052" t="str">
            <v>PROTECTOR TIBIAL ADIDAS ART 661.25 (M / L / XL) Negro M</v>
          </cell>
        </row>
        <row r="7053">
          <cell r="A7053" t="str">
            <v>413344-3-4</v>
          </cell>
          <cell r="B7053" t="str">
            <v>PROTECTOR TIBIAL ADIDAS ART 661.25 (M / L / XL) Negro S</v>
          </cell>
        </row>
        <row r="7054">
          <cell r="A7054" t="str">
            <v>413344-3-7</v>
          </cell>
          <cell r="B7054" t="str">
            <v>PROTECTOR TIBIAL ADIDAS ART 661.25 (M / L / XL) Negro XL</v>
          </cell>
        </row>
        <row r="7055">
          <cell r="A7055" t="str">
            <v>413344-13-6</v>
          </cell>
          <cell r="B7055" t="str">
            <v>PROTECTOR TIBIAL ADIDAS ART 661.25 (M / L / XL) Rojo L</v>
          </cell>
        </row>
        <row r="7056">
          <cell r="A7056" t="str">
            <v>413344-13-5</v>
          </cell>
          <cell r="B7056" t="str">
            <v>PROTECTOR TIBIAL ADIDAS ART 661.25 (M / L / XL) Rojo M</v>
          </cell>
        </row>
        <row r="7057">
          <cell r="A7057" t="str">
            <v>413344-13-4</v>
          </cell>
          <cell r="B7057" t="str">
            <v>PROTECTOR TIBIAL ADIDAS ART 661.25 (M / L / XL) Rojo S</v>
          </cell>
        </row>
        <row r="7058">
          <cell r="A7058" t="str">
            <v>413344-13-7</v>
          </cell>
          <cell r="B7058" t="str">
            <v>PROTECTOR TIBIAL ADIDAS ART 661.25 (M / L / XL) Rojo XL</v>
          </cell>
        </row>
        <row r="7059">
          <cell r="A7059" t="str">
            <v>413343-2-6</v>
          </cell>
          <cell r="B7059" t="str">
            <v>PROTECTOR TIBIAL ADIDAS CON EMPEINE ART ADIBP08 (M / L / XL) Azul L</v>
          </cell>
        </row>
        <row r="7060">
          <cell r="A7060" t="str">
            <v>413343-2-5</v>
          </cell>
          <cell r="B7060" t="str">
            <v>PROTECTOR TIBIAL ADIDAS CON EMPEINE ART ADIBP08 (M / L / XL) Azul M</v>
          </cell>
        </row>
        <row r="7061">
          <cell r="A7061" t="str">
            <v>413343-2-4</v>
          </cell>
          <cell r="B7061" t="str">
            <v>PROTECTOR TIBIAL ADIDAS CON EMPEINE ART ADIBP08 (M / L / XL) Azul S</v>
          </cell>
        </row>
        <row r="7062">
          <cell r="A7062" t="str">
            <v>413343-2-7</v>
          </cell>
          <cell r="B7062" t="str">
            <v>PROTECTOR TIBIAL ADIDAS CON EMPEINE ART ADIBP08 (M / L / XL) Azul XL</v>
          </cell>
        </row>
        <row r="7063">
          <cell r="A7063" t="str">
            <v>413343-5-6</v>
          </cell>
          <cell r="B7063" t="str">
            <v>PROTECTOR TIBIAL ADIDAS CON EMPEINE ART ADIBP08 (M / L / XL) Blanco L</v>
          </cell>
        </row>
        <row r="7064">
          <cell r="A7064" t="str">
            <v>413343-5-5</v>
          </cell>
          <cell r="B7064" t="str">
            <v>PROTECTOR TIBIAL ADIDAS CON EMPEINE ART ADIBP08 (M / L / XL) Blanco M</v>
          </cell>
        </row>
        <row r="7065">
          <cell r="A7065" t="str">
            <v>413343-5-4</v>
          </cell>
          <cell r="B7065" t="str">
            <v>PROTECTOR TIBIAL ADIDAS CON EMPEINE ART ADIBP08 (M / L / XL) Blanco S</v>
          </cell>
        </row>
        <row r="7066">
          <cell r="A7066" t="str">
            <v>413343-5-7</v>
          </cell>
          <cell r="B7066" t="str">
            <v>PROTECTOR TIBIAL ADIDAS CON EMPEINE ART ADIBP08 (M / L / XL) Blanco XL</v>
          </cell>
        </row>
        <row r="7067">
          <cell r="A7067" t="str">
            <v>413343-3-6</v>
          </cell>
          <cell r="B7067" t="str">
            <v>PROTECTOR TIBIAL ADIDAS CON EMPEINE ART ADIBP08 (M / L / XL) Negro L</v>
          </cell>
        </row>
        <row r="7068">
          <cell r="A7068" t="str">
            <v>413343-3-5</v>
          </cell>
          <cell r="B7068" t="str">
            <v>PROTECTOR TIBIAL ADIDAS CON EMPEINE ART ADIBP08 (M / L / XL) Negro M</v>
          </cell>
        </row>
        <row r="7069">
          <cell r="A7069" t="str">
            <v>413343-3-4</v>
          </cell>
          <cell r="B7069" t="str">
            <v>PROTECTOR TIBIAL ADIDAS CON EMPEINE ART ADIBP08 (M / L / XL) Negro S</v>
          </cell>
        </row>
        <row r="7070">
          <cell r="A7070" t="str">
            <v>413343-3-7</v>
          </cell>
          <cell r="B7070" t="str">
            <v>PROTECTOR TIBIAL ADIDAS CON EMPEINE ART ADIBP08 (M / L / XL) Negro XL</v>
          </cell>
        </row>
        <row r="7071">
          <cell r="A7071" t="str">
            <v>413343-13-6</v>
          </cell>
          <cell r="B7071" t="str">
            <v>PROTECTOR TIBIAL ADIDAS CON EMPEINE ART ADIBP08 (M / L / XL) Rojo L</v>
          </cell>
        </row>
        <row r="7072">
          <cell r="A7072" t="str">
            <v>413343-13-5</v>
          </cell>
          <cell r="B7072" t="str">
            <v>PROTECTOR TIBIAL ADIDAS CON EMPEINE ART ADIBP08 (M / L / XL) Rojo M</v>
          </cell>
        </row>
        <row r="7073">
          <cell r="A7073" t="str">
            <v>413343-13-4</v>
          </cell>
          <cell r="B7073" t="str">
            <v>PROTECTOR TIBIAL ADIDAS CON EMPEINE ART ADIBP08 (M / L / XL) Rojo S</v>
          </cell>
        </row>
        <row r="7074">
          <cell r="A7074" t="str">
            <v>413343-13-7</v>
          </cell>
          <cell r="B7074" t="str">
            <v>PROTECTOR TIBIAL ADIDAS CON EMPEINE ART ADIBP08 (M / L / XL) Rojo XL</v>
          </cell>
        </row>
        <row r="7075">
          <cell r="A7075">
            <v>413345</v>
          </cell>
          <cell r="B7075" t="str">
            <v>PROTECTOR TIBIAL ADIDAS CON EMPEINE ART ADIGSS012 (M / XL)</v>
          </cell>
        </row>
        <row r="7076">
          <cell r="A7076" t="str">
            <v>413277-2-6</v>
          </cell>
          <cell r="B7076" t="str">
            <v>PROTECTOR TIBIAL CON EMPEINE PROFESIONAL (art 278) Azul L</v>
          </cell>
        </row>
        <row r="7077">
          <cell r="A7077" t="str">
            <v>413277-2-5</v>
          </cell>
          <cell r="B7077" t="str">
            <v>PROTECTOR TIBIAL CON EMPEINE PROFESIONAL (art 278) Azul M</v>
          </cell>
        </row>
        <row r="7078">
          <cell r="A7078" t="str">
            <v>413277-2-4</v>
          </cell>
          <cell r="B7078" t="str">
            <v>PROTECTOR TIBIAL CON EMPEINE PROFESIONAL (art 278) Azul S</v>
          </cell>
        </row>
        <row r="7079">
          <cell r="A7079" t="str">
            <v>413277-2-7</v>
          </cell>
          <cell r="B7079" t="str">
            <v>PROTECTOR TIBIAL CON EMPEINE PROFESIONAL (art 278) Azul XL</v>
          </cell>
        </row>
        <row r="7080">
          <cell r="A7080" t="str">
            <v>413277-3-6</v>
          </cell>
          <cell r="B7080" t="str">
            <v>PROTECTOR TIBIAL CON EMPEINE PROFESIONAL (art 278) Negro L</v>
          </cell>
        </row>
        <row r="7081">
          <cell r="A7081" t="str">
            <v>413277-3-5</v>
          </cell>
          <cell r="B7081" t="str">
            <v>PROTECTOR TIBIAL CON EMPEINE PROFESIONAL (art 278) Negro M</v>
          </cell>
        </row>
        <row r="7082">
          <cell r="A7082" t="str">
            <v>413277-3-4</v>
          </cell>
          <cell r="B7082" t="str">
            <v>PROTECTOR TIBIAL CON EMPEINE PROFESIONAL (art 278) Negro S</v>
          </cell>
        </row>
        <row r="7083">
          <cell r="A7083" t="str">
            <v>413277-3-7</v>
          </cell>
          <cell r="B7083" t="str">
            <v>PROTECTOR TIBIAL CON EMPEINE PROFESIONAL (art 278) Negro XL</v>
          </cell>
        </row>
        <row r="7084">
          <cell r="A7084" t="str">
            <v>413277-13-6</v>
          </cell>
          <cell r="B7084" t="str">
            <v>PROTECTOR TIBIAL CON EMPEINE PROFESIONAL (art 278) Rojo L</v>
          </cell>
        </row>
        <row r="7085">
          <cell r="A7085" t="str">
            <v>413277-13-5</v>
          </cell>
          <cell r="B7085" t="str">
            <v>PROTECTOR TIBIAL CON EMPEINE PROFESIONAL (art 278) Rojo M</v>
          </cell>
        </row>
        <row r="7086">
          <cell r="A7086" t="str">
            <v>413277-13-4</v>
          </cell>
          <cell r="B7086" t="str">
            <v>PROTECTOR TIBIAL CON EMPEINE PROFESIONAL (art 278) Rojo S</v>
          </cell>
        </row>
        <row r="7087">
          <cell r="A7087" t="str">
            <v>413277-13-7</v>
          </cell>
          <cell r="B7087" t="str">
            <v>PROTECTOR TIBIAL CON EMPEINE PROFESIONAL (art 278) Rojo XL</v>
          </cell>
        </row>
        <row r="7088">
          <cell r="A7088" t="str">
            <v>413323-3-6</v>
          </cell>
          <cell r="B7088" t="str">
            <v>PROTECTOR TIBIAL PROYEC PRO ART 143 (M / L / XL) Negro L</v>
          </cell>
        </row>
        <row r="7089">
          <cell r="A7089" t="str">
            <v>413323-3-5</v>
          </cell>
          <cell r="B7089" t="str">
            <v>PROTECTOR TIBIAL PROYEC PRO ART 143 (M / L / XL) Negro M</v>
          </cell>
        </row>
        <row r="7090">
          <cell r="A7090" t="str">
            <v>413323-3-7</v>
          </cell>
          <cell r="B7090" t="str">
            <v>PROTECTOR TIBIAL PROYEC PRO ART 143 (M / L / XL) Negro XL</v>
          </cell>
        </row>
        <row r="7091">
          <cell r="A7091" t="str">
            <v>413323-13-6</v>
          </cell>
          <cell r="B7091" t="str">
            <v>PROTECTOR TIBIAL PROYEC PRO ART 143 (M / L / XL) Rojo L</v>
          </cell>
        </row>
        <row r="7092">
          <cell r="A7092" t="str">
            <v>413323-13-5</v>
          </cell>
          <cell r="B7092" t="str">
            <v>PROTECTOR TIBIAL PROYEC PRO ART 143 (M / L / XL) Rojo M</v>
          </cell>
        </row>
        <row r="7093">
          <cell r="A7093" t="str">
            <v>413323-13-7</v>
          </cell>
          <cell r="B7093" t="str">
            <v>PROTECTOR TIBIAL PROYEC PRO ART 143 (M / L / XL) Rojo XL</v>
          </cell>
        </row>
        <row r="7094">
          <cell r="A7094" t="str">
            <v>413276-3-16</v>
          </cell>
          <cell r="B7094" t="str">
            <v>PROTECTOR TIBIAL SEMIPROFESIONAL CON EMPEINE NACIONAL (art 767) Negro 1</v>
          </cell>
        </row>
        <row r="7095">
          <cell r="A7095" t="str">
            <v>413276-3-17</v>
          </cell>
          <cell r="B7095" t="str">
            <v>PROTECTOR TIBIAL SEMIPROFESIONAL CON EMPEINE NACIONAL (art 767) Negro 2</v>
          </cell>
        </row>
        <row r="7096">
          <cell r="A7096" t="str">
            <v>413276-3-18</v>
          </cell>
          <cell r="B7096" t="str">
            <v>PROTECTOR TIBIAL SEMIPROFESIONAL CON EMPEINE NACIONAL (art 767) Negro 3</v>
          </cell>
        </row>
        <row r="7097">
          <cell r="A7097" t="str">
            <v>413276-13-16</v>
          </cell>
          <cell r="B7097" t="str">
            <v>PROTECTOR TIBIAL SEMIPROFESIONAL CON EMPEINE NACIONAL (art 767) Rojo 1</v>
          </cell>
        </row>
        <row r="7098">
          <cell r="A7098" t="str">
            <v>413276-13-17</v>
          </cell>
          <cell r="B7098" t="str">
            <v>PROTECTOR TIBIAL SEMIPROFESIONAL CON EMPEINE NACIONAL (art 767) Rojo 2</v>
          </cell>
        </row>
        <row r="7099">
          <cell r="A7099" t="str">
            <v>413276-13-18</v>
          </cell>
          <cell r="B7099" t="str">
            <v>PROTECTOR TIBIAL SEMIPROFESIONAL CON EMPEINE NACIONAL (art 767) Rojo 3</v>
          </cell>
        </row>
        <row r="7100">
          <cell r="A7100">
            <v>240002</v>
          </cell>
          <cell r="B7100" t="str">
            <v>PROTEINAS BSN SYNTHA-6 x 2,91lbs (1,320kg)</v>
          </cell>
        </row>
        <row r="7101">
          <cell r="A7101">
            <v>240003</v>
          </cell>
          <cell r="B7101" t="str">
            <v>PROTEINAS BSN SYNTHA-6 x 5lbs (2,260kg)</v>
          </cell>
        </row>
        <row r="7102">
          <cell r="A7102">
            <v>87033</v>
          </cell>
          <cell r="B7102" t="str">
            <v>PROTEINAS GENTECH E.H.P.O. x 500grms</v>
          </cell>
        </row>
        <row r="7103">
          <cell r="A7103">
            <v>87032</v>
          </cell>
          <cell r="B7103" t="str">
            <v>PROTEINAS GENTECH NITRIC WHEY x 500grms</v>
          </cell>
        </row>
        <row r="7104">
          <cell r="A7104">
            <v>87003</v>
          </cell>
          <cell r="B7104" t="str">
            <v>PROTEINAS GENTECH ONE WEEK 175grms (en sobre)</v>
          </cell>
        </row>
        <row r="7105">
          <cell r="A7105">
            <v>87031</v>
          </cell>
          <cell r="B7105" t="str">
            <v>PROTEINAS GENTECH WHEY PROTEIN PREMIUM x 500grms</v>
          </cell>
        </row>
        <row r="7106">
          <cell r="A7106" t="str">
            <v>87002-1-74</v>
          </cell>
          <cell r="B7106" t="str">
            <v>PROTEINAS GENTECH WHEY PROTEIN x 1kg Sin color Chocolate</v>
          </cell>
        </row>
        <row r="7107">
          <cell r="A7107" t="str">
            <v>87002-1-73</v>
          </cell>
          <cell r="B7107" t="str">
            <v>PROTEINAS GENTECH WHEY PROTEIN x 1kg Sin color Vainilla</v>
          </cell>
        </row>
        <row r="7108">
          <cell r="A7108" t="str">
            <v>87001-1-74</v>
          </cell>
          <cell r="B7108" t="str">
            <v>PROTEINAS GENTECH WHEY PROTEIN x 500grms  Sin color Chocolate</v>
          </cell>
        </row>
        <row r="7109">
          <cell r="A7109" t="str">
            <v>87001-1-73</v>
          </cell>
          <cell r="B7109" t="str">
            <v>PROTEINAS GENTECH WHEY PROTEIN x 500grms  Sin color Vainilla</v>
          </cell>
        </row>
        <row r="7110">
          <cell r="A7110" t="str">
            <v>75021-1-74</v>
          </cell>
          <cell r="B7110" t="str">
            <v>PROTEINAS HTN USA SOY PROTEIN x 1000grms (proteina vegetal) Sin color Chocolate</v>
          </cell>
        </row>
        <row r="7111">
          <cell r="A7111" t="str">
            <v>75021-1-72</v>
          </cell>
          <cell r="B7111" t="str">
            <v>PROTEINAS HTN USA SOY PROTEIN x 1000grms (proteina vegetal) Sin color Frutilla</v>
          </cell>
        </row>
        <row r="7112">
          <cell r="A7112" t="str">
            <v>75021-1-103</v>
          </cell>
          <cell r="B7112" t="str">
            <v>PROTEINAS HTN USA SOY PROTEIN x 1000grms (proteina vegetal) Sin color Naranja</v>
          </cell>
        </row>
        <row r="7113">
          <cell r="A7113" t="str">
            <v>75021-1-73</v>
          </cell>
          <cell r="B7113" t="str">
            <v>PROTEINAS HTN USA SOY PROTEIN x 1000grms (proteina vegetal) Sin color Vainilla</v>
          </cell>
        </row>
        <row r="7114">
          <cell r="A7114" t="str">
            <v>75020-1-74</v>
          </cell>
          <cell r="B7114" t="str">
            <v>PROTEINAS HTN USA SOY PROTEIN x 450grms (proteina vegetal) Sin color Chocolate</v>
          </cell>
        </row>
        <row r="7115">
          <cell r="A7115" t="str">
            <v>75020-1-72</v>
          </cell>
          <cell r="B7115" t="str">
            <v>PROTEINAS HTN USA SOY PROTEIN x 450grms (proteina vegetal) Sin color Frutilla</v>
          </cell>
        </row>
        <row r="7116">
          <cell r="A7116" t="str">
            <v>75020-1-73</v>
          </cell>
          <cell r="B7116" t="str">
            <v>PROTEINAS HTN USA SOY PROTEIN x 450grms (proteina vegetal) Sin color Vainilla</v>
          </cell>
        </row>
        <row r="7117">
          <cell r="A7117" t="str">
            <v>75003-1-94</v>
          </cell>
          <cell r="B7117" t="str">
            <v>PROTEINAS HTN USA WHEY PROTEIN x 1,710kg Sin color Banana</v>
          </cell>
        </row>
        <row r="7118">
          <cell r="A7118" t="str">
            <v>75003-1-74</v>
          </cell>
          <cell r="B7118" t="str">
            <v>PROTEINAS HTN USA WHEY PROTEIN x 1,710kg Sin color Chocolate</v>
          </cell>
        </row>
        <row r="7119">
          <cell r="A7119" t="str">
            <v>75003-1-72</v>
          </cell>
          <cell r="B7119" t="str">
            <v>PROTEINAS HTN USA WHEY PROTEIN x 1,710kg Sin color Frutilla</v>
          </cell>
        </row>
        <row r="7120">
          <cell r="A7120" t="str">
            <v>75003-1-73</v>
          </cell>
          <cell r="B7120" t="str">
            <v>PROTEINAS HTN USA WHEY PROTEIN x 1,710kg Sin color Vainilla</v>
          </cell>
        </row>
        <row r="7121">
          <cell r="A7121" t="str">
            <v>75001-1-94</v>
          </cell>
          <cell r="B7121" t="str">
            <v>PROTEINAS HTN USA WHEY PROTEIN x 400grms Sin color Banana</v>
          </cell>
        </row>
        <row r="7122">
          <cell r="A7122" t="str">
            <v>75001-1-74</v>
          </cell>
          <cell r="B7122" t="str">
            <v>PROTEINAS HTN USA WHEY PROTEIN x 400grms Sin color Chocolate</v>
          </cell>
        </row>
        <row r="7123">
          <cell r="A7123" t="str">
            <v>75001-1-72</v>
          </cell>
          <cell r="B7123" t="str">
            <v>PROTEINAS HTN USA WHEY PROTEIN x 400grms Sin color Frutilla</v>
          </cell>
        </row>
        <row r="7124">
          <cell r="A7124" t="str">
            <v>75001-1-73</v>
          </cell>
          <cell r="B7124" t="str">
            <v>PROTEINAS HTN USA WHEY PROTEIN x 400grms Sin color Vainilla</v>
          </cell>
        </row>
        <row r="7125">
          <cell r="A7125" t="str">
            <v>75002-1-94</v>
          </cell>
          <cell r="B7125" t="str">
            <v>PROTEINAS HTN USA WHEY PROTEIN x 945grms Sin color Banana</v>
          </cell>
        </row>
        <row r="7126">
          <cell r="A7126" t="str">
            <v>75002-1-74</v>
          </cell>
          <cell r="B7126" t="str">
            <v>PROTEINAS HTN USA WHEY PROTEIN x 945grms Sin color Chocolate</v>
          </cell>
        </row>
        <row r="7127">
          <cell r="A7127" t="str">
            <v>75002-1-72</v>
          </cell>
          <cell r="B7127" t="str">
            <v>PROTEINAS HTN USA WHEY PROTEIN x 945grms Sin color Frutilla</v>
          </cell>
        </row>
        <row r="7128">
          <cell r="A7128" t="str">
            <v>75002-1-73</v>
          </cell>
          <cell r="B7128" t="str">
            <v>PROTEINAS HTN USA WHEY PROTEIN x 945grms Sin color Vainilla</v>
          </cell>
        </row>
        <row r="7129">
          <cell r="A7129" t="str">
            <v>75025-1-74</v>
          </cell>
          <cell r="B7129" t="str">
            <v>PROTEINAS HTN USA XT GOLD PROTEIN x 1kg Sin color Chocolate</v>
          </cell>
        </row>
        <row r="7130">
          <cell r="A7130" t="str">
            <v>75025-1-73</v>
          </cell>
          <cell r="B7130" t="str">
            <v>PROTEINAS HTN USA XT GOLD PROTEIN x 1kg Sin color Vainilla</v>
          </cell>
        </row>
        <row r="7131">
          <cell r="A7131" t="str">
            <v>57001-1-74</v>
          </cell>
          <cell r="B7131" t="str">
            <v>PROTEINAS MERVICK EGG PROTEIN x 1kg (varios gustos) Sin color Chocolate</v>
          </cell>
        </row>
        <row r="7132">
          <cell r="A7132" t="str">
            <v>57001-1-72</v>
          </cell>
          <cell r="B7132" t="str">
            <v>PROTEINAS MERVICK EGG PROTEIN x 1kg (varios gustos) Sin color Frutilla</v>
          </cell>
        </row>
        <row r="7133">
          <cell r="A7133" t="str">
            <v>57001-1-73</v>
          </cell>
          <cell r="B7133" t="str">
            <v>PROTEINAS MERVICK EGG PROTEIN x 1kg (varios gustos) Sin color Vainilla</v>
          </cell>
        </row>
        <row r="7134">
          <cell r="A7134" t="str">
            <v>57004-1-74</v>
          </cell>
          <cell r="B7134" t="str">
            <v>PROTEINAS MERVICK MIX PROTEIN x 1kg Sin color Chocolate</v>
          </cell>
        </row>
        <row r="7135">
          <cell r="A7135" t="str">
            <v>57004-1-72</v>
          </cell>
          <cell r="B7135" t="str">
            <v>PROTEINAS MERVICK MIX PROTEIN x 1kg Sin color Frutilla</v>
          </cell>
        </row>
        <row r="7136">
          <cell r="A7136" t="str">
            <v>57004-1-73</v>
          </cell>
          <cell r="B7136" t="str">
            <v>PROTEINAS MERVICK MIX PROTEIN x 1kg Sin color Vainilla</v>
          </cell>
        </row>
        <row r="7137">
          <cell r="A7137" t="str">
            <v>57016-1-72</v>
          </cell>
          <cell r="B7137" t="str">
            <v>PROTEINAS MERVICK OXI WHEY x 1kg (Proteina + Arginina) Sin color Frutilla</v>
          </cell>
        </row>
        <row r="7138">
          <cell r="A7138" t="str">
            <v>57005-1-102</v>
          </cell>
          <cell r="B7138" t="str">
            <v>PROTEINAS MERVICK WHEY ENERGY x 1kg Sin color Cream Caramel</v>
          </cell>
        </row>
        <row r="7139">
          <cell r="A7139">
            <v>57024</v>
          </cell>
          <cell r="B7139" t="str">
            <v>PROTEINAS MERVICK WHEY PROTEIN COMBINADO x 3kg  (tres gustos)</v>
          </cell>
        </row>
        <row r="7140">
          <cell r="A7140" t="str">
            <v>57003-1-74</v>
          </cell>
          <cell r="B7140" t="str">
            <v>PROTEINAS MERVICK WHEY PROTEIN x 1,500kg (varios gustos) Sin color Chocolate</v>
          </cell>
        </row>
        <row r="7141">
          <cell r="A7141" t="str">
            <v>57003-1-72</v>
          </cell>
          <cell r="B7141" t="str">
            <v>PROTEINAS MERVICK WHEY PROTEIN x 1,500kg (varios gustos) Sin color Frutilla</v>
          </cell>
        </row>
        <row r="7142">
          <cell r="A7142" t="str">
            <v>57003-1-73</v>
          </cell>
          <cell r="B7142" t="str">
            <v>PROTEINAS MERVICK WHEY PROTEIN x 1,500kg (varios gustos) Sin color Vainilla</v>
          </cell>
        </row>
        <row r="7143">
          <cell r="A7143" t="str">
            <v>57002-1-74</v>
          </cell>
          <cell r="B7143" t="str">
            <v>PROTEINAS MERVICK WHEY PROTEIN x 1kg (varios gustos) Sin color Chocolate</v>
          </cell>
        </row>
        <row r="7144">
          <cell r="A7144" t="str">
            <v>57002-1-72</v>
          </cell>
          <cell r="B7144" t="str">
            <v>PROTEINAS MERVICK WHEY PROTEIN x 1kg (varios gustos) Sin color Frutilla</v>
          </cell>
        </row>
        <row r="7145">
          <cell r="A7145" t="str">
            <v>57002-1-73</v>
          </cell>
          <cell r="B7145" t="str">
            <v>PROTEINAS MERVICK WHEY PROTEIN x 1kg (varios gustos) Sin color Vainilla</v>
          </cell>
        </row>
        <row r="7146">
          <cell r="A7146" t="str">
            <v>57025-1-74</v>
          </cell>
          <cell r="B7146" t="str">
            <v>PROTEINAS MERVICK WHEY PROTEIN x 3kg (varios gustos) Sin color Chocolate</v>
          </cell>
        </row>
        <row r="7147">
          <cell r="A7147" t="str">
            <v>57025-1-72</v>
          </cell>
          <cell r="B7147" t="str">
            <v>PROTEINAS MERVICK WHEY PROTEIN x 3kg (varios gustos) Sin color Frutilla</v>
          </cell>
        </row>
        <row r="7148">
          <cell r="A7148" t="str">
            <v>57025-1-73</v>
          </cell>
          <cell r="B7148" t="str">
            <v>PROTEINAS MERVICK WHEY PROTEIN x 3kg (varios gustos) Sin color Vainilla</v>
          </cell>
        </row>
        <row r="7149">
          <cell r="A7149">
            <v>95002</v>
          </cell>
          <cell r="B7149" t="str">
            <v>PROTEINAS MUSCLEMEDS CARNIVOR 2Lbs (900grms)</v>
          </cell>
        </row>
        <row r="7150">
          <cell r="A7150">
            <v>240004</v>
          </cell>
          <cell r="B7150" t="str">
            <v>PROTEINAS MUSCLETECH NITRO TECH PERFORMANCE SERIES 3,97lbs (1,800kg)</v>
          </cell>
        </row>
        <row r="7151">
          <cell r="A7151">
            <v>240008</v>
          </cell>
          <cell r="B7151" t="str">
            <v>PROTEINAS OPTIMUM NUTRITION GOLD STANDARD 100% WHEY x 2lbs (910grms)</v>
          </cell>
        </row>
        <row r="7152">
          <cell r="A7152">
            <v>233007</v>
          </cell>
          <cell r="B7152" t="str">
            <v>PROTEINAS STAR NUTRITION NITRO WHEY x 1kg</v>
          </cell>
        </row>
        <row r="7153">
          <cell r="A7153">
            <v>233011</v>
          </cell>
          <cell r="B7153" t="str">
            <v>PROTEINAS STAR NUTRITION PREMIUM EGG WHITE ISOLATE x 1kg</v>
          </cell>
        </row>
        <row r="7154">
          <cell r="A7154">
            <v>233009</v>
          </cell>
          <cell r="B7154" t="str">
            <v>PROTEINAS STAR NUTRITION PREMIUM WHEY x 1kg</v>
          </cell>
        </row>
        <row r="7155">
          <cell r="A7155">
            <v>233010</v>
          </cell>
          <cell r="B7155" t="str">
            <v>PROTEINAS STAR NUTRITION PREMIUM WHEY x 3kg</v>
          </cell>
        </row>
        <row r="7156">
          <cell r="A7156">
            <v>233006</v>
          </cell>
          <cell r="B7156" t="str">
            <v>Proteinas Star Nutrition Whey 3 x 1kg</v>
          </cell>
        </row>
        <row r="7157">
          <cell r="A7157" t="str">
            <v>283005-1-72</v>
          </cell>
          <cell r="B7157" t="str">
            <v>PROTEINAS ULTRATECH ENERGY PRO DRINK x 20grms Sin color Frutilla</v>
          </cell>
        </row>
        <row r="7158">
          <cell r="A7158" t="str">
            <v>283025-1-74</v>
          </cell>
          <cell r="B7158" t="str">
            <v>PROTEINAS ULTRATECH ISOLATED NITRO NO2 x 1kg Sin color Chocolate</v>
          </cell>
        </row>
        <row r="7159">
          <cell r="A7159" t="str">
            <v>283025-1-72</v>
          </cell>
          <cell r="B7159" t="str">
            <v>PROTEINAS ULTRATECH ISOLATED NITRO NO2 x 1kg Sin color Frutilla</v>
          </cell>
        </row>
        <row r="7160">
          <cell r="A7160" t="str">
            <v>283025-1-73</v>
          </cell>
          <cell r="B7160" t="str">
            <v>PROTEINAS ULTRATECH ISOLATED NITRO NO2 x 1kg Sin color Vainilla</v>
          </cell>
        </row>
        <row r="7161">
          <cell r="A7161" t="str">
            <v>283008-1-74</v>
          </cell>
          <cell r="B7161" t="str">
            <v>PROTEINAS ULTRATECH ISOLATED SOY PROTEIN x 1kg Sin color Chocolate</v>
          </cell>
        </row>
        <row r="7162">
          <cell r="A7162" t="str">
            <v>283008-1-72</v>
          </cell>
          <cell r="B7162" t="str">
            <v>PROTEINAS ULTRATECH ISOLATED SOY PROTEIN x 1kg Sin color Frutilla</v>
          </cell>
        </row>
        <row r="7163">
          <cell r="A7163" t="str">
            <v>283008-1-73</v>
          </cell>
          <cell r="B7163" t="str">
            <v>PROTEINAS ULTRATECH ISOLATED SOY PROTEIN x 1kg Sin color Vainilla</v>
          </cell>
        </row>
        <row r="7164">
          <cell r="A7164">
            <v>283033</v>
          </cell>
          <cell r="B7164" t="str">
            <v>PROTEINAS ULTRATECH PROTEIN COOKIE x 60grms</v>
          </cell>
        </row>
        <row r="7165">
          <cell r="A7165" t="str">
            <v>283013-1-74</v>
          </cell>
          <cell r="B7165" t="str">
            <v>PROTEINAS ULTRATECH ULTRA WHEY PRO x 1,5kg Sin color Chocolate</v>
          </cell>
        </row>
        <row r="7166">
          <cell r="A7166" t="str">
            <v>283013-1-72</v>
          </cell>
          <cell r="B7166" t="str">
            <v>PROTEINAS ULTRATECH ULTRA WHEY PRO x 1,5kg Sin color Frutilla</v>
          </cell>
        </row>
        <row r="7167">
          <cell r="A7167" t="str">
            <v>283013-1-73</v>
          </cell>
          <cell r="B7167" t="str">
            <v>PROTEINAS ULTRATECH ULTRA WHEY PRO x 1,5kg Sin color Vainilla</v>
          </cell>
        </row>
        <row r="7168">
          <cell r="A7168" t="str">
            <v>283014-1-74</v>
          </cell>
          <cell r="B7168" t="str">
            <v>PROTEINAS ULTRATECH ULTRA WHEY PRO x 1kg Sin color Chocolate</v>
          </cell>
        </row>
        <row r="7169">
          <cell r="A7169" t="str">
            <v>283014-1-72</v>
          </cell>
          <cell r="B7169" t="str">
            <v>PROTEINAS ULTRATECH ULTRA WHEY PRO x 1kg Sin color Frutilla</v>
          </cell>
        </row>
        <row r="7170">
          <cell r="A7170" t="str">
            <v>283014-1-73</v>
          </cell>
          <cell r="B7170" t="str">
            <v>PROTEINAS ULTRATECH ULTRA WHEY PRO x 1kg Sin color Vainilla</v>
          </cell>
        </row>
        <row r="7171">
          <cell r="A7171" t="str">
            <v>283015-1-74</v>
          </cell>
          <cell r="B7171" t="str">
            <v>PROTEINAS ULTRATECH ULTRA WHEY PRO x 3kg Sin color Chocolate</v>
          </cell>
        </row>
        <row r="7172">
          <cell r="A7172" t="str">
            <v>283015-1-72</v>
          </cell>
          <cell r="B7172" t="str">
            <v>PROTEINAS ULTRATECH ULTRA WHEY PRO x 3kg Sin color Frutilla</v>
          </cell>
        </row>
        <row r="7173">
          <cell r="A7173" t="str">
            <v>283015-1-73</v>
          </cell>
          <cell r="B7173" t="str">
            <v>PROTEINAS ULTRATECH ULTRA WHEY PRO x 3kg Sin color Vainilla</v>
          </cell>
        </row>
        <row r="7174">
          <cell r="A7174" t="str">
            <v>283027-1-74</v>
          </cell>
          <cell r="B7174" t="str">
            <v>PROTEINAS ULTRATECH WHEY NITRO NO2 x 1kg Sin color Chocolate</v>
          </cell>
        </row>
        <row r="7175">
          <cell r="A7175" t="str">
            <v>283027-1-72</v>
          </cell>
          <cell r="B7175" t="str">
            <v>PROTEINAS ULTRATECH WHEY NITRO NO2 x 1kg Sin color Frutilla</v>
          </cell>
        </row>
        <row r="7176">
          <cell r="A7176" t="str">
            <v>283027-1-73</v>
          </cell>
          <cell r="B7176" t="str">
            <v>PROTEINAS ULTRATECH WHEY NITRO NO2 x 1kg Sin color Vainilla</v>
          </cell>
        </row>
        <row r="7177">
          <cell r="A7177">
            <v>66028</v>
          </cell>
          <cell r="B7177" t="str">
            <v>PROTEINAS UNIVERSAL ULTRA WHEY PRO x 2lbs (910grms)</v>
          </cell>
        </row>
        <row r="7178">
          <cell r="A7178">
            <v>261</v>
          </cell>
          <cell r="B7178" t="str">
            <v>Proyector Benq Ms 531 3d ex527 + pantalla</v>
          </cell>
        </row>
        <row r="7179">
          <cell r="A7179">
            <v>53154</v>
          </cell>
          <cell r="B7179" t="str">
            <v>PULL BOY 4 CAPAS GRANDE SWIMFIT EZ-LIFE (gris)</v>
          </cell>
        </row>
        <row r="7180">
          <cell r="A7180">
            <v>52186</v>
          </cell>
          <cell r="B7180" t="str">
            <v>PULL BOY HYDRO</v>
          </cell>
        </row>
        <row r="7181">
          <cell r="A7181">
            <v>139091</v>
          </cell>
          <cell r="B7181" t="str">
            <v>PULL BOY MAREA Nº1 (TIPO BOOMERANG CHICO)</v>
          </cell>
        </row>
        <row r="7182">
          <cell r="A7182">
            <v>139092</v>
          </cell>
          <cell r="B7182" t="str">
            <v>PULL BOY MAREA Nº2 (TIPO BOOMERANG GRANDE)</v>
          </cell>
        </row>
        <row r="7183">
          <cell r="A7183">
            <v>139090</v>
          </cell>
          <cell r="B7183" t="str">
            <v>PULL BOY MAREA Nº3</v>
          </cell>
        </row>
        <row r="7184">
          <cell r="A7184">
            <v>139093</v>
          </cell>
          <cell r="B7184" t="str">
            <v>PULL BOY MAREA Nº4  (4 CAPAS LARGE)</v>
          </cell>
        </row>
        <row r="7185">
          <cell r="A7185">
            <v>139094</v>
          </cell>
          <cell r="B7185" t="str">
            <v>PULL BOY MAREA Nº4 (4 CAPAS SMALL)</v>
          </cell>
        </row>
        <row r="7186">
          <cell r="A7186">
            <v>366072</v>
          </cell>
          <cell r="B7186" t="str">
            <v>PULL BOY PVC</v>
          </cell>
        </row>
        <row r="7187">
          <cell r="A7187">
            <v>90012</v>
          </cell>
          <cell r="B7187" t="str">
            <v>PULSOMETRO 1580 TRESSA</v>
          </cell>
        </row>
        <row r="7188">
          <cell r="A7188">
            <v>90013</v>
          </cell>
          <cell r="B7188" t="str">
            <v>PULSOMETRO 1940 TRESSA</v>
          </cell>
        </row>
        <row r="7189">
          <cell r="A7189">
            <v>90015</v>
          </cell>
          <cell r="B7189" t="str">
            <v>PULSOMETRO 2081 TRESSA</v>
          </cell>
        </row>
        <row r="7190">
          <cell r="A7190">
            <v>90014</v>
          </cell>
          <cell r="B7190" t="str">
            <v>PULSOMETRO 3220 TRESSA</v>
          </cell>
        </row>
        <row r="7191">
          <cell r="A7191">
            <v>427023</v>
          </cell>
          <cell r="B7191" t="str">
            <v>PUNCHING BOXEO BKM  (pera reflex)</v>
          </cell>
        </row>
        <row r="7192">
          <cell r="A7192" t="str">
            <v>58065-8-1</v>
          </cell>
          <cell r="B7192" t="str">
            <v>PUNTAS PARA CINTURON (venta x par) Amarillo -</v>
          </cell>
        </row>
        <row r="7193">
          <cell r="A7193" t="str">
            <v>58065-2-1</v>
          </cell>
          <cell r="B7193" t="str">
            <v>PUNTAS PARA CINTURON (venta x par) Azul -</v>
          </cell>
        </row>
        <row r="7194">
          <cell r="A7194" t="str">
            <v>58065-3-1</v>
          </cell>
          <cell r="B7194" t="str">
            <v>PUNTAS PARA CINTURON (venta x par) Negro -</v>
          </cell>
        </row>
        <row r="7195">
          <cell r="A7195" t="str">
            <v>58065-13-1</v>
          </cell>
          <cell r="B7195" t="str">
            <v>PUNTAS PARA CINTURON (venta x par) Rojo -</v>
          </cell>
        </row>
        <row r="7196">
          <cell r="A7196" t="str">
            <v>58065-9-1</v>
          </cell>
          <cell r="B7196" t="str">
            <v>PUNTAS PARA CINTURON (venta x par) Verde -</v>
          </cell>
        </row>
        <row r="7197">
          <cell r="A7197">
            <v>134007</v>
          </cell>
          <cell r="B7197" t="str">
            <v>PUNTAS PARA CINTURONES X PAR RANDORI</v>
          </cell>
        </row>
        <row r="7198">
          <cell r="A7198">
            <v>79037</v>
          </cell>
          <cell r="B7198" t="str">
            <v>PUNTERA BICICLETA MTB PLASTICA CON CORREAS</v>
          </cell>
        </row>
        <row r="7199">
          <cell r="A7199">
            <v>79140</v>
          </cell>
          <cell r="B7199" t="str">
            <v>PUNTERA PEDAL BICICLETA CROMADA PARA CARRERA</v>
          </cell>
        </row>
        <row r="7200">
          <cell r="A7200">
            <v>63133</v>
          </cell>
          <cell r="B7200" t="str">
            <v>PUNTERAS PLASTICAS C/CORREAS XERAMA</v>
          </cell>
        </row>
        <row r="7201">
          <cell r="A7201">
            <v>63121</v>
          </cell>
          <cell r="B7201" t="str">
            <v>PUNTERAS PLASTICAS CORTAS S/CORREAS</v>
          </cell>
        </row>
        <row r="7202">
          <cell r="A7202">
            <v>79036</v>
          </cell>
          <cell r="B7202" t="str">
            <v>PUÑO BICICLETA VELO GEL/KRATON CONFORT</v>
          </cell>
        </row>
        <row r="7203">
          <cell r="A7203" t="str">
            <v>ZEN100</v>
          </cell>
          <cell r="B7203" t="str">
            <v>PUÑO BLANDO 25,4</v>
          </cell>
        </row>
        <row r="7204">
          <cell r="A7204" t="str">
            <v>ZEN107</v>
          </cell>
          <cell r="B7204" t="str">
            <v>PUÑO BLANDO 30 MM.</v>
          </cell>
        </row>
        <row r="7205">
          <cell r="A7205">
            <v>79121</v>
          </cell>
          <cell r="B7205" t="str">
            <v>PUÑO MTB C/TAPA VARIOS COLORES</v>
          </cell>
        </row>
        <row r="7206">
          <cell r="A7206">
            <v>179100</v>
          </cell>
          <cell r="B7206" t="str">
            <v>PUÑO PVC BLANDO (x unidad)</v>
          </cell>
        </row>
        <row r="7207">
          <cell r="A7207">
            <v>179101</v>
          </cell>
          <cell r="B7207" t="str">
            <v>PUÑO PVC RIGIDO (x unidad)</v>
          </cell>
        </row>
        <row r="7208">
          <cell r="A7208" t="str">
            <v>ZEN101</v>
          </cell>
          <cell r="B7208" t="str">
            <v>PUÑO RIGIDO 25,4</v>
          </cell>
        </row>
        <row r="7209">
          <cell r="A7209">
            <v>79035</v>
          </cell>
          <cell r="B7209" t="str">
            <v>PUÑOS - DOWNHILL DOBLE DENSIDAD C/ TAPONES BI-COLOR</v>
          </cell>
        </row>
        <row r="7210">
          <cell r="A7210">
            <v>79019</v>
          </cell>
          <cell r="B7210" t="str">
            <v>PUÑOS - TRANSPARENTES CON ARO para SEGURIDAD</v>
          </cell>
        </row>
        <row r="7211">
          <cell r="A7211">
            <v>79032</v>
          </cell>
          <cell r="B7211" t="str">
            <v>PUÑOS - VELO FREESTYLE/BMX T/HONGO 135MM BLAN/ROJ/AZ/VIO</v>
          </cell>
        </row>
        <row r="7212">
          <cell r="A7212">
            <v>63144</v>
          </cell>
          <cell r="B7212" t="str">
            <v>PUÑOS MTB NEGROS FIREBIRD CON ANILLO (azul/rojo)</v>
          </cell>
        </row>
        <row r="7213">
          <cell r="A7213">
            <v>82013</v>
          </cell>
          <cell r="B7213" t="str">
            <v>PUÑOS MTB VENZO NEGRO</v>
          </cell>
        </row>
        <row r="7214">
          <cell r="A7214" t="str">
            <v>JUA100</v>
          </cell>
          <cell r="B7214" t="str">
            <v>PVC FLEXIBLE EXTRUSION 85 SHORE 1558843035/4262-5070</v>
          </cell>
        </row>
        <row r="7215">
          <cell r="A7215">
            <v>74001</v>
          </cell>
          <cell r="B7215" t="str">
            <v>QUEBEC TENNIS POLO</v>
          </cell>
        </row>
        <row r="7216">
          <cell r="A7216">
            <v>87013</v>
          </cell>
          <cell r="B7216" t="str">
            <v>QUEMADOR GENTECH CARNITINA x 90caps</v>
          </cell>
        </row>
        <row r="7217">
          <cell r="A7217">
            <v>87010</v>
          </cell>
          <cell r="B7217" t="str">
            <v>QUEMADOR GENTECH RIPPED MAX x 120tabs</v>
          </cell>
        </row>
        <row r="7218">
          <cell r="A7218">
            <v>87009</v>
          </cell>
          <cell r="B7218" t="str">
            <v>QUEMADOR GENTECH RIPPED MAX x 60tabs</v>
          </cell>
        </row>
        <row r="7219">
          <cell r="A7219">
            <v>95004</v>
          </cell>
          <cell r="B7219" t="str">
            <v>QUEMADOR HI-TECH ECA EXTREME (EFED-CAFE-ASPI) x 90caps</v>
          </cell>
        </row>
        <row r="7220">
          <cell r="A7220">
            <v>75006</v>
          </cell>
          <cell r="B7220" t="str">
            <v>QUEMADOR HTN L-CARNITINE TARTRATE 500 x 30caps</v>
          </cell>
        </row>
        <row r="7221">
          <cell r="A7221">
            <v>75007</v>
          </cell>
          <cell r="B7221" t="str">
            <v>QUEMADOR HTN L-CARNITINE TARTRATE 500 x 60caps</v>
          </cell>
        </row>
        <row r="7222">
          <cell r="A7222">
            <v>75023</v>
          </cell>
          <cell r="B7222" t="str">
            <v>QUEMADOR HTN X6 THERMO FIRE x 120caps</v>
          </cell>
        </row>
        <row r="7223">
          <cell r="A7223">
            <v>95003</v>
          </cell>
          <cell r="B7223" t="str">
            <v>QUEMADOR INNOVATIVE BLACK MAMBA X 90 CAPS</v>
          </cell>
        </row>
        <row r="7224">
          <cell r="A7224">
            <v>57011</v>
          </cell>
          <cell r="B7224" t="str">
            <v>QUEMADOR MERVICK FAT BURNER x 120tabs</v>
          </cell>
        </row>
        <row r="7225">
          <cell r="A7225">
            <v>57013</v>
          </cell>
          <cell r="B7225" t="str">
            <v>QUEMADOR MERVICK L-CARNITINA x 90caps (500grms)</v>
          </cell>
        </row>
        <row r="7226">
          <cell r="A7226">
            <v>95008</v>
          </cell>
          <cell r="B7226" t="str">
            <v>QUEMADOR NUTREX LIPO 6 BLACK (ultra concentrate) x 60caps</v>
          </cell>
        </row>
        <row r="7227">
          <cell r="A7227">
            <v>233019</v>
          </cell>
          <cell r="B7227" t="str">
            <v>QUEMADOR STAR NUTRITION L-CARNITINE LIQUIDO x 500ml</v>
          </cell>
        </row>
        <row r="7228">
          <cell r="A7228">
            <v>233018</v>
          </cell>
          <cell r="B7228" t="str">
            <v>QUEMADOR STAR NUTRITION L-CARNITINE x 60comps</v>
          </cell>
        </row>
        <row r="7229">
          <cell r="A7229">
            <v>233017</v>
          </cell>
          <cell r="B7229" t="str">
            <v>QUEMADOR STAR NUTRITION STARCUT RIPPED x 120caps</v>
          </cell>
        </row>
        <row r="7230">
          <cell r="A7230">
            <v>233005</v>
          </cell>
          <cell r="B7230" t="str">
            <v>QUEMADOR STAR NUTRITION THERMO FUEL x 120caps</v>
          </cell>
        </row>
        <row r="7231">
          <cell r="A7231">
            <v>66031</v>
          </cell>
          <cell r="B7231" t="str">
            <v>QUEMADOR TWINLAB MEGA L-CARNITIA LIQUIDA x 12oz (355ml)</v>
          </cell>
        </row>
        <row r="7232">
          <cell r="A7232">
            <v>283019</v>
          </cell>
          <cell r="B7232" t="str">
            <v>QUEMADOR ULTRATECH 3 IN 1 FAT BURNER SYSTEM</v>
          </cell>
        </row>
        <row r="7233">
          <cell r="A7233">
            <v>283006</v>
          </cell>
          <cell r="B7233" t="str">
            <v>QUEMADOR ULTRATECH FAT BURNER x 120caps (men)</v>
          </cell>
        </row>
        <row r="7234">
          <cell r="A7234">
            <v>283007</v>
          </cell>
          <cell r="B7234" t="str">
            <v>QUEMADOR ULTRATECH FAT BURNER x 120caps (women)</v>
          </cell>
        </row>
        <row r="7235">
          <cell r="A7235">
            <v>283009</v>
          </cell>
          <cell r="B7235" t="str">
            <v>QUEMADOR ULTRATECH L-CARNITINA x 60caps</v>
          </cell>
        </row>
        <row r="7236">
          <cell r="A7236">
            <v>283036</v>
          </cell>
          <cell r="B7236" t="str">
            <v>Quemador Ultratech Lipo Stack Black x 60 caps.</v>
          </cell>
        </row>
        <row r="7237">
          <cell r="A7237">
            <v>283018</v>
          </cell>
          <cell r="B7237" t="str">
            <v>QUEMADOR ULTRATECH THERMOGENIC BURNER x 120caps</v>
          </cell>
        </row>
        <row r="7238">
          <cell r="A7238">
            <v>66029</v>
          </cell>
          <cell r="B7238" t="str">
            <v>QUEMADOR UNIVERSAL FAT BURNER ETS x 100tabs</v>
          </cell>
        </row>
        <row r="7239">
          <cell r="A7239">
            <v>66030</v>
          </cell>
          <cell r="B7239" t="str">
            <v>QUEMADOR UNIVERSAL SUPER CUT 3 x 130tabs</v>
          </cell>
        </row>
        <row r="7240">
          <cell r="A7240">
            <v>265431</v>
          </cell>
          <cell r="B7240" t="str">
            <v>RACK SENTADILLAS  SONNOS POWER RACK LINEA ECO (alturas regulables)</v>
          </cell>
        </row>
        <row r="7241">
          <cell r="A7241">
            <v>389542</v>
          </cell>
          <cell r="B7241" t="str">
            <v>RACK SENTADILLAS BH L845PB (jaula para sentadillas)</v>
          </cell>
        </row>
        <row r="7242">
          <cell r="A7242">
            <v>78126</v>
          </cell>
          <cell r="B7242" t="str">
            <v>RACK SENTADILLAS SEMIKON E3050 (squat rack)</v>
          </cell>
        </row>
        <row r="7243">
          <cell r="A7243">
            <v>265429</v>
          </cell>
          <cell r="B7243" t="str">
            <v>RACK SENTADILLAS SONNOS LINEA PRO (organizador discos Ø30)</v>
          </cell>
        </row>
        <row r="7244">
          <cell r="A7244">
            <v>265430</v>
          </cell>
          <cell r="B7244" t="str">
            <v>RACK SENTADILLAS SONNOS LINEA PRO (organizador discos Ø50)</v>
          </cell>
        </row>
        <row r="7245">
          <cell r="A7245">
            <v>52345</v>
          </cell>
          <cell r="B7245" t="str">
            <v>RAQUETA SQUASH SUFIX FUSION</v>
          </cell>
        </row>
        <row r="7246">
          <cell r="A7246">
            <v>120047</v>
          </cell>
          <cell r="B7246" t="str">
            <v>RAQUETA TENIS DONNAY ATTACK 1000</v>
          </cell>
        </row>
        <row r="7247">
          <cell r="A7247">
            <v>120046</v>
          </cell>
          <cell r="B7247" t="str">
            <v>RAQUETA TENIS DONNAY ATTACK 900</v>
          </cell>
        </row>
        <row r="7248">
          <cell r="A7248">
            <v>120043</v>
          </cell>
          <cell r="B7248" t="str">
            <v>RAQUETA TENIS DONNAY GHOST FUSION</v>
          </cell>
        </row>
        <row r="7249">
          <cell r="A7249">
            <v>120044</v>
          </cell>
          <cell r="B7249" t="str">
            <v>RAQUETA TENIS DONNAY JR. FUTURE 1</v>
          </cell>
        </row>
        <row r="7250">
          <cell r="A7250">
            <v>120039</v>
          </cell>
          <cell r="B7250" t="str">
            <v>RAQUETA TENIS DONNAY JR. FUTURE 2</v>
          </cell>
        </row>
        <row r="7251">
          <cell r="A7251">
            <v>120040</v>
          </cell>
          <cell r="B7251" t="str">
            <v>RAQUETA TENIS DONNAY JR. FUTURE 3</v>
          </cell>
        </row>
        <row r="7252">
          <cell r="A7252">
            <v>120030</v>
          </cell>
          <cell r="B7252" t="str">
            <v>RAQUETA TENIS DONNAY PHANTOM</v>
          </cell>
        </row>
        <row r="7253">
          <cell r="A7253">
            <v>120035</v>
          </cell>
          <cell r="B7253" t="str">
            <v>RAQUETA TENIS DONNAY PRO DRIVE GRAFITO</v>
          </cell>
        </row>
        <row r="7254">
          <cell r="A7254">
            <v>120038</v>
          </cell>
          <cell r="B7254" t="str">
            <v>RAQUETA TENIS DONNAY PRO FIGHTER -GRAFITO-</v>
          </cell>
        </row>
        <row r="7255">
          <cell r="A7255">
            <v>120037</v>
          </cell>
          <cell r="B7255" t="str">
            <v>RAQUETA TENIS DONNAY PRO ONE -GRAFITO-</v>
          </cell>
        </row>
        <row r="7256">
          <cell r="A7256">
            <v>120032</v>
          </cell>
          <cell r="B7256" t="str">
            <v>RAQUETA TENIS DONNAY RHAPSODY</v>
          </cell>
        </row>
        <row r="7257">
          <cell r="A7257">
            <v>120034</v>
          </cell>
          <cell r="B7257" t="str">
            <v>RAQUETA TENIS DONNAY SPEED  MAX 980</v>
          </cell>
        </row>
        <row r="7258">
          <cell r="A7258">
            <v>120048</v>
          </cell>
          <cell r="B7258" t="str">
            <v>RAQUETA TENIS DONNAY SPEED MAX 1000</v>
          </cell>
        </row>
        <row r="7259">
          <cell r="A7259">
            <v>120031</v>
          </cell>
          <cell r="B7259" t="str">
            <v>RAQUETA TENIS DONNAY SPIRIT 1000</v>
          </cell>
        </row>
        <row r="7260">
          <cell r="A7260">
            <v>120036</v>
          </cell>
          <cell r="B7260" t="str">
            <v>RAQUETA TENIS DONNAY SUCCESS -GRAFITO-</v>
          </cell>
        </row>
        <row r="7261">
          <cell r="A7261">
            <v>120041</v>
          </cell>
          <cell r="B7261" t="str">
            <v>RAQUETA TENIS DONNAY SUCCESS PRO II</v>
          </cell>
        </row>
        <row r="7262">
          <cell r="A7262">
            <v>120033</v>
          </cell>
          <cell r="B7262" t="str">
            <v>RAQUETA TENIS DONNAY SWING</v>
          </cell>
        </row>
        <row r="7263">
          <cell r="A7263">
            <v>120042</v>
          </cell>
          <cell r="B7263" t="str">
            <v>RAQUETA TENIS DONNAY TOUR MAX</v>
          </cell>
        </row>
        <row r="7264">
          <cell r="A7264">
            <v>120045</v>
          </cell>
          <cell r="B7264" t="str">
            <v>RAQUETA TENIS DONNAY XTREME GRAFITO</v>
          </cell>
        </row>
        <row r="7265">
          <cell r="A7265">
            <v>52004</v>
          </cell>
          <cell r="B7265" t="str">
            <v>RAQUETA TENIS SUFIX JUNIOR 0</v>
          </cell>
        </row>
        <row r="7266">
          <cell r="A7266">
            <v>52001</v>
          </cell>
          <cell r="B7266" t="str">
            <v>RAQUETA TENIS SUFIX JUNIOR 1</v>
          </cell>
        </row>
        <row r="7267">
          <cell r="A7267">
            <v>52002</v>
          </cell>
          <cell r="B7267" t="str">
            <v>RAQUETA TENIS SUFIX JUNIOR 2</v>
          </cell>
        </row>
        <row r="7268">
          <cell r="A7268">
            <v>52003</v>
          </cell>
          <cell r="B7268" t="str">
            <v>RAQUETA TENIS SUFIX JUNIOR 3</v>
          </cell>
        </row>
        <row r="7269">
          <cell r="A7269">
            <v>52010</v>
          </cell>
          <cell r="B7269" t="str">
            <v>RAQUETERO DOBLE SUFIX</v>
          </cell>
        </row>
        <row r="7270">
          <cell r="A7270" t="str">
            <v>R</v>
          </cell>
          <cell r="B7270" t="str">
            <v>Recargo para acceso a Categoría Mercado Envios Gratuito</v>
          </cell>
        </row>
        <row r="7271">
          <cell r="A7271">
            <v>60035</v>
          </cell>
          <cell r="B7271" t="str">
            <v>RED BABY FUTBOL 4mts x 2mts CAJON 1mt POLIET 2,5mm BLANCO</v>
          </cell>
        </row>
        <row r="7272">
          <cell r="A7272">
            <v>60036</v>
          </cell>
          <cell r="B7272" t="str">
            <v>RED BABY FUTBOL 4mts x 2mts CAJON 1mt POLIET 2,5mm COMBINADO</v>
          </cell>
        </row>
        <row r="7273">
          <cell r="A7273">
            <v>60037</v>
          </cell>
          <cell r="B7273" t="str">
            <v>RED BABY FUTBOL 4mts x 2mts CAJON 1mt POLIET 4mm BLANCO</v>
          </cell>
        </row>
        <row r="7274">
          <cell r="A7274">
            <v>60038</v>
          </cell>
          <cell r="B7274" t="str">
            <v>RED BABY FUTBOL 4mts x 2mts CAJON 1mt POLIET 4mm COMBINADO</v>
          </cell>
        </row>
        <row r="7275">
          <cell r="A7275">
            <v>60039</v>
          </cell>
          <cell r="B7275" t="str">
            <v>RED BABY FUTBOL 4mts x 2mts CAJON 1mt POLIPROPILENO 3,5mm</v>
          </cell>
        </row>
        <row r="7276">
          <cell r="A7276">
            <v>60022</v>
          </cell>
          <cell r="B7276" t="str">
            <v>RED BABY FUTBOL 4mts x 2mts POLIET 2,5mm Blanco SIN CAJON</v>
          </cell>
        </row>
        <row r="7277">
          <cell r="A7277">
            <v>60032</v>
          </cell>
          <cell r="B7277" t="str">
            <v>RED BABY FUTBOL 4mts x 2mts POLIET 2,5mm COMBINADO</v>
          </cell>
        </row>
        <row r="7278">
          <cell r="A7278">
            <v>60023</v>
          </cell>
          <cell r="B7278" t="str">
            <v>RED BABY FUTBOL 4mts x 2mts POLIET 4mm Blanco SIN CAJON</v>
          </cell>
        </row>
        <row r="7279">
          <cell r="A7279">
            <v>60033</v>
          </cell>
          <cell r="B7279" t="str">
            <v>RED BABY FUTBOL 4mts x 2mts POLIET 4mm COMBINADO</v>
          </cell>
        </row>
        <row r="7280">
          <cell r="A7280">
            <v>60034</v>
          </cell>
          <cell r="B7280" t="str">
            <v>RED BABY FUTBOL 4mts x 2mts POLIPROPILENO 3,5mm</v>
          </cell>
        </row>
        <row r="7281">
          <cell r="A7281">
            <v>60043</v>
          </cell>
          <cell r="B7281" t="str">
            <v>RED BABY FUTBOL 5mts x 2mts CAJON 1mt BLANCO</v>
          </cell>
        </row>
        <row r="7282">
          <cell r="A7282">
            <v>60046</v>
          </cell>
          <cell r="B7282" t="str">
            <v>RED BABY FUTBOL 5mts x 2mts CAJON 1mt POLIET 2,5mm BLANCO</v>
          </cell>
        </row>
        <row r="7283">
          <cell r="A7283">
            <v>60047</v>
          </cell>
          <cell r="B7283" t="str">
            <v>RED BABY FUTBOL 5mts x 2mts CAJON 1mt POLIET 2,5mm COMBINADO</v>
          </cell>
        </row>
        <row r="7284">
          <cell r="A7284">
            <v>60048</v>
          </cell>
          <cell r="B7284" t="str">
            <v>RED BABY FUTBOL 5mts x 2mts CAJON 1mt POLIPROPILENO 3,5mm</v>
          </cell>
        </row>
        <row r="7285">
          <cell r="A7285">
            <v>60040</v>
          </cell>
          <cell r="B7285" t="str">
            <v>RED BABY FUTBOL 5mts x 2mts POLIET 2,5mm BLANCO</v>
          </cell>
        </row>
        <row r="7286">
          <cell r="A7286">
            <v>60041</v>
          </cell>
          <cell r="B7286" t="str">
            <v>RED BABY FUTBOL 5mts x 2mts POLIET 2,5mm COMBINADO</v>
          </cell>
        </row>
        <row r="7287">
          <cell r="A7287">
            <v>60044</v>
          </cell>
          <cell r="B7287" t="str">
            <v>RED BABY FUTBOL 5mts x 2mts POLIET 4 MM COMBINADO</v>
          </cell>
        </row>
        <row r="7288">
          <cell r="A7288">
            <v>60042</v>
          </cell>
          <cell r="B7288" t="str">
            <v>RED BABY FUTBOL 5mts x 2mts POLIET 4mm BLANCO</v>
          </cell>
        </row>
        <row r="7289">
          <cell r="A7289">
            <v>60045</v>
          </cell>
          <cell r="B7289" t="str">
            <v>RED BABY FUTBOL 5mts x 2mts POLIPROPILENO 3,5mm</v>
          </cell>
        </row>
        <row r="7290">
          <cell r="A7290">
            <v>52117</v>
          </cell>
          <cell r="B7290" t="str">
            <v>RED BASKET DRB ALGODÓN (venta x unidad)</v>
          </cell>
        </row>
        <row r="7291">
          <cell r="A7291">
            <v>52115</v>
          </cell>
          <cell r="B7291" t="str">
            <v>RED BASKET DRB BLANCA (venta x unidad)</v>
          </cell>
        </row>
        <row r="7292">
          <cell r="A7292">
            <v>52116</v>
          </cell>
          <cell r="B7292" t="str">
            <v>RED BASKET DRB TRICOLOR (venta x unidad)</v>
          </cell>
        </row>
        <row r="7293">
          <cell r="A7293">
            <v>60056</v>
          </cell>
          <cell r="B7293" t="str">
            <v>RED BASQUET 2,5mm (venta x par)</v>
          </cell>
        </row>
        <row r="7294">
          <cell r="A7294">
            <v>60057</v>
          </cell>
          <cell r="B7294" t="str">
            <v>RED BASQUET 4mm (venta x par)</v>
          </cell>
        </row>
        <row r="7295">
          <cell r="A7295">
            <v>60055</v>
          </cell>
          <cell r="B7295" t="str">
            <v>RED BASQUET ALGODÓN (venta x par)</v>
          </cell>
        </row>
        <row r="7296">
          <cell r="A7296">
            <v>60114</v>
          </cell>
          <cell r="B7296" t="str">
            <v>RED CONTENCION MAYA 10X10 POLIET 2,5MM X M2</v>
          </cell>
        </row>
        <row r="7297">
          <cell r="A7297">
            <v>60115</v>
          </cell>
          <cell r="B7297" t="str">
            <v>RED CONTENCION MAYA 10X10 POLIET 4,00MM X M2</v>
          </cell>
        </row>
        <row r="7298">
          <cell r="A7298">
            <v>60112</v>
          </cell>
          <cell r="B7298" t="str">
            <v>RED CONTENCION MAYA 12X12 POLIET 2,5MM X M2</v>
          </cell>
        </row>
        <row r="7299">
          <cell r="A7299">
            <v>60113</v>
          </cell>
          <cell r="B7299" t="str">
            <v>RED CONTENCION MAYA 12X12 POLIET 4,00MM X M2</v>
          </cell>
        </row>
        <row r="7300">
          <cell r="A7300">
            <v>60110</v>
          </cell>
          <cell r="B7300" t="str">
            <v>RED CONTENCION MAYA 14X14 POLIET 2,5MM X M2</v>
          </cell>
        </row>
        <row r="7301">
          <cell r="A7301">
            <v>60111</v>
          </cell>
          <cell r="B7301" t="str">
            <v>RED CONTENCION MAYA 14X14 POLIET 4,00MM X M2</v>
          </cell>
        </row>
        <row r="7302">
          <cell r="A7302">
            <v>60120</v>
          </cell>
          <cell r="B7302" t="str">
            <v>RED CONTENCION MAYA 4X4 POLIET 2,5MM X M2</v>
          </cell>
        </row>
        <row r="7303">
          <cell r="A7303">
            <v>60121</v>
          </cell>
          <cell r="B7303" t="str">
            <v>RED CONTENCION MAYA 4X4 POLIET 4,00MM X M2</v>
          </cell>
        </row>
        <row r="7304">
          <cell r="A7304">
            <v>60118</v>
          </cell>
          <cell r="B7304" t="str">
            <v>RED CONTENCION MAYA 6X6 POLIET 2,5MM X M2</v>
          </cell>
        </row>
        <row r="7305">
          <cell r="A7305">
            <v>60119</v>
          </cell>
          <cell r="B7305" t="str">
            <v>RED CONTENCION MAYA 6X6 POLIET 4,00MM X M2</v>
          </cell>
        </row>
        <row r="7306">
          <cell r="A7306">
            <v>60116</v>
          </cell>
          <cell r="B7306" t="str">
            <v>RED CONTENCION MAYA 8X8 POLIET 2,5MM X M2</v>
          </cell>
        </row>
        <row r="7307">
          <cell r="A7307">
            <v>60117</v>
          </cell>
          <cell r="B7307" t="str">
            <v>RED CONTENCION MAYA 8X8 POLIET 4,00MM X M2</v>
          </cell>
        </row>
        <row r="7308">
          <cell r="A7308">
            <v>60005</v>
          </cell>
          <cell r="B7308" t="str">
            <v>RED FUTBOL 7,30mts x 2,44mts POLIET 2,5mm COMBINADO</v>
          </cell>
        </row>
        <row r="7309">
          <cell r="A7309">
            <v>60008</v>
          </cell>
          <cell r="B7309" t="str">
            <v>RED FUTBOL 7,30mts x 2,44mts POLIET 2,5mm COMBINADO CAJON x 1,80mts</v>
          </cell>
        </row>
        <row r="7310">
          <cell r="A7310">
            <v>60006</v>
          </cell>
          <cell r="B7310" t="str">
            <v>RED FUTBOL 7,30mts x 2,44mts POLIET 4mm COMBINADO</v>
          </cell>
        </row>
        <row r="7311">
          <cell r="A7311">
            <v>60009</v>
          </cell>
          <cell r="B7311" t="str">
            <v>RED FUTBOL 7,30mts x 2,44mts POLIET 4mm COMBINADO CAJON x 1,80mts</v>
          </cell>
        </row>
        <row r="7312">
          <cell r="A7312">
            <v>60007</v>
          </cell>
          <cell r="B7312" t="str">
            <v>RED FUTBOL 7,30mts x 2,44mts POLIPROPILENO 3,5mm</v>
          </cell>
        </row>
        <row r="7313">
          <cell r="A7313">
            <v>60010</v>
          </cell>
          <cell r="B7313" t="str">
            <v>RED FUTBOL 7,30mts x 2,44mts POLIPROPILENO 3,5mm CAJON x 1,80mts</v>
          </cell>
        </row>
        <row r="7314">
          <cell r="A7314">
            <v>60004</v>
          </cell>
          <cell r="B7314" t="str">
            <v>RED FUTBOL PROFESIONAL 7,30mts x 2,44mm POLIET 4mm Blanco CAJON x 1,80mts</v>
          </cell>
        </row>
        <row r="7315">
          <cell r="A7315">
            <v>60003</v>
          </cell>
          <cell r="B7315" t="str">
            <v>RED FUTBOL PROFESIONAL 7,30mts x 2,44mts POLIET 2,5mm Blanco CAJON x 1,80mts</v>
          </cell>
        </row>
        <row r="7316">
          <cell r="A7316">
            <v>60002</v>
          </cell>
          <cell r="B7316" t="str">
            <v>RED FUTBOL PROFESIONAL 7,30mts x 2,44mts POLIET 2,5mm Blanco SIN CAJON</v>
          </cell>
        </row>
        <row r="7317">
          <cell r="A7317">
            <v>60001</v>
          </cell>
          <cell r="B7317" t="str">
            <v>RED FUTBOL PROFESIONAL 7,30mts x 2,44mts POLIET 4mm Blanco SIN CAJON</v>
          </cell>
        </row>
        <row r="7318">
          <cell r="A7318">
            <v>60049</v>
          </cell>
          <cell r="B7318" t="str">
            <v>RED FUTBOL TENIS 3X0,80 MALLA 10X10 POLIET 2,5MM (con varillas y estacas)</v>
          </cell>
        </row>
        <row r="7319">
          <cell r="A7319">
            <v>60050</v>
          </cell>
          <cell r="B7319" t="str">
            <v>RED FUTBOL TENIS 4X0,80 MALLA 10X10 POLIET 2,5MM (con varillas y estacas)</v>
          </cell>
        </row>
        <row r="7320">
          <cell r="A7320">
            <v>60051</v>
          </cell>
          <cell r="B7320" t="str">
            <v>RED FUTBOL TENIS 5X0,80 MALLA 10X10 POLIET 2,5MM (con varillas y estacas)</v>
          </cell>
        </row>
        <row r="7321">
          <cell r="A7321">
            <v>52013</v>
          </cell>
          <cell r="B7321" t="str">
            <v>RED FUTBOL TENIS DRB (Mini)</v>
          </cell>
        </row>
        <row r="7322">
          <cell r="A7322">
            <v>60077</v>
          </cell>
          <cell r="B7322" t="str">
            <v>RED HANDBALL 3mts x 2mts 2,5mm Poliet Blanco Maya 10cm x 10cm</v>
          </cell>
        </row>
        <row r="7323">
          <cell r="A7323">
            <v>60078</v>
          </cell>
          <cell r="B7323" t="str">
            <v>RED HANDBALL 3mts x 2mts 4mm Poliet Blanco Maya 10cm x 10cm</v>
          </cell>
        </row>
        <row r="7324">
          <cell r="A7324">
            <v>60071</v>
          </cell>
          <cell r="B7324" t="str">
            <v>RED HANDBALL 3mts x 2mts CAJON MAYA 10cm x 10cm POLIET 2,5mm BLANCO</v>
          </cell>
        </row>
        <row r="7325">
          <cell r="A7325">
            <v>60073</v>
          </cell>
          <cell r="B7325" t="str">
            <v>RED HANDBALL 3mts x 2mts CAJON MAYA 10cm x 10cm POLIET 2,5mm COMBINADO</v>
          </cell>
        </row>
        <row r="7326">
          <cell r="A7326">
            <v>60075</v>
          </cell>
          <cell r="B7326" t="str">
            <v>RED HANDBALL 3mts x 2mts CAJON MAYA 10cm x 10cm POLIET 4mm BLANCO</v>
          </cell>
        </row>
        <row r="7327">
          <cell r="A7327">
            <v>60070</v>
          </cell>
          <cell r="B7327" t="str">
            <v>RED HANDBALL 3mts x 2mts MAYA 10cm x 10cm POLIET 2,5mm BLANCO</v>
          </cell>
        </row>
        <row r="7328">
          <cell r="A7328">
            <v>60072</v>
          </cell>
          <cell r="B7328" t="str">
            <v>RED HANDBALL 3mts x 2mts MAYA 10cm x 10cm POLIET 2,5mm COMBINADO</v>
          </cell>
        </row>
        <row r="7329">
          <cell r="A7329">
            <v>60074</v>
          </cell>
          <cell r="B7329" t="str">
            <v>RED HANDBALL 3mts x 2mts MAYA 10cm x 10cm POLIET 4mm COMBINADO</v>
          </cell>
        </row>
        <row r="7330">
          <cell r="A7330">
            <v>60076</v>
          </cell>
          <cell r="B7330" t="str">
            <v>RED HANDBALL 3mts x 2mts MAYA 10cm x 10cm POLIPROPILENO 3,5mm</v>
          </cell>
        </row>
        <row r="7331">
          <cell r="A7331">
            <v>60082</v>
          </cell>
          <cell r="B7331" t="str">
            <v>RED HOCKEY SOBRE CESPED 3,70mts x 2,15mts MAYA 4cm x 4cm CAJON 1,20mts POLIET 2,5mm BLANCO</v>
          </cell>
        </row>
        <row r="7332">
          <cell r="A7332">
            <v>60083</v>
          </cell>
          <cell r="B7332" t="str">
            <v>RED HOCKEY SOBRE CESPED 3,70mts x 2,15mts MAYA 4cm x 4cm CAJON 1,20mts POLIET 4mm BLANCO</v>
          </cell>
        </row>
        <row r="7333">
          <cell r="A7333">
            <v>60080</v>
          </cell>
          <cell r="B7333" t="str">
            <v>RED HOCKEY SOBRE CESPED 3,70mts x 2,15mts MAYA 4cm x 4cm POLIET 2,5mm BLANCO</v>
          </cell>
        </row>
        <row r="7334">
          <cell r="A7334">
            <v>60081</v>
          </cell>
          <cell r="B7334" t="str">
            <v>RED HOCKEY SOBRE CESPED 3,70mts x 2,15mts MAYA 4cm x 4cm POLIET 4mm BLANCO</v>
          </cell>
        </row>
        <row r="7335">
          <cell r="A7335">
            <v>60084</v>
          </cell>
          <cell r="B7335" t="str">
            <v>RED HOCKEY SOBRE PATINES POLIET 2,5mm</v>
          </cell>
        </row>
        <row r="7336">
          <cell r="A7336">
            <v>60085</v>
          </cell>
          <cell r="B7336" t="str">
            <v>RED HOCKEY SOBRE PATINES POLIET 4mm</v>
          </cell>
        </row>
        <row r="7337">
          <cell r="A7337">
            <v>60100</v>
          </cell>
          <cell r="B7337" t="str">
            <v>RED MINITENIS 3,00X0,80 MALLA 4X4 BANDA SUP SOGA POLIET 2,5MM</v>
          </cell>
        </row>
        <row r="7338">
          <cell r="A7338">
            <v>60101</v>
          </cell>
          <cell r="B7338" t="str">
            <v>RED MINITENIS 4,00X0,80 MALLA 4X4 BANDA SUP SOGA POLIET 2,5MM</v>
          </cell>
        </row>
        <row r="7339">
          <cell r="A7339">
            <v>60102</v>
          </cell>
          <cell r="B7339" t="str">
            <v>RED MINITENIS 5,00X0,80 MALLA 4X4 BANDA SUP SOGA POLIET 2,5MM</v>
          </cell>
        </row>
        <row r="7340">
          <cell r="A7340">
            <v>60096</v>
          </cell>
          <cell r="B7340" t="str">
            <v>RED PADDLE 10,00X1 BANDA PERIMETRAL/CABLE/POLIET/ 4MM MAYA 4X4</v>
          </cell>
        </row>
        <row r="7341">
          <cell r="A7341">
            <v>60095</v>
          </cell>
          <cell r="B7341" t="str">
            <v>RED PADDLE 10,00X1 P/DOBLE BANDA PERIMETRAL/CABLE POLIET 2,5MM.</v>
          </cell>
        </row>
        <row r="7342">
          <cell r="A7342">
            <v>60098</v>
          </cell>
          <cell r="B7342" t="str">
            <v>RED PADDLE 10,00X1 SIMPLE BANDA SUPERIOR COSIDA/C/SOGA/POLIET 2,5MM</v>
          </cell>
        </row>
        <row r="7343">
          <cell r="A7343">
            <v>60097</v>
          </cell>
          <cell r="B7343" t="str">
            <v>RED PADDLE 10,00X1 SIMPLE BANDA SUPERIOR COSIDA/CABLE/POLIET 2,5MM</v>
          </cell>
        </row>
        <row r="7344">
          <cell r="A7344">
            <v>60031</v>
          </cell>
          <cell r="B7344" t="str">
            <v>RED PAPI FUTBOL 3mts x 2mts CAJON POLIET 1mm POLIPROPILENO 3,5mm</v>
          </cell>
        </row>
        <row r="7345">
          <cell r="A7345">
            <v>60030</v>
          </cell>
          <cell r="B7345" t="str">
            <v>RED PAPI FUTBOL 3mts x 2mts CAJON POLIET 2,5mm COMBINADO</v>
          </cell>
        </row>
        <row r="7346">
          <cell r="A7346">
            <v>60027</v>
          </cell>
          <cell r="B7346" t="str">
            <v>RED PAPI FUTBOL 3mts x 2mts CAJON POLIET 4mm Blanco</v>
          </cell>
        </row>
        <row r="7347">
          <cell r="A7347">
            <v>60028</v>
          </cell>
          <cell r="B7347" t="str">
            <v>RED PAPI FUTBOL 3mts x 2mts CAJON POLIET 4mm COMBINADO</v>
          </cell>
        </row>
        <row r="7348">
          <cell r="A7348">
            <v>60029</v>
          </cell>
          <cell r="B7348" t="str">
            <v>RED PAPI FUTBOL 3mts x 2mts CAJON POLIPROPILENO 3,5mm</v>
          </cell>
        </row>
        <row r="7349">
          <cell r="A7349">
            <v>60024</v>
          </cell>
          <cell r="B7349" t="str">
            <v>RED PAPI FUTBOL 3mts x 2mts POLIET 2,5mm Blanco CON CAJON</v>
          </cell>
        </row>
        <row r="7350">
          <cell r="A7350">
            <v>60021</v>
          </cell>
          <cell r="B7350" t="str">
            <v>RED PAPI FUTBOL 3mts x 2mts POLIET 2,5mm Blanco SIN CAJON</v>
          </cell>
        </row>
        <row r="7351">
          <cell r="A7351">
            <v>60025</v>
          </cell>
          <cell r="B7351" t="str">
            <v>RED PAPI FUTBOL 3mts x 2mts POLIET 2,5mm COMBINADO</v>
          </cell>
        </row>
        <row r="7352">
          <cell r="A7352">
            <v>60020</v>
          </cell>
          <cell r="B7352" t="str">
            <v>RED PAPI FUTBOL 3mts x 2mts POLIET 4mm Blanco SIN CAJON</v>
          </cell>
        </row>
        <row r="7353">
          <cell r="A7353">
            <v>60026</v>
          </cell>
          <cell r="B7353" t="str">
            <v>RED PAPI FUTBOL 3mts x 2mts POLIET 4mm COMBINADO</v>
          </cell>
        </row>
        <row r="7354">
          <cell r="A7354">
            <v>84088</v>
          </cell>
          <cell r="B7354" t="str">
            <v>RED PING PONG CON SOPORTE (art 140)</v>
          </cell>
        </row>
        <row r="7355">
          <cell r="A7355">
            <v>413356</v>
          </cell>
          <cell r="B7355" t="str">
            <v>RED PING PONG CON SOPORTE ART 279</v>
          </cell>
        </row>
        <row r="7356">
          <cell r="A7356">
            <v>84090</v>
          </cell>
          <cell r="B7356" t="str">
            <v>RED PING PONG PROFESIONAL (art 148)</v>
          </cell>
        </row>
        <row r="7357">
          <cell r="A7357">
            <v>52234</v>
          </cell>
          <cell r="B7357" t="str">
            <v>RED PING PONG PROFESIONAL ALGODÓN CON SOPORTE</v>
          </cell>
        </row>
        <row r="7358">
          <cell r="A7358">
            <v>52338</v>
          </cell>
          <cell r="B7358" t="str">
            <v>RED PING PONG SENSEI INSTANT (instalacion rapida)</v>
          </cell>
        </row>
        <row r="7359">
          <cell r="A7359">
            <v>77031</v>
          </cell>
          <cell r="B7359" t="str">
            <v>RED PROFESIONAL NBA SPALDING</v>
          </cell>
        </row>
        <row r="7360">
          <cell r="A7360">
            <v>60092</v>
          </cell>
          <cell r="B7360" t="str">
            <v>RED TENIS 12,50X1  BANDA PERIMETRAL/CABLE POLIET 4MM  M4X4</v>
          </cell>
        </row>
        <row r="7361">
          <cell r="A7361">
            <v>60091</v>
          </cell>
          <cell r="B7361" t="str">
            <v>RED TENIS 12,50X1  P/DOBLE BANDA PERIMETRAL/CABLE POLIET 2,5MM  M4X4</v>
          </cell>
        </row>
        <row r="7362">
          <cell r="A7362">
            <v>60094</v>
          </cell>
          <cell r="B7362" t="str">
            <v>RED TENIS 12,50X1  SIMPLE BANDA SUPERIOR COSIDA /C/SOGA/POLIET 2,5MM</v>
          </cell>
        </row>
        <row r="7363">
          <cell r="A7363">
            <v>60093</v>
          </cell>
          <cell r="B7363" t="str">
            <v>RED TENIS 12,50X1  SIMPLE BANDA SUPERIOR COSIDA /CABLE/POLIET 2,5MM</v>
          </cell>
        </row>
        <row r="7364">
          <cell r="A7364">
            <v>60090</v>
          </cell>
          <cell r="B7364" t="str">
            <v>RED TENIS CRIOLLO 8x50 x 1 Con Banda y Soga POLIET 2,5 mm.</v>
          </cell>
        </row>
        <row r="7365">
          <cell r="A7365">
            <v>60062</v>
          </cell>
          <cell r="B7365" t="str">
            <v>RED VOLEY 5mts x 1mt Con Banda + Soga POLIET 2,5mm Blanco</v>
          </cell>
        </row>
        <row r="7366">
          <cell r="A7366">
            <v>60063</v>
          </cell>
          <cell r="B7366" t="str">
            <v>RED VOLEY 7mts x 1mt Con Banda + Soga POLIET 2,5mm Blanco</v>
          </cell>
        </row>
        <row r="7367">
          <cell r="A7367">
            <v>60068</v>
          </cell>
          <cell r="B7367" t="str">
            <v>RED VOLEY 7mts x 1mt Con Banda + Soga POLIET 4mm Blanco</v>
          </cell>
        </row>
        <row r="7368">
          <cell r="A7368">
            <v>60065</v>
          </cell>
          <cell r="B7368" t="str">
            <v>RED VOLEY 9,40mts x 1mt C/BANDA DOBLE CABLE ACERO MAYA 10cm x 10cm POLIET 2,5mm</v>
          </cell>
        </row>
        <row r="7369">
          <cell r="A7369">
            <v>60067</v>
          </cell>
          <cell r="B7369" t="str">
            <v>RED VOLEY 9,40mts x 1mt C/BANDA DOBLE CABLE PORTA VARILLA MAYA 10cm x 10cm POLIET 2,5mm</v>
          </cell>
        </row>
        <row r="7370">
          <cell r="A7370">
            <v>60066</v>
          </cell>
          <cell r="B7370" t="str">
            <v>RED VOLEY 9,40mts x 1mt C/BANDA DOBLE CABLE PORTA VARILLA MAYA 10cm x 10cm POLIET 4mm</v>
          </cell>
        </row>
        <row r="7371">
          <cell r="A7371">
            <v>60060</v>
          </cell>
          <cell r="B7371" t="str">
            <v>RED VOLEY Con Banda + Cable Maya 10cm x 10cm POLIET 2,5mm</v>
          </cell>
        </row>
        <row r="7372">
          <cell r="A7372">
            <v>60061</v>
          </cell>
          <cell r="B7372" t="str">
            <v>RED VOLEY Con Banda + Soga POLIET 2,5mm Blanco</v>
          </cell>
        </row>
        <row r="7373">
          <cell r="A7373" t="str">
            <v>aci604</v>
          </cell>
          <cell r="B7373" t="str">
            <v>REDONDO HERRERO Ø 50,80 1010</v>
          </cell>
        </row>
        <row r="7374">
          <cell r="A7374" t="str">
            <v>aci605</v>
          </cell>
          <cell r="B7374" t="str">
            <v>REDONDO HERRERO Ø 69,80 1010</v>
          </cell>
        </row>
        <row r="7375">
          <cell r="A7375" t="str">
            <v>aci606</v>
          </cell>
          <cell r="B7375" t="str">
            <v>REDONDO LAMINADO DE  Ø 47,5</v>
          </cell>
        </row>
        <row r="7376">
          <cell r="A7376" t="str">
            <v>aci601</v>
          </cell>
          <cell r="B7376" t="str">
            <v>REDONDO LAMINADO Ø 12MM</v>
          </cell>
        </row>
        <row r="7377">
          <cell r="A7377" t="str">
            <v>aci608</v>
          </cell>
          <cell r="B7377" t="str">
            <v>REDONDO LAMINADO Ø 22,2</v>
          </cell>
        </row>
        <row r="7378">
          <cell r="A7378" t="str">
            <v>COF103</v>
          </cell>
          <cell r="B7378" t="str">
            <v xml:space="preserve">REDONDO LAMINADO Ø 22,2 SAE 1010 </v>
          </cell>
        </row>
        <row r="7379">
          <cell r="A7379" t="str">
            <v>aci602</v>
          </cell>
          <cell r="B7379" t="str">
            <v>REDONDO LAMINADO Ø 25,4</v>
          </cell>
        </row>
        <row r="7380">
          <cell r="A7380" t="str">
            <v>aci603</v>
          </cell>
          <cell r="B7380" t="str">
            <v>REDONDO LAMINADO Ø 38,10 1026</v>
          </cell>
        </row>
        <row r="7381">
          <cell r="A7381" t="str">
            <v>aci599</v>
          </cell>
          <cell r="B7381" t="str">
            <v>REDONDO LAMINADO Ø6,40MM</v>
          </cell>
        </row>
        <row r="7382">
          <cell r="A7382" t="str">
            <v>aci600</v>
          </cell>
          <cell r="B7382" t="str">
            <v>REDONDO LAMINADO. Ø7,9mm</v>
          </cell>
        </row>
        <row r="7383">
          <cell r="A7383" t="str">
            <v>ser113</v>
          </cell>
          <cell r="B7383" t="str">
            <v>REDUCTOR FLEXO</v>
          </cell>
        </row>
        <row r="7384">
          <cell r="A7384" t="str">
            <v>ser112</v>
          </cell>
          <cell r="B7384" t="str">
            <v>REDUCTOR VINILICO (DV)</v>
          </cell>
        </row>
        <row r="7385">
          <cell r="A7385" t="str">
            <v>SUR109</v>
          </cell>
          <cell r="B7385" t="str">
            <v>Regaton 1 1/2" (Para equalizer) Negro (Cod. 1040-NG)</v>
          </cell>
        </row>
        <row r="7386">
          <cell r="A7386" t="str">
            <v>SUR110</v>
          </cell>
          <cell r="B7386" t="str">
            <v>Regaton 1, 1/4 NEGRO, CORTO, REDONDO.</v>
          </cell>
        </row>
        <row r="7387">
          <cell r="A7387" t="str">
            <v>SUR107</v>
          </cell>
          <cell r="B7387" t="str">
            <v>REGATON 25X25 INTERIOR PARA CAÑO 0,9</v>
          </cell>
        </row>
        <row r="7388">
          <cell r="A7388" t="str">
            <v>SUR102</v>
          </cell>
          <cell r="B7388" t="str">
            <v>REGATON 30X30 INT CAÑO 1,6</v>
          </cell>
        </row>
        <row r="7389">
          <cell r="A7389" t="str">
            <v>SUR103</v>
          </cell>
          <cell r="B7389" t="str">
            <v>REGATON 40X40 CAÑO 1,2MM</v>
          </cell>
        </row>
        <row r="7390">
          <cell r="A7390" t="str">
            <v>SUR108</v>
          </cell>
          <cell r="B7390" t="str">
            <v>REGATON 45X45 CAÑO 1,6MM</v>
          </cell>
        </row>
        <row r="7391">
          <cell r="A7391" t="str">
            <v>BLO105</v>
          </cell>
          <cell r="B7391" t="str">
            <v>REGATON 50 X 50 CAUCHO</v>
          </cell>
        </row>
        <row r="7392">
          <cell r="A7392" t="str">
            <v>MAU110</v>
          </cell>
          <cell r="B7392" t="str">
            <v>REGATON 50X50 GOMA</v>
          </cell>
        </row>
        <row r="7393">
          <cell r="A7393" t="str">
            <v>SUR104</v>
          </cell>
          <cell r="B7393" t="str">
            <v>REGATON 50X50 INT CAÑO 1,6</v>
          </cell>
        </row>
        <row r="7394">
          <cell r="A7394" t="str">
            <v>MAU100</v>
          </cell>
          <cell r="B7394" t="str">
            <v>Regaton DE GOMA 100mm X 50mm ANATOMICO///// NUEVO MODELO</v>
          </cell>
        </row>
        <row r="7395">
          <cell r="A7395" t="str">
            <v>GOM101</v>
          </cell>
          <cell r="B7395" t="str">
            <v>REGATON EXTERIOR 22,22" TIPO PATA</v>
          </cell>
        </row>
        <row r="7396">
          <cell r="A7396" t="str">
            <v>GOM100</v>
          </cell>
          <cell r="B7396" t="str">
            <v>REGATON EXTERIOR 25,4" TIPO PATA</v>
          </cell>
        </row>
        <row r="7397">
          <cell r="A7397">
            <v>427020</v>
          </cell>
          <cell r="B7397" t="str">
            <v>REGATON GOMA 50mm x 50mm</v>
          </cell>
        </row>
        <row r="7398">
          <cell r="A7398">
            <v>361008</v>
          </cell>
          <cell r="B7398" t="str">
            <v>REGATON PARA PATA DE MINITRAMP ECO</v>
          </cell>
        </row>
        <row r="7399">
          <cell r="A7399">
            <v>361009</v>
          </cell>
          <cell r="B7399" t="str">
            <v>REGATON PARA PATA DE MINITRAMP PROF.</v>
          </cell>
        </row>
        <row r="7400">
          <cell r="A7400" t="str">
            <v>GOM103</v>
          </cell>
          <cell r="B7400" t="str">
            <v>REGATON PATA DE 22 REFORZADO PARA MULETA CON ARANDELA</v>
          </cell>
        </row>
        <row r="7401">
          <cell r="A7401" t="str">
            <v>SUR106</v>
          </cell>
          <cell r="B7401" t="str">
            <v>Regaton plastico EXTERIOR  Ø50,80mm negro X 100 UNIDADES</v>
          </cell>
        </row>
        <row r="7402">
          <cell r="A7402" t="str">
            <v>MAC100</v>
          </cell>
          <cell r="B7402" t="str">
            <v>REGATONES GOMA 100 X 50 SONNOS</v>
          </cell>
        </row>
        <row r="7403">
          <cell r="A7403" t="str">
            <v>SUR100</v>
          </cell>
          <cell r="B7403" t="str">
            <v>REGATONES P/CAÑO 1" ALETADOS INT Aluminio (3044-AL)</v>
          </cell>
        </row>
        <row r="7404">
          <cell r="A7404" t="str">
            <v>SUR101</v>
          </cell>
          <cell r="B7404" t="str">
            <v>REGATONES P/CAÑO 1" ALETADOS INT Negra (3044-NG)</v>
          </cell>
        </row>
        <row r="7405">
          <cell r="A7405" t="str">
            <v>SUR105</v>
          </cell>
          <cell r="B7405" t="str">
            <v>Regatones para manubrio 1" 1/4 PLASTICOS INTERIOR X 100 UNIDADES</v>
          </cell>
        </row>
        <row r="7406">
          <cell r="A7406">
            <v>427003</v>
          </cell>
          <cell r="B7406" t="str">
            <v>REGISTRO CORTO BLM (fino o grueso)</v>
          </cell>
        </row>
        <row r="7407">
          <cell r="A7407">
            <v>427006</v>
          </cell>
          <cell r="B7407" t="str">
            <v>REGISTRO DOBLE ACCION BLM</v>
          </cell>
        </row>
        <row r="7408">
          <cell r="A7408">
            <v>427005</v>
          </cell>
          <cell r="B7408" t="str">
            <v>REGISTRO LARGO BLM</v>
          </cell>
        </row>
        <row r="7409">
          <cell r="A7409">
            <v>427004</v>
          </cell>
          <cell r="B7409" t="str">
            <v>REGISTRO MEDIO BLM</v>
          </cell>
        </row>
        <row r="7410">
          <cell r="A7410">
            <v>412129</v>
          </cell>
          <cell r="B7410" t="str">
            <v>REGULACION SANDBAG SONNOS CARGA 2kg</v>
          </cell>
        </row>
        <row r="7411">
          <cell r="A7411" t="str">
            <v>CASEM104</v>
          </cell>
          <cell r="B7411" t="str">
            <v>regulador 50MM metalico b837nq</v>
          </cell>
        </row>
        <row r="7412">
          <cell r="A7412">
            <v>58097</v>
          </cell>
          <cell r="B7412" t="str">
            <v>REJA PARA CABEZAL CERRADO GRANMARC</v>
          </cell>
        </row>
        <row r="7413">
          <cell r="A7413">
            <v>383060</v>
          </cell>
          <cell r="B7413" t="str">
            <v>RELLENO + BOLSA BOXEO FAB SONNOS BICAPA TELA VINILICA 1,50mts x Ø35cm + CADENA (con aro sujecion)</v>
          </cell>
        </row>
        <row r="7414">
          <cell r="A7414">
            <v>383061</v>
          </cell>
          <cell r="B7414" t="str">
            <v>RELLENO + BOLSA BOXEO FAB SONNOS BICAPA TELA VINILICA 1,50mts x Ø40cm + CADENA (con aro sujecion)</v>
          </cell>
        </row>
        <row r="7415">
          <cell r="A7415">
            <v>383062</v>
          </cell>
          <cell r="B7415" t="str">
            <v>RELLENO + BOLSA BOXEO FAB SONNOS BICAPA TELA VINILICA 1,50mts x Ø45cm + CADENA (con aro sujecion)</v>
          </cell>
        </row>
        <row r="7416">
          <cell r="A7416">
            <v>412807</v>
          </cell>
          <cell r="B7416" t="str">
            <v>RELLENO + BOLSA BOXEO OPTIMUS 0,90mts x Ø35cm (tela vinilica)</v>
          </cell>
        </row>
        <row r="7417">
          <cell r="A7417">
            <v>412808</v>
          </cell>
          <cell r="B7417" t="str">
            <v>RELLENO + BOLSA BOXEO OPTIMUS 1,20mts x Ø35cm (tela vinilica)</v>
          </cell>
        </row>
        <row r="7418">
          <cell r="A7418">
            <v>412809</v>
          </cell>
          <cell r="B7418" t="str">
            <v>RELLENO + BOLSA BOXEO OPTIMUS 1,50mts x Ø35cm (tela vinilica)</v>
          </cell>
        </row>
        <row r="7419">
          <cell r="A7419">
            <v>383063</v>
          </cell>
          <cell r="B7419" t="str">
            <v>RELLENO + BOLSA BOXEO REEBOK SONNOS TELA VINILICA 1,80mts x Ø35cm + CADENA</v>
          </cell>
        </row>
        <row r="7420">
          <cell r="A7420">
            <v>265959</v>
          </cell>
          <cell r="B7420" t="str">
            <v>RELLENO + BOLSA BOXEO SONNOS BOCA JRS 90cm x Ø35cm (negro / negro)</v>
          </cell>
        </row>
        <row r="7421">
          <cell r="A7421">
            <v>412623</v>
          </cell>
          <cell r="B7421" t="str">
            <v>RELLENO + BOLSA BOXEO SONNOS CON ARO 1,50mts x Ø35cm + CADENA (homologada competitiva)</v>
          </cell>
        </row>
        <row r="7422">
          <cell r="A7422">
            <v>412624</v>
          </cell>
          <cell r="B7422" t="str">
            <v>RELLENO + BOLSA BOXEO SONNOS CON ARO 1,50mts x Ø40cm + CADENA (homologada competitiva)</v>
          </cell>
        </row>
        <row r="7423">
          <cell r="A7423">
            <v>412625</v>
          </cell>
          <cell r="B7423" t="str">
            <v>RELLENO + BOLSA BOXEO SONNOS CON ARO 1,50mts x Ø45cm + CADENA (homologada competitiva)</v>
          </cell>
        </row>
        <row r="7424">
          <cell r="A7424">
            <v>412536</v>
          </cell>
          <cell r="B7424" t="str">
            <v>RELLENO + BOLSA BOXEO SONNOS CORDURA 1,20mts x Ø35cm</v>
          </cell>
        </row>
        <row r="7425">
          <cell r="A7425">
            <v>412537</v>
          </cell>
          <cell r="B7425" t="str">
            <v>RELLENO + BOLSA BOXEO SONNOS CORDURA 1,50mts x Ø35cm</v>
          </cell>
        </row>
        <row r="7426">
          <cell r="A7426">
            <v>412534</v>
          </cell>
          <cell r="B7426" t="str">
            <v>RELLENO + BOLSA BOXEO SONNOS CORDURA 50cm x Ø35cm</v>
          </cell>
        </row>
        <row r="7427">
          <cell r="A7427">
            <v>412535</v>
          </cell>
          <cell r="B7427" t="str">
            <v>RELLENO + BOLSA BOXEO SONNOS CORDURA 90cm x Ø35cm</v>
          </cell>
        </row>
        <row r="7428">
          <cell r="A7428">
            <v>412538</v>
          </cell>
          <cell r="B7428" t="str">
            <v>RELLENO + BOLSA BOXEO SONNOS CORDURA SUBLIMADA MODELO 1 1,50mts x Ø35cm</v>
          </cell>
        </row>
        <row r="7429">
          <cell r="A7429">
            <v>412539</v>
          </cell>
          <cell r="B7429" t="str">
            <v>RELLENO + BOLSA BOXEO SONNOS CORDURA SUBLIMADA MODELO 2 1,50mts x Ø35cm</v>
          </cell>
        </row>
        <row r="7430">
          <cell r="A7430">
            <v>412540</v>
          </cell>
          <cell r="B7430" t="str">
            <v>RELLENO + BOLSA BOXEO SONNOS CORDURA SUBLIMADA MODELO 3 1,50mts x Ø35cm</v>
          </cell>
        </row>
        <row r="7431">
          <cell r="A7431">
            <v>412541</v>
          </cell>
          <cell r="B7431" t="str">
            <v>RELLENO + BOLSA BOXEO SONNOS CORDURA SUBLIMADA MODELO 4 1,50mts x Ø35cm</v>
          </cell>
        </row>
        <row r="7432">
          <cell r="A7432">
            <v>412542</v>
          </cell>
          <cell r="B7432" t="str">
            <v>RELLENO + BOLSA BOXEO SONNOS CORDURA SUBLIMADA MODELO 5 1,50mts x Ø35cm</v>
          </cell>
        </row>
        <row r="7433">
          <cell r="A7433">
            <v>412556</v>
          </cell>
          <cell r="B7433" t="str">
            <v>RELLENO + BOLSA BOXEO SONNOS CUERO VINTAGE 1,50mts x Ø35cm</v>
          </cell>
        </row>
        <row r="7434">
          <cell r="A7434">
            <v>412553</v>
          </cell>
          <cell r="B7434" t="str">
            <v>RELLENO + BOLSA BOXEO SONNOS CUERO VINTAGE 90cm x Ø35cm</v>
          </cell>
        </row>
        <row r="7435">
          <cell r="A7435" t="str">
            <v>412545-26-1</v>
          </cell>
          <cell r="B7435" t="str">
            <v>RELLENO + BOLSA BOXEO SONNOS MUJER VINILICA 90cm x Ø35cm (basica o combinada) Basica -</v>
          </cell>
        </row>
        <row r="7436">
          <cell r="A7436" t="str">
            <v>412545-6-1</v>
          </cell>
          <cell r="B7436" t="str">
            <v>RELLENO + BOLSA BOXEO SONNOS MUJER VINILICA 90cm x Ø35cm (basica o combinada) Rosa -</v>
          </cell>
        </row>
        <row r="7437">
          <cell r="A7437" t="str">
            <v>412545-7-1</v>
          </cell>
          <cell r="B7437" t="str">
            <v>RELLENO + BOLSA BOXEO SONNOS MUJER VINILICA 90cm x Ø35cm (basica o combinada) Violeta -</v>
          </cell>
        </row>
        <row r="7438">
          <cell r="A7438">
            <v>265909</v>
          </cell>
          <cell r="B7438" t="str">
            <v>RELLENO + BOLSA BOXEO SONNOS RIVER PLATE 90cm x Ø35cm (negro / negro)</v>
          </cell>
        </row>
        <row r="7439">
          <cell r="A7439">
            <v>383059</v>
          </cell>
          <cell r="B7439" t="str">
            <v>RELLENO + BOLSA BOXEO SONNOS SDC TELA VINILICA 90cm x Ø35cm</v>
          </cell>
        </row>
        <row r="7440">
          <cell r="A7440" t="str">
            <v>412548-8-1</v>
          </cell>
          <cell r="B7440" t="str">
            <v>RELLENO + BOLSA BOXEO SONNOS TELA VINILICA 1,20mts x Ø35cm (basica o combinada) Amarillo -</v>
          </cell>
        </row>
        <row r="7441">
          <cell r="A7441" t="str">
            <v>412548-2-1</v>
          </cell>
          <cell r="B7441" t="str">
            <v>RELLENO + BOLSA BOXEO SONNOS TELA VINILICA 1,20mts x Ø35cm (basica o combinada) Azul -</v>
          </cell>
        </row>
        <row r="7442">
          <cell r="A7442" t="str">
            <v>412548-26-1</v>
          </cell>
          <cell r="B7442" t="str">
            <v>RELLENO + BOLSA BOXEO SONNOS TELA VINILICA 1,20mts x Ø35cm (basica o combinada) Basica -</v>
          </cell>
        </row>
        <row r="7443">
          <cell r="A7443" t="str">
            <v>412548-10-1</v>
          </cell>
          <cell r="B7443" t="str">
            <v>RELLENO + BOLSA BOXEO SONNOS TELA VINILICA 1,20mts x Ø35cm (basica o combinada) Gris -</v>
          </cell>
        </row>
        <row r="7444">
          <cell r="A7444" t="str">
            <v>412548-11-1</v>
          </cell>
          <cell r="B7444" t="str">
            <v>RELLENO + BOLSA BOXEO SONNOS TELA VINILICA 1,20mts x Ø35cm (basica o combinada) Naranja -</v>
          </cell>
        </row>
        <row r="7445">
          <cell r="A7445" t="str">
            <v>412548-13-1</v>
          </cell>
          <cell r="B7445" t="str">
            <v>RELLENO + BOLSA BOXEO SONNOS TELA VINILICA 1,20mts x Ø35cm (basica o combinada) Rojo -</v>
          </cell>
        </row>
        <row r="7446">
          <cell r="A7446" t="str">
            <v>412548-9-1</v>
          </cell>
          <cell r="B7446" t="str">
            <v>RELLENO + BOLSA BOXEO SONNOS TELA VINILICA 1,20mts x Ø35cm (basica o combinada) Verde -</v>
          </cell>
        </row>
        <row r="7447">
          <cell r="A7447">
            <v>412552</v>
          </cell>
          <cell r="B7447" t="str">
            <v>RELLENO + BOLSA BOXEO SONNOS TELA VINILICA 1,80mts x Ø35cm (con sujecion "M")</v>
          </cell>
        </row>
        <row r="7448">
          <cell r="A7448">
            <v>412551</v>
          </cell>
          <cell r="B7448" t="str">
            <v>RELLENO + BOLSA BOXEO SONNOS TRICOLOR VINILICA 1,50mts x Ø35cm</v>
          </cell>
        </row>
        <row r="7449">
          <cell r="A7449">
            <v>412546</v>
          </cell>
          <cell r="B7449" t="str">
            <v>RELLENO + BOLSA BOXEO SONNOS TRICOLOR VINILICA 90cm x Ø35cm</v>
          </cell>
        </row>
        <row r="7450">
          <cell r="A7450" t="str">
            <v>412550-8-1</v>
          </cell>
          <cell r="B7450" t="str">
            <v>RELLENO + BOLSA BOXEO SONNOS VINILICA 1,50mts x Ø35cm (basica o combinada) Amarillo -</v>
          </cell>
        </row>
        <row r="7451">
          <cell r="A7451" t="str">
            <v>412550-2-1</v>
          </cell>
          <cell r="B7451" t="str">
            <v>RELLENO + BOLSA BOXEO SONNOS VINILICA 1,50mts x Ø35cm (basica o combinada) Azul -</v>
          </cell>
        </row>
        <row r="7452">
          <cell r="A7452" t="str">
            <v>412550-26-1</v>
          </cell>
          <cell r="B7452" t="str">
            <v>RELLENO + BOLSA BOXEO SONNOS VINILICA 1,50mts x Ø35cm (basica o combinada) Basica -</v>
          </cell>
        </row>
        <row r="7453">
          <cell r="A7453" t="str">
            <v>412550-11-1</v>
          </cell>
          <cell r="B7453" t="str">
            <v>RELLENO + BOLSA BOXEO SONNOS VINILICA 1,50mts x Ø35cm (basica o combinada) Naranja -</v>
          </cell>
        </row>
        <row r="7454">
          <cell r="A7454" t="str">
            <v>412550-13-1</v>
          </cell>
          <cell r="B7454" t="str">
            <v>RELLENO + BOLSA BOXEO SONNOS VINILICA 1,50mts x Ø35cm (basica o combinada) Rojo -</v>
          </cell>
        </row>
        <row r="7455">
          <cell r="A7455" t="str">
            <v>412550-9-1</v>
          </cell>
          <cell r="B7455" t="str">
            <v>RELLENO + BOLSA BOXEO SONNOS VINILICA 1,50mts x Ø35cm (basica o combinada) Verde -</v>
          </cell>
        </row>
        <row r="7456">
          <cell r="A7456" t="str">
            <v>412550-10-1</v>
          </cell>
          <cell r="B7456" t="str">
            <v>RELLENO + BOLSA BOXEO SONNOS VINILICA 1,50mts x Ø35cm Gris -</v>
          </cell>
        </row>
        <row r="7457">
          <cell r="A7457">
            <v>412555</v>
          </cell>
          <cell r="B7457" t="str">
            <v>RELLENO + BOLSA BOXEO SONNOS VINILICA 1,80mts x Ø45cm (extra grande)</v>
          </cell>
        </row>
        <row r="7458">
          <cell r="A7458">
            <v>412543</v>
          </cell>
          <cell r="B7458" t="str">
            <v>RELLENO + BOLSA BOXEO SONNOS VINILICA 50cm x Ø35cm</v>
          </cell>
        </row>
        <row r="7459">
          <cell r="A7459" t="str">
            <v>412544-8-1</v>
          </cell>
          <cell r="B7459" t="str">
            <v>RELLENO + BOLSA BOXEO SONNOS VINILICA 90cm x Ø35cm (basica o combinada) Amarillo -</v>
          </cell>
        </row>
        <row r="7460">
          <cell r="A7460" t="str">
            <v>412544-2-1</v>
          </cell>
          <cell r="B7460" t="str">
            <v>RELLENO + BOLSA BOXEO SONNOS VINILICA 90cm x Ø35cm (basica o combinada) Azul -</v>
          </cell>
        </row>
        <row r="7461">
          <cell r="A7461" t="str">
            <v>412544-26-1</v>
          </cell>
          <cell r="B7461" t="str">
            <v>RELLENO + BOLSA BOXEO SONNOS VINILICA 90cm x Ø35cm (basica o combinada) Basica -</v>
          </cell>
        </row>
        <row r="7462">
          <cell r="A7462" t="str">
            <v>412544-10-1</v>
          </cell>
          <cell r="B7462" t="str">
            <v>RELLENO + BOLSA BOXEO SONNOS VINILICA 90cm x Ø35cm (basica o combinada) Gris -</v>
          </cell>
        </row>
        <row r="7463">
          <cell r="A7463" t="str">
            <v>412544-11-1</v>
          </cell>
          <cell r="B7463" t="str">
            <v>RELLENO + BOLSA BOXEO SONNOS VINILICA 90cm x Ø35cm (basica o combinada) Naranja -</v>
          </cell>
        </row>
        <row r="7464">
          <cell r="A7464" t="str">
            <v>412544-13-1</v>
          </cell>
          <cell r="B7464" t="str">
            <v>RELLENO + BOLSA BOXEO SONNOS VINILICA 90cm x Ø35cm (basica o combinada) Rojo -</v>
          </cell>
        </row>
        <row r="7465">
          <cell r="A7465" t="str">
            <v>412544-9-1</v>
          </cell>
          <cell r="B7465" t="str">
            <v>RELLENO + BOLSA BOXEO SONNOS VINILICA 90cm x Ø35cm (basica o combinada) Verde -</v>
          </cell>
        </row>
        <row r="7466">
          <cell r="A7466">
            <v>412554</v>
          </cell>
          <cell r="B7466" t="str">
            <v>RELLENO + BOLSA BOXEO SONNOS VINILICA1,20mts x Ø45cm (extra grande)</v>
          </cell>
        </row>
        <row r="7467">
          <cell r="A7467">
            <v>383064</v>
          </cell>
          <cell r="B7467" t="str">
            <v>RELLENO + BOLSA GOTA REEBOK SONNOS GRANDE (uppercuts) + CADENA</v>
          </cell>
        </row>
        <row r="7468">
          <cell r="A7468">
            <v>412605</v>
          </cell>
          <cell r="B7468" t="str">
            <v>RELLENO + BOLSA GOTA SONNOS CHICA (uppercuts)</v>
          </cell>
        </row>
        <row r="7469">
          <cell r="A7469">
            <v>412607</v>
          </cell>
          <cell r="B7469" t="str">
            <v>RELLENO + BOLSA GOTA SONNOS GRANDE (uppercuts)</v>
          </cell>
        </row>
        <row r="7470">
          <cell r="A7470">
            <v>412601</v>
          </cell>
          <cell r="B7470" t="str">
            <v>RELLENO + BOLSA GRAPPLING SONNOS CHICA</v>
          </cell>
        </row>
        <row r="7471">
          <cell r="A7471">
            <v>412603</v>
          </cell>
          <cell r="B7471" t="str">
            <v>RELLENO + BOLSA GRAPPLING SONNOS GRANDE</v>
          </cell>
        </row>
        <row r="7472">
          <cell r="A7472">
            <v>412596</v>
          </cell>
          <cell r="B7472" t="str">
            <v>RELLENO + BOLSA MMA SONNOS 1,20mts x Ø40cm (con anclaje inferior)</v>
          </cell>
        </row>
        <row r="7473">
          <cell r="A7473">
            <v>412597</v>
          </cell>
          <cell r="B7473" t="str">
            <v>RELLENO + BOLSA MMA SONNOS 1,50mts x Ø40cm (con anclaje inferior)</v>
          </cell>
        </row>
        <row r="7474">
          <cell r="A7474">
            <v>412598</v>
          </cell>
          <cell r="B7474" t="str">
            <v>RELLENO + BOLSA MMA SONNOS 1,80mts x Ø40cm (con anclaje inferior)</v>
          </cell>
        </row>
        <row r="7475">
          <cell r="A7475">
            <v>412595</v>
          </cell>
          <cell r="B7475" t="str">
            <v>RELLENO + BOLSA MMA SONNOS 90cm x Ø40cm (con anclaje inferior)</v>
          </cell>
        </row>
        <row r="7476">
          <cell r="A7476">
            <v>412549</v>
          </cell>
          <cell r="B7476" t="str">
            <v>RELLENO + BOLSA MMA SONNOS MULTIGOLPE 1,20mts x Ø35cm (base desmontable)</v>
          </cell>
        </row>
        <row r="7477">
          <cell r="A7477">
            <v>412547</v>
          </cell>
          <cell r="B7477" t="str">
            <v>RELLENO + BOLSA MMA SONNOS MULTIGOLPE 90cm x Ø35cm (base desmontable)</v>
          </cell>
        </row>
        <row r="7478">
          <cell r="A7478">
            <v>383041</v>
          </cell>
          <cell r="B7478" t="str">
            <v>RELLENO P/ BOLSA X KG.</v>
          </cell>
        </row>
        <row r="7479">
          <cell r="A7479">
            <v>383042</v>
          </cell>
          <cell r="B7479" t="str">
            <v>RELLENO PARA BOLSA 0,50CM (15KG)</v>
          </cell>
        </row>
        <row r="7480">
          <cell r="A7480">
            <v>383043</v>
          </cell>
          <cell r="B7480" t="str">
            <v>RELLENO PARA BOLSA 0,90CM (22KG)</v>
          </cell>
        </row>
        <row r="7481">
          <cell r="A7481">
            <v>383048</v>
          </cell>
          <cell r="B7481" t="str">
            <v>RELLENO PARA BOLSA 1,20 X 0,45CM (42KG)</v>
          </cell>
        </row>
        <row r="7482">
          <cell r="A7482">
            <v>383044</v>
          </cell>
          <cell r="B7482" t="str">
            <v>RELLENO PARA BOLSA 1,20CM (30KG)</v>
          </cell>
        </row>
        <row r="7483">
          <cell r="A7483">
            <v>383050</v>
          </cell>
          <cell r="B7483" t="str">
            <v>RELLENO PARA BOLSA 1,20CM MMA (35KG)</v>
          </cell>
        </row>
        <row r="7484">
          <cell r="A7484">
            <v>383045</v>
          </cell>
          <cell r="B7484" t="str">
            <v>RELLENO PARA BOLSA 1,50CM (38KG)</v>
          </cell>
        </row>
        <row r="7485">
          <cell r="A7485">
            <v>383051</v>
          </cell>
          <cell r="B7485" t="str">
            <v>RELLENO PARA BOLSA 1,50CM MMA (42KG)</v>
          </cell>
        </row>
        <row r="7486">
          <cell r="A7486">
            <v>383047</v>
          </cell>
          <cell r="B7486" t="str">
            <v>RELLENO PARA BOLSA 1,80 X 0,45CM (60KG)</v>
          </cell>
        </row>
        <row r="7487">
          <cell r="A7487">
            <v>383046</v>
          </cell>
          <cell r="B7487" t="str">
            <v>RELLENO PARA BOLSA 1,80CM (45KG)</v>
          </cell>
        </row>
        <row r="7488">
          <cell r="A7488">
            <v>383052</v>
          </cell>
          <cell r="B7488" t="str">
            <v>RELLENO PARA BOLSA 1,80CM MMA (52KG)</v>
          </cell>
        </row>
        <row r="7489">
          <cell r="A7489">
            <v>383049</v>
          </cell>
          <cell r="B7489" t="str">
            <v>RELLENO PARA BOLSA 90CM MMA (26KG)</v>
          </cell>
        </row>
        <row r="7490">
          <cell r="A7490">
            <v>412810</v>
          </cell>
          <cell r="B7490" t="str">
            <v>RELLENO PARA BOLSA BOXEO 75cm (16kg)</v>
          </cell>
        </row>
        <row r="7491">
          <cell r="A7491">
            <v>383055</v>
          </cell>
          <cell r="B7491" t="str">
            <v>RELLENO PARA BOLSA GOTA PARA UPPERCUTS SONNOS CHICA (19KG)</v>
          </cell>
        </row>
        <row r="7492">
          <cell r="A7492">
            <v>383056</v>
          </cell>
          <cell r="B7492" t="str">
            <v>RELLENO PARA BOLSA GOTA PARA UPPERCUTS SONNOS GRANDE (26KG)</v>
          </cell>
        </row>
        <row r="7493">
          <cell r="A7493">
            <v>383053</v>
          </cell>
          <cell r="B7493" t="str">
            <v>RELLENO PARA BOLSA GRAPPLING ANATOMICA SONNOS 1,20MTS (23KG)</v>
          </cell>
        </row>
        <row r="7494">
          <cell r="A7494">
            <v>383054</v>
          </cell>
          <cell r="B7494" t="str">
            <v>RELLENO PARA BOLSA GRAPPLING ANATOMICA SONNOS 1,50MTS (30KG)</v>
          </cell>
        </row>
        <row r="7495">
          <cell r="A7495">
            <v>90016</v>
          </cell>
          <cell r="B7495" t="str">
            <v>RELOJ PULSERA  AIR/SIERRA/SKY/TERRA/WAR/WIND/RIVER</v>
          </cell>
        </row>
        <row r="7496">
          <cell r="A7496">
            <v>90020</v>
          </cell>
          <cell r="B7496" t="str">
            <v>RELOJ PULSERA  READY</v>
          </cell>
        </row>
        <row r="7497">
          <cell r="A7497">
            <v>90030</v>
          </cell>
          <cell r="B7497" t="str">
            <v>RELOJ PULSERA 2595 TRESSA</v>
          </cell>
        </row>
        <row r="7498">
          <cell r="A7498">
            <v>90022</v>
          </cell>
          <cell r="B7498" t="str">
            <v>RELOJ PULSERA ATACK</v>
          </cell>
        </row>
        <row r="7499">
          <cell r="A7499">
            <v>90017</v>
          </cell>
          <cell r="B7499" t="str">
            <v>RELOJ PULSERA BILLIE/KICK/STORY</v>
          </cell>
        </row>
        <row r="7500">
          <cell r="A7500">
            <v>90027</v>
          </cell>
          <cell r="B7500" t="str">
            <v>RELOJ PULSERA BOK</v>
          </cell>
        </row>
        <row r="7501">
          <cell r="A7501">
            <v>90028</v>
          </cell>
          <cell r="B7501" t="str">
            <v>RELOJ PULSERA BRAZIL</v>
          </cell>
        </row>
        <row r="7502">
          <cell r="A7502">
            <v>90029</v>
          </cell>
          <cell r="B7502" t="str">
            <v>RELOJ PULSERA COMBAT</v>
          </cell>
        </row>
        <row r="7503">
          <cell r="A7503">
            <v>90018</v>
          </cell>
          <cell r="B7503" t="str">
            <v>RELOJ PULSERA PRIUS</v>
          </cell>
        </row>
        <row r="7504">
          <cell r="A7504">
            <v>90019</v>
          </cell>
          <cell r="B7504" t="str">
            <v>RELOJ PULSERA PRIX</v>
          </cell>
        </row>
        <row r="7505">
          <cell r="A7505">
            <v>90023</v>
          </cell>
          <cell r="B7505" t="str">
            <v>RELOJ PULSERA RIVER</v>
          </cell>
        </row>
        <row r="7506">
          <cell r="A7506">
            <v>90024</v>
          </cell>
          <cell r="B7506" t="str">
            <v>RELOJ PULSERA SEXY</v>
          </cell>
        </row>
        <row r="7507">
          <cell r="A7507">
            <v>90021</v>
          </cell>
          <cell r="B7507" t="str">
            <v>RELOJ PULSERA SPIKE</v>
          </cell>
        </row>
        <row r="7508">
          <cell r="A7508">
            <v>90025</v>
          </cell>
          <cell r="B7508" t="str">
            <v>RELOJ PULSERA TOMAS</v>
          </cell>
        </row>
        <row r="7509">
          <cell r="A7509">
            <v>90006</v>
          </cell>
          <cell r="B7509" t="str">
            <v>RELOJ PULSERA TRESSA 2009</v>
          </cell>
        </row>
        <row r="7510">
          <cell r="A7510">
            <v>90007</v>
          </cell>
          <cell r="B7510" t="str">
            <v>RELOJ PULSERA TRESSA 2071</v>
          </cell>
        </row>
        <row r="7511">
          <cell r="A7511">
            <v>90009</v>
          </cell>
          <cell r="B7511" t="str">
            <v>RELOJ PULSERA TRESSA 2081</v>
          </cell>
        </row>
        <row r="7512">
          <cell r="A7512">
            <v>90008</v>
          </cell>
          <cell r="B7512" t="str">
            <v>RELOJ PULSERA TRESSA 4112</v>
          </cell>
        </row>
        <row r="7513">
          <cell r="A7513">
            <v>90026</v>
          </cell>
          <cell r="B7513" t="str">
            <v>RELOJ PULSERA YAGO</v>
          </cell>
        </row>
        <row r="7514">
          <cell r="A7514" t="str">
            <v>HEN101</v>
          </cell>
          <cell r="B7514" t="str">
            <v>REMACHE 10</v>
          </cell>
        </row>
        <row r="7515">
          <cell r="A7515" t="str">
            <v>HEN102</v>
          </cell>
          <cell r="B7515" t="str">
            <v>REMACHE 12 NIQUEL</v>
          </cell>
        </row>
        <row r="7516">
          <cell r="A7516" t="str">
            <v>383133-2-6</v>
          </cell>
          <cell r="B7516" t="str">
            <v>REMERA BASICA CON MANGA (MOTIVO INVICTUS) Azul L</v>
          </cell>
        </row>
        <row r="7517">
          <cell r="A7517" t="str">
            <v>383133-2-5</v>
          </cell>
          <cell r="B7517" t="str">
            <v>REMERA BASICA CON MANGA (MOTIVO INVICTUS) Azul M</v>
          </cell>
        </row>
        <row r="7518">
          <cell r="A7518" t="str">
            <v>383133-2-4</v>
          </cell>
          <cell r="B7518" t="str">
            <v>REMERA BASICA CON MANGA (MOTIVO INVICTUS) Azul S</v>
          </cell>
        </row>
        <row r="7519">
          <cell r="A7519" t="str">
            <v>383133-2-7</v>
          </cell>
          <cell r="B7519" t="str">
            <v>REMERA BASICA CON MANGA (MOTIVO INVICTUS) Azul XL</v>
          </cell>
        </row>
        <row r="7520">
          <cell r="A7520" t="str">
            <v>383133-2-3</v>
          </cell>
          <cell r="B7520" t="str">
            <v>REMERA BASICA CON MANGA (MOTIVO INVICTUS) Azul XS</v>
          </cell>
        </row>
        <row r="7521">
          <cell r="A7521" t="str">
            <v>383133-2-8</v>
          </cell>
          <cell r="B7521" t="str">
            <v>REMERA BASICA CON MANGA (MOTIVO INVICTUS) Azul XXL</v>
          </cell>
        </row>
        <row r="7522">
          <cell r="A7522" t="str">
            <v>383133-2-2</v>
          </cell>
          <cell r="B7522" t="str">
            <v>REMERA BASICA CON MANGA (MOTIVO INVICTUS) Azul XXS</v>
          </cell>
        </row>
        <row r="7523">
          <cell r="A7523" t="str">
            <v>383133-3-6</v>
          </cell>
          <cell r="B7523" t="str">
            <v>REMERA BASICA CON MANGA (MOTIVO INVICTUS) Negro L</v>
          </cell>
        </row>
        <row r="7524">
          <cell r="A7524" t="str">
            <v>383133-3-5</v>
          </cell>
          <cell r="B7524" t="str">
            <v>REMERA BASICA CON MANGA (MOTIVO INVICTUS) Negro M</v>
          </cell>
        </row>
        <row r="7525">
          <cell r="A7525" t="str">
            <v>383133-3-4</v>
          </cell>
          <cell r="B7525" t="str">
            <v>REMERA BASICA CON MANGA (MOTIVO INVICTUS) Negro S</v>
          </cell>
        </row>
        <row r="7526">
          <cell r="A7526" t="str">
            <v>383133-3-7</v>
          </cell>
          <cell r="B7526" t="str">
            <v>REMERA BASICA CON MANGA (MOTIVO INVICTUS) Negro XL</v>
          </cell>
        </row>
        <row r="7527">
          <cell r="A7527" t="str">
            <v>383133-3-3</v>
          </cell>
          <cell r="B7527" t="str">
            <v>REMERA BASICA CON MANGA (MOTIVO INVICTUS) Negro XS</v>
          </cell>
        </row>
        <row r="7528">
          <cell r="A7528" t="str">
            <v>383133-3-8</v>
          </cell>
          <cell r="B7528" t="str">
            <v>REMERA BASICA CON MANGA (MOTIVO INVICTUS) Negro XXL</v>
          </cell>
        </row>
        <row r="7529">
          <cell r="A7529" t="str">
            <v>383133-3-2</v>
          </cell>
          <cell r="B7529" t="str">
            <v>REMERA BASICA CON MANGA (MOTIVO INVICTUS) Negro XXS</v>
          </cell>
        </row>
        <row r="7530">
          <cell r="A7530" t="str">
            <v>383134-5-6</v>
          </cell>
          <cell r="B7530" t="str">
            <v>REMERA BASICA CON MANGA (MOTIVO KICK BOXING) Blanco L</v>
          </cell>
        </row>
        <row r="7531">
          <cell r="A7531" t="str">
            <v>383134-5-5</v>
          </cell>
          <cell r="B7531" t="str">
            <v>REMERA BASICA CON MANGA (MOTIVO KICK BOXING) Blanco M</v>
          </cell>
        </row>
        <row r="7532">
          <cell r="A7532" t="str">
            <v>383134-5-4</v>
          </cell>
          <cell r="B7532" t="str">
            <v>REMERA BASICA CON MANGA (MOTIVO KICK BOXING) Blanco S</v>
          </cell>
        </row>
        <row r="7533">
          <cell r="A7533" t="str">
            <v>383134-5-7</v>
          </cell>
          <cell r="B7533" t="str">
            <v>REMERA BASICA CON MANGA (MOTIVO KICK BOXING) Blanco XL</v>
          </cell>
        </row>
        <row r="7534">
          <cell r="A7534" t="str">
            <v>383134-5-3</v>
          </cell>
          <cell r="B7534" t="str">
            <v>REMERA BASICA CON MANGA (MOTIVO KICK BOXING) Blanco XS</v>
          </cell>
        </row>
        <row r="7535">
          <cell r="A7535" t="str">
            <v>383134-5-8</v>
          </cell>
          <cell r="B7535" t="str">
            <v>REMERA BASICA CON MANGA (MOTIVO KICK BOXING) Blanco XXL</v>
          </cell>
        </row>
        <row r="7536">
          <cell r="A7536" t="str">
            <v>383134-5-2</v>
          </cell>
          <cell r="B7536" t="str">
            <v>REMERA BASICA CON MANGA (MOTIVO KICK BOXING) Blanco XXS</v>
          </cell>
        </row>
        <row r="7537">
          <cell r="A7537" t="str">
            <v>383136-5-6</v>
          </cell>
          <cell r="B7537" t="str">
            <v>REMERA BASICA CON MANGA (MOTIVO SALGO AL RING) Blanco L</v>
          </cell>
        </row>
        <row r="7538">
          <cell r="A7538" t="str">
            <v>383136-5-5</v>
          </cell>
          <cell r="B7538" t="str">
            <v>REMERA BASICA CON MANGA (MOTIVO SALGO AL RING) Blanco M</v>
          </cell>
        </row>
        <row r="7539">
          <cell r="A7539" t="str">
            <v>383136-5-4</v>
          </cell>
          <cell r="B7539" t="str">
            <v>REMERA BASICA CON MANGA (MOTIVO SALGO AL RING) Blanco S</v>
          </cell>
        </row>
        <row r="7540">
          <cell r="A7540" t="str">
            <v>383136-5-7</v>
          </cell>
          <cell r="B7540" t="str">
            <v>REMERA BASICA CON MANGA (MOTIVO SALGO AL RING) Blanco XL</v>
          </cell>
        </row>
        <row r="7541">
          <cell r="A7541" t="str">
            <v>383136-5-3</v>
          </cell>
          <cell r="B7541" t="str">
            <v>REMERA BASICA CON MANGA (MOTIVO SALGO AL RING) Blanco XS</v>
          </cell>
        </row>
        <row r="7542">
          <cell r="A7542" t="str">
            <v>383136-5-8</v>
          </cell>
          <cell r="B7542" t="str">
            <v>REMERA BASICA CON MANGA (MOTIVO SALGO AL RING) Blanco XXL</v>
          </cell>
        </row>
        <row r="7543">
          <cell r="A7543" t="str">
            <v>383136-5-2</v>
          </cell>
          <cell r="B7543" t="str">
            <v>REMERA BASICA CON MANGA (MOTIVO SALGO AL RING) Blanco XXS</v>
          </cell>
        </row>
        <row r="7544">
          <cell r="A7544" t="str">
            <v>383136-3-6</v>
          </cell>
          <cell r="B7544" t="str">
            <v>REMERA BASICA CON MANGA (MOTIVO SALGO AL RING) Negro L</v>
          </cell>
        </row>
        <row r="7545">
          <cell r="A7545" t="str">
            <v>383136-3-5</v>
          </cell>
          <cell r="B7545" t="str">
            <v>REMERA BASICA CON MANGA (MOTIVO SALGO AL RING) Negro M</v>
          </cell>
        </row>
        <row r="7546">
          <cell r="A7546" t="str">
            <v>383136-3-4</v>
          </cell>
          <cell r="B7546" t="str">
            <v>REMERA BASICA CON MANGA (MOTIVO SALGO AL RING) Negro S</v>
          </cell>
        </row>
        <row r="7547">
          <cell r="A7547" t="str">
            <v>383136-3-7</v>
          </cell>
          <cell r="B7547" t="str">
            <v>REMERA BASICA CON MANGA (MOTIVO SALGO AL RING) Negro XL</v>
          </cell>
        </row>
        <row r="7548">
          <cell r="A7548" t="str">
            <v>383136-3-3</v>
          </cell>
          <cell r="B7548" t="str">
            <v>REMERA BASICA CON MANGA (MOTIVO SALGO AL RING) Negro XS</v>
          </cell>
        </row>
        <row r="7549">
          <cell r="A7549" t="str">
            <v>383136-3-8</v>
          </cell>
          <cell r="B7549" t="str">
            <v>REMERA BASICA CON MANGA (MOTIVO SALGO AL RING) Negro XXL</v>
          </cell>
        </row>
        <row r="7550">
          <cell r="A7550" t="str">
            <v>383136-3-2</v>
          </cell>
          <cell r="B7550" t="str">
            <v>REMERA BASICA CON MANGA (MOTIVO SALGO AL RING) Negro XXS</v>
          </cell>
        </row>
        <row r="7551">
          <cell r="A7551" t="str">
            <v>383135-2-6</v>
          </cell>
          <cell r="B7551" t="str">
            <v>REMERA BASICA CON MANGA (MOTIVO TAEKWONDO) Azul L</v>
          </cell>
        </row>
        <row r="7552">
          <cell r="A7552" t="str">
            <v>383135-2-5</v>
          </cell>
          <cell r="B7552" t="str">
            <v>REMERA BASICA CON MANGA (MOTIVO TAEKWONDO) Azul M</v>
          </cell>
        </row>
        <row r="7553">
          <cell r="A7553" t="str">
            <v>383135-2-4</v>
          </cell>
          <cell r="B7553" t="str">
            <v>REMERA BASICA CON MANGA (MOTIVO TAEKWONDO) Azul S</v>
          </cell>
        </row>
        <row r="7554">
          <cell r="A7554" t="str">
            <v>383135-2-7</v>
          </cell>
          <cell r="B7554" t="str">
            <v>REMERA BASICA CON MANGA (MOTIVO TAEKWONDO) Azul XL</v>
          </cell>
        </row>
        <row r="7555">
          <cell r="A7555" t="str">
            <v>383135-2-3</v>
          </cell>
          <cell r="B7555" t="str">
            <v>REMERA BASICA CON MANGA (MOTIVO TAEKWONDO) Azul XS</v>
          </cell>
        </row>
        <row r="7556">
          <cell r="A7556" t="str">
            <v>383135-2-8</v>
          </cell>
          <cell r="B7556" t="str">
            <v>REMERA BASICA CON MANGA (MOTIVO TAEKWONDO) Azul XXL</v>
          </cell>
        </row>
        <row r="7557">
          <cell r="A7557" t="str">
            <v>383135-2-2</v>
          </cell>
          <cell r="B7557" t="str">
            <v>REMERA BASICA CON MANGA (MOTIVO TAEKWONDO) Azul XXS</v>
          </cell>
        </row>
        <row r="7558">
          <cell r="A7558" t="str">
            <v>383135-5-6</v>
          </cell>
          <cell r="B7558" t="str">
            <v>REMERA BASICA CON MANGA (MOTIVO TAEKWONDO) Blanco L</v>
          </cell>
        </row>
        <row r="7559">
          <cell r="A7559" t="str">
            <v>383135-5-5</v>
          </cell>
          <cell r="B7559" t="str">
            <v>REMERA BASICA CON MANGA (MOTIVO TAEKWONDO) Blanco M</v>
          </cell>
        </row>
        <row r="7560">
          <cell r="A7560" t="str">
            <v>383135-5-4</v>
          </cell>
          <cell r="B7560" t="str">
            <v>REMERA BASICA CON MANGA (MOTIVO TAEKWONDO) Blanco S</v>
          </cell>
        </row>
        <row r="7561">
          <cell r="A7561" t="str">
            <v>383135-5-7</v>
          </cell>
          <cell r="B7561" t="str">
            <v>REMERA BASICA CON MANGA (MOTIVO TAEKWONDO) Blanco XL</v>
          </cell>
        </row>
        <row r="7562">
          <cell r="A7562" t="str">
            <v>383135-5-3</v>
          </cell>
          <cell r="B7562" t="str">
            <v>REMERA BASICA CON MANGA (MOTIVO TAEKWONDO) Blanco XS</v>
          </cell>
        </row>
        <row r="7563">
          <cell r="A7563" t="str">
            <v>383135-5-8</v>
          </cell>
          <cell r="B7563" t="str">
            <v>REMERA BASICA CON MANGA (MOTIVO TAEKWONDO) Blanco XXL</v>
          </cell>
        </row>
        <row r="7564">
          <cell r="A7564" t="str">
            <v>383135-5-2</v>
          </cell>
          <cell r="B7564" t="str">
            <v>REMERA BASICA CON MANGA (MOTIVO TAEKWONDO) Blanco XXS</v>
          </cell>
        </row>
        <row r="7565">
          <cell r="A7565">
            <v>383132</v>
          </cell>
          <cell r="B7565" t="str">
            <v>REMERA BASICA CON MANGA (MOTIVO UFC)</v>
          </cell>
        </row>
        <row r="7566">
          <cell r="A7566" t="str">
            <v>383232-2-6</v>
          </cell>
          <cell r="B7566" t="str">
            <v>REMERA BASICA CON MANGA BOXING Azul L</v>
          </cell>
        </row>
        <row r="7567">
          <cell r="A7567" t="str">
            <v>383232-2-5</v>
          </cell>
          <cell r="B7567" t="str">
            <v>REMERA BASICA CON MANGA BOXING Azul M</v>
          </cell>
        </row>
        <row r="7568">
          <cell r="A7568" t="str">
            <v>383232-2-4</v>
          </cell>
          <cell r="B7568" t="str">
            <v>REMERA BASICA CON MANGA BOXING Azul S</v>
          </cell>
        </row>
        <row r="7569">
          <cell r="A7569" t="str">
            <v>383232-2-7</v>
          </cell>
          <cell r="B7569" t="str">
            <v>REMERA BASICA CON MANGA BOXING Azul XL</v>
          </cell>
        </row>
        <row r="7570">
          <cell r="A7570" t="str">
            <v>383232-2-3</v>
          </cell>
          <cell r="B7570" t="str">
            <v>REMERA BASICA CON MANGA BOXING Azul XS</v>
          </cell>
        </row>
        <row r="7571">
          <cell r="A7571" t="str">
            <v>383232-2-8</v>
          </cell>
          <cell r="B7571" t="str">
            <v>REMERA BASICA CON MANGA BOXING Azul XXL</v>
          </cell>
        </row>
        <row r="7572">
          <cell r="A7572" t="str">
            <v>383232-2-2</v>
          </cell>
          <cell r="B7572" t="str">
            <v>REMERA BASICA CON MANGA BOXING Azul XXS</v>
          </cell>
        </row>
        <row r="7573">
          <cell r="A7573" t="str">
            <v>383232-5-6</v>
          </cell>
          <cell r="B7573" t="str">
            <v>REMERA BASICA CON MANGA BOXING Blanco L</v>
          </cell>
        </row>
        <row r="7574">
          <cell r="A7574" t="str">
            <v>383232-5-5</v>
          </cell>
          <cell r="B7574" t="str">
            <v>REMERA BASICA CON MANGA BOXING Blanco M</v>
          </cell>
        </row>
        <row r="7575">
          <cell r="A7575" t="str">
            <v>383232-5-4</v>
          </cell>
          <cell r="B7575" t="str">
            <v>REMERA BASICA CON MANGA BOXING Blanco S</v>
          </cell>
        </row>
        <row r="7576">
          <cell r="A7576" t="str">
            <v>383232-5-7</v>
          </cell>
          <cell r="B7576" t="str">
            <v>REMERA BASICA CON MANGA BOXING Blanco XL</v>
          </cell>
        </row>
        <row r="7577">
          <cell r="A7577" t="str">
            <v>383232-5-3</v>
          </cell>
          <cell r="B7577" t="str">
            <v>REMERA BASICA CON MANGA BOXING Blanco XS</v>
          </cell>
        </row>
        <row r="7578">
          <cell r="A7578" t="str">
            <v>383232-5-8</v>
          </cell>
          <cell r="B7578" t="str">
            <v>REMERA BASICA CON MANGA BOXING Blanco XXL</v>
          </cell>
        </row>
        <row r="7579">
          <cell r="A7579" t="str">
            <v>383232-5-2</v>
          </cell>
          <cell r="B7579" t="str">
            <v>REMERA BASICA CON MANGA BOXING Blanco XXS</v>
          </cell>
        </row>
        <row r="7580">
          <cell r="A7580" t="str">
            <v>383232-24-6</v>
          </cell>
          <cell r="B7580" t="str">
            <v>REMERA BASICA CON MANGA BOXING Bordo L</v>
          </cell>
        </row>
        <row r="7581">
          <cell r="A7581" t="str">
            <v>383232-24-5</v>
          </cell>
          <cell r="B7581" t="str">
            <v>REMERA BASICA CON MANGA BOXING Bordo M</v>
          </cell>
        </row>
        <row r="7582">
          <cell r="A7582" t="str">
            <v>383232-24-4</v>
          </cell>
          <cell r="B7582" t="str">
            <v>REMERA BASICA CON MANGA BOXING Bordo S</v>
          </cell>
        </row>
        <row r="7583">
          <cell r="A7583" t="str">
            <v>383232-24-7</v>
          </cell>
          <cell r="B7583" t="str">
            <v>REMERA BASICA CON MANGA BOXING Bordo XL</v>
          </cell>
        </row>
        <row r="7584">
          <cell r="A7584" t="str">
            <v>383232-24-3</v>
          </cell>
          <cell r="B7584" t="str">
            <v>REMERA BASICA CON MANGA BOXING Bordo XS</v>
          </cell>
        </row>
        <row r="7585">
          <cell r="A7585" t="str">
            <v>383232-24-8</v>
          </cell>
          <cell r="B7585" t="str">
            <v>REMERA BASICA CON MANGA BOXING Bordo XXL</v>
          </cell>
        </row>
        <row r="7586">
          <cell r="A7586" t="str">
            <v>383232-24-2</v>
          </cell>
          <cell r="B7586" t="str">
            <v>REMERA BASICA CON MANGA BOXING Bordo XXS</v>
          </cell>
        </row>
        <row r="7587">
          <cell r="A7587" t="str">
            <v>383232-10-6</v>
          </cell>
          <cell r="B7587" t="str">
            <v>REMERA BASICA CON MANGA BOXING Gris L</v>
          </cell>
        </row>
        <row r="7588">
          <cell r="A7588" t="str">
            <v>383232-10-5</v>
          </cell>
          <cell r="B7588" t="str">
            <v>REMERA BASICA CON MANGA BOXING Gris M</v>
          </cell>
        </row>
        <row r="7589">
          <cell r="A7589" t="str">
            <v>383232-10-4</v>
          </cell>
          <cell r="B7589" t="str">
            <v>REMERA BASICA CON MANGA BOXING Gris S</v>
          </cell>
        </row>
        <row r="7590">
          <cell r="A7590" t="str">
            <v>383232-10-7</v>
          </cell>
          <cell r="B7590" t="str">
            <v>REMERA BASICA CON MANGA BOXING Gris XL</v>
          </cell>
        </row>
        <row r="7591">
          <cell r="A7591" t="str">
            <v>383232-10-3</v>
          </cell>
          <cell r="B7591" t="str">
            <v>REMERA BASICA CON MANGA BOXING Gris XS</v>
          </cell>
        </row>
        <row r="7592">
          <cell r="A7592" t="str">
            <v>383232-10-8</v>
          </cell>
          <cell r="B7592" t="str">
            <v>REMERA BASICA CON MANGA BOXING Gris XXL</v>
          </cell>
        </row>
        <row r="7593">
          <cell r="A7593" t="str">
            <v>383232-10-2</v>
          </cell>
          <cell r="B7593" t="str">
            <v>REMERA BASICA CON MANGA BOXING Gris XXS</v>
          </cell>
        </row>
        <row r="7594">
          <cell r="A7594" t="str">
            <v>383232-3-6</v>
          </cell>
          <cell r="B7594" t="str">
            <v>REMERA BASICA CON MANGA BOXING Negro L</v>
          </cell>
        </row>
        <row r="7595">
          <cell r="A7595" t="str">
            <v>383232-3-5</v>
          </cell>
          <cell r="B7595" t="str">
            <v>REMERA BASICA CON MANGA BOXING Negro M</v>
          </cell>
        </row>
        <row r="7596">
          <cell r="A7596" t="str">
            <v>383232-3-4</v>
          </cell>
          <cell r="B7596" t="str">
            <v>REMERA BASICA CON MANGA BOXING Negro S</v>
          </cell>
        </row>
        <row r="7597">
          <cell r="A7597" t="str">
            <v>383232-3-7</v>
          </cell>
          <cell r="B7597" t="str">
            <v>REMERA BASICA CON MANGA BOXING Negro XL</v>
          </cell>
        </row>
        <row r="7598">
          <cell r="A7598" t="str">
            <v>383232-3-3</v>
          </cell>
          <cell r="B7598" t="str">
            <v>REMERA BASICA CON MANGA BOXING Negro XS</v>
          </cell>
        </row>
        <row r="7599">
          <cell r="A7599" t="str">
            <v>383232-3-8</v>
          </cell>
          <cell r="B7599" t="str">
            <v>REMERA BASICA CON MANGA BOXING Negro XXL</v>
          </cell>
        </row>
        <row r="7600">
          <cell r="A7600" t="str">
            <v>383232-3-2</v>
          </cell>
          <cell r="B7600" t="str">
            <v>REMERA BASICA CON MANGA BOXING Negro XXS</v>
          </cell>
        </row>
        <row r="7601">
          <cell r="A7601" t="str">
            <v>383193-2-6</v>
          </cell>
          <cell r="B7601" t="str">
            <v>REMERA BASICA CON MANGA FIGHT TO LIVE Azul L</v>
          </cell>
        </row>
        <row r="7602">
          <cell r="A7602" t="str">
            <v>383193-2-5</v>
          </cell>
          <cell r="B7602" t="str">
            <v>REMERA BASICA CON MANGA FIGHT TO LIVE Azul M</v>
          </cell>
        </row>
        <row r="7603">
          <cell r="A7603" t="str">
            <v>383193-2-4</v>
          </cell>
          <cell r="B7603" t="str">
            <v>REMERA BASICA CON MANGA FIGHT TO LIVE Azul S</v>
          </cell>
        </row>
        <row r="7604">
          <cell r="A7604" t="str">
            <v>383193-2-7</v>
          </cell>
          <cell r="B7604" t="str">
            <v>REMERA BASICA CON MANGA FIGHT TO LIVE Azul XL</v>
          </cell>
        </row>
        <row r="7605">
          <cell r="A7605" t="str">
            <v>383193-2-3</v>
          </cell>
          <cell r="B7605" t="str">
            <v>REMERA BASICA CON MANGA FIGHT TO LIVE Azul XS</v>
          </cell>
        </row>
        <row r="7606">
          <cell r="A7606" t="str">
            <v>383193-2-8</v>
          </cell>
          <cell r="B7606" t="str">
            <v>REMERA BASICA CON MANGA FIGHT TO LIVE Azul XXL</v>
          </cell>
        </row>
        <row r="7607">
          <cell r="A7607" t="str">
            <v>383193-2-2</v>
          </cell>
          <cell r="B7607" t="str">
            <v>REMERA BASICA CON MANGA FIGHT TO LIVE Azul XXS</v>
          </cell>
        </row>
        <row r="7608">
          <cell r="A7608" t="str">
            <v>383193-5-6</v>
          </cell>
          <cell r="B7608" t="str">
            <v>REMERA BASICA CON MANGA FIGHT TO LIVE Blanco L</v>
          </cell>
        </row>
        <row r="7609">
          <cell r="A7609" t="str">
            <v>383193-5-5</v>
          </cell>
          <cell r="B7609" t="str">
            <v>REMERA BASICA CON MANGA FIGHT TO LIVE Blanco M</v>
          </cell>
        </row>
        <row r="7610">
          <cell r="A7610" t="str">
            <v>383193-5-4</v>
          </cell>
          <cell r="B7610" t="str">
            <v>REMERA BASICA CON MANGA FIGHT TO LIVE Blanco S</v>
          </cell>
        </row>
        <row r="7611">
          <cell r="A7611" t="str">
            <v>383193-5-7</v>
          </cell>
          <cell r="B7611" t="str">
            <v>REMERA BASICA CON MANGA FIGHT TO LIVE Blanco XL</v>
          </cell>
        </row>
        <row r="7612">
          <cell r="A7612" t="str">
            <v>383193-5-3</v>
          </cell>
          <cell r="B7612" t="str">
            <v>REMERA BASICA CON MANGA FIGHT TO LIVE Blanco XS</v>
          </cell>
        </row>
        <row r="7613">
          <cell r="A7613" t="str">
            <v>383193-5-8</v>
          </cell>
          <cell r="B7613" t="str">
            <v>REMERA BASICA CON MANGA FIGHT TO LIVE Blanco XXL</v>
          </cell>
        </row>
        <row r="7614">
          <cell r="A7614" t="str">
            <v>383193-5-2</v>
          </cell>
          <cell r="B7614" t="str">
            <v>REMERA BASICA CON MANGA FIGHT TO LIVE Blanco XXS</v>
          </cell>
        </row>
        <row r="7615">
          <cell r="A7615" t="str">
            <v>383193-24-6</v>
          </cell>
          <cell r="B7615" t="str">
            <v>REMERA BASICA CON MANGA FIGHT TO LIVE Bordo L</v>
          </cell>
        </row>
        <row r="7616">
          <cell r="A7616" t="str">
            <v>383193-24-5</v>
          </cell>
          <cell r="B7616" t="str">
            <v>REMERA BASICA CON MANGA FIGHT TO LIVE Bordo M</v>
          </cell>
        </row>
        <row r="7617">
          <cell r="A7617" t="str">
            <v>383193-24-4</v>
          </cell>
          <cell r="B7617" t="str">
            <v>REMERA BASICA CON MANGA FIGHT TO LIVE Bordo S</v>
          </cell>
        </row>
        <row r="7618">
          <cell r="A7618" t="str">
            <v>383193-24-7</v>
          </cell>
          <cell r="B7618" t="str">
            <v>REMERA BASICA CON MANGA FIGHT TO LIVE Bordo XL</v>
          </cell>
        </row>
        <row r="7619">
          <cell r="A7619" t="str">
            <v>383193-24-3</v>
          </cell>
          <cell r="B7619" t="str">
            <v>REMERA BASICA CON MANGA FIGHT TO LIVE Bordo XS</v>
          </cell>
        </row>
        <row r="7620">
          <cell r="A7620" t="str">
            <v>383193-24-8</v>
          </cell>
          <cell r="B7620" t="str">
            <v>REMERA BASICA CON MANGA FIGHT TO LIVE Bordo XXL</v>
          </cell>
        </row>
        <row r="7621">
          <cell r="A7621" t="str">
            <v>383193-24-2</v>
          </cell>
          <cell r="B7621" t="str">
            <v>REMERA BASICA CON MANGA FIGHT TO LIVE Bordo XXS</v>
          </cell>
        </row>
        <row r="7622">
          <cell r="A7622" t="str">
            <v>383193-10-6</v>
          </cell>
          <cell r="B7622" t="str">
            <v>REMERA BASICA CON MANGA FIGHT TO LIVE Gris L</v>
          </cell>
        </row>
        <row r="7623">
          <cell r="A7623" t="str">
            <v>383193-10-5</v>
          </cell>
          <cell r="B7623" t="str">
            <v>REMERA BASICA CON MANGA FIGHT TO LIVE Gris M</v>
          </cell>
        </row>
        <row r="7624">
          <cell r="A7624" t="str">
            <v>383193-10-4</v>
          </cell>
          <cell r="B7624" t="str">
            <v>REMERA BASICA CON MANGA FIGHT TO LIVE Gris S</v>
          </cell>
        </row>
        <row r="7625">
          <cell r="A7625" t="str">
            <v>383193-10-7</v>
          </cell>
          <cell r="B7625" t="str">
            <v>REMERA BASICA CON MANGA FIGHT TO LIVE Gris XL</v>
          </cell>
        </row>
        <row r="7626">
          <cell r="A7626" t="str">
            <v>383193-10-3</v>
          </cell>
          <cell r="B7626" t="str">
            <v>REMERA BASICA CON MANGA FIGHT TO LIVE Gris XS</v>
          </cell>
        </row>
        <row r="7627">
          <cell r="A7627" t="str">
            <v>383193-10-8</v>
          </cell>
          <cell r="B7627" t="str">
            <v>REMERA BASICA CON MANGA FIGHT TO LIVE Gris XXL</v>
          </cell>
        </row>
        <row r="7628">
          <cell r="A7628" t="str">
            <v>383193-10-2</v>
          </cell>
          <cell r="B7628" t="str">
            <v>REMERA BASICA CON MANGA FIGHT TO LIVE Gris XXS</v>
          </cell>
        </row>
        <row r="7629">
          <cell r="A7629" t="str">
            <v>383193-3-6</v>
          </cell>
          <cell r="B7629" t="str">
            <v>REMERA BASICA CON MANGA FIGHT TO LIVE Negro L</v>
          </cell>
        </row>
        <row r="7630">
          <cell r="A7630" t="str">
            <v>383193-3-5</v>
          </cell>
          <cell r="B7630" t="str">
            <v>REMERA BASICA CON MANGA FIGHT TO LIVE Negro M</v>
          </cell>
        </row>
        <row r="7631">
          <cell r="A7631" t="str">
            <v>383193-3-4</v>
          </cell>
          <cell r="B7631" t="str">
            <v>REMERA BASICA CON MANGA FIGHT TO LIVE Negro S</v>
          </cell>
        </row>
        <row r="7632">
          <cell r="A7632" t="str">
            <v>383193-3-7</v>
          </cell>
          <cell r="B7632" t="str">
            <v>REMERA BASICA CON MANGA FIGHT TO LIVE Negro XL</v>
          </cell>
        </row>
        <row r="7633">
          <cell r="A7633" t="str">
            <v>383193-3-3</v>
          </cell>
          <cell r="B7633" t="str">
            <v>REMERA BASICA CON MANGA FIGHT TO LIVE Negro XS</v>
          </cell>
        </row>
        <row r="7634">
          <cell r="A7634" t="str">
            <v>383193-3-8</v>
          </cell>
          <cell r="B7634" t="str">
            <v>REMERA BASICA CON MANGA FIGHT TO LIVE Negro XXL</v>
          </cell>
        </row>
        <row r="7635">
          <cell r="A7635" t="str">
            <v>383193-3-2</v>
          </cell>
          <cell r="B7635" t="str">
            <v>REMERA BASICA CON MANGA FIGHT TO LIVE Negro XXS</v>
          </cell>
        </row>
        <row r="7636">
          <cell r="A7636" t="str">
            <v>383180-2-6</v>
          </cell>
          <cell r="B7636" t="str">
            <v>REMERA BASICA CON MANGA FIGHTER Azul L</v>
          </cell>
        </row>
        <row r="7637">
          <cell r="A7637" t="str">
            <v>383180-2-5</v>
          </cell>
          <cell r="B7637" t="str">
            <v>REMERA BASICA CON MANGA FIGHTER Azul M</v>
          </cell>
        </row>
        <row r="7638">
          <cell r="A7638" t="str">
            <v>383180-2-4</v>
          </cell>
          <cell r="B7638" t="str">
            <v>REMERA BASICA CON MANGA FIGHTER Azul S</v>
          </cell>
        </row>
        <row r="7639">
          <cell r="A7639" t="str">
            <v>383180-2-7</v>
          </cell>
          <cell r="B7639" t="str">
            <v>REMERA BASICA CON MANGA FIGHTER Azul XL</v>
          </cell>
        </row>
        <row r="7640">
          <cell r="A7640" t="str">
            <v>383180-2-3</v>
          </cell>
          <cell r="B7640" t="str">
            <v>REMERA BASICA CON MANGA FIGHTER Azul XS</v>
          </cell>
        </row>
        <row r="7641">
          <cell r="A7641" t="str">
            <v>383180-2-8</v>
          </cell>
          <cell r="B7641" t="str">
            <v>REMERA BASICA CON MANGA FIGHTER Azul XXL</v>
          </cell>
        </row>
        <row r="7642">
          <cell r="A7642" t="str">
            <v>383180-2-2</v>
          </cell>
          <cell r="B7642" t="str">
            <v>REMERA BASICA CON MANGA FIGHTER Azul XXS</v>
          </cell>
        </row>
        <row r="7643">
          <cell r="A7643" t="str">
            <v>383180-5-6</v>
          </cell>
          <cell r="B7643" t="str">
            <v>REMERA BASICA CON MANGA FIGHTER Blanco L</v>
          </cell>
        </row>
        <row r="7644">
          <cell r="A7644" t="str">
            <v>383180-5-5</v>
          </cell>
          <cell r="B7644" t="str">
            <v>REMERA BASICA CON MANGA FIGHTER Blanco M</v>
          </cell>
        </row>
        <row r="7645">
          <cell r="A7645" t="str">
            <v>383180-5-4</v>
          </cell>
          <cell r="B7645" t="str">
            <v>REMERA BASICA CON MANGA FIGHTER Blanco S</v>
          </cell>
        </row>
        <row r="7646">
          <cell r="A7646" t="str">
            <v>383180-5-7</v>
          </cell>
          <cell r="B7646" t="str">
            <v>REMERA BASICA CON MANGA FIGHTER Blanco XL</v>
          </cell>
        </row>
        <row r="7647">
          <cell r="A7647" t="str">
            <v>383180-5-3</v>
          </cell>
          <cell r="B7647" t="str">
            <v>REMERA BASICA CON MANGA FIGHTER Blanco XS</v>
          </cell>
        </row>
        <row r="7648">
          <cell r="A7648" t="str">
            <v>383180-5-8</v>
          </cell>
          <cell r="B7648" t="str">
            <v>REMERA BASICA CON MANGA FIGHTER Blanco XXL</v>
          </cell>
        </row>
        <row r="7649">
          <cell r="A7649" t="str">
            <v>383180-5-2</v>
          </cell>
          <cell r="B7649" t="str">
            <v>REMERA BASICA CON MANGA FIGHTER Blanco XXS</v>
          </cell>
        </row>
        <row r="7650">
          <cell r="A7650" t="str">
            <v>383180-24-6</v>
          </cell>
          <cell r="B7650" t="str">
            <v>REMERA BASICA CON MANGA FIGHTER Bordo L</v>
          </cell>
        </row>
        <row r="7651">
          <cell r="A7651" t="str">
            <v>383180-24-5</v>
          </cell>
          <cell r="B7651" t="str">
            <v>REMERA BASICA CON MANGA FIGHTER Bordo M</v>
          </cell>
        </row>
        <row r="7652">
          <cell r="A7652" t="str">
            <v>383180-24-4</v>
          </cell>
          <cell r="B7652" t="str">
            <v>REMERA BASICA CON MANGA FIGHTER Bordo S</v>
          </cell>
        </row>
        <row r="7653">
          <cell r="A7653" t="str">
            <v>383180-24-7</v>
          </cell>
          <cell r="B7653" t="str">
            <v>REMERA BASICA CON MANGA FIGHTER Bordo XL</v>
          </cell>
        </row>
        <row r="7654">
          <cell r="A7654" t="str">
            <v>383180-24-3</v>
          </cell>
          <cell r="B7654" t="str">
            <v>REMERA BASICA CON MANGA FIGHTER Bordo XS</v>
          </cell>
        </row>
        <row r="7655">
          <cell r="A7655" t="str">
            <v>383180-24-8</v>
          </cell>
          <cell r="B7655" t="str">
            <v>REMERA BASICA CON MANGA FIGHTER Bordo XXL</v>
          </cell>
        </row>
        <row r="7656">
          <cell r="A7656" t="str">
            <v>383180-24-2</v>
          </cell>
          <cell r="B7656" t="str">
            <v>REMERA BASICA CON MANGA FIGHTER Bordo XXS</v>
          </cell>
        </row>
        <row r="7657">
          <cell r="A7657" t="str">
            <v>383180-10-6</v>
          </cell>
          <cell r="B7657" t="str">
            <v>REMERA BASICA CON MANGA FIGHTER Gris L</v>
          </cell>
        </row>
        <row r="7658">
          <cell r="A7658" t="str">
            <v>383180-10-5</v>
          </cell>
          <cell r="B7658" t="str">
            <v>REMERA BASICA CON MANGA FIGHTER Gris M</v>
          </cell>
        </row>
        <row r="7659">
          <cell r="A7659" t="str">
            <v>383180-10-4</v>
          </cell>
          <cell r="B7659" t="str">
            <v>REMERA BASICA CON MANGA FIGHTER Gris S</v>
          </cell>
        </row>
        <row r="7660">
          <cell r="A7660" t="str">
            <v>383180-10-7</v>
          </cell>
          <cell r="B7660" t="str">
            <v>REMERA BASICA CON MANGA FIGHTER Gris XL</v>
          </cell>
        </row>
        <row r="7661">
          <cell r="A7661" t="str">
            <v>383180-10-3</v>
          </cell>
          <cell r="B7661" t="str">
            <v>REMERA BASICA CON MANGA FIGHTER Gris XS</v>
          </cell>
        </row>
        <row r="7662">
          <cell r="A7662" t="str">
            <v>383180-10-8</v>
          </cell>
          <cell r="B7662" t="str">
            <v>REMERA BASICA CON MANGA FIGHTER Gris XXL</v>
          </cell>
        </row>
        <row r="7663">
          <cell r="A7663" t="str">
            <v>383180-10-2</v>
          </cell>
          <cell r="B7663" t="str">
            <v>REMERA BASICA CON MANGA FIGHTER Gris XXS</v>
          </cell>
        </row>
        <row r="7664">
          <cell r="A7664" t="str">
            <v>383180-3-6</v>
          </cell>
          <cell r="B7664" t="str">
            <v>REMERA BASICA CON MANGA FIGHTER Negro L</v>
          </cell>
        </row>
        <row r="7665">
          <cell r="A7665" t="str">
            <v>383180-3-5</v>
          </cell>
          <cell r="B7665" t="str">
            <v>REMERA BASICA CON MANGA FIGHTER Negro M</v>
          </cell>
        </row>
        <row r="7666">
          <cell r="A7666" t="str">
            <v>383180-3-4</v>
          </cell>
          <cell r="B7666" t="str">
            <v>REMERA BASICA CON MANGA FIGHTER Negro S</v>
          </cell>
        </row>
        <row r="7667">
          <cell r="A7667" t="str">
            <v>383180-3-7</v>
          </cell>
          <cell r="B7667" t="str">
            <v>REMERA BASICA CON MANGA FIGHTER Negro XL</v>
          </cell>
        </row>
        <row r="7668">
          <cell r="A7668" t="str">
            <v>383180-3-3</v>
          </cell>
          <cell r="B7668" t="str">
            <v>REMERA BASICA CON MANGA FIGHTER Negro XS</v>
          </cell>
        </row>
        <row r="7669">
          <cell r="A7669" t="str">
            <v>383180-3-8</v>
          </cell>
          <cell r="B7669" t="str">
            <v>REMERA BASICA CON MANGA FIGHTER Negro XXL</v>
          </cell>
        </row>
        <row r="7670">
          <cell r="A7670" t="str">
            <v>383180-3-2</v>
          </cell>
          <cell r="B7670" t="str">
            <v>REMERA BASICA CON MANGA FIGHTER Negro XXS</v>
          </cell>
        </row>
        <row r="7671">
          <cell r="A7671" t="str">
            <v>383219-2-6</v>
          </cell>
          <cell r="B7671" t="str">
            <v>REMERA BASICA CON MANGA INVICTUS Azul L</v>
          </cell>
        </row>
        <row r="7672">
          <cell r="A7672" t="str">
            <v>383219-2-5</v>
          </cell>
          <cell r="B7672" t="str">
            <v>REMERA BASICA CON MANGA INVICTUS Azul M</v>
          </cell>
        </row>
        <row r="7673">
          <cell r="A7673" t="str">
            <v>383219-2-4</v>
          </cell>
          <cell r="B7673" t="str">
            <v>REMERA BASICA CON MANGA INVICTUS Azul S</v>
          </cell>
        </row>
        <row r="7674">
          <cell r="A7674" t="str">
            <v>383219-2-7</v>
          </cell>
          <cell r="B7674" t="str">
            <v>REMERA BASICA CON MANGA INVICTUS Azul XL</v>
          </cell>
        </row>
        <row r="7675">
          <cell r="A7675" t="str">
            <v>383219-2-3</v>
          </cell>
          <cell r="B7675" t="str">
            <v>REMERA BASICA CON MANGA INVICTUS Azul XS</v>
          </cell>
        </row>
        <row r="7676">
          <cell r="A7676" t="str">
            <v>383219-2-8</v>
          </cell>
          <cell r="B7676" t="str">
            <v>REMERA BASICA CON MANGA INVICTUS Azul XXL</v>
          </cell>
        </row>
        <row r="7677">
          <cell r="A7677" t="str">
            <v>383219-2-2</v>
          </cell>
          <cell r="B7677" t="str">
            <v>REMERA BASICA CON MANGA INVICTUS Azul XXS</v>
          </cell>
        </row>
        <row r="7678">
          <cell r="A7678" t="str">
            <v>383219-5-6</v>
          </cell>
          <cell r="B7678" t="str">
            <v>REMERA BASICA CON MANGA INVICTUS Blanco L</v>
          </cell>
        </row>
        <row r="7679">
          <cell r="A7679" t="str">
            <v>383219-5-5</v>
          </cell>
          <cell r="B7679" t="str">
            <v>REMERA BASICA CON MANGA INVICTUS Blanco M</v>
          </cell>
        </row>
        <row r="7680">
          <cell r="A7680" t="str">
            <v>383219-5-4</v>
          </cell>
          <cell r="B7680" t="str">
            <v>REMERA BASICA CON MANGA INVICTUS Blanco S</v>
          </cell>
        </row>
        <row r="7681">
          <cell r="A7681" t="str">
            <v>383219-5-7</v>
          </cell>
          <cell r="B7681" t="str">
            <v>REMERA BASICA CON MANGA INVICTUS Blanco XL</v>
          </cell>
        </row>
        <row r="7682">
          <cell r="A7682" t="str">
            <v>383219-5-3</v>
          </cell>
          <cell r="B7682" t="str">
            <v>REMERA BASICA CON MANGA INVICTUS Blanco XS</v>
          </cell>
        </row>
        <row r="7683">
          <cell r="A7683" t="str">
            <v>383219-5-8</v>
          </cell>
          <cell r="B7683" t="str">
            <v>REMERA BASICA CON MANGA INVICTUS Blanco XXL</v>
          </cell>
        </row>
        <row r="7684">
          <cell r="A7684" t="str">
            <v>383219-5-2</v>
          </cell>
          <cell r="B7684" t="str">
            <v>REMERA BASICA CON MANGA INVICTUS Blanco XXS</v>
          </cell>
        </row>
        <row r="7685">
          <cell r="A7685" t="str">
            <v>383219-24-6</v>
          </cell>
          <cell r="B7685" t="str">
            <v>REMERA BASICA CON MANGA INVICTUS Bordo L</v>
          </cell>
        </row>
        <row r="7686">
          <cell r="A7686" t="str">
            <v>383219-24-5</v>
          </cell>
          <cell r="B7686" t="str">
            <v>REMERA BASICA CON MANGA INVICTUS Bordo M</v>
          </cell>
        </row>
        <row r="7687">
          <cell r="A7687" t="str">
            <v>383219-24-4</v>
          </cell>
          <cell r="B7687" t="str">
            <v>REMERA BASICA CON MANGA INVICTUS Bordo S</v>
          </cell>
        </row>
        <row r="7688">
          <cell r="A7688" t="str">
            <v>383219-24-7</v>
          </cell>
          <cell r="B7688" t="str">
            <v>REMERA BASICA CON MANGA INVICTUS Bordo XL</v>
          </cell>
        </row>
        <row r="7689">
          <cell r="A7689" t="str">
            <v>383219-24-3</v>
          </cell>
          <cell r="B7689" t="str">
            <v>REMERA BASICA CON MANGA INVICTUS Bordo XS</v>
          </cell>
        </row>
        <row r="7690">
          <cell r="A7690" t="str">
            <v>383219-24-8</v>
          </cell>
          <cell r="B7690" t="str">
            <v>REMERA BASICA CON MANGA INVICTUS Bordo XXL</v>
          </cell>
        </row>
        <row r="7691">
          <cell r="A7691" t="str">
            <v>383219-24-2</v>
          </cell>
          <cell r="B7691" t="str">
            <v>REMERA BASICA CON MANGA INVICTUS Bordo XXS</v>
          </cell>
        </row>
        <row r="7692">
          <cell r="A7692" t="str">
            <v>383219-10-6</v>
          </cell>
          <cell r="B7692" t="str">
            <v>REMERA BASICA CON MANGA INVICTUS Gris L</v>
          </cell>
        </row>
        <row r="7693">
          <cell r="A7693" t="str">
            <v>383219-10-5</v>
          </cell>
          <cell r="B7693" t="str">
            <v>REMERA BASICA CON MANGA INVICTUS Gris M</v>
          </cell>
        </row>
        <row r="7694">
          <cell r="A7694" t="str">
            <v>383219-10-4</v>
          </cell>
          <cell r="B7694" t="str">
            <v>REMERA BASICA CON MANGA INVICTUS Gris S</v>
          </cell>
        </row>
        <row r="7695">
          <cell r="A7695" t="str">
            <v>383219-10-7</v>
          </cell>
          <cell r="B7695" t="str">
            <v>REMERA BASICA CON MANGA INVICTUS Gris XL</v>
          </cell>
        </row>
        <row r="7696">
          <cell r="A7696" t="str">
            <v>383219-10-3</v>
          </cell>
          <cell r="B7696" t="str">
            <v>REMERA BASICA CON MANGA INVICTUS Gris XS</v>
          </cell>
        </row>
        <row r="7697">
          <cell r="A7697" t="str">
            <v>383219-10-8</v>
          </cell>
          <cell r="B7697" t="str">
            <v>REMERA BASICA CON MANGA INVICTUS Gris XXL</v>
          </cell>
        </row>
        <row r="7698">
          <cell r="A7698" t="str">
            <v>383219-10-2</v>
          </cell>
          <cell r="B7698" t="str">
            <v>REMERA BASICA CON MANGA INVICTUS Gris XXS</v>
          </cell>
        </row>
        <row r="7699">
          <cell r="A7699" t="str">
            <v>383219-3-6</v>
          </cell>
          <cell r="B7699" t="str">
            <v>REMERA BASICA CON MANGA INVICTUS Negro L</v>
          </cell>
        </row>
        <row r="7700">
          <cell r="A7700" t="str">
            <v>383219-3-5</v>
          </cell>
          <cell r="B7700" t="str">
            <v>REMERA BASICA CON MANGA INVICTUS Negro M</v>
          </cell>
        </row>
        <row r="7701">
          <cell r="A7701" t="str">
            <v>383219-3-4</v>
          </cell>
          <cell r="B7701" t="str">
            <v>REMERA BASICA CON MANGA INVICTUS Negro S</v>
          </cell>
        </row>
        <row r="7702">
          <cell r="A7702" t="str">
            <v>383219-3-7</v>
          </cell>
          <cell r="B7702" t="str">
            <v>REMERA BASICA CON MANGA INVICTUS Negro XL</v>
          </cell>
        </row>
        <row r="7703">
          <cell r="A7703" t="str">
            <v>383219-3-3</v>
          </cell>
          <cell r="B7703" t="str">
            <v>REMERA BASICA CON MANGA INVICTUS Negro XS</v>
          </cell>
        </row>
        <row r="7704">
          <cell r="A7704" t="str">
            <v>383219-3-8</v>
          </cell>
          <cell r="B7704" t="str">
            <v>REMERA BASICA CON MANGA INVICTUS Negro XXL</v>
          </cell>
        </row>
        <row r="7705">
          <cell r="A7705" t="str">
            <v>383219-3-2</v>
          </cell>
          <cell r="B7705" t="str">
            <v>REMERA BASICA CON MANGA INVICTUS Negro XXS</v>
          </cell>
        </row>
        <row r="7706">
          <cell r="A7706" t="str">
            <v>383206-2-6</v>
          </cell>
          <cell r="B7706" t="str">
            <v>REMERA BASICA CON MANGA SUBMISSION Azul L</v>
          </cell>
        </row>
        <row r="7707">
          <cell r="A7707" t="str">
            <v>383206-2-5</v>
          </cell>
          <cell r="B7707" t="str">
            <v>REMERA BASICA CON MANGA SUBMISSION Azul M</v>
          </cell>
        </row>
        <row r="7708">
          <cell r="A7708" t="str">
            <v>383206-2-4</v>
          </cell>
          <cell r="B7708" t="str">
            <v>REMERA BASICA CON MANGA SUBMISSION Azul S</v>
          </cell>
        </row>
        <row r="7709">
          <cell r="A7709" t="str">
            <v>383206-2-7</v>
          </cell>
          <cell r="B7709" t="str">
            <v>REMERA BASICA CON MANGA SUBMISSION Azul XL</v>
          </cell>
        </row>
        <row r="7710">
          <cell r="A7710" t="str">
            <v>383206-2-3</v>
          </cell>
          <cell r="B7710" t="str">
            <v>REMERA BASICA CON MANGA SUBMISSION Azul XS</v>
          </cell>
        </row>
        <row r="7711">
          <cell r="A7711" t="str">
            <v>383206-2-8</v>
          </cell>
          <cell r="B7711" t="str">
            <v>REMERA BASICA CON MANGA SUBMISSION Azul XXL</v>
          </cell>
        </row>
        <row r="7712">
          <cell r="A7712" t="str">
            <v>383206-2-2</v>
          </cell>
          <cell r="B7712" t="str">
            <v>REMERA BASICA CON MANGA SUBMISSION Azul XXS</v>
          </cell>
        </row>
        <row r="7713">
          <cell r="A7713" t="str">
            <v>383206-5-6</v>
          </cell>
          <cell r="B7713" t="str">
            <v>REMERA BASICA CON MANGA SUBMISSION Blanco L</v>
          </cell>
        </row>
        <row r="7714">
          <cell r="A7714" t="str">
            <v>383206-5-5</v>
          </cell>
          <cell r="B7714" t="str">
            <v>REMERA BASICA CON MANGA SUBMISSION Blanco M</v>
          </cell>
        </row>
        <row r="7715">
          <cell r="A7715" t="str">
            <v>383206-5-4</v>
          </cell>
          <cell r="B7715" t="str">
            <v>REMERA BASICA CON MANGA SUBMISSION Blanco S</v>
          </cell>
        </row>
        <row r="7716">
          <cell r="A7716" t="str">
            <v>383206-5-7</v>
          </cell>
          <cell r="B7716" t="str">
            <v>REMERA BASICA CON MANGA SUBMISSION Blanco XL</v>
          </cell>
        </row>
        <row r="7717">
          <cell r="A7717" t="str">
            <v>383206-5-3</v>
          </cell>
          <cell r="B7717" t="str">
            <v>REMERA BASICA CON MANGA SUBMISSION Blanco XS</v>
          </cell>
        </row>
        <row r="7718">
          <cell r="A7718" t="str">
            <v>383206-5-8</v>
          </cell>
          <cell r="B7718" t="str">
            <v>REMERA BASICA CON MANGA SUBMISSION Blanco XXL</v>
          </cell>
        </row>
        <row r="7719">
          <cell r="A7719" t="str">
            <v>383206-5-2</v>
          </cell>
          <cell r="B7719" t="str">
            <v>REMERA BASICA CON MANGA SUBMISSION Blanco XXS</v>
          </cell>
        </row>
        <row r="7720">
          <cell r="A7720" t="str">
            <v>383206-24-6</v>
          </cell>
          <cell r="B7720" t="str">
            <v>REMERA BASICA CON MANGA SUBMISSION Bordo L</v>
          </cell>
        </row>
        <row r="7721">
          <cell r="A7721" t="str">
            <v>383206-24-5</v>
          </cell>
          <cell r="B7721" t="str">
            <v>REMERA BASICA CON MANGA SUBMISSION Bordo M</v>
          </cell>
        </row>
        <row r="7722">
          <cell r="A7722" t="str">
            <v>383206-24-4</v>
          </cell>
          <cell r="B7722" t="str">
            <v>REMERA BASICA CON MANGA SUBMISSION Bordo S</v>
          </cell>
        </row>
        <row r="7723">
          <cell r="A7723" t="str">
            <v>383206-24-7</v>
          </cell>
          <cell r="B7723" t="str">
            <v>REMERA BASICA CON MANGA SUBMISSION Bordo XL</v>
          </cell>
        </row>
        <row r="7724">
          <cell r="A7724" t="str">
            <v>383206-24-3</v>
          </cell>
          <cell r="B7724" t="str">
            <v>REMERA BASICA CON MANGA SUBMISSION Bordo XS</v>
          </cell>
        </row>
        <row r="7725">
          <cell r="A7725" t="str">
            <v>383206-24-8</v>
          </cell>
          <cell r="B7725" t="str">
            <v>REMERA BASICA CON MANGA SUBMISSION Bordo XXL</v>
          </cell>
        </row>
        <row r="7726">
          <cell r="A7726" t="str">
            <v>383206-24-2</v>
          </cell>
          <cell r="B7726" t="str">
            <v>REMERA BASICA CON MANGA SUBMISSION Bordo XXS</v>
          </cell>
        </row>
        <row r="7727">
          <cell r="A7727" t="str">
            <v>383206-10-6</v>
          </cell>
          <cell r="B7727" t="str">
            <v>REMERA BASICA CON MANGA SUBMISSION Gris L</v>
          </cell>
        </row>
        <row r="7728">
          <cell r="A7728" t="str">
            <v>383206-10-5</v>
          </cell>
          <cell r="B7728" t="str">
            <v>REMERA BASICA CON MANGA SUBMISSION Gris M</v>
          </cell>
        </row>
        <row r="7729">
          <cell r="A7729" t="str">
            <v>383206-10-4</v>
          </cell>
          <cell r="B7729" t="str">
            <v>REMERA BASICA CON MANGA SUBMISSION Gris S</v>
          </cell>
        </row>
        <row r="7730">
          <cell r="A7730" t="str">
            <v>383206-10-7</v>
          </cell>
          <cell r="B7730" t="str">
            <v>REMERA BASICA CON MANGA SUBMISSION Gris XL</v>
          </cell>
        </row>
        <row r="7731">
          <cell r="A7731" t="str">
            <v>383206-10-3</v>
          </cell>
          <cell r="B7731" t="str">
            <v>REMERA BASICA CON MANGA SUBMISSION Gris XS</v>
          </cell>
        </row>
        <row r="7732">
          <cell r="A7732" t="str">
            <v>383206-10-8</v>
          </cell>
          <cell r="B7732" t="str">
            <v>REMERA BASICA CON MANGA SUBMISSION Gris XXL</v>
          </cell>
        </row>
        <row r="7733">
          <cell r="A7733" t="str">
            <v>383206-10-2</v>
          </cell>
          <cell r="B7733" t="str">
            <v>REMERA BASICA CON MANGA SUBMISSION Gris XXS</v>
          </cell>
        </row>
        <row r="7734">
          <cell r="A7734" t="str">
            <v>383206-3-6</v>
          </cell>
          <cell r="B7734" t="str">
            <v>REMERA BASICA CON MANGA SUBMISSION Negro L</v>
          </cell>
        </row>
        <row r="7735">
          <cell r="A7735" t="str">
            <v>383206-3-5</v>
          </cell>
          <cell r="B7735" t="str">
            <v>REMERA BASICA CON MANGA SUBMISSION Negro M</v>
          </cell>
        </row>
        <row r="7736">
          <cell r="A7736" t="str">
            <v>383206-3-4</v>
          </cell>
          <cell r="B7736" t="str">
            <v>REMERA BASICA CON MANGA SUBMISSION Negro S</v>
          </cell>
        </row>
        <row r="7737">
          <cell r="A7737" t="str">
            <v>383206-3-7</v>
          </cell>
          <cell r="B7737" t="str">
            <v>REMERA BASICA CON MANGA SUBMISSION Negro XL</v>
          </cell>
        </row>
        <row r="7738">
          <cell r="A7738" t="str">
            <v>383206-3-3</v>
          </cell>
          <cell r="B7738" t="str">
            <v>REMERA BASICA CON MANGA SUBMISSION Negro XS</v>
          </cell>
        </row>
        <row r="7739">
          <cell r="A7739" t="str">
            <v>383206-3-8</v>
          </cell>
          <cell r="B7739" t="str">
            <v>REMERA BASICA CON MANGA SUBMISSION Negro XXL</v>
          </cell>
        </row>
        <row r="7740">
          <cell r="A7740" t="str">
            <v>383206-3-2</v>
          </cell>
          <cell r="B7740" t="str">
            <v>REMERA BASICA CON MANGA SUBMISSION Negro XXS</v>
          </cell>
        </row>
        <row r="7741">
          <cell r="A7741" t="str">
            <v>383167-2-6</v>
          </cell>
          <cell r="B7741" t="str">
            <v>REMERA BASICA CON MANGA TEAM MMA Azul L</v>
          </cell>
        </row>
        <row r="7742">
          <cell r="A7742" t="str">
            <v>383167-2-5</v>
          </cell>
          <cell r="B7742" t="str">
            <v>REMERA BASICA CON MANGA TEAM MMA Azul M</v>
          </cell>
        </row>
        <row r="7743">
          <cell r="A7743" t="str">
            <v>383167-2-4</v>
          </cell>
          <cell r="B7743" t="str">
            <v>REMERA BASICA CON MANGA TEAM MMA Azul S</v>
          </cell>
        </row>
        <row r="7744">
          <cell r="A7744" t="str">
            <v>383167-2-7</v>
          </cell>
          <cell r="B7744" t="str">
            <v>REMERA BASICA CON MANGA TEAM MMA Azul XL</v>
          </cell>
        </row>
        <row r="7745">
          <cell r="A7745" t="str">
            <v>383167-2-3</v>
          </cell>
          <cell r="B7745" t="str">
            <v>REMERA BASICA CON MANGA TEAM MMA Azul XS</v>
          </cell>
        </row>
        <row r="7746">
          <cell r="A7746" t="str">
            <v>383167-2-8</v>
          </cell>
          <cell r="B7746" t="str">
            <v>REMERA BASICA CON MANGA TEAM MMA Azul XXL</v>
          </cell>
        </row>
        <row r="7747">
          <cell r="A7747" t="str">
            <v>383167-2-2</v>
          </cell>
          <cell r="B7747" t="str">
            <v>REMERA BASICA CON MANGA TEAM MMA Azul XXS</v>
          </cell>
        </row>
        <row r="7748">
          <cell r="A7748" t="str">
            <v>383167-5-6</v>
          </cell>
          <cell r="B7748" t="str">
            <v>REMERA BASICA CON MANGA TEAM MMA Blanco L</v>
          </cell>
        </row>
        <row r="7749">
          <cell r="A7749" t="str">
            <v>383167-5-5</v>
          </cell>
          <cell r="B7749" t="str">
            <v>REMERA BASICA CON MANGA TEAM MMA Blanco M</v>
          </cell>
        </row>
        <row r="7750">
          <cell r="A7750" t="str">
            <v>383167-5-4</v>
          </cell>
          <cell r="B7750" t="str">
            <v>REMERA BASICA CON MANGA TEAM MMA Blanco S</v>
          </cell>
        </row>
        <row r="7751">
          <cell r="A7751" t="str">
            <v>383167-5-7</v>
          </cell>
          <cell r="B7751" t="str">
            <v>REMERA BASICA CON MANGA TEAM MMA Blanco XL</v>
          </cell>
        </row>
        <row r="7752">
          <cell r="A7752" t="str">
            <v>383167-5-3</v>
          </cell>
          <cell r="B7752" t="str">
            <v>REMERA BASICA CON MANGA TEAM MMA Blanco XS</v>
          </cell>
        </row>
        <row r="7753">
          <cell r="A7753" t="str">
            <v>383167-5-8</v>
          </cell>
          <cell r="B7753" t="str">
            <v>REMERA BASICA CON MANGA TEAM MMA Blanco XXL</v>
          </cell>
        </row>
        <row r="7754">
          <cell r="A7754" t="str">
            <v>383167-5-2</v>
          </cell>
          <cell r="B7754" t="str">
            <v>REMERA BASICA CON MANGA TEAM MMA Blanco XXS</v>
          </cell>
        </row>
        <row r="7755">
          <cell r="A7755" t="str">
            <v>383167-24-6</v>
          </cell>
          <cell r="B7755" t="str">
            <v>REMERA BASICA CON MANGA TEAM MMA Bordo L</v>
          </cell>
        </row>
        <row r="7756">
          <cell r="A7756" t="str">
            <v>383167-24-5</v>
          </cell>
          <cell r="B7756" t="str">
            <v>REMERA BASICA CON MANGA TEAM MMA Bordo M</v>
          </cell>
        </row>
        <row r="7757">
          <cell r="A7757" t="str">
            <v>383167-24-4</v>
          </cell>
          <cell r="B7757" t="str">
            <v>REMERA BASICA CON MANGA TEAM MMA Bordo S</v>
          </cell>
        </row>
        <row r="7758">
          <cell r="A7758" t="str">
            <v>383167-24-7</v>
          </cell>
          <cell r="B7758" t="str">
            <v>REMERA BASICA CON MANGA TEAM MMA Bordo XL</v>
          </cell>
        </row>
        <row r="7759">
          <cell r="A7759" t="str">
            <v>383167-24-3</v>
          </cell>
          <cell r="B7759" t="str">
            <v>REMERA BASICA CON MANGA TEAM MMA Bordo XS</v>
          </cell>
        </row>
        <row r="7760">
          <cell r="A7760" t="str">
            <v>383167-24-8</v>
          </cell>
          <cell r="B7760" t="str">
            <v>REMERA BASICA CON MANGA TEAM MMA Bordo XXL</v>
          </cell>
        </row>
        <row r="7761">
          <cell r="A7761" t="str">
            <v>383167-24-2</v>
          </cell>
          <cell r="B7761" t="str">
            <v>REMERA BASICA CON MANGA TEAM MMA Bordo XXS</v>
          </cell>
        </row>
        <row r="7762">
          <cell r="A7762" t="str">
            <v>383167-10-6</v>
          </cell>
          <cell r="B7762" t="str">
            <v>REMERA BASICA CON MANGA TEAM MMA Gris L</v>
          </cell>
        </row>
        <row r="7763">
          <cell r="A7763" t="str">
            <v>383167-10-5</v>
          </cell>
          <cell r="B7763" t="str">
            <v>REMERA BASICA CON MANGA TEAM MMA Gris M</v>
          </cell>
        </row>
        <row r="7764">
          <cell r="A7764" t="str">
            <v>383167-10-4</v>
          </cell>
          <cell r="B7764" t="str">
            <v>REMERA BASICA CON MANGA TEAM MMA Gris S</v>
          </cell>
        </row>
        <row r="7765">
          <cell r="A7765" t="str">
            <v>383167-10-7</v>
          </cell>
          <cell r="B7765" t="str">
            <v>REMERA BASICA CON MANGA TEAM MMA Gris XL</v>
          </cell>
        </row>
        <row r="7766">
          <cell r="A7766" t="str">
            <v>383167-10-3</v>
          </cell>
          <cell r="B7766" t="str">
            <v>REMERA BASICA CON MANGA TEAM MMA Gris XS</v>
          </cell>
        </row>
        <row r="7767">
          <cell r="A7767" t="str">
            <v>383167-10-8</v>
          </cell>
          <cell r="B7767" t="str">
            <v>REMERA BASICA CON MANGA TEAM MMA Gris XXL</v>
          </cell>
        </row>
        <row r="7768">
          <cell r="A7768" t="str">
            <v>383167-10-2</v>
          </cell>
          <cell r="B7768" t="str">
            <v>REMERA BASICA CON MANGA TEAM MMA Gris XXS</v>
          </cell>
        </row>
        <row r="7769">
          <cell r="A7769" t="str">
            <v>383167-3-6</v>
          </cell>
          <cell r="B7769" t="str">
            <v>REMERA BASICA CON MANGA TEAM MMA Negro L</v>
          </cell>
        </row>
        <row r="7770">
          <cell r="A7770" t="str">
            <v>383167-3-5</v>
          </cell>
          <cell r="B7770" t="str">
            <v>REMERA BASICA CON MANGA TEAM MMA Negro M</v>
          </cell>
        </row>
        <row r="7771">
          <cell r="A7771" t="str">
            <v>383167-3-4</v>
          </cell>
          <cell r="B7771" t="str">
            <v>REMERA BASICA CON MANGA TEAM MMA Negro S</v>
          </cell>
        </row>
        <row r="7772">
          <cell r="A7772" t="str">
            <v>383167-3-7</v>
          </cell>
          <cell r="B7772" t="str">
            <v>REMERA BASICA CON MANGA TEAM MMA Negro XL</v>
          </cell>
        </row>
        <row r="7773">
          <cell r="A7773" t="str">
            <v>383167-3-3</v>
          </cell>
          <cell r="B7773" t="str">
            <v>REMERA BASICA CON MANGA TEAM MMA Negro XS</v>
          </cell>
        </row>
        <row r="7774">
          <cell r="A7774" t="str">
            <v>383167-3-8</v>
          </cell>
          <cell r="B7774" t="str">
            <v>REMERA BASICA CON MANGA TEAM MMA Negro XXL</v>
          </cell>
        </row>
        <row r="7775">
          <cell r="A7775" t="str">
            <v>383167-3-2</v>
          </cell>
          <cell r="B7775" t="str">
            <v>REMERA BASICA CON MANGA TEAM MMA Negro XXS</v>
          </cell>
        </row>
        <row r="7776">
          <cell r="A7776" t="str">
            <v>383167-13-6</v>
          </cell>
          <cell r="B7776" t="str">
            <v>REMERA BASICA CON MANGA TEAM MMA Rojo L</v>
          </cell>
        </row>
        <row r="7777">
          <cell r="A7777" t="str">
            <v>383167-13-5</v>
          </cell>
          <cell r="B7777" t="str">
            <v>REMERA BASICA CON MANGA TEAM MMA Rojo M</v>
          </cell>
        </row>
        <row r="7778">
          <cell r="A7778" t="str">
            <v>383167-13-4</v>
          </cell>
          <cell r="B7778" t="str">
            <v>REMERA BASICA CON MANGA TEAM MMA Rojo S</v>
          </cell>
        </row>
        <row r="7779">
          <cell r="A7779" t="str">
            <v>383167-13-7</v>
          </cell>
          <cell r="B7779" t="str">
            <v>REMERA BASICA CON MANGA TEAM MMA Rojo XL</v>
          </cell>
        </row>
        <row r="7780">
          <cell r="A7780" t="str">
            <v>383167-13-3</v>
          </cell>
          <cell r="B7780" t="str">
            <v>REMERA BASICA CON MANGA TEAM MMA Rojo XS</v>
          </cell>
        </row>
        <row r="7781">
          <cell r="A7781" t="str">
            <v>383167-13-8</v>
          </cell>
          <cell r="B7781" t="str">
            <v>REMERA BASICA CON MANGA TEAM MMA Rojo XXL</v>
          </cell>
        </row>
        <row r="7782">
          <cell r="A7782" t="str">
            <v>383167-13-2</v>
          </cell>
          <cell r="B7782" t="str">
            <v>REMERA BASICA CON MANGA TEAM MMA Rojo XXS</v>
          </cell>
        </row>
        <row r="7783">
          <cell r="A7783" t="str">
            <v>383167-9-6</v>
          </cell>
          <cell r="B7783" t="str">
            <v>REMERA BASICA CON MANGA TEAM MMA Verde L</v>
          </cell>
        </row>
        <row r="7784">
          <cell r="A7784" t="str">
            <v>383167-9-5</v>
          </cell>
          <cell r="B7784" t="str">
            <v>REMERA BASICA CON MANGA TEAM MMA Verde M</v>
          </cell>
        </row>
        <row r="7785">
          <cell r="A7785" t="str">
            <v>383167-9-4</v>
          </cell>
          <cell r="B7785" t="str">
            <v>REMERA BASICA CON MANGA TEAM MMA Verde S</v>
          </cell>
        </row>
        <row r="7786">
          <cell r="A7786" t="str">
            <v>383167-9-7</v>
          </cell>
          <cell r="B7786" t="str">
            <v>REMERA BASICA CON MANGA TEAM MMA Verde XL</v>
          </cell>
        </row>
        <row r="7787">
          <cell r="A7787" t="str">
            <v>383167-9-3</v>
          </cell>
          <cell r="B7787" t="str">
            <v>REMERA BASICA CON MANGA TEAM MMA Verde XS</v>
          </cell>
        </row>
        <row r="7788">
          <cell r="A7788" t="str">
            <v>383167-9-8</v>
          </cell>
          <cell r="B7788" t="str">
            <v>REMERA BASICA CON MANGA TEAM MMA Verde XXL</v>
          </cell>
        </row>
        <row r="7789">
          <cell r="A7789" t="str">
            <v>383167-9-2</v>
          </cell>
          <cell r="B7789" t="str">
            <v>REMERA BASICA CON MANGA TEAM MMA Verde XXS</v>
          </cell>
        </row>
        <row r="7790">
          <cell r="A7790">
            <v>54002</v>
          </cell>
          <cell r="B7790" t="str">
            <v>Remera Basica Cuello Redondo Lonsdale</v>
          </cell>
        </row>
        <row r="7791">
          <cell r="A7791">
            <v>55045</v>
          </cell>
          <cell r="B7791" t="str">
            <v>REMERA C/MANGAS ESTAMPADA</v>
          </cell>
        </row>
        <row r="7792">
          <cell r="A7792">
            <v>88038</v>
          </cell>
          <cell r="B7792" t="str">
            <v>REMERA CHOMBA PIQUE</v>
          </cell>
        </row>
        <row r="7793">
          <cell r="A7793" t="str">
            <v>360354-3-6</v>
          </cell>
          <cell r="B7793" t="str">
            <v>REMERA CICLISMO OLMO Negro L</v>
          </cell>
        </row>
        <row r="7794">
          <cell r="A7794" t="str">
            <v>360354-3-5</v>
          </cell>
          <cell r="B7794" t="str">
            <v>REMERA CICLISMO OLMO Negro M</v>
          </cell>
        </row>
        <row r="7795">
          <cell r="A7795" t="str">
            <v>360354-3-4</v>
          </cell>
          <cell r="B7795" t="str">
            <v>REMERA CICLISMO OLMO Negro S</v>
          </cell>
        </row>
        <row r="7796">
          <cell r="A7796">
            <v>54001</v>
          </cell>
          <cell r="B7796" t="str">
            <v>Remera Cuello V Lonsdale</v>
          </cell>
        </row>
        <row r="7797">
          <cell r="A7797">
            <v>383131</v>
          </cell>
          <cell r="B7797" t="str">
            <v>REMERA DRY-FIT SONNOS TODOS LOS TALLES TODOS LOS MOTIVOS</v>
          </cell>
        </row>
        <row r="7798">
          <cell r="A7798">
            <v>54004</v>
          </cell>
          <cell r="B7798" t="str">
            <v>Remera Lisa Logo Lonsdale</v>
          </cell>
        </row>
        <row r="7799">
          <cell r="A7799">
            <v>58069</v>
          </cell>
          <cell r="B7799" t="str">
            <v>REMERA MANGA CORTA GRANMARC (XS-S-M-L-XL-XXL)</v>
          </cell>
        </row>
        <row r="7800">
          <cell r="A7800">
            <v>83255</v>
          </cell>
          <cell r="B7800" t="str">
            <v>REMERA MANGA CORTA HERACLES SELECCIÓN (art 8006)</v>
          </cell>
        </row>
        <row r="7801">
          <cell r="A7801">
            <v>61004</v>
          </cell>
          <cell r="B7801" t="str">
            <v>REMERA MANGA CORTA INSTINCT</v>
          </cell>
        </row>
        <row r="7802">
          <cell r="A7802">
            <v>61005</v>
          </cell>
          <cell r="B7802" t="str">
            <v>REMERA MANGA CORTA INSTINCT UFC</v>
          </cell>
        </row>
        <row r="7803">
          <cell r="A7803">
            <v>61002</v>
          </cell>
          <cell r="B7803" t="str">
            <v>REMERA MANGA CORTA LYCRA INSTINCT</v>
          </cell>
        </row>
        <row r="7804">
          <cell r="A7804">
            <v>326012</v>
          </cell>
          <cell r="B7804" t="str">
            <v>REMERA MANGA CORTA VENUM CLASSIC (algodon)</v>
          </cell>
        </row>
        <row r="7805">
          <cell r="A7805">
            <v>326015</v>
          </cell>
          <cell r="B7805" t="str">
            <v>REMERA MANGA CORTA VENUM COMBA POLO</v>
          </cell>
        </row>
        <row r="7806">
          <cell r="A7806">
            <v>326022</v>
          </cell>
          <cell r="B7806" t="str">
            <v>REMERA MANGA CORTA VENUM GIANT 1.0 (lycra)</v>
          </cell>
        </row>
        <row r="7807">
          <cell r="A7807">
            <v>326011</v>
          </cell>
          <cell r="B7807" t="str">
            <v>REMERA MANGA CORTA VENUM HOMME MMA (algodon)</v>
          </cell>
        </row>
        <row r="7808">
          <cell r="A7808">
            <v>326013</v>
          </cell>
          <cell r="B7808" t="str">
            <v>REMERA MANGA CORTA VENUM LASER (algodon)</v>
          </cell>
        </row>
        <row r="7809">
          <cell r="A7809">
            <v>326016</v>
          </cell>
          <cell r="B7809" t="str">
            <v>REMERA MANGA CORTA VENUM LOGO LINE (algodon)</v>
          </cell>
        </row>
        <row r="7810">
          <cell r="A7810">
            <v>326025</v>
          </cell>
          <cell r="B7810" t="str">
            <v>REMERA MANGA CORTA VENUM NO GI (lycra)</v>
          </cell>
        </row>
        <row r="7811">
          <cell r="A7811">
            <v>326014</v>
          </cell>
          <cell r="B7811" t="str">
            <v>REMERA MANGA CORTA VENUM PEDRO RIZZO (algodon)</v>
          </cell>
        </row>
        <row r="7812">
          <cell r="A7812">
            <v>326026</v>
          </cell>
          <cell r="B7812" t="str">
            <v>REMERA MANGA CORTA VENUM PERFORMANCE (lycra)</v>
          </cell>
        </row>
        <row r="7813">
          <cell r="A7813">
            <v>61009</v>
          </cell>
          <cell r="B7813" t="str">
            <v>REMERA MANGA LARGA CAMUFLADA C/ o S/CAPUCHA INSTINCT</v>
          </cell>
        </row>
        <row r="7814">
          <cell r="A7814" t="str">
            <v>52041-5-6</v>
          </cell>
          <cell r="B7814" t="str">
            <v>REMERA MANGA LARGA DRB TERMICA (lycra) Blanco L</v>
          </cell>
        </row>
        <row r="7815">
          <cell r="A7815" t="str">
            <v>52041-5-5</v>
          </cell>
          <cell r="B7815" t="str">
            <v>REMERA MANGA LARGA DRB TERMICA (lycra) Blanco M</v>
          </cell>
        </row>
        <row r="7816">
          <cell r="A7816" t="str">
            <v>52041-5-4</v>
          </cell>
          <cell r="B7816" t="str">
            <v>REMERA MANGA LARGA DRB TERMICA (lycra) Blanco S</v>
          </cell>
        </row>
        <row r="7817">
          <cell r="A7817" t="str">
            <v>52041-5-7</v>
          </cell>
          <cell r="B7817" t="str">
            <v>REMERA MANGA LARGA DRB TERMICA (lycra) Blanco XL</v>
          </cell>
        </row>
        <row r="7818">
          <cell r="A7818" t="str">
            <v>52041-10-6</v>
          </cell>
          <cell r="B7818" t="str">
            <v>REMERA MANGA LARGA DRB TERMICA (lycra) Gris L</v>
          </cell>
        </row>
        <row r="7819">
          <cell r="A7819" t="str">
            <v>52041-10-5</v>
          </cell>
          <cell r="B7819" t="str">
            <v>REMERA MANGA LARGA DRB TERMICA (lycra) Gris M</v>
          </cell>
        </row>
        <row r="7820">
          <cell r="A7820" t="str">
            <v>52041-10-4</v>
          </cell>
          <cell r="B7820" t="str">
            <v>REMERA MANGA LARGA DRB TERMICA (lycra) Gris S</v>
          </cell>
        </row>
        <row r="7821">
          <cell r="A7821" t="str">
            <v>52041-10-7</v>
          </cell>
          <cell r="B7821" t="str">
            <v>REMERA MANGA LARGA DRB TERMICA (lycra) Gris XL</v>
          </cell>
        </row>
        <row r="7822">
          <cell r="A7822">
            <v>62015</v>
          </cell>
          <cell r="B7822" t="str">
            <v>REMERA MANGA LARGA ESTAMPADA ROVI</v>
          </cell>
        </row>
        <row r="7823">
          <cell r="A7823">
            <v>61007</v>
          </cell>
          <cell r="B7823" t="str">
            <v>REMERA MANGA LARGA LYCRA INSTINCT</v>
          </cell>
        </row>
        <row r="7824">
          <cell r="A7824">
            <v>61008</v>
          </cell>
          <cell r="B7824" t="str">
            <v>REMERA MANGA LARGA NUMEROS INSTINCT</v>
          </cell>
        </row>
        <row r="7825">
          <cell r="A7825">
            <v>62016</v>
          </cell>
          <cell r="B7825" t="str">
            <v>REMERA MANGA LARGA SIN ESTAMPADO</v>
          </cell>
        </row>
        <row r="7826">
          <cell r="A7826">
            <v>326024</v>
          </cell>
          <cell r="B7826" t="str">
            <v>REMERA MANGA LARGA VENUM NO GI IBJJF 2.0 (lycra)</v>
          </cell>
        </row>
        <row r="7827">
          <cell r="A7827">
            <v>326023</v>
          </cell>
          <cell r="B7827" t="str">
            <v>REMERA MANGA LARGA VENUM SHADOW HUNTER (lycra)</v>
          </cell>
        </row>
        <row r="7828">
          <cell r="A7828">
            <v>326021</v>
          </cell>
          <cell r="B7828" t="str">
            <v>REMERA MANGA LARGA VENUM VULCAN (lycra)</v>
          </cell>
        </row>
        <row r="7829">
          <cell r="A7829">
            <v>54003</v>
          </cell>
          <cell r="B7829" t="str">
            <v>Remera Mc 1960 Lonsdale</v>
          </cell>
        </row>
        <row r="7830">
          <cell r="A7830">
            <v>54013</v>
          </cell>
          <cell r="B7830" t="str">
            <v>Remera Mc Flag Lonsdale</v>
          </cell>
        </row>
        <row r="7831">
          <cell r="A7831">
            <v>383130</v>
          </cell>
          <cell r="B7831" t="str">
            <v>REMERA PUBLICIDAD BROOKLYN</v>
          </cell>
        </row>
        <row r="7832">
          <cell r="A7832" t="str">
            <v>52307-8-6</v>
          </cell>
          <cell r="B7832" t="str">
            <v>REMERA RUNNING DRB (lycra) Amarillo L</v>
          </cell>
        </row>
        <row r="7833">
          <cell r="A7833" t="str">
            <v>52307-8-5</v>
          </cell>
          <cell r="B7833" t="str">
            <v>REMERA RUNNING DRB (lycra) Amarillo M</v>
          </cell>
        </row>
        <row r="7834">
          <cell r="A7834" t="str">
            <v>52307-8-4</v>
          </cell>
          <cell r="B7834" t="str">
            <v>REMERA RUNNING DRB (lycra) Amarillo S</v>
          </cell>
        </row>
        <row r="7835">
          <cell r="A7835" t="str">
            <v>52307-8-7</v>
          </cell>
          <cell r="B7835" t="str">
            <v>REMERA RUNNING DRB (lycra) Amarillo XL</v>
          </cell>
        </row>
        <row r="7836">
          <cell r="A7836">
            <v>55044</v>
          </cell>
          <cell r="B7836" t="str">
            <v>REMERA S/MANGAS ESTAMPADA</v>
          </cell>
        </row>
        <row r="7837">
          <cell r="A7837" t="str">
            <v>383233-2-6</v>
          </cell>
          <cell r="B7837" t="str">
            <v>REMERA SIN MANGAS  BOXING Azul L</v>
          </cell>
        </row>
        <row r="7838">
          <cell r="A7838" t="str">
            <v>383233-2-5</v>
          </cell>
          <cell r="B7838" t="str">
            <v>REMERA SIN MANGAS  BOXING Azul M</v>
          </cell>
        </row>
        <row r="7839">
          <cell r="A7839" t="str">
            <v>383233-2-4</v>
          </cell>
          <cell r="B7839" t="str">
            <v>REMERA SIN MANGAS  BOXING Azul S</v>
          </cell>
        </row>
        <row r="7840">
          <cell r="A7840" t="str">
            <v>383233-2-7</v>
          </cell>
          <cell r="B7840" t="str">
            <v>REMERA SIN MANGAS  BOXING Azul XL</v>
          </cell>
        </row>
        <row r="7841">
          <cell r="A7841" t="str">
            <v>383233-2-3</v>
          </cell>
          <cell r="B7841" t="str">
            <v>REMERA SIN MANGAS  BOXING Azul XS</v>
          </cell>
        </row>
        <row r="7842">
          <cell r="A7842" t="str">
            <v>383233-2-8</v>
          </cell>
          <cell r="B7842" t="str">
            <v>REMERA SIN MANGAS  BOXING Azul XXL</v>
          </cell>
        </row>
        <row r="7843">
          <cell r="A7843" t="str">
            <v>383233-2-2</v>
          </cell>
          <cell r="B7843" t="str">
            <v>REMERA SIN MANGAS  BOXING Azul XXS</v>
          </cell>
        </row>
        <row r="7844">
          <cell r="A7844" t="str">
            <v>383233-5-6</v>
          </cell>
          <cell r="B7844" t="str">
            <v>REMERA SIN MANGAS  BOXING Blanco L</v>
          </cell>
        </row>
        <row r="7845">
          <cell r="A7845" t="str">
            <v>383233-5-5</v>
          </cell>
          <cell r="B7845" t="str">
            <v>REMERA SIN MANGAS  BOXING Blanco M</v>
          </cell>
        </row>
        <row r="7846">
          <cell r="A7846" t="str">
            <v>383233-5-4</v>
          </cell>
          <cell r="B7846" t="str">
            <v>REMERA SIN MANGAS  BOXING Blanco S</v>
          </cell>
        </row>
        <row r="7847">
          <cell r="A7847" t="str">
            <v>383233-5-7</v>
          </cell>
          <cell r="B7847" t="str">
            <v>REMERA SIN MANGAS  BOXING Blanco XL</v>
          </cell>
        </row>
        <row r="7848">
          <cell r="A7848" t="str">
            <v>383233-5-3</v>
          </cell>
          <cell r="B7848" t="str">
            <v>REMERA SIN MANGAS  BOXING Blanco XS</v>
          </cell>
        </row>
        <row r="7849">
          <cell r="A7849" t="str">
            <v>383233-5-8</v>
          </cell>
          <cell r="B7849" t="str">
            <v>REMERA SIN MANGAS  BOXING Blanco XXL</v>
          </cell>
        </row>
        <row r="7850">
          <cell r="A7850" t="str">
            <v>383233-5-2</v>
          </cell>
          <cell r="B7850" t="str">
            <v>REMERA SIN MANGAS  BOXING Blanco XXS</v>
          </cell>
        </row>
        <row r="7851">
          <cell r="A7851" t="str">
            <v>383233-24-6</v>
          </cell>
          <cell r="B7851" t="str">
            <v>REMERA SIN MANGAS  BOXING Bordo L</v>
          </cell>
        </row>
        <row r="7852">
          <cell r="A7852" t="str">
            <v>383233-24-5</v>
          </cell>
          <cell r="B7852" t="str">
            <v>REMERA SIN MANGAS  BOXING Bordo M</v>
          </cell>
        </row>
        <row r="7853">
          <cell r="A7853" t="str">
            <v>383233-24-4</v>
          </cell>
          <cell r="B7853" t="str">
            <v>REMERA SIN MANGAS  BOXING Bordo S</v>
          </cell>
        </row>
        <row r="7854">
          <cell r="A7854" t="str">
            <v>383233-24-7</v>
          </cell>
          <cell r="B7854" t="str">
            <v>REMERA SIN MANGAS  BOXING Bordo XL</v>
          </cell>
        </row>
        <row r="7855">
          <cell r="A7855" t="str">
            <v>383233-24-3</v>
          </cell>
          <cell r="B7855" t="str">
            <v>REMERA SIN MANGAS  BOXING Bordo XS</v>
          </cell>
        </row>
        <row r="7856">
          <cell r="A7856" t="str">
            <v>383233-24-8</v>
          </cell>
          <cell r="B7856" t="str">
            <v>REMERA SIN MANGAS  BOXING Bordo XXL</v>
          </cell>
        </row>
        <row r="7857">
          <cell r="A7857" t="str">
            <v>383233-24-2</v>
          </cell>
          <cell r="B7857" t="str">
            <v>REMERA SIN MANGAS  BOXING Bordo XXS</v>
          </cell>
        </row>
        <row r="7858">
          <cell r="A7858" t="str">
            <v>383233-10-6</v>
          </cell>
          <cell r="B7858" t="str">
            <v>REMERA SIN MANGAS  BOXING Gris L</v>
          </cell>
        </row>
        <row r="7859">
          <cell r="A7859" t="str">
            <v>383233-10-5</v>
          </cell>
          <cell r="B7859" t="str">
            <v>REMERA SIN MANGAS  BOXING Gris M</v>
          </cell>
        </row>
        <row r="7860">
          <cell r="A7860" t="str">
            <v>383233-10-4</v>
          </cell>
          <cell r="B7860" t="str">
            <v>REMERA SIN MANGAS  BOXING Gris S</v>
          </cell>
        </row>
        <row r="7861">
          <cell r="A7861" t="str">
            <v>383233-10-7</v>
          </cell>
          <cell r="B7861" t="str">
            <v>REMERA SIN MANGAS  BOXING Gris XL</v>
          </cell>
        </row>
        <row r="7862">
          <cell r="A7862" t="str">
            <v>383233-10-3</v>
          </cell>
          <cell r="B7862" t="str">
            <v>REMERA SIN MANGAS  BOXING Gris XS</v>
          </cell>
        </row>
        <row r="7863">
          <cell r="A7863" t="str">
            <v>383233-10-8</v>
          </cell>
          <cell r="B7863" t="str">
            <v>REMERA SIN MANGAS  BOXING Gris XXL</v>
          </cell>
        </row>
        <row r="7864">
          <cell r="A7864" t="str">
            <v>383233-10-2</v>
          </cell>
          <cell r="B7864" t="str">
            <v>REMERA SIN MANGAS  BOXING Gris XXS</v>
          </cell>
        </row>
        <row r="7865">
          <cell r="A7865" t="str">
            <v>383233-3-6</v>
          </cell>
          <cell r="B7865" t="str">
            <v>REMERA SIN MANGAS  BOXING Negro L</v>
          </cell>
        </row>
        <row r="7866">
          <cell r="A7866" t="str">
            <v>383233-3-5</v>
          </cell>
          <cell r="B7866" t="str">
            <v>REMERA SIN MANGAS  BOXING Negro M</v>
          </cell>
        </row>
        <row r="7867">
          <cell r="A7867" t="str">
            <v>383233-3-4</v>
          </cell>
          <cell r="B7867" t="str">
            <v>REMERA SIN MANGAS  BOXING Negro S</v>
          </cell>
        </row>
        <row r="7868">
          <cell r="A7868" t="str">
            <v>383233-3-7</v>
          </cell>
          <cell r="B7868" t="str">
            <v>REMERA SIN MANGAS  BOXING Negro XL</v>
          </cell>
        </row>
        <row r="7869">
          <cell r="A7869" t="str">
            <v>383233-3-3</v>
          </cell>
          <cell r="B7869" t="str">
            <v>REMERA SIN MANGAS  BOXING Negro XS</v>
          </cell>
        </row>
        <row r="7870">
          <cell r="A7870" t="str">
            <v>383233-3-8</v>
          </cell>
          <cell r="B7870" t="str">
            <v>REMERA SIN MANGAS  BOXING Negro XXL</v>
          </cell>
        </row>
        <row r="7871">
          <cell r="A7871" t="str">
            <v>383233-3-2</v>
          </cell>
          <cell r="B7871" t="str">
            <v>REMERA SIN MANGAS  BOXING Negro XXS</v>
          </cell>
        </row>
        <row r="7872">
          <cell r="A7872" t="str">
            <v>383194-2-6</v>
          </cell>
          <cell r="B7872" t="str">
            <v>REMERA SIN MANGAS  FIGHT TO LIVE Azul L</v>
          </cell>
        </row>
        <row r="7873">
          <cell r="A7873" t="str">
            <v>383194-2-5</v>
          </cell>
          <cell r="B7873" t="str">
            <v>REMERA SIN MANGAS  FIGHT TO LIVE Azul M</v>
          </cell>
        </row>
        <row r="7874">
          <cell r="A7874" t="str">
            <v>383194-2-4</v>
          </cell>
          <cell r="B7874" t="str">
            <v>REMERA SIN MANGAS  FIGHT TO LIVE Azul S</v>
          </cell>
        </row>
        <row r="7875">
          <cell r="A7875" t="str">
            <v>383194-2-7</v>
          </cell>
          <cell r="B7875" t="str">
            <v>REMERA SIN MANGAS  FIGHT TO LIVE Azul XL</v>
          </cell>
        </row>
        <row r="7876">
          <cell r="A7876" t="str">
            <v>383194-2-3</v>
          </cell>
          <cell r="B7876" t="str">
            <v>REMERA SIN MANGAS  FIGHT TO LIVE Azul XS</v>
          </cell>
        </row>
        <row r="7877">
          <cell r="A7877" t="str">
            <v>383194-2-8</v>
          </cell>
          <cell r="B7877" t="str">
            <v>REMERA SIN MANGAS  FIGHT TO LIVE Azul XXL</v>
          </cell>
        </row>
        <row r="7878">
          <cell r="A7878" t="str">
            <v>383194-2-2</v>
          </cell>
          <cell r="B7878" t="str">
            <v>REMERA SIN MANGAS  FIGHT TO LIVE Azul XXS</v>
          </cell>
        </row>
        <row r="7879">
          <cell r="A7879" t="str">
            <v>383194-5-6</v>
          </cell>
          <cell r="B7879" t="str">
            <v>REMERA SIN MANGAS  FIGHT TO LIVE Blanco L</v>
          </cell>
        </row>
        <row r="7880">
          <cell r="A7880" t="str">
            <v>383194-5-5</v>
          </cell>
          <cell r="B7880" t="str">
            <v>REMERA SIN MANGAS  FIGHT TO LIVE Blanco M</v>
          </cell>
        </row>
        <row r="7881">
          <cell r="A7881" t="str">
            <v>383194-5-4</v>
          </cell>
          <cell r="B7881" t="str">
            <v>REMERA SIN MANGAS  FIGHT TO LIVE Blanco S</v>
          </cell>
        </row>
        <row r="7882">
          <cell r="A7882" t="str">
            <v>383194-5-7</v>
          </cell>
          <cell r="B7882" t="str">
            <v>REMERA SIN MANGAS  FIGHT TO LIVE Blanco XL</v>
          </cell>
        </row>
        <row r="7883">
          <cell r="A7883" t="str">
            <v>383194-5-3</v>
          </cell>
          <cell r="B7883" t="str">
            <v>REMERA SIN MANGAS  FIGHT TO LIVE Blanco XS</v>
          </cell>
        </row>
        <row r="7884">
          <cell r="A7884" t="str">
            <v>383194-5-8</v>
          </cell>
          <cell r="B7884" t="str">
            <v>REMERA SIN MANGAS  FIGHT TO LIVE Blanco XXL</v>
          </cell>
        </row>
        <row r="7885">
          <cell r="A7885" t="str">
            <v>383194-5-2</v>
          </cell>
          <cell r="B7885" t="str">
            <v>REMERA SIN MANGAS  FIGHT TO LIVE Blanco XXS</v>
          </cell>
        </row>
        <row r="7886">
          <cell r="A7886" t="str">
            <v>383194-24-6</v>
          </cell>
          <cell r="B7886" t="str">
            <v>REMERA SIN MANGAS  FIGHT TO LIVE Bordo L</v>
          </cell>
        </row>
        <row r="7887">
          <cell r="A7887" t="str">
            <v>383194-24-5</v>
          </cell>
          <cell r="B7887" t="str">
            <v>REMERA SIN MANGAS  FIGHT TO LIVE Bordo M</v>
          </cell>
        </row>
        <row r="7888">
          <cell r="A7888" t="str">
            <v>383194-24-4</v>
          </cell>
          <cell r="B7888" t="str">
            <v>REMERA SIN MANGAS  FIGHT TO LIVE Bordo S</v>
          </cell>
        </row>
        <row r="7889">
          <cell r="A7889" t="str">
            <v>383194-24-7</v>
          </cell>
          <cell r="B7889" t="str">
            <v>REMERA SIN MANGAS  FIGHT TO LIVE Bordo XL</v>
          </cell>
        </row>
        <row r="7890">
          <cell r="A7890" t="str">
            <v>383194-24-3</v>
          </cell>
          <cell r="B7890" t="str">
            <v>REMERA SIN MANGAS  FIGHT TO LIVE Bordo XS</v>
          </cell>
        </row>
        <row r="7891">
          <cell r="A7891" t="str">
            <v>383194-24-8</v>
          </cell>
          <cell r="B7891" t="str">
            <v>REMERA SIN MANGAS  FIGHT TO LIVE Bordo XXL</v>
          </cell>
        </row>
        <row r="7892">
          <cell r="A7892" t="str">
            <v>383194-24-2</v>
          </cell>
          <cell r="B7892" t="str">
            <v>REMERA SIN MANGAS  FIGHT TO LIVE Bordo XXS</v>
          </cell>
        </row>
        <row r="7893">
          <cell r="A7893" t="str">
            <v>383194-10-6</v>
          </cell>
          <cell r="B7893" t="str">
            <v>REMERA SIN MANGAS  FIGHT TO LIVE Gris L</v>
          </cell>
        </row>
        <row r="7894">
          <cell r="A7894" t="str">
            <v>383194-10-5</v>
          </cell>
          <cell r="B7894" t="str">
            <v>REMERA SIN MANGAS  FIGHT TO LIVE Gris M</v>
          </cell>
        </row>
        <row r="7895">
          <cell r="A7895" t="str">
            <v>383194-10-4</v>
          </cell>
          <cell r="B7895" t="str">
            <v>REMERA SIN MANGAS  FIGHT TO LIVE Gris S</v>
          </cell>
        </row>
        <row r="7896">
          <cell r="A7896" t="str">
            <v>383194-10-7</v>
          </cell>
          <cell r="B7896" t="str">
            <v>REMERA SIN MANGAS  FIGHT TO LIVE Gris XL</v>
          </cell>
        </row>
        <row r="7897">
          <cell r="A7897" t="str">
            <v>383194-10-3</v>
          </cell>
          <cell r="B7897" t="str">
            <v>REMERA SIN MANGAS  FIGHT TO LIVE Gris XS</v>
          </cell>
        </row>
        <row r="7898">
          <cell r="A7898" t="str">
            <v>383194-10-8</v>
          </cell>
          <cell r="B7898" t="str">
            <v>REMERA SIN MANGAS  FIGHT TO LIVE Gris XXL</v>
          </cell>
        </row>
        <row r="7899">
          <cell r="A7899" t="str">
            <v>383194-10-2</v>
          </cell>
          <cell r="B7899" t="str">
            <v>REMERA SIN MANGAS  FIGHT TO LIVE Gris XXS</v>
          </cell>
        </row>
        <row r="7900">
          <cell r="A7900" t="str">
            <v>383194-3-6</v>
          </cell>
          <cell r="B7900" t="str">
            <v>REMERA SIN MANGAS  FIGHT TO LIVE Negro L</v>
          </cell>
        </row>
        <row r="7901">
          <cell r="A7901" t="str">
            <v>383194-3-5</v>
          </cell>
          <cell r="B7901" t="str">
            <v>REMERA SIN MANGAS  FIGHT TO LIVE Negro M</v>
          </cell>
        </row>
        <row r="7902">
          <cell r="A7902" t="str">
            <v>383194-3-4</v>
          </cell>
          <cell r="B7902" t="str">
            <v>REMERA SIN MANGAS  FIGHT TO LIVE Negro S</v>
          </cell>
        </row>
        <row r="7903">
          <cell r="A7903" t="str">
            <v>383194-3-7</v>
          </cell>
          <cell r="B7903" t="str">
            <v>REMERA SIN MANGAS  FIGHT TO LIVE Negro XL</v>
          </cell>
        </row>
        <row r="7904">
          <cell r="A7904" t="str">
            <v>383194-3-3</v>
          </cell>
          <cell r="B7904" t="str">
            <v>REMERA SIN MANGAS  FIGHT TO LIVE Negro XS</v>
          </cell>
        </row>
        <row r="7905">
          <cell r="A7905" t="str">
            <v>383194-3-8</v>
          </cell>
          <cell r="B7905" t="str">
            <v>REMERA SIN MANGAS  FIGHT TO LIVE Negro XXL</v>
          </cell>
        </row>
        <row r="7906">
          <cell r="A7906" t="str">
            <v>383194-3-2</v>
          </cell>
          <cell r="B7906" t="str">
            <v>REMERA SIN MANGAS  FIGHT TO LIVE Negro XXS</v>
          </cell>
        </row>
        <row r="7907">
          <cell r="A7907" t="str">
            <v>383181-2-6</v>
          </cell>
          <cell r="B7907" t="str">
            <v>REMERA SIN MANGAS  FIGHTER Azul L</v>
          </cell>
        </row>
        <row r="7908">
          <cell r="A7908" t="str">
            <v>383181-2-5</v>
          </cell>
          <cell r="B7908" t="str">
            <v>REMERA SIN MANGAS  FIGHTER Azul M</v>
          </cell>
        </row>
        <row r="7909">
          <cell r="A7909" t="str">
            <v>383181-2-4</v>
          </cell>
          <cell r="B7909" t="str">
            <v>REMERA SIN MANGAS  FIGHTER Azul S</v>
          </cell>
        </row>
        <row r="7910">
          <cell r="A7910" t="str">
            <v>383181-2-7</v>
          </cell>
          <cell r="B7910" t="str">
            <v>REMERA SIN MANGAS  FIGHTER Azul XL</v>
          </cell>
        </row>
        <row r="7911">
          <cell r="A7911" t="str">
            <v>383181-2-3</v>
          </cell>
          <cell r="B7911" t="str">
            <v>REMERA SIN MANGAS  FIGHTER Azul XS</v>
          </cell>
        </row>
        <row r="7912">
          <cell r="A7912" t="str">
            <v>383181-2-8</v>
          </cell>
          <cell r="B7912" t="str">
            <v>REMERA SIN MANGAS  FIGHTER Azul XXL</v>
          </cell>
        </row>
        <row r="7913">
          <cell r="A7913" t="str">
            <v>383181-2-2</v>
          </cell>
          <cell r="B7913" t="str">
            <v>REMERA SIN MANGAS  FIGHTER Azul XXS</v>
          </cell>
        </row>
        <row r="7914">
          <cell r="A7914" t="str">
            <v>383181-5-6</v>
          </cell>
          <cell r="B7914" t="str">
            <v>REMERA SIN MANGAS  FIGHTER Blanco L</v>
          </cell>
        </row>
        <row r="7915">
          <cell r="A7915" t="str">
            <v>383181-5-5</v>
          </cell>
          <cell r="B7915" t="str">
            <v>REMERA SIN MANGAS  FIGHTER Blanco M</v>
          </cell>
        </row>
        <row r="7916">
          <cell r="A7916" t="str">
            <v>383181-5-4</v>
          </cell>
          <cell r="B7916" t="str">
            <v>REMERA SIN MANGAS  FIGHTER Blanco S</v>
          </cell>
        </row>
        <row r="7917">
          <cell r="A7917" t="str">
            <v>383181-5-7</v>
          </cell>
          <cell r="B7917" t="str">
            <v>REMERA SIN MANGAS  FIGHTER Blanco XL</v>
          </cell>
        </row>
        <row r="7918">
          <cell r="A7918" t="str">
            <v>383181-5-3</v>
          </cell>
          <cell r="B7918" t="str">
            <v>REMERA SIN MANGAS  FIGHTER Blanco XS</v>
          </cell>
        </row>
        <row r="7919">
          <cell r="A7919" t="str">
            <v>383181-5-8</v>
          </cell>
          <cell r="B7919" t="str">
            <v>REMERA SIN MANGAS  FIGHTER Blanco XXL</v>
          </cell>
        </row>
        <row r="7920">
          <cell r="A7920" t="str">
            <v>383181-5-2</v>
          </cell>
          <cell r="B7920" t="str">
            <v>REMERA SIN MANGAS  FIGHTER Blanco XXS</v>
          </cell>
        </row>
        <row r="7921">
          <cell r="A7921" t="str">
            <v>383181-24-6</v>
          </cell>
          <cell r="B7921" t="str">
            <v>REMERA SIN MANGAS  FIGHTER Bordo L</v>
          </cell>
        </row>
        <row r="7922">
          <cell r="A7922" t="str">
            <v>383181-24-5</v>
          </cell>
          <cell r="B7922" t="str">
            <v>REMERA SIN MANGAS  FIGHTER Bordo M</v>
          </cell>
        </row>
        <row r="7923">
          <cell r="A7923" t="str">
            <v>383181-24-4</v>
          </cell>
          <cell r="B7923" t="str">
            <v>REMERA SIN MANGAS  FIGHTER Bordo S</v>
          </cell>
        </row>
        <row r="7924">
          <cell r="A7924" t="str">
            <v>383181-24-7</v>
          </cell>
          <cell r="B7924" t="str">
            <v>REMERA SIN MANGAS  FIGHTER Bordo XL</v>
          </cell>
        </row>
        <row r="7925">
          <cell r="A7925" t="str">
            <v>383181-24-3</v>
          </cell>
          <cell r="B7925" t="str">
            <v>REMERA SIN MANGAS  FIGHTER Bordo XS</v>
          </cell>
        </row>
        <row r="7926">
          <cell r="A7926" t="str">
            <v>383181-24-8</v>
          </cell>
          <cell r="B7926" t="str">
            <v>REMERA SIN MANGAS  FIGHTER Bordo XXL</v>
          </cell>
        </row>
        <row r="7927">
          <cell r="A7927" t="str">
            <v>383181-24-2</v>
          </cell>
          <cell r="B7927" t="str">
            <v>REMERA SIN MANGAS  FIGHTER Bordo XXS</v>
          </cell>
        </row>
        <row r="7928">
          <cell r="A7928" t="str">
            <v>383181-10-6</v>
          </cell>
          <cell r="B7928" t="str">
            <v>REMERA SIN MANGAS  FIGHTER Gris L</v>
          </cell>
        </row>
        <row r="7929">
          <cell r="A7929" t="str">
            <v>383181-10-5</v>
          </cell>
          <cell r="B7929" t="str">
            <v>REMERA SIN MANGAS  FIGHTER Gris M</v>
          </cell>
        </row>
        <row r="7930">
          <cell r="A7930" t="str">
            <v>383181-10-4</v>
          </cell>
          <cell r="B7930" t="str">
            <v>REMERA SIN MANGAS  FIGHTER Gris S</v>
          </cell>
        </row>
        <row r="7931">
          <cell r="A7931" t="str">
            <v>383181-10-7</v>
          </cell>
          <cell r="B7931" t="str">
            <v>REMERA SIN MANGAS  FIGHTER Gris XL</v>
          </cell>
        </row>
        <row r="7932">
          <cell r="A7932" t="str">
            <v>383181-10-3</v>
          </cell>
          <cell r="B7932" t="str">
            <v>REMERA SIN MANGAS  FIGHTER Gris XS</v>
          </cell>
        </row>
        <row r="7933">
          <cell r="A7933" t="str">
            <v>383181-10-8</v>
          </cell>
          <cell r="B7933" t="str">
            <v>REMERA SIN MANGAS  FIGHTER Gris XXL</v>
          </cell>
        </row>
        <row r="7934">
          <cell r="A7934" t="str">
            <v>383181-10-2</v>
          </cell>
          <cell r="B7934" t="str">
            <v>REMERA SIN MANGAS  FIGHTER Gris XXS</v>
          </cell>
        </row>
        <row r="7935">
          <cell r="A7935" t="str">
            <v>383181-3-6</v>
          </cell>
          <cell r="B7935" t="str">
            <v>REMERA SIN MANGAS  FIGHTER Negro L</v>
          </cell>
        </row>
        <row r="7936">
          <cell r="A7936" t="str">
            <v>383181-3-5</v>
          </cell>
          <cell r="B7936" t="str">
            <v>REMERA SIN MANGAS  FIGHTER Negro M</v>
          </cell>
        </row>
        <row r="7937">
          <cell r="A7937" t="str">
            <v>383181-3-4</v>
          </cell>
          <cell r="B7937" t="str">
            <v>REMERA SIN MANGAS  FIGHTER Negro S</v>
          </cell>
        </row>
        <row r="7938">
          <cell r="A7938" t="str">
            <v>383181-3-7</v>
          </cell>
          <cell r="B7938" t="str">
            <v>REMERA SIN MANGAS  FIGHTER Negro XL</v>
          </cell>
        </row>
        <row r="7939">
          <cell r="A7939" t="str">
            <v>383181-3-3</v>
          </cell>
          <cell r="B7939" t="str">
            <v>REMERA SIN MANGAS  FIGHTER Negro XS</v>
          </cell>
        </row>
        <row r="7940">
          <cell r="A7940" t="str">
            <v>383181-3-8</v>
          </cell>
          <cell r="B7940" t="str">
            <v>REMERA SIN MANGAS  FIGHTER Negro XXL</v>
          </cell>
        </row>
        <row r="7941">
          <cell r="A7941" t="str">
            <v>383181-3-2</v>
          </cell>
          <cell r="B7941" t="str">
            <v>REMERA SIN MANGAS  FIGHTER Negro XXS</v>
          </cell>
        </row>
        <row r="7942">
          <cell r="A7942" t="str">
            <v>383220-2-6</v>
          </cell>
          <cell r="B7942" t="str">
            <v>REMERA SIN MANGAS  INVICTUS Azul L</v>
          </cell>
        </row>
        <row r="7943">
          <cell r="A7943" t="str">
            <v>383220-2-5</v>
          </cell>
          <cell r="B7943" t="str">
            <v>REMERA SIN MANGAS  INVICTUS Azul M</v>
          </cell>
        </row>
        <row r="7944">
          <cell r="A7944" t="str">
            <v>383220-2-4</v>
          </cell>
          <cell r="B7944" t="str">
            <v>REMERA SIN MANGAS  INVICTUS Azul S</v>
          </cell>
        </row>
        <row r="7945">
          <cell r="A7945" t="str">
            <v>383220-2-7</v>
          </cell>
          <cell r="B7945" t="str">
            <v>REMERA SIN MANGAS  INVICTUS Azul XL</v>
          </cell>
        </row>
        <row r="7946">
          <cell r="A7946" t="str">
            <v>383220-2-3</v>
          </cell>
          <cell r="B7946" t="str">
            <v>REMERA SIN MANGAS  INVICTUS Azul XS</v>
          </cell>
        </row>
        <row r="7947">
          <cell r="A7947" t="str">
            <v>383220-2-8</v>
          </cell>
          <cell r="B7947" t="str">
            <v>REMERA SIN MANGAS  INVICTUS Azul XXL</v>
          </cell>
        </row>
        <row r="7948">
          <cell r="A7948" t="str">
            <v>383220-2-2</v>
          </cell>
          <cell r="B7948" t="str">
            <v>REMERA SIN MANGAS  INVICTUS Azul XXS</v>
          </cell>
        </row>
        <row r="7949">
          <cell r="A7949" t="str">
            <v>383220-5-6</v>
          </cell>
          <cell r="B7949" t="str">
            <v>REMERA SIN MANGAS  INVICTUS Blanco L</v>
          </cell>
        </row>
        <row r="7950">
          <cell r="A7950" t="str">
            <v>383220-5-5</v>
          </cell>
          <cell r="B7950" t="str">
            <v>REMERA SIN MANGAS  INVICTUS Blanco M</v>
          </cell>
        </row>
        <row r="7951">
          <cell r="A7951" t="str">
            <v>383220-5-4</v>
          </cell>
          <cell r="B7951" t="str">
            <v>REMERA SIN MANGAS  INVICTUS Blanco S</v>
          </cell>
        </row>
        <row r="7952">
          <cell r="A7952" t="str">
            <v>383220-5-7</v>
          </cell>
          <cell r="B7952" t="str">
            <v>REMERA SIN MANGAS  INVICTUS Blanco XL</v>
          </cell>
        </row>
        <row r="7953">
          <cell r="A7953" t="str">
            <v>383220-5-3</v>
          </cell>
          <cell r="B7953" t="str">
            <v>REMERA SIN MANGAS  INVICTUS Blanco XS</v>
          </cell>
        </row>
        <row r="7954">
          <cell r="A7954" t="str">
            <v>383220-5-8</v>
          </cell>
          <cell r="B7954" t="str">
            <v>REMERA SIN MANGAS  INVICTUS Blanco XXL</v>
          </cell>
        </row>
        <row r="7955">
          <cell r="A7955" t="str">
            <v>383220-5-2</v>
          </cell>
          <cell r="B7955" t="str">
            <v>REMERA SIN MANGAS  INVICTUS Blanco XXS</v>
          </cell>
        </row>
        <row r="7956">
          <cell r="A7956" t="str">
            <v>383220-24-6</v>
          </cell>
          <cell r="B7956" t="str">
            <v>REMERA SIN MANGAS  INVICTUS Bordo L</v>
          </cell>
        </row>
        <row r="7957">
          <cell r="A7957" t="str">
            <v>383220-24-5</v>
          </cell>
          <cell r="B7957" t="str">
            <v>REMERA SIN MANGAS  INVICTUS Bordo M</v>
          </cell>
        </row>
        <row r="7958">
          <cell r="A7958" t="str">
            <v>383220-24-4</v>
          </cell>
          <cell r="B7958" t="str">
            <v>REMERA SIN MANGAS  INVICTUS Bordo S</v>
          </cell>
        </row>
        <row r="7959">
          <cell r="A7959" t="str">
            <v>383220-24-7</v>
          </cell>
          <cell r="B7959" t="str">
            <v>REMERA SIN MANGAS  INVICTUS Bordo XL</v>
          </cell>
        </row>
        <row r="7960">
          <cell r="A7960" t="str">
            <v>383220-24-3</v>
          </cell>
          <cell r="B7960" t="str">
            <v>REMERA SIN MANGAS  INVICTUS Bordo XS</v>
          </cell>
        </row>
        <row r="7961">
          <cell r="A7961" t="str">
            <v>383220-24-8</v>
          </cell>
          <cell r="B7961" t="str">
            <v>REMERA SIN MANGAS  INVICTUS Bordo XXL</v>
          </cell>
        </row>
        <row r="7962">
          <cell r="A7962" t="str">
            <v>383220-24-2</v>
          </cell>
          <cell r="B7962" t="str">
            <v>REMERA SIN MANGAS  INVICTUS Bordo XXS</v>
          </cell>
        </row>
        <row r="7963">
          <cell r="A7963" t="str">
            <v>383220-10-6</v>
          </cell>
          <cell r="B7963" t="str">
            <v>REMERA SIN MANGAS  INVICTUS Gris L</v>
          </cell>
        </row>
        <row r="7964">
          <cell r="A7964" t="str">
            <v>383220-10-5</v>
          </cell>
          <cell r="B7964" t="str">
            <v>REMERA SIN MANGAS  INVICTUS Gris M</v>
          </cell>
        </row>
        <row r="7965">
          <cell r="A7965" t="str">
            <v>383220-10-4</v>
          </cell>
          <cell r="B7965" t="str">
            <v>REMERA SIN MANGAS  INVICTUS Gris S</v>
          </cell>
        </row>
        <row r="7966">
          <cell r="A7966" t="str">
            <v>383220-10-7</v>
          </cell>
          <cell r="B7966" t="str">
            <v>REMERA SIN MANGAS  INVICTUS Gris XL</v>
          </cell>
        </row>
        <row r="7967">
          <cell r="A7967" t="str">
            <v>383220-10-3</v>
          </cell>
          <cell r="B7967" t="str">
            <v>REMERA SIN MANGAS  INVICTUS Gris XS</v>
          </cell>
        </row>
        <row r="7968">
          <cell r="A7968" t="str">
            <v>383220-10-8</v>
          </cell>
          <cell r="B7968" t="str">
            <v>REMERA SIN MANGAS  INVICTUS Gris XXL</v>
          </cell>
        </row>
        <row r="7969">
          <cell r="A7969" t="str">
            <v>383220-10-2</v>
          </cell>
          <cell r="B7969" t="str">
            <v>REMERA SIN MANGAS  INVICTUS Gris XXS</v>
          </cell>
        </row>
        <row r="7970">
          <cell r="A7970" t="str">
            <v>383220-3-6</v>
          </cell>
          <cell r="B7970" t="str">
            <v>REMERA SIN MANGAS  INVICTUS Negro L</v>
          </cell>
        </row>
        <row r="7971">
          <cell r="A7971" t="str">
            <v>383220-3-5</v>
          </cell>
          <cell r="B7971" t="str">
            <v>REMERA SIN MANGAS  INVICTUS Negro M</v>
          </cell>
        </row>
        <row r="7972">
          <cell r="A7972" t="str">
            <v>383220-3-4</v>
          </cell>
          <cell r="B7972" t="str">
            <v>REMERA SIN MANGAS  INVICTUS Negro S</v>
          </cell>
        </row>
        <row r="7973">
          <cell r="A7973" t="str">
            <v>383220-3-7</v>
          </cell>
          <cell r="B7973" t="str">
            <v>REMERA SIN MANGAS  INVICTUS Negro XL</v>
          </cell>
        </row>
        <row r="7974">
          <cell r="A7974" t="str">
            <v>383220-3-3</v>
          </cell>
          <cell r="B7974" t="str">
            <v>REMERA SIN MANGAS  INVICTUS Negro XS</v>
          </cell>
        </row>
        <row r="7975">
          <cell r="A7975" t="str">
            <v>383220-3-8</v>
          </cell>
          <cell r="B7975" t="str">
            <v>REMERA SIN MANGAS  INVICTUS Negro XXL</v>
          </cell>
        </row>
        <row r="7976">
          <cell r="A7976" t="str">
            <v>383220-3-2</v>
          </cell>
          <cell r="B7976" t="str">
            <v>REMERA SIN MANGAS  INVICTUS Negro XXS</v>
          </cell>
        </row>
        <row r="7977">
          <cell r="A7977" t="str">
            <v>383207-2-6</v>
          </cell>
          <cell r="B7977" t="str">
            <v>REMERA SIN MANGAS  SUBMISSION Azul L</v>
          </cell>
        </row>
        <row r="7978">
          <cell r="A7978" t="str">
            <v>383207-2-5</v>
          </cell>
          <cell r="B7978" t="str">
            <v>REMERA SIN MANGAS  SUBMISSION Azul M</v>
          </cell>
        </row>
        <row r="7979">
          <cell r="A7979" t="str">
            <v>383207-2-4</v>
          </cell>
          <cell r="B7979" t="str">
            <v>REMERA SIN MANGAS  SUBMISSION Azul S</v>
          </cell>
        </row>
        <row r="7980">
          <cell r="A7980" t="str">
            <v>383207-2-7</v>
          </cell>
          <cell r="B7980" t="str">
            <v>REMERA SIN MANGAS  SUBMISSION Azul XL</v>
          </cell>
        </row>
        <row r="7981">
          <cell r="A7981" t="str">
            <v>383207-2-3</v>
          </cell>
          <cell r="B7981" t="str">
            <v>REMERA SIN MANGAS  SUBMISSION Azul XS</v>
          </cell>
        </row>
        <row r="7982">
          <cell r="A7982" t="str">
            <v>383207-2-8</v>
          </cell>
          <cell r="B7982" t="str">
            <v>REMERA SIN MANGAS  SUBMISSION Azul XXL</v>
          </cell>
        </row>
        <row r="7983">
          <cell r="A7983" t="str">
            <v>383207-2-2</v>
          </cell>
          <cell r="B7983" t="str">
            <v>REMERA SIN MANGAS  SUBMISSION Azul XXS</v>
          </cell>
        </row>
        <row r="7984">
          <cell r="A7984" t="str">
            <v>383207-5-6</v>
          </cell>
          <cell r="B7984" t="str">
            <v>REMERA SIN MANGAS  SUBMISSION Blanco L</v>
          </cell>
        </row>
        <row r="7985">
          <cell r="A7985" t="str">
            <v>383207-5-5</v>
          </cell>
          <cell r="B7985" t="str">
            <v>REMERA SIN MANGAS  SUBMISSION Blanco M</v>
          </cell>
        </row>
        <row r="7986">
          <cell r="A7986" t="str">
            <v>383207-5-4</v>
          </cell>
          <cell r="B7986" t="str">
            <v>REMERA SIN MANGAS  SUBMISSION Blanco S</v>
          </cell>
        </row>
        <row r="7987">
          <cell r="A7987" t="str">
            <v>383207-5-7</v>
          </cell>
          <cell r="B7987" t="str">
            <v>REMERA SIN MANGAS  SUBMISSION Blanco XL</v>
          </cell>
        </row>
        <row r="7988">
          <cell r="A7988" t="str">
            <v>383207-5-3</v>
          </cell>
          <cell r="B7988" t="str">
            <v>REMERA SIN MANGAS  SUBMISSION Blanco XS</v>
          </cell>
        </row>
        <row r="7989">
          <cell r="A7989" t="str">
            <v>383207-5-8</v>
          </cell>
          <cell r="B7989" t="str">
            <v>REMERA SIN MANGAS  SUBMISSION Blanco XXL</v>
          </cell>
        </row>
        <row r="7990">
          <cell r="A7990" t="str">
            <v>383207-5-2</v>
          </cell>
          <cell r="B7990" t="str">
            <v>REMERA SIN MANGAS  SUBMISSION Blanco XXS</v>
          </cell>
        </row>
        <row r="7991">
          <cell r="A7991" t="str">
            <v>383207-24-6</v>
          </cell>
          <cell r="B7991" t="str">
            <v>REMERA SIN MANGAS  SUBMISSION Bordo L</v>
          </cell>
        </row>
        <row r="7992">
          <cell r="A7992" t="str">
            <v>383207-24-5</v>
          </cell>
          <cell r="B7992" t="str">
            <v>REMERA SIN MANGAS  SUBMISSION Bordo M</v>
          </cell>
        </row>
        <row r="7993">
          <cell r="A7993" t="str">
            <v>383207-24-4</v>
          </cell>
          <cell r="B7993" t="str">
            <v>REMERA SIN MANGAS  SUBMISSION Bordo S</v>
          </cell>
        </row>
        <row r="7994">
          <cell r="A7994" t="str">
            <v>383207-24-7</v>
          </cell>
          <cell r="B7994" t="str">
            <v>REMERA SIN MANGAS  SUBMISSION Bordo XL</v>
          </cell>
        </row>
        <row r="7995">
          <cell r="A7995" t="str">
            <v>383207-24-3</v>
          </cell>
          <cell r="B7995" t="str">
            <v>REMERA SIN MANGAS  SUBMISSION Bordo XS</v>
          </cell>
        </row>
        <row r="7996">
          <cell r="A7996" t="str">
            <v>383207-24-8</v>
          </cell>
          <cell r="B7996" t="str">
            <v>REMERA SIN MANGAS  SUBMISSION Bordo XXL</v>
          </cell>
        </row>
        <row r="7997">
          <cell r="A7997" t="str">
            <v>383207-24-2</v>
          </cell>
          <cell r="B7997" t="str">
            <v>REMERA SIN MANGAS  SUBMISSION Bordo XXS</v>
          </cell>
        </row>
        <row r="7998">
          <cell r="A7998" t="str">
            <v>383207-10-6</v>
          </cell>
          <cell r="B7998" t="str">
            <v>REMERA SIN MANGAS  SUBMISSION Gris L</v>
          </cell>
        </row>
        <row r="7999">
          <cell r="A7999" t="str">
            <v>383207-10-5</v>
          </cell>
          <cell r="B7999" t="str">
            <v>REMERA SIN MANGAS  SUBMISSION Gris M</v>
          </cell>
        </row>
        <row r="8000">
          <cell r="A8000" t="str">
            <v>383207-10-4</v>
          </cell>
          <cell r="B8000" t="str">
            <v>REMERA SIN MANGAS  SUBMISSION Gris S</v>
          </cell>
        </row>
        <row r="8001">
          <cell r="A8001" t="str">
            <v>383207-10-7</v>
          </cell>
          <cell r="B8001" t="str">
            <v>REMERA SIN MANGAS  SUBMISSION Gris XL</v>
          </cell>
        </row>
        <row r="8002">
          <cell r="A8002" t="str">
            <v>383207-10-3</v>
          </cell>
          <cell r="B8002" t="str">
            <v>REMERA SIN MANGAS  SUBMISSION Gris XS</v>
          </cell>
        </row>
        <row r="8003">
          <cell r="A8003" t="str">
            <v>383207-10-8</v>
          </cell>
          <cell r="B8003" t="str">
            <v>REMERA SIN MANGAS  SUBMISSION Gris XXL</v>
          </cell>
        </row>
        <row r="8004">
          <cell r="A8004" t="str">
            <v>383207-10-2</v>
          </cell>
          <cell r="B8004" t="str">
            <v>REMERA SIN MANGAS  SUBMISSION Gris XXS</v>
          </cell>
        </row>
        <row r="8005">
          <cell r="A8005" t="str">
            <v>383207-3-6</v>
          </cell>
          <cell r="B8005" t="str">
            <v>REMERA SIN MANGAS  SUBMISSION Negro L</v>
          </cell>
        </row>
        <row r="8006">
          <cell r="A8006" t="str">
            <v>383207-3-5</v>
          </cell>
          <cell r="B8006" t="str">
            <v>REMERA SIN MANGAS  SUBMISSION Negro M</v>
          </cell>
        </row>
        <row r="8007">
          <cell r="A8007" t="str">
            <v>383207-3-4</v>
          </cell>
          <cell r="B8007" t="str">
            <v>REMERA SIN MANGAS  SUBMISSION Negro S</v>
          </cell>
        </row>
        <row r="8008">
          <cell r="A8008" t="str">
            <v>383207-3-7</v>
          </cell>
          <cell r="B8008" t="str">
            <v>REMERA SIN MANGAS  SUBMISSION Negro XL</v>
          </cell>
        </row>
        <row r="8009">
          <cell r="A8009" t="str">
            <v>383207-3-3</v>
          </cell>
          <cell r="B8009" t="str">
            <v>REMERA SIN MANGAS  SUBMISSION Negro XS</v>
          </cell>
        </row>
        <row r="8010">
          <cell r="A8010" t="str">
            <v>383207-3-8</v>
          </cell>
          <cell r="B8010" t="str">
            <v>REMERA SIN MANGAS  SUBMISSION Negro XXL</v>
          </cell>
        </row>
        <row r="8011">
          <cell r="A8011" t="str">
            <v>383207-3-2</v>
          </cell>
          <cell r="B8011" t="str">
            <v>REMERA SIN MANGAS  SUBMISSION Negro XXS</v>
          </cell>
        </row>
        <row r="8012">
          <cell r="A8012" t="str">
            <v>383139-2-6</v>
          </cell>
          <cell r="B8012" t="str">
            <v>REMERA SIN MANGAS (MOTIVO MMA) Azul L</v>
          </cell>
        </row>
        <row r="8013">
          <cell r="A8013" t="str">
            <v>383139-2-5</v>
          </cell>
          <cell r="B8013" t="str">
            <v>REMERA SIN MANGAS (MOTIVO MMA) Azul M</v>
          </cell>
        </row>
        <row r="8014">
          <cell r="A8014" t="str">
            <v>383139-2-4</v>
          </cell>
          <cell r="B8014" t="str">
            <v>REMERA SIN MANGAS (MOTIVO MMA) Azul S</v>
          </cell>
        </row>
        <row r="8015">
          <cell r="A8015" t="str">
            <v>383139-2-7</v>
          </cell>
          <cell r="B8015" t="str">
            <v>REMERA SIN MANGAS (MOTIVO MMA) Azul XL</v>
          </cell>
        </row>
        <row r="8016">
          <cell r="A8016" t="str">
            <v>383139-2-3</v>
          </cell>
          <cell r="B8016" t="str">
            <v>REMERA SIN MANGAS (MOTIVO MMA) Azul XS</v>
          </cell>
        </row>
        <row r="8017">
          <cell r="A8017" t="str">
            <v>383139-2-8</v>
          </cell>
          <cell r="B8017" t="str">
            <v>REMERA SIN MANGAS (MOTIVO MMA) Azul XXL</v>
          </cell>
        </row>
        <row r="8018">
          <cell r="A8018" t="str">
            <v>383139-5-6</v>
          </cell>
          <cell r="B8018" t="str">
            <v>REMERA SIN MANGAS (MOTIVO MMA) Blanco L</v>
          </cell>
        </row>
        <row r="8019">
          <cell r="A8019" t="str">
            <v>383139-5-5</v>
          </cell>
          <cell r="B8019" t="str">
            <v>REMERA SIN MANGAS (MOTIVO MMA) Blanco M</v>
          </cell>
        </row>
        <row r="8020">
          <cell r="A8020" t="str">
            <v>383139-5-4</v>
          </cell>
          <cell r="B8020" t="str">
            <v>REMERA SIN MANGAS (MOTIVO MMA) Blanco S</v>
          </cell>
        </row>
        <row r="8021">
          <cell r="A8021" t="str">
            <v>383139-5-7</v>
          </cell>
          <cell r="B8021" t="str">
            <v>REMERA SIN MANGAS (MOTIVO MMA) Blanco XL</v>
          </cell>
        </row>
        <row r="8022">
          <cell r="A8022" t="str">
            <v>383139-5-3</v>
          </cell>
          <cell r="B8022" t="str">
            <v>REMERA SIN MANGAS (MOTIVO MMA) Blanco XS</v>
          </cell>
        </row>
        <row r="8023">
          <cell r="A8023" t="str">
            <v>383139-5-8</v>
          </cell>
          <cell r="B8023" t="str">
            <v>REMERA SIN MANGAS (MOTIVO MMA) Blanco XXL</v>
          </cell>
        </row>
        <row r="8024">
          <cell r="A8024" t="str">
            <v>383139-24-6</v>
          </cell>
          <cell r="B8024" t="str">
            <v>REMERA SIN MANGAS (MOTIVO MMA) Bordo L</v>
          </cell>
        </row>
        <row r="8025">
          <cell r="A8025" t="str">
            <v>383139-24-5</v>
          </cell>
          <cell r="B8025" t="str">
            <v>REMERA SIN MANGAS (MOTIVO MMA) Bordo M</v>
          </cell>
        </row>
        <row r="8026">
          <cell r="A8026" t="str">
            <v>383139-24-4</v>
          </cell>
          <cell r="B8026" t="str">
            <v>REMERA SIN MANGAS (MOTIVO MMA) Bordo S</v>
          </cell>
        </row>
        <row r="8027">
          <cell r="A8027" t="str">
            <v>383139-24-7</v>
          </cell>
          <cell r="B8027" t="str">
            <v>REMERA SIN MANGAS (MOTIVO MMA) Bordo XL</v>
          </cell>
        </row>
        <row r="8028">
          <cell r="A8028" t="str">
            <v>383139-24-3</v>
          </cell>
          <cell r="B8028" t="str">
            <v>REMERA SIN MANGAS (MOTIVO MMA) Bordo XS</v>
          </cell>
        </row>
        <row r="8029">
          <cell r="A8029" t="str">
            <v>383139-24-8</v>
          </cell>
          <cell r="B8029" t="str">
            <v>REMERA SIN MANGAS (MOTIVO MMA) Bordo XXL</v>
          </cell>
        </row>
        <row r="8030">
          <cell r="A8030" t="str">
            <v>383139-10-6</v>
          </cell>
          <cell r="B8030" t="str">
            <v>REMERA SIN MANGAS (MOTIVO MMA) Gris L</v>
          </cell>
        </row>
        <row r="8031">
          <cell r="A8031" t="str">
            <v>383139-10-5</v>
          </cell>
          <cell r="B8031" t="str">
            <v>REMERA SIN MANGAS (MOTIVO MMA) Gris M</v>
          </cell>
        </row>
        <row r="8032">
          <cell r="A8032" t="str">
            <v>383139-10-4</v>
          </cell>
          <cell r="B8032" t="str">
            <v>REMERA SIN MANGAS (MOTIVO MMA) Gris S</v>
          </cell>
        </row>
        <row r="8033">
          <cell r="A8033" t="str">
            <v>383139-10-7</v>
          </cell>
          <cell r="B8033" t="str">
            <v>REMERA SIN MANGAS (MOTIVO MMA) Gris XL</v>
          </cell>
        </row>
        <row r="8034">
          <cell r="A8034" t="str">
            <v>383139-10-3</v>
          </cell>
          <cell r="B8034" t="str">
            <v>REMERA SIN MANGAS (MOTIVO MMA) Gris XS</v>
          </cell>
        </row>
        <row r="8035">
          <cell r="A8035" t="str">
            <v>383139-10-8</v>
          </cell>
          <cell r="B8035" t="str">
            <v>REMERA SIN MANGAS (MOTIVO MMA) Gris XXL</v>
          </cell>
        </row>
        <row r="8036">
          <cell r="A8036" t="str">
            <v>383139-3-6</v>
          </cell>
          <cell r="B8036" t="str">
            <v>REMERA SIN MANGAS (MOTIVO MMA) Negro L</v>
          </cell>
        </row>
        <row r="8037">
          <cell r="A8037" t="str">
            <v>383139-3-5</v>
          </cell>
          <cell r="B8037" t="str">
            <v>REMERA SIN MANGAS (MOTIVO MMA) Negro M</v>
          </cell>
        </row>
        <row r="8038">
          <cell r="A8038" t="str">
            <v>383139-3-4</v>
          </cell>
          <cell r="B8038" t="str">
            <v>REMERA SIN MANGAS (MOTIVO MMA) Negro S</v>
          </cell>
        </row>
        <row r="8039">
          <cell r="A8039" t="str">
            <v>383139-3-7</v>
          </cell>
          <cell r="B8039" t="str">
            <v>REMERA SIN MANGAS (MOTIVO MMA) Negro XL</v>
          </cell>
        </row>
        <row r="8040">
          <cell r="A8040" t="str">
            <v>383139-3-3</v>
          </cell>
          <cell r="B8040" t="str">
            <v>REMERA SIN MANGAS (MOTIVO MMA) Negro XS</v>
          </cell>
        </row>
        <row r="8041">
          <cell r="A8041" t="str">
            <v>383139-3-8</v>
          </cell>
          <cell r="B8041" t="str">
            <v>REMERA SIN MANGAS (MOTIVO MMA) Negro XXL</v>
          </cell>
        </row>
        <row r="8042">
          <cell r="A8042" t="str">
            <v>383139-9-6</v>
          </cell>
          <cell r="B8042" t="str">
            <v>REMERA SIN MANGAS (MOTIVO MMA) Verde L</v>
          </cell>
        </row>
        <row r="8043">
          <cell r="A8043" t="str">
            <v>383139-9-5</v>
          </cell>
          <cell r="B8043" t="str">
            <v>REMERA SIN MANGAS (MOTIVO MMA) Verde M</v>
          </cell>
        </row>
        <row r="8044">
          <cell r="A8044" t="str">
            <v>383139-9-4</v>
          </cell>
          <cell r="B8044" t="str">
            <v>REMERA SIN MANGAS (MOTIVO MMA) Verde S</v>
          </cell>
        </row>
        <row r="8045">
          <cell r="A8045" t="str">
            <v>383139-9-7</v>
          </cell>
          <cell r="B8045" t="str">
            <v>REMERA SIN MANGAS (MOTIVO MMA) Verde XL</v>
          </cell>
        </row>
        <row r="8046">
          <cell r="A8046" t="str">
            <v>383139-9-3</v>
          </cell>
          <cell r="B8046" t="str">
            <v>REMERA SIN MANGAS (MOTIVO MMA) Verde XS</v>
          </cell>
        </row>
        <row r="8047">
          <cell r="A8047" t="str">
            <v>383139-9-8</v>
          </cell>
          <cell r="B8047" t="str">
            <v>REMERA SIN MANGAS (MOTIVO MMA) Verde XXL</v>
          </cell>
        </row>
        <row r="8048">
          <cell r="A8048" t="str">
            <v>383138-2-6</v>
          </cell>
          <cell r="B8048" t="str">
            <v>REMERA SIN MANGAS (MOTIVO OPTIMUS NATUS) Azul L</v>
          </cell>
        </row>
        <row r="8049">
          <cell r="A8049" t="str">
            <v>383138-2-5</v>
          </cell>
          <cell r="B8049" t="str">
            <v>REMERA SIN MANGAS (MOTIVO OPTIMUS NATUS) Azul M</v>
          </cell>
        </row>
        <row r="8050">
          <cell r="A8050" t="str">
            <v>383138-2-4</v>
          </cell>
          <cell r="B8050" t="str">
            <v>REMERA SIN MANGAS (MOTIVO OPTIMUS NATUS) Azul S</v>
          </cell>
        </row>
        <row r="8051">
          <cell r="A8051" t="str">
            <v>383138-2-7</v>
          </cell>
          <cell r="B8051" t="str">
            <v>REMERA SIN MANGAS (MOTIVO OPTIMUS NATUS) Azul XL</v>
          </cell>
        </row>
        <row r="8052">
          <cell r="A8052" t="str">
            <v>383138-2-3</v>
          </cell>
          <cell r="B8052" t="str">
            <v>REMERA SIN MANGAS (MOTIVO OPTIMUS NATUS) Azul XS</v>
          </cell>
        </row>
        <row r="8053">
          <cell r="A8053" t="str">
            <v>383138-2-8</v>
          </cell>
          <cell r="B8053" t="str">
            <v>REMERA SIN MANGAS (MOTIVO OPTIMUS NATUS) Azul XXL</v>
          </cell>
        </row>
        <row r="8054">
          <cell r="A8054" t="str">
            <v>383138-5-6</v>
          </cell>
          <cell r="B8054" t="str">
            <v>REMERA SIN MANGAS (MOTIVO OPTIMUS NATUS) Blanco L</v>
          </cell>
        </row>
        <row r="8055">
          <cell r="A8055" t="str">
            <v>383138-5-5</v>
          </cell>
          <cell r="B8055" t="str">
            <v>REMERA SIN MANGAS (MOTIVO OPTIMUS NATUS) Blanco M</v>
          </cell>
        </row>
        <row r="8056">
          <cell r="A8056" t="str">
            <v>383138-5-4</v>
          </cell>
          <cell r="B8056" t="str">
            <v>REMERA SIN MANGAS (MOTIVO OPTIMUS NATUS) Blanco S</v>
          </cell>
        </row>
        <row r="8057">
          <cell r="A8057" t="str">
            <v>383138-5-7</v>
          </cell>
          <cell r="B8057" t="str">
            <v>REMERA SIN MANGAS (MOTIVO OPTIMUS NATUS) Blanco XL</v>
          </cell>
        </row>
        <row r="8058">
          <cell r="A8058" t="str">
            <v>383138-5-3</v>
          </cell>
          <cell r="B8058" t="str">
            <v>REMERA SIN MANGAS (MOTIVO OPTIMUS NATUS) Blanco XS</v>
          </cell>
        </row>
        <row r="8059">
          <cell r="A8059" t="str">
            <v>383138-5-8</v>
          </cell>
          <cell r="B8059" t="str">
            <v>REMERA SIN MANGAS (MOTIVO OPTIMUS NATUS) Blanco XXL</v>
          </cell>
        </row>
        <row r="8060">
          <cell r="A8060" t="str">
            <v>383138-24-6</v>
          </cell>
          <cell r="B8060" t="str">
            <v>REMERA SIN MANGAS (MOTIVO OPTIMUS NATUS) Bordo L</v>
          </cell>
        </row>
        <row r="8061">
          <cell r="A8061" t="str">
            <v>383138-24-5</v>
          </cell>
          <cell r="B8061" t="str">
            <v>REMERA SIN MANGAS (MOTIVO OPTIMUS NATUS) Bordo M</v>
          </cell>
        </row>
        <row r="8062">
          <cell r="A8062" t="str">
            <v>383138-24-4</v>
          </cell>
          <cell r="B8062" t="str">
            <v>REMERA SIN MANGAS (MOTIVO OPTIMUS NATUS) Bordo S</v>
          </cell>
        </row>
        <row r="8063">
          <cell r="A8063" t="str">
            <v>383138-24-7</v>
          </cell>
          <cell r="B8063" t="str">
            <v>REMERA SIN MANGAS (MOTIVO OPTIMUS NATUS) Bordo XL</v>
          </cell>
        </row>
        <row r="8064">
          <cell r="A8064" t="str">
            <v>383138-24-3</v>
          </cell>
          <cell r="B8064" t="str">
            <v>REMERA SIN MANGAS (MOTIVO OPTIMUS NATUS) Bordo XS</v>
          </cell>
        </row>
        <row r="8065">
          <cell r="A8065" t="str">
            <v>383138-24-8</v>
          </cell>
          <cell r="B8065" t="str">
            <v>REMERA SIN MANGAS (MOTIVO OPTIMUS NATUS) Bordo XXL</v>
          </cell>
        </row>
        <row r="8066">
          <cell r="A8066" t="str">
            <v>383138-10-6</v>
          </cell>
          <cell r="B8066" t="str">
            <v>REMERA SIN MANGAS (MOTIVO OPTIMUS NATUS) Gris L</v>
          </cell>
        </row>
        <row r="8067">
          <cell r="A8067" t="str">
            <v>383138-10-5</v>
          </cell>
          <cell r="B8067" t="str">
            <v>REMERA SIN MANGAS (MOTIVO OPTIMUS NATUS) Gris M</v>
          </cell>
        </row>
        <row r="8068">
          <cell r="A8068" t="str">
            <v>383138-10-4</v>
          </cell>
          <cell r="B8068" t="str">
            <v>REMERA SIN MANGAS (MOTIVO OPTIMUS NATUS) Gris S</v>
          </cell>
        </row>
        <row r="8069">
          <cell r="A8069" t="str">
            <v>383138-10-7</v>
          </cell>
          <cell r="B8069" t="str">
            <v>REMERA SIN MANGAS (MOTIVO OPTIMUS NATUS) Gris XL</v>
          </cell>
        </row>
        <row r="8070">
          <cell r="A8070" t="str">
            <v>383138-10-3</v>
          </cell>
          <cell r="B8070" t="str">
            <v>REMERA SIN MANGAS (MOTIVO OPTIMUS NATUS) Gris XS</v>
          </cell>
        </row>
        <row r="8071">
          <cell r="A8071" t="str">
            <v>383138-10-8</v>
          </cell>
          <cell r="B8071" t="str">
            <v>REMERA SIN MANGAS (MOTIVO OPTIMUS NATUS) Gris XXL</v>
          </cell>
        </row>
        <row r="8072">
          <cell r="A8072" t="str">
            <v>383138-3-6</v>
          </cell>
          <cell r="B8072" t="str">
            <v>REMERA SIN MANGAS (MOTIVO OPTIMUS NATUS) Negro L</v>
          </cell>
        </row>
        <row r="8073">
          <cell r="A8073" t="str">
            <v>383138-3-5</v>
          </cell>
          <cell r="B8073" t="str">
            <v>REMERA SIN MANGAS (MOTIVO OPTIMUS NATUS) Negro M</v>
          </cell>
        </row>
        <row r="8074">
          <cell r="A8074" t="str">
            <v>383138-3-4</v>
          </cell>
          <cell r="B8074" t="str">
            <v>REMERA SIN MANGAS (MOTIVO OPTIMUS NATUS) Negro S</v>
          </cell>
        </row>
        <row r="8075">
          <cell r="A8075" t="str">
            <v>383138-3-7</v>
          </cell>
          <cell r="B8075" t="str">
            <v>REMERA SIN MANGAS (MOTIVO OPTIMUS NATUS) Negro XL</v>
          </cell>
        </row>
        <row r="8076">
          <cell r="A8076" t="str">
            <v>383138-3-3</v>
          </cell>
          <cell r="B8076" t="str">
            <v>REMERA SIN MANGAS (MOTIVO OPTIMUS NATUS) Negro XS</v>
          </cell>
        </row>
        <row r="8077">
          <cell r="A8077" t="str">
            <v>383138-3-8</v>
          </cell>
          <cell r="B8077" t="str">
            <v>REMERA SIN MANGAS (MOTIVO OPTIMUS NATUS) Negro XXL</v>
          </cell>
        </row>
        <row r="8078">
          <cell r="A8078" t="str">
            <v>383138-9-6</v>
          </cell>
          <cell r="B8078" t="str">
            <v>REMERA SIN MANGAS (MOTIVO OPTIMUS NATUS) Verde L</v>
          </cell>
        </row>
        <row r="8079">
          <cell r="A8079" t="str">
            <v>383138-9-5</v>
          </cell>
          <cell r="B8079" t="str">
            <v>REMERA SIN MANGAS (MOTIVO OPTIMUS NATUS) Verde M</v>
          </cell>
        </row>
        <row r="8080">
          <cell r="A8080" t="str">
            <v>383138-9-4</v>
          </cell>
          <cell r="B8080" t="str">
            <v>REMERA SIN MANGAS (MOTIVO OPTIMUS NATUS) Verde S</v>
          </cell>
        </row>
        <row r="8081">
          <cell r="A8081" t="str">
            <v>383138-9-7</v>
          </cell>
          <cell r="B8081" t="str">
            <v>REMERA SIN MANGAS (MOTIVO OPTIMUS NATUS) Verde XL</v>
          </cell>
        </row>
        <row r="8082">
          <cell r="A8082" t="str">
            <v>383138-9-3</v>
          </cell>
          <cell r="B8082" t="str">
            <v>REMERA SIN MANGAS (MOTIVO OPTIMUS NATUS) Verde XS</v>
          </cell>
        </row>
        <row r="8083">
          <cell r="A8083" t="str">
            <v>383138-9-8</v>
          </cell>
          <cell r="B8083" t="str">
            <v>REMERA SIN MANGAS (MOTIVO OPTIMUS NATUS) Verde XXL</v>
          </cell>
        </row>
        <row r="8084">
          <cell r="A8084">
            <v>61003</v>
          </cell>
          <cell r="B8084" t="str">
            <v>REMERA SIN MANGAS CON CAPUCHA INSTINCT</v>
          </cell>
        </row>
        <row r="8085">
          <cell r="A8085">
            <v>61001</v>
          </cell>
          <cell r="B8085" t="str">
            <v>REMERA SIN MANGAS INSTINCT</v>
          </cell>
        </row>
        <row r="8086">
          <cell r="A8086" t="str">
            <v>383168-2-6</v>
          </cell>
          <cell r="B8086" t="str">
            <v>REMERA SIN MANGAS TEAM MMA Azul L</v>
          </cell>
        </row>
        <row r="8087">
          <cell r="A8087" t="str">
            <v>383168-2-5</v>
          </cell>
          <cell r="B8087" t="str">
            <v>REMERA SIN MANGAS TEAM MMA Azul M</v>
          </cell>
        </row>
        <row r="8088">
          <cell r="A8088" t="str">
            <v>383168-2-4</v>
          </cell>
          <cell r="B8088" t="str">
            <v>REMERA SIN MANGAS TEAM MMA Azul S</v>
          </cell>
        </row>
        <row r="8089">
          <cell r="A8089" t="str">
            <v>383168-2-7</v>
          </cell>
          <cell r="B8089" t="str">
            <v>REMERA SIN MANGAS TEAM MMA Azul XL</v>
          </cell>
        </row>
        <row r="8090">
          <cell r="A8090" t="str">
            <v>383168-2-3</v>
          </cell>
          <cell r="B8090" t="str">
            <v>REMERA SIN MANGAS TEAM MMA Azul XS</v>
          </cell>
        </row>
        <row r="8091">
          <cell r="A8091" t="str">
            <v>383168-2-8</v>
          </cell>
          <cell r="B8091" t="str">
            <v>REMERA SIN MANGAS TEAM MMA Azul XXL</v>
          </cell>
        </row>
        <row r="8092">
          <cell r="A8092" t="str">
            <v>383168-2-2</v>
          </cell>
          <cell r="B8092" t="str">
            <v>REMERA SIN MANGAS TEAM MMA Azul XXS</v>
          </cell>
        </row>
        <row r="8093">
          <cell r="A8093" t="str">
            <v>383168-5-6</v>
          </cell>
          <cell r="B8093" t="str">
            <v>REMERA SIN MANGAS TEAM MMA Blanco L</v>
          </cell>
        </row>
        <row r="8094">
          <cell r="A8094" t="str">
            <v>383168-5-5</v>
          </cell>
          <cell r="B8094" t="str">
            <v>REMERA SIN MANGAS TEAM MMA Blanco M</v>
          </cell>
        </row>
        <row r="8095">
          <cell r="A8095" t="str">
            <v>383168-5-4</v>
          </cell>
          <cell r="B8095" t="str">
            <v>REMERA SIN MANGAS TEAM MMA Blanco S</v>
          </cell>
        </row>
        <row r="8096">
          <cell r="A8096" t="str">
            <v>383168-5-7</v>
          </cell>
          <cell r="B8096" t="str">
            <v>REMERA SIN MANGAS TEAM MMA Blanco XL</v>
          </cell>
        </row>
        <row r="8097">
          <cell r="A8097" t="str">
            <v>383168-5-3</v>
          </cell>
          <cell r="B8097" t="str">
            <v>REMERA SIN MANGAS TEAM MMA Blanco XS</v>
          </cell>
        </row>
        <row r="8098">
          <cell r="A8098" t="str">
            <v>383168-5-8</v>
          </cell>
          <cell r="B8098" t="str">
            <v>REMERA SIN MANGAS TEAM MMA Blanco XXL</v>
          </cell>
        </row>
        <row r="8099">
          <cell r="A8099" t="str">
            <v>383168-5-2</v>
          </cell>
          <cell r="B8099" t="str">
            <v>REMERA SIN MANGAS TEAM MMA Blanco XXS</v>
          </cell>
        </row>
        <row r="8100">
          <cell r="A8100" t="str">
            <v>383168-24-6</v>
          </cell>
          <cell r="B8100" t="str">
            <v>REMERA SIN MANGAS TEAM MMA Bordo L</v>
          </cell>
        </row>
        <row r="8101">
          <cell r="A8101" t="str">
            <v>383168-24-5</v>
          </cell>
          <cell r="B8101" t="str">
            <v>REMERA SIN MANGAS TEAM MMA Bordo M</v>
          </cell>
        </row>
        <row r="8102">
          <cell r="A8102" t="str">
            <v>383168-24-4</v>
          </cell>
          <cell r="B8102" t="str">
            <v>REMERA SIN MANGAS TEAM MMA Bordo S</v>
          </cell>
        </row>
        <row r="8103">
          <cell r="A8103" t="str">
            <v>383168-24-7</v>
          </cell>
          <cell r="B8103" t="str">
            <v>REMERA SIN MANGAS TEAM MMA Bordo XL</v>
          </cell>
        </row>
        <row r="8104">
          <cell r="A8104" t="str">
            <v>383168-24-3</v>
          </cell>
          <cell r="B8104" t="str">
            <v>REMERA SIN MANGAS TEAM MMA Bordo XS</v>
          </cell>
        </row>
        <row r="8105">
          <cell r="A8105" t="str">
            <v>383168-24-8</v>
          </cell>
          <cell r="B8105" t="str">
            <v>REMERA SIN MANGAS TEAM MMA Bordo XXL</v>
          </cell>
        </row>
        <row r="8106">
          <cell r="A8106" t="str">
            <v>383168-24-2</v>
          </cell>
          <cell r="B8106" t="str">
            <v>REMERA SIN MANGAS TEAM MMA Bordo XXS</v>
          </cell>
        </row>
        <row r="8107">
          <cell r="A8107" t="str">
            <v>383168-10-6</v>
          </cell>
          <cell r="B8107" t="str">
            <v>REMERA SIN MANGAS TEAM MMA Gris L</v>
          </cell>
        </row>
        <row r="8108">
          <cell r="A8108" t="str">
            <v>383168-10-5</v>
          </cell>
          <cell r="B8108" t="str">
            <v>REMERA SIN MANGAS TEAM MMA Gris M</v>
          </cell>
        </row>
        <row r="8109">
          <cell r="A8109" t="str">
            <v>383168-10-4</v>
          </cell>
          <cell r="B8109" t="str">
            <v>REMERA SIN MANGAS TEAM MMA Gris S</v>
          </cell>
        </row>
        <row r="8110">
          <cell r="A8110" t="str">
            <v>383168-10-7</v>
          </cell>
          <cell r="B8110" t="str">
            <v>REMERA SIN MANGAS TEAM MMA Gris XL</v>
          </cell>
        </row>
        <row r="8111">
          <cell r="A8111" t="str">
            <v>383168-10-3</v>
          </cell>
          <cell r="B8111" t="str">
            <v>REMERA SIN MANGAS TEAM MMA Gris XS</v>
          </cell>
        </row>
        <row r="8112">
          <cell r="A8112" t="str">
            <v>383168-10-8</v>
          </cell>
          <cell r="B8112" t="str">
            <v>REMERA SIN MANGAS TEAM MMA Gris XXL</v>
          </cell>
        </row>
        <row r="8113">
          <cell r="A8113" t="str">
            <v>383168-10-2</v>
          </cell>
          <cell r="B8113" t="str">
            <v>REMERA SIN MANGAS TEAM MMA Gris XXS</v>
          </cell>
        </row>
        <row r="8114">
          <cell r="A8114" t="str">
            <v>383168-3-6</v>
          </cell>
          <cell r="B8114" t="str">
            <v>REMERA SIN MANGAS TEAM MMA Negro L</v>
          </cell>
        </row>
        <row r="8115">
          <cell r="A8115" t="str">
            <v>383168-3-5</v>
          </cell>
          <cell r="B8115" t="str">
            <v>REMERA SIN MANGAS TEAM MMA Negro M</v>
          </cell>
        </row>
        <row r="8116">
          <cell r="A8116" t="str">
            <v>383168-3-4</v>
          </cell>
          <cell r="B8116" t="str">
            <v>REMERA SIN MANGAS TEAM MMA Negro S</v>
          </cell>
        </row>
        <row r="8117">
          <cell r="A8117" t="str">
            <v>383168-3-7</v>
          </cell>
          <cell r="B8117" t="str">
            <v>REMERA SIN MANGAS TEAM MMA Negro XL</v>
          </cell>
        </row>
        <row r="8118">
          <cell r="A8118" t="str">
            <v>383168-3-3</v>
          </cell>
          <cell r="B8118" t="str">
            <v>REMERA SIN MANGAS TEAM MMA Negro XS</v>
          </cell>
        </row>
        <row r="8119">
          <cell r="A8119" t="str">
            <v>383168-3-8</v>
          </cell>
          <cell r="B8119" t="str">
            <v>REMERA SIN MANGAS TEAM MMA Negro XXL</v>
          </cell>
        </row>
        <row r="8120">
          <cell r="A8120" t="str">
            <v>383168-3-2</v>
          </cell>
          <cell r="B8120" t="str">
            <v>REMERA SIN MANGAS TEAM MMA Negro XXS</v>
          </cell>
        </row>
        <row r="8121">
          <cell r="A8121" t="str">
            <v>383168-13-6</v>
          </cell>
          <cell r="B8121" t="str">
            <v>REMERA SIN MANGAS TEAM MMA Rojo L</v>
          </cell>
        </row>
        <row r="8122">
          <cell r="A8122" t="str">
            <v>383168-13-5</v>
          </cell>
          <cell r="B8122" t="str">
            <v>REMERA SIN MANGAS TEAM MMA Rojo M</v>
          </cell>
        </row>
        <row r="8123">
          <cell r="A8123" t="str">
            <v>383168-13-4</v>
          </cell>
          <cell r="B8123" t="str">
            <v>REMERA SIN MANGAS TEAM MMA Rojo S</v>
          </cell>
        </row>
        <row r="8124">
          <cell r="A8124" t="str">
            <v>383168-13-7</v>
          </cell>
          <cell r="B8124" t="str">
            <v>REMERA SIN MANGAS TEAM MMA Rojo XL</v>
          </cell>
        </row>
        <row r="8125">
          <cell r="A8125" t="str">
            <v>383168-13-3</v>
          </cell>
          <cell r="B8125" t="str">
            <v>REMERA SIN MANGAS TEAM MMA Rojo XS</v>
          </cell>
        </row>
        <row r="8126">
          <cell r="A8126" t="str">
            <v>383168-13-8</v>
          </cell>
          <cell r="B8126" t="str">
            <v>REMERA SIN MANGAS TEAM MMA Rojo XXL</v>
          </cell>
        </row>
        <row r="8127">
          <cell r="A8127" t="str">
            <v>383168-13-2</v>
          </cell>
          <cell r="B8127" t="str">
            <v>REMERA SIN MANGAS TEAM MMA Rojo XXS</v>
          </cell>
        </row>
        <row r="8128">
          <cell r="A8128" t="str">
            <v>383168-9-6</v>
          </cell>
          <cell r="B8128" t="str">
            <v>REMERA SIN MANGAS TEAM MMA Verde L</v>
          </cell>
        </row>
        <row r="8129">
          <cell r="A8129" t="str">
            <v>383168-9-5</v>
          </cell>
          <cell r="B8129" t="str">
            <v>REMERA SIN MANGAS TEAM MMA Verde M</v>
          </cell>
        </row>
        <row r="8130">
          <cell r="A8130" t="str">
            <v>383168-9-4</v>
          </cell>
          <cell r="B8130" t="str">
            <v>REMERA SIN MANGAS TEAM MMA Verde S</v>
          </cell>
        </row>
        <row r="8131">
          <cell r="A8131" t="str">
            <v>383168-9-7</v>
          </cell>
          <cell r="B8131" t="str">
            <v>REMERA SIN MANGAS TEAM MMA Verde XL</v>
          </cell>
        </row>
        <row r="8132">
          <cell r="A8132" t="str">
            <v>383168-9-3</v>
          </cell>
          <cell r="B8132" t="str">
            <v>REMERA SIN MANGAS TEAM MMA Verde XS</v>
          </cell>
        </row>
        <row r="8133">
          <cell r="A8133" t="str">
            <v>383168-9-8</v>
          </cell>
          <cell r="B8133" t="str">
            <v>REMERA SIN MANGAS TEAM MMA Verde XXL</v>
          </cell>
        </row>
        <row r="8134">
          <cell r="A8134" t="str">
            <v>383168-9-2</v>
          </cell>
          <cell r="B8134" t="str">
            <v>REMERA SIN MANGAS TEAM MMA Verde XXS</v>
          </cell>
        </row>
        <row r="8135">
          <cell r="A8135">
            <v>88039</v>
          </cell>
          <cell r="B8135" t="str">
            <v>REMERA TECNICA FLASH</v>
          </cell>
        </row>
        <row r="8136">
          <cell r="A8136">
            <v>77019</v>
          </cell>
          <cell r="B8136" t="str">
            <v>REMERA TERMICA GILBERT MANGA LARGA</v>
          </cell>
        </row>
        <row r="8137">
          <cell r="A8137" t="str">
            <v>88019-2-117</v>
          </cell>
          <cell r="B8137" t="str">
            <v>REMERA TERMICA MANGA CORTA FLASH (art 835) Azul 16</v>
          </cell>
        </row>
        <row r="8138">
          <cell r="A8138" t="str">
            <v>88019-2-6</v>
          </cell>
          <cell r="B8138" t="str">
            <v>REMERA TERMICA MANGA CORTA FLASH (art 835) Azul L</v>
          </cell>
        </row>
        <row r="8139">
          <cell r="A8139" t="str">
            <v>88019-2-5</v>
          </cell>
          <cell r="B8139" t="str">
            <v>REMERA TERMICA MANGA CORTA FLASH (art 835) Azul M</v>
          </cell>
        </row>
        <row r="8140">
          <cell r="A8140" t="str">
            <v>88019-2-4</v>
          </cell>
          <cell r="B8140" t="str">
            <v>REMERA TERMICA MANGA CORTA FLASH (art 835) Azul S</v>
          </cell>
        </row>
        <row r="8141">
          <cell r="A8141" t="str">
            <v>88019-2-7</v>
          </cell>
          <cell r="B8141" t="str">
            <v>REMERA TERMICA MANGA CORTA FLASH (art 835) Azul XL</v>
          </cell>
        </row>
        <row r="8142">
          <cell r="A8142" t="str">
            <v>88019-2-3</v>
          </cell>
          <cell r="B8142" t="str">
            <v>REMERA TERMICA MANGA CORTA FLASH (art 835) Azul XS</v>
          </cell>
        </row>
        <row r="8143">
          <cell r="A8143" t="str">
            <v>88019-2-8</v>
          </cell>
          <cell r="B8143" t="str">
            <v>REMERA TERMICA MANGA CORTA FLASH (art 835) Azul XXL</v>
          </cell>
        </row>
        <row r="8144">
          <cell r="A8144" t="str">
            <v>88019-5-117</v>
          </cell>
          <cell r="B8144" t="str">
            <v>REMERA TERMICA MANGA CORTA FLASH (art 835) Blanco 16</v>
          </cell>
        </row>
        <row r="8145">
          <cell r="A8145" t="str">
            <v>88019-5-6</v>
          </cell>
          <cell r="B8145" t="str">
            <v>REMERA TERMICA MANGA CORTA FLASH (art 835) Blanco L</v>
          </cell>
        </row>
        <row r="8146">
          <cell r="A8146" t="str">
            <v>88019-5-5</v>
          </cell>
          <cell r="B8146" t="str">
            <v>REMERA TERMICA MANGA CORTA FLASH (art 835) Blanco M</v>
          </cell>
        </row>
        <row r="8147">
          <cell r="A8147" t="str">
            <v>88019-5-4</v>
          </cell>
          <cell r="B8147" t="str">
            <v>REMERA TERMICA MANGA CORTA FLASH (art 835) Blanco S</v>
          </cell>
        </row>
        <row r="8148">
          <cell r="A8148" t="str">
            <v>88019-5-7</v>
          </cell>
          <cell r="B8148" t="str">
            <v>REMERA TERMICA MANGA CORTA FLASH (art 835) Blanco XL</v>
          </cell>
        </row>
        <row r="8149">
          <cell r="A8149" t="str">
            <v>88019-5-3</v>
          </cell>
          <cell r="B8149" t="str">
            <v>REMERA TERMICA MANGA CORTA FLASH (art 835) Blanco XS</v>
          </cell>
        </row>
        <row r="8150">
          <cell r="A8150" t="str">
            <v>88019-5-8</v>
          </cell>
          <cell r="B8150" t="str">
            <v>REMERA TERMICA MANGA CORTA FLASH (art 835) Blanco XXL</v>
          </cell>
        </row>
        <row r="8151">
          <cell r="A8151" t="str">
            <v>88019-3-6</v>
          </cell>
          <cell r="B8151" t="str">
            <v>REMERA TERMICA MANGA CORTA FLASH (art 835) Negro L</v>
          </cell>
        </row>
        <row r="8152">
          <cell r="A8152" t="str">
            <v>88019-3-5</v>
          </cell>
          <cell r="B8152" t="str">
            <v>REMERA TERMICA MANGA CORTA FLASH (art 835) Negro M</v>
          </cell>
        </row>
        <row r="8153">
          <cell r="A8153" t="str">
            <v>88019-3-4</v>
          </cell>
          <cell r="B8153" t="str">
            <v>REMERA TERMICA MANGA CORTA FLASH (art 835) Negro S</v>
          </cell>
        </row>
        <row r="8154">
          <cell r="A8154" t="str">
            <v>88019-3-7</v>
          </cell>
          <cell r="B8154" t="str">
            <v>REMERA TERMICA MANGA CORTA FLASH (art 835) Negro XL</v>
          </cell>
        </row>
        <row r="8155">
          <cell r="A8155" t="str">
            <v>88019-3-3</v>
          </cell>
          <cell r="B8155" t="str">
            <v>REMERA TERMICA MANGA CORTA FLASH (art 835) Negro XS</v>
          </cell>
        </row>
        <row r="8156">
          <cell r="A8156" t="str">
            <v>88019-3-8</v>
          </cell>
          <cell r="B8156" t="str">
            <v>REMERA TERMICA MANGA CORTA FLASH (art 835) Negro XXL</v>
          </cell>
        </row>
        <row r="8157">
          <cell r="A8157" t="str">
            <v>88018-2-6</v>
          </cell>
          <cell r="B8157" t="str">
            <v>REMERA TERMICA MANGA LARGA FLASH ADULTO (art 830) Azul L</v>
          </cell>
        </row>
        <row r="8158">
          <cell r="A8158" t="str">
            <v>88018-2-5</v>
          </cell>
          <cell r="B8158" t="str">
            <v>REMERA TERMICA MANGA LARGA FLASH ADULTO (art 830) Azul M</v>
          </cell>
        </row>
        <row r="8159">
          <cell r="A8159" t="str">
            <v>88018-2-4</v>
          </cell>
          <cell r="B8159" t="str">
            <v>REMERA TERMICA MANGA LARGA FLASH ADULTO (art 830) Azul S</v>
          </cell>
        </row>
        <row r="8160">
          <cell r="A8160" t="str">
            <v>88018-2-7</v>
          </cell>
          <cell r="B8160" t="str">
            <v>REMERA TERMICA MANGA LARGA FLASH ADULTO (art 830) Azul XL</v>
          </cell>
        </row>
        <row r="8161">
          <cell r="A8161" t="str">
            <v>88018-2-3</v>
          </cell>
          <cell r="B8161" t="str">
            <v>REMERA TERMICA MANGA LARGA FLASH ADULTO (art 830) Azul XS</v>
          </cell>
        </row>
        <row r="8162">
          <cell r="A8162" t="str">
            <v>88018-2-8</v>
          </cell>
          <cell r="B8162" t="str">
            <v>REMERA TERMICA MANGA LARGA FLASH ADULTO (art 830) Azul XXL</v>
          </cell>
        </row>
        <row r="8163">
          <cell r="A8163" t="str">
            <v>88018-5-6</v>
          </cell>
          <cell r="B8163" t="str">
            <v>REMERA TERMICA MANGA LARGA FLASH ADULTO (art 830) Blanco L</v>
          </cell>
        </row>
        <row r="8164">
          <cell r="A8164" t="str">
            <v>88018-5-5</v>
          </cell>
          <cell r="B8164" t="str">
            <v>REMERA TERMICA MANGA LARGA FLASH ADULTO (art 830) Blanco M</v>
          </cell>
        </row>
        <row r="8165">
          <cell r="A8165" t="str">
            <v>88018-5-4</v>
          </cell>
          <cell r="B8165" t="str">
            <v>REMERA TERMICA MANGA LARGA FLASH ADULTO (art 830) Blanco S</v>
          </cell>
        </row>
        <row r="8166">
          <cell r="A8166" t="str">
            <v>88018-5-7</v>
          </cell>
          <cell r="B8166" t="str">
            <v>REMERA TERMICA MANGA LARGA FLASH ADULTO (art 830) Blanco XL</v>
          </cell>
        </row>
        <row r="8167">
          <cell r="A8167" t="str">
            <v>88018-5-3</v>
          </cell>
          <cell r="B8167" t="str">
            <v>REMERA TERMICA MANGA LARGA FLASH ADULTO (art 830) Blanco XS</v>
          </cell>
        </row>
        <row r="8168">
          <cell r="A8168" t="str">
            <v>88018-5-8</v>
          </cell>
          <cell r="B8168" t="str">
            <v>REMERA TERMICA MANGA LARGA FLASH ADULTO (art 830) Blanco XXL</v>
          </cell>
        </row>
        <row r="8169">
          <cell r="A8169" t="str">
            <v>88018-3-6</v>
          </cell>
          <cell r="B8169" t="str">
            <v>REMERA TERMICA MANGA LARGA FLASH ADULTO (art 830) Negro L</v>
          </cell>
        </row>
        <row r="8170">
          <cell r="A8170" t="str">
            <v>88018-3-5</v>
          </cell>
          <cell r="B8170" t="str">
            <v>REMERA TERMICA MANGA LARGA FLASH ADULTO (art 830) Negro M</v>
          </cell>
        </row>
        <row r="8171">
          <cell r="A8171" t="str">
            <v>88018-3-4</v>
          </cell>
          <cell r="B8171" t="str">
            <v>REMERA TERMICA MANGA LARGA FLASH ADULTO (art 830) Negro S</v>
          </cell>
        </row>
        <row r="8172">
          <cell r="A8172" t="str">
            <v>88018-3-7</v>
          </cell>
          <cell r="B8172" t="str">
            <v>REMERA TERMICA MANGA LARGA FLASH ADULTO (art 830) Negro XL</v>
          </cell>
        </row>
        <row r="8173">
          <cell r="A8173" t="str">
            <v>88018-3-3</v>
          </cell>
          <cell r="B8173" t="str">
            <v>REMERA TERMICA MANGA LARGA FLASH ADULTO (art 830) Negro XS</v>
          </cell>
        </row>
        <row r="8174">
          <cell r="A8174" t="str">
            <v>88018-3-8</v>
          </cell>
          <cell r="B8174" t="str">
            <v>REMERA TERMICA MANGA LARGA FLASH ADULTO (art 830) Negro XXL</v>
          </cell>
        </row>
        <row r="8175">
          <cell r="A8175">
            <v>88058</v>
          </cell>
          <cell r="B8175" t="str">
            <v>REMERA TERMICA MANGA LARGA FLASH DAMA (art 870)</v>
          </cell>
        </row>
        <row r="8176">
          <cell r="A8176" t="str">
            <v>88045-2-25</v>
          </cell>
          <cell r="B8176" t="str">
            <v>REMERA TERMICA MANGA LARGA FLASH NIÑO (art 829) Azul 10</v>
          </cell>
        </row>
        <row r="8177">
          <cell r="A8177" t="str">
            <v>88045-2-98</v>
          </cell>
          <cell r="B8177" t="str">
            <v>REMERA TERMICA MANGA LARGA FLASH NIÑO (art 829) Azul 12</v>
          </cell>
        </row>
        <row r="8178">
          <cell r="A8178" t="str">
            <v>88045-2-116</v>
          </cell>
          <cell r="B8178" t="str">
            <v>REMERA TERMICA MANGA LARGA FLASH NIÑO (art 829) Azul 14</v>
          </cell>
        </row>
        <row r="8179">
          <cell r="A8179" t="str">
            <v>88045-2-117</v>
          </cell>
          <cell r="B8179" t="str">
            <v>REMERA TERMICA MANGA LARGA FLASH NIÑO (art 829) Azul 16</v>
          </cell>
        </row>
        <row r="8180">
          <cell r="A8180" t="str">
            <v>88045-2-23</v>
          </cell>
          <cell r="B8180" t="str">
            <v>REMERA TERMICA MANGA LARGA FLASH NIÑO (art 829) Azul 8</v>
          </cell>
        </row>
        <row r="8181">
          <cell r="A8181" t="str">
            <v>88045-5-25</v>
          </cell>
          <cell r="B8181" t="str">
            <v>REMERA TERMICA MANGA LARGA FLASH NIÑO (art 829) Blanco 10</v>
          </cell>
        </row>
        <row r="8182">
          <cell r="A8182" t="str">
            <v>88045-5-98</v>
          </cell>
          <cell r="B8182" t="str">
            <v>REMERA TERMICA MANGA LARGA FLASH NIÑO (art 829) Blanco 12</v>
          </cell>
        </row>
        <row r="8183">
          <cell r="A8183" t="str">
            <v>88045-5-116</v>
          </cell>
          <cell r="B8183" t="str">
            <v>REMERA TERMICA MANGA LARGA FLASH NIÑO (art 829) Blanco 14</v>
          </cell>
        </row>
        <row r="8184">
          <cell r="A8184" t="str">
            <v>88045-5-117</v>
          </cell>
          <cell r="B8184" t="str">
            <v>REMERA TERMICA MANGA LARGA FLASH NIÑO (art 829) Blanco 16</v>
          </cell>
        </row>
        <row r="8185">
          <cell r="A8185" t="str">
            <v>88045-5-23</v>
          </cell>
          <cell r="B8185" t="str">
            <v>REMERA TERMICA MANGA LARGA FLASH NIÑO (art 829) Blanco 8</v>
          </cell>
        </row>
        <row r="8186">
          <cell r="A8186" t="str">
            <v>88045-3-25</v>
          </cell>
          <cell r="B8186" t="str">
            <v>REMERA TERMICA MANGA LARGA FLASH NIÑO (art 829) Negro 10</v>
          </cell>
        </row>
        <row r="8187">
          <cell r="A8187" t="str">
            <v>88045-3-98</v>
          </cell>
          <cell r="B8187" t="str">
            <v>REMERA TERMICA MANGA LARGA FLASH NIÑO (art 829) Negro 12</v>
          </cell>
        </row>
        <row r="8188">
          <cell r="A8188" t="str">
            <v>88045-3-116</v>
          </cell>
          <cell r="B8188" t="str">
            <v>REMERA TERMICA MANGA LARGA FLASH NIÑO (art 829) Negro 14</v>
          </cell>
        </row>
        <row r="8189">
          <cell r="A8189" t="str">
            <v>88045-3-117</v>
          </cell>
          <cell r="B8189" t="str">
            <v>REMERA TERMICA MANGA LARGA FLASH NIÑO (art 829) Negro 16</v>
          </cell>
        </row>
        <row r="8190">
          <cell r="A8190" t="str">
            <v>88045-3-23</v>
          </cell>
          <cell r="B8190" t="str">
            <v>REMERA TERMICA MANGA LARGA FLASH NIÑO (art 829) Negro 8</v>
          </cell>
        </row>
        <row r="8191">
          <cell r="A8191">
            <v>88020</v>
          </cell>
          <cell r="B8191" t="str">
            <v>REMERA TERMICA SIN MANGA FLASH (art 839)</v>
          </cell>
        </row>
        <row r="8192">
          <cell r="A8192">
            <v>54009</v>
          </cell>
          <cell r="B8192" t="str">
            <v>Remera Vintage Logo Tee</v>
          </cell>
        </row>
        <row r="8193">
          <cell r="A8193">
            <v>383140</v>
          </cell>
          <cell r="B8193" t="str">
            <v>REMERAS MAGA CORTA NUEVA COLLECCION 2014 ESTAMPADOS FRENTE DORSO Y MANGAS</v>
          </cell>
        </row>
        <row r="8194">
          <cell r="A8194">
            <v>383197</v>
          </cell>
          <cell r="B8194" t="str">
            <v>REMERAS MANGA CORTA CON CAPUCHA  FIGHT TO LIVE</v>
          </cell>
        </row>
        <row r="8195">
          <cell r="A8195">
            <v>383184</v>
          </cell>
          <cell r="B8195" t="str">
            <v>REMERAS MANGA CORTA CON CAPUCHA  FIGHTER</v>
          </cell>
        </row>
        <row r="8196">
          <cell r="A8196">
            <v>383171</v>
          </cell>
          <cell r="B8196" t="str">
            <v>REMERAS MANGA CORTA CON CAPUCHA  TEAM MMA</v>
          </cell>
        </row>
        <row r="8197">
          <cell r="A8197">
            <v>383236</v>
          </cell>
          <cell r="B8197" t="str">
            <v>REMERAS MANGA CORTA CON CAPUCHA BOXING</v>
          </cell>
        </row>
        <row r="8198">
          <cell r="A8198" t="str">
            <v>3005/5</v>
          </cell>
          <cell r="B8198" t="str">
            <v>REMERAS MANGA CORTA CON CAPUCHA INVICTUS</v>
          </cell>
        </row>
        <row r="8199">
          <cell r="A8199">
            <v>383210</v>
          </cell>
          <cell r="B8199" t="str">
            <v>REMERAS MANGA CORTA CON CAPUCHA SUBMISSION</v>
          </cell>
        </row>
        <row r="8200">
          <cell r="A8200">
            <v>383196</v>
          </cell>
          <cell r="B8200" t="str">
            <v>REMERAS MANGA TRES CUARTOS  FIGHT TO LIVE</v>
          </cell>
        </row>
        <row r="8201">
          <cell r="A8201">
            <v>383183</v>
          </cell>
          <cell r="B8201" t="str">
            <v>REMERAS MANGA TRES CUARTOS  FIGHTER</v>
          </cell>
        </row>
        <row r="8202">
          <cell r="A8202">
            <v>383170</v>
          </cell>
          <cell r="B8202" t="str">
            <v>REMERAS MANGA TRES CUARTOS  TEAM MMA</v>
          </cell>
        </row>
        <row r="8203">
          <cell r="A8203">
            <v>383235</v>
          </cell>
          <cell r="B8203" t="str">
            <v>REMERAS MANGA TRES CUARTOS BOXING</v>
          </cell>
        </row>
        <row r="8204">
          <cell r="A8204">
            <v>383222</v>
          </cell>
          <cell r="B8204" t="str">
            <v>REMERAS MANGA TRES CUARTOS INVICTUS</v>
          </cell>
        </row>
        <row r="8205">
          <cell r="A8205">
            <v>383209</v>
          </cell>
          <cell r="B8205" t="str">
            <v>REMERAS MANGA TRES CUARTOS SUBMISSION</v>
          </cell>
        </row>
        <row r="8206">
          <cell r="A8206">
            <v>389531</v>
          </cell>
          <cell r="B8206" t="str">
            <v>REMO A CABALLO BH LD295PB (remo T)</v>
          </cell>
        </row>
        <row r="8207">
          <cell r="A8207">
            <v>265450</v>
          </cell>
          <cell r="B8207" t="str">
            <v>REMO A CABALLO SONNOS LINEA PRO (remo T)</v>
          </cell>
        </row>
        <row r="8208">
          <cell r="A8208">
            <v>389267</v>
          </cell>
          <cell r="B8208" t="str">
            <v>REMO BH  FC-5200 (resistencia x aire)</v>
          </cell>
        </row>
        <row r="8209">
          <cell r="A8209">
            <v>389266</v>
          </cell>
          <cell r="B8209" t="str">
            <v>REMO BH 309 ELECTROMAGNETICO</v>
          </cell>
        </row>
        <row r="8210">
          <cell r="A8210">
            <v>78117</v>
          </cell>
          <cell r="B8210" t="str">
            <v>REMO CON APOYO SEMIKON E4034A 94kg (vertical row)</v>
          </cell>
        </row>
        <row r="8211">
          <cell r="A8211">
            <v>383243</v>
          </cell>
          <cell r="B8211" t="str">
            <v>REMO ERGOMETRICO BIOTECH (con sistema de aire)</v>
          </cell>
        </row>
        <row r="8212">
          <cell r="A8212">
            <v>360350</v>
          </cell>
          <cell r="B8212" t="str">
            <v>REMO FIT-66 (con amortiguador)</v>
          </cell>
        </row>
        <row r="8213">
          <cell r="A8213">
            <v>401015</v>
          </cell>
          <cell r="B8213" t="str">
            <v>REMO PROFORM 550R</v>
          </cell>
        </row>
        <row r="8214">
          <cell r="A8214">
            <v>78116</v>
          </cell>
          <cell r="B8214" t="str">
            <v>REMO SEMIKON E4033A 109kg (long pull)</v>
          </cell>
        </row>
        <row r="8215">
          <cell r="A8215">
            <v>78064</v>
          </cell>
          <cell r="B8215" t="str">
            <v>REMO SEMIKON TE-8850</v>
          </cell>
        </row>
        <row r="8216">
          <cell r="A8216">
            <v>265447</v>
          </cell>
          <cell r="B8216" t="str">
            <v>REMO SENTADO SONNOS LINEA PRO 100kg</v>
          </cell>
        </row>
        <row r="8217">
          <cell r="A8217">
            <v>265446</v>
          </cell>
          <cell r="B8217" t="str">
            <v>REMO SENTADO SONNOS LINEA PRO 75kg</v>
          </cell>
        </row>
        <row r="8218">
          <cell r="A8218" t="str">
            <v>INF111</v>
          </cell>
          <cell r="B8218" t="str">
            <v>REPETIDOR TP-LINK TL-WA850RE</v>
          </cell>
        </row>
        <row r="8219">
          <cell r="A8219">
            <v>139047</v>
          </cell>
          <cell r="B8219" t="str">
            <v>REPUESTO ANTIPARRA BANDA SILICONA (sin gancho)</v>
          </cell>
        </row>
        <row r="8220">
          <cell r="A8220">
            <v>79103</v>
          </cell>
          <cell r="B8220" t="str">
            <v>REPUESTO BICICLETA CUBREMANUBRIO GOMA ESPUMA PLAYERO NEG</v>
          </cell>
        </row>
        <row r="8221">
          <cell r="A8221">
            <v>79102</v>
          </cell>
          <cell r="B8221" t="str">
            <v>REPUESTO BICICLETA GRAMPA PLASTICA P/ INFLADOR AL CUADRO (venta x par)</v>
          </cell>
        </row>
        <row r="8222">
          <cell r="A8222">
            <v>79129</v>
          </cell>
          <cell r="B8222" t="str">
            <v>REPUESTO BICICLETA RUEDA TRASERA PLASTICA R12</v>
          </cell>
        </row>
        <row r="8223">
          <cell r="A8223">
            <v>46001</v>
          </cell>
          <cell r="B8223" t="str">
            <v>REPUESTO CABLE ACERO RECUBIERTO 5mm x mts.</v>
          </cell>
        </row>
        <row r="8224">
          <cell r="A8224">
            <v>46002</v>
          </cell>
          <cell r="B8224" t="str">
            <v>REPUESTO CABLE ACERO RECUBIERTO 6mm x mts</v>
          </cell>
        </row>
        <row r="8225">
          <cell r="A8225">
            <v>427011</v>
          </cell>
          <cell r="B8225" t="str">
            <v>REPUESTO CASQUILLO 6mm NICOPRESS (aluminio)</v>
          </cell>
        </row>
        <row r="8226">
          <cell r="A8226">
            <v>53150</v>
          </cell>
          <cell r="B8226" t="str">
            <v>REPUESTO CORREA PARA ANTIPARRA (silicona)</v>
          </cell>
        </row>
        <row r="8227">
          <cell r="A8227">
            <v>427009</v>
          </cell>
          <cell r="B8227" t="str">
            <v>REPUESTO GUARDA CABO 5mm y 6mm</v>
          </cell>
        </row>
        <row r="8228">
          <cell r="A8228">
            <v>412801</v>
          </cell>
          <cell r="B8228" t="str">
            <v>REPUESTO LONA MINITRAMP OPTIMUS REFORZADA (32 resortes)</v>
          </cell>
        </row>
        <row r="8229">
          <cell r="A8229">
            <v>63036</v>
          </cell>
          <cell r="B8229" t="str">
            <v>REPUESTO PARA MOCHILA HIDRANTE MOD. SL59C 1,5L</v>
          </cell>
        </row>
        <row r="8230">
          <cell r="A8230">
            <v>427019</v>
          </cell>
          <cell r="B8230" t="str">
            <v>REPUESTO POLEA PLASTICA Ø115mm</v>
          </cell>
        </row>
        <row r="8231">
          <cell r="A8231">
            <v>427017</v>
          </cell>
          <cell r="B8231" t="str">
            <v>REPUESTO POLEA PLASTICA Ø90mm</v>
          </cell>
        </row>
        <row r="8232">
          <cell r="A8232">
            <v>427018</v>
          </cell>
          <cell r="B8232" t="str">
            <v>REPUESTO POLEA PLASTICA Ø96mm</v>
          </cell>
        </row>
        <row r="8233">
          <cell r="A8233">
            <v>427014</v>
          </cell>
          <cell r="B8233" t="str">
            <v>REPUESTO PRENSA CABLE</v>
          </cell>
        </row>
        <row r="8234">
          <cell r="A8234">
            <v>265480</v>
          </cell>
          <cell r="B8234" t="str">
            <v>REPUESTO SONNOS BULON PERFORADO LANZA (1/2 plg)</v>
          </cell>
        </row>
        <row r="8235">
          <cell r="A8235">
            <v>265482</v>
          </cell>
          <cell r="B8235" t="str">
            <v>REPUESTO SONNOS REGISTRO CORTO</v>
          </cell>
        </row>
        <row r="8236">
          <cell r="A8236">
            <v>427012</v>
          </cell>
          <cell r="B8236" t="str">
            <v>REPUESTO TERMINAL GOTA 5mm</v>
          </cell>
        </row>
        <row r="8237">
          <cell r="A8237">
            <v>427013</v>
          </cell>
          <cell r="B8237" t="str">
            <v>REPUESTO TERMINAL GOTA 6mm</v>
          </cell>
        </row>
        <row r="8238">
          <cell r="A8238">
            <v>427015</v>
          </cell>
          <cell r="B8238" t="str">
            <v>REPUESTO TOPE BOLITA</v>
          </cell>
        </row>
        <row r="8239">
          <cell r="A8239" t="str">
            <v>CALC129</v>
          </cell>
          <cell r="B8239" t="str">
            <v>Resma de papel A4</v>
          </cell>
        </row>
        <row r="8240">
          <cell r="A8240">
            <v>361006</v>
          </cell>
          <cell r="B8240" t="str">
            <v>RESORTE 3,5MM DORADO PARA MINITRAMP SUPER REFORZADO</v>
          </cell>
        </row>
        <row r="8241">
          <cell r="A8241" t="str">
            <v>INDU106</v>
          </cell>
          <cell r="B8241" t="str">
            <v>RESORTE BANDERIN</v>
          </cell>
        </row>
        <row r="8242">
          <cell r="A8242" t="str">
            <v>INDU104</v>
          </cell>
          <cell r="B8242" t="str">
            <v>RESORTE CAMA ECONOMICO</v>
          </cell>
        </row>
        <row r="8243">
          <cell r="A8243" t="str">
            <v>INDU110</v>
          </cell>
          <cell r="B8243" t="str">
            <v>RESORTE CAMA SUPER REFORZADA ALAMABRE DE 3,5MM</v>
          </cell>
        </row>
        <row r="8244">
          <cell r="A8244">
            <v>361004</v>
          </cell>
          <cell r="B8244" t="str">
            <v>RESORTE CINCADO (para minitramp eco)</v>
          </cell>
        </row>
        <row r="8245">
          <cell r="A8245">
            <v>361005</v>
          </cell>
          <cell r="B8245" t="str">
            <v>RESORTE CINCADO (para minitramp pro)</v>
          </cell>
        </row>
        <row r="8246">
          <cell r="A8246" t="str">
            <v>INDU107</v>
          </cell>
          <cell r="B8246" t="str">
            <v>RESORTE COMPRESION 1MM REGISTRO</v>
          </cell>
        </row>
        <row r="8247">
          <cell r="A8247">
            <v>406036</v>
          </cell>
          <cell r="B8247" t="str">
            <v>RESORTE DE MANO NEOPRENE ATS (venta x par)</v>
          </cell>
        </row>
        <row r="8248">
          <cell r="A8248">
            <v>406035</v>
          </cell>
          <cell r="B8248" t="str">
            <v>RESORTE DE MANO NEOPRENE ATS (venta x unid)</v>
          </cell>
        </row>
        <row r="8249">
          <cell r="A8249">
            <v>413027</v>
          </cell>
          <cell r="B8249" t="str">
            <v>RESORTE DE MANO PROYEC NEOPRENE LISO (venta x par art 629)</v>
          </cell>
        </row>
        <row r="8250">
          <cell r="A8250">
            <v>413026</v>
          </cell>
          <cell r="B8250" t="str">
            <v>RESORTE DE MANO PROYEC NEOPRENE RAYADO (venta x par)</v>
          </cell>
        </row>
        <row r="8251">
          <cell r="A8251" t="str">
            <v>INDU108</v>
          </cell>
          <cell r="B8251" t="str">
            <v>RESORTE ESPECIAL PARA MANIJA DE BOSU</v>
          </cell>
        </row>
        <row r="8252">
          <cell r="A8252" t="str">
            <v>INDU103</v>
          </cell>
          <cell r="B8252" t="str">
            <v>RESORTE MINITRAMPS REF</v>
          </cell>
        </row>
        <row r="8253">
          <cell r="A8253">
            <v>406038</v>
          </cell>
          <cell r="B8253" t="str">
            <v>RESORTE PARA ADUCTORES ATS</v>
          </cell>
        </row>
        <row r="8254">
          <cell r="A8254" t="str">
            <v>INDU109</v>
          </cell>
          <cell r="B8254" t="str">
            <v>RESORTE PILATES REFORMER CUALQUIER COLOR</v>
          </cell>
        </row>
        <row r="8255">
          <cell r="A8255">
            <v>111002</v>
          </cell>
          <cell r="B8255" t="str">
            <v>RESORTE REFORMER COLOR AMARILLO</v>
          </cell>
        </row>
        <row r="8256">
          <cell r="A8256">
            <v>111003</v>
          </cell>
          <cell r="B8256" t="str">
            <v>RESORTE REFORMER COLOR AZUL</v>
          </cell>
        </row>
        <row r="8257">
          <cell r="A8257">
            <v>111001</v>
          </cell>
          <cell r="B8257" t="str">
            <v>RESORTE REFORMER COLOR ROJO</v>
          </cell>
        </row>
        <row r="8258">
          <cell r="A8258">
            <v>111004</v>
          </cell>
          <cell r="B8258" t="str">
            <v>RESORTE REFORMER COLOR VERDE</v>
          </cell>
        </row>
        <row r="8259">
          <cell r="A8259">
            <v>71001</v>
          </cell>
          <cell r="B8259" t="str">
            <v>RESPUESTO BANDA DE TROTE</v>
          </cell>
        </row>
        <row r="8260">
          <cell r="A8260" t="str">
            <v>SER103</v>
          </cell>
          <cell r="B8260" t="str">
            <v>RETARDANTE 162 ATOXICO X LT</v>
          </cell>
        </row>
        <row r="8261">
          <cell r="A8261">
            <v>66000</v>
          </cell>
          <cell r="B8261" t="str">
            <v>REVISTA DEVELOPMENT AMERICANA TRADUCIDA -SOBRE MUSCULACION-</v>
          </cell>
        </row>
        <row r="8262">
          <cell r="A8262">
            <v>74014</v>
          </cell>
          <cell r="B8262" t="str">
            <v>REYNA WORKOUT BRA</v>
          </cell>
        </row>
        <row r="8263">
          <cell r="A8263" t="str">
            <v>UNI101</v>
          </cell>
          <cell r="B8263" t="str">
            <v>Ribbon cera negro 110x74</v>
          </cell>
        </row>
        <row r="8264">
          <cell r="A8264" t="str">
            <v>indart117</v>
          </cell>
          <cell r="B8264" t="str">
            <v>RIEL SUPERIOR 170H</v>
          </cell>
        </row>
        <row r="8265">
          <cell r="A8265" t="str">
            <v>INDART115</v>
          </cell>
          <cell r="B8265" t="str">
            <v>RIEL SUPERIOR 174h</v>
          </cell>
        </row>
        <row r="8266">
          <cell r="A8266">
            <v>383070</v>
          </cell>
          <cell r="B8266" t="str">
            <v>RING BOXEO FAB SONNOS PROFESIONAL 6,5mts x 6,5mts x 90cm (medidas especiales)</v>
          </cell>
        </row>
        <row r="8267">
          <cell r="A8267">
            <v>265510</v>
          </cell>
          <cell r="B8267" t="str">
            <v>RING BOXEO SONNOS AL PISO 4mts x 4mts (esquinas funcionales)</v>
          </cell>
        </row>
        <row r="8268">
          <cell r="A8268">
            <v>265514</v>
          </cell>
          <cell r="B8268" t="str">
            <v>RING BOXEO SONNOS INICIAL 4mts x 4mts (Amurable CON PISO)</v>
          </cell>
        </row>
        <row r="8269">
          <cell r="A8269">
            <v>265513</v>
          </cell>
          <cell r="B8269" t="str">
            <v>RING BOXEO SONNOS INICIAL 4mts x 4mts (Amurable SIN PISO)</v>
          </cell>
        </row>
        <row r="8270">
          <cell r="A8270">
            <v>265512</v>
          </cell>
          <cell r="B8270" t="str">
            <v>RING BOXEO SONNOS PROFESIONAL 4,5mts x 4,5mts x 50cm (medidas NO oficiales)</v>
          </cell>
        </row>
        <row r="8271">
          <cell r="A8271">
            <v>265511</v>
          </cell>
          <cell r="B8271" t="str">
            <v>RING BOXEO SONNOS PROFESIONAL 5mts x 5mts x 90cm (medidas oficiales FAB FIB)</v>
          </cell>
        </row>
        <row r="8272">
          <cell r="A8272" t="str">
            <v>REB100</v>
          </cell>
          <cell r="B8272" t="str">
            <v>Riñon de aluminio modelo nuevo</v>
          </cell>
        </row>
        <row r="8273">
          <cell r="A8273">
            <v>478016</v>
          </cell>
          <cell r="B8273" t="str">
            <v>RIÑONERA NOAF MARATON (1 bolsillo)</v>
          </cell>
        </row>
        <row r="8274">
          <cell r="A8274">
            <v>478017</v>
          </cell>
          <cell r="B8274" t="str">
            <v>RIÑONERA NOAF MARATON (3 bolsillos)</v>
          </cell>
        </row>
        <row r="8275">
          <cell r="A8275">
            <v>478006</v>
          </cell>
          <cell r="B8275" t="str">
            <v>RIÑONERA PORTA BOTELLA NOAF</v>
          </cell>
        </row>
        <row r="8276">
          <cell r="A8276" t="str">
            <v>LUB101</v>
          </cell>
          <cell r="B8276" t="str">
            <v>RM 250 x 205 lts</v>
          </cell>
        </row>
        <row r="8277">
          <cell r="A8277">
            <v>74003</v>
          </cell>
          <cell r="B8277" t="str">
            <v>ROCCO SHORT SLEEVE</v>
          </cell>
        </row>
        <row r="8278">
          <cell r="A8278">
            <v>52252</v>
          </cell>
          <cell r="B8278" t="str">
            <v>RODILLERA ABIERTA CORTA CON VELCRO NEOPRENE STAR SPORT</v>
          </cell>
        </row>
        <row r="8279">
          <cell r="A8279">
            <v>413049</v>
          </cell>
          <cell r="B8279" t="str">
            <v>RODILLERA AJUSTABLE NEOPRENE PROYEC (art 227)</v>
          </cell>
        </row>
        <row r="8280">
          <cell r="A8280" t="str">
            <v>181015-1-17</v>
          </cell>
          <cell r="B8280" t="str">
            <v>Rodillera ajustable Rotula libre Neoprene SONNOS (Talle 2 al 4) Sin color 2</v>
          </cell>
        </row>
        <row r="8281">
          <cell r="A8281" t="str">
            <v>181015-1-18</v>
          </cell>
          <cell r="B8281" t="str">
            <v>Rodillera ajustable Rotula libre Neoprene SONNOS (Talle 2 al 4) Sin color 3</v>
          </cell>
        </row>
        <row r="8282">
          <cell r="A8282" t="str">
            <v>181015-1-19</v>
          </cell>
          <cell r="B8282" t="str">
            <v>Rodillera ajustable Rotula libre Neoprene SONNOS (Talle 2 al 4) Sin color 4</v>
          </cell>
        </row>
        <row r="8283">
          <cell r="A8283">
            <v>52160</v>
          </cell>
          <cell r="B8283" t="str">
            <v>RODILLERA ARQUERO ADULTO DRB</v>
          </cell>
        </row>
        <row r="8284">
          <cell r="A8284" t="str">
            <v>52301-1-6</v>
          </cell>
          <cell r="B8284" t="str">
            <v>RODILLERA ARQUERO DRB (S-M-L-XL) Sin color L</v>
          </cell>
        </row>
        <row r="8285">
          <cell r="A8285" t="str">
            <v>52301-1-5</v>
          </cell>
          <cell r="B8285" t="str">
            <v>RODILLERA ARQUERO DRB (S-M-L-XL) Sin color M</v>
          </cell>
        </row>
        <row r="8286">
          <cell r="A8286" t="str">
            <v>52301-1-4</v>
          </cell>
          <cell r="B8286" t="str">
            <v>RODILLERA ARQUERO DRB (S-M-L-XL) Sin color S</v>
          </cell>
        </row>
        <row r="8287">
          <cell r="A8287" t="str">
            <v>52301-1-7</v>
          </cell>
          <cell r="B8287" t="str">
            <v>RODILLERA ARQUERO DRB (S-M-L-XL) Sin color XL</v>
          </cell>
        </row>
        <row r="8288">
          <cell r="A8288">
            <v>52158</v>
          </cell>
          <cell r="B8288" t="str">
            <v>RODILLERA ARQUERO NIÑO DRB</v>
          </cell>
        </row>
        <row r="8289">
          <cell r="A8289">
            <v>88001</v>
          </cell>
          <cell r="B8289" t="str">
            <v>RODILLERA C/BISAGRA RIGIDA FLASH (art 106)</v>
          </cell>
        </row>
        <row r="8290">
          <cell r="A8290" t="str">
            <v>52250-1-6</v>
          </cell>
          <cell r="B8290" t="str">
            <v>RODILLERA CON REFUERZO ROTULIANO NEOPRENE STAR SPORT (S-M-L-XL) Sin color L</v>
          </cell>
        </row>
        <row r="8291">
          <cell r="A8291" t="str">
            <v>52250-1-5</v>
          </cell>
          <cell r="B8291" t="str">
            <v>RODILLERA CON REFUERZO ROTULIANO NEOPRENE STAR SPORT (S-M-L-XL) Sin color M</v>
          </cell>
        </row>
        <row r="8292">
          <cell r="A8292" t="str">
            <v>52250-1-4</v>
          </cell>
          <cell r="B8292" t="str">
            <v>RODILLERA CON REFUERZO ROTULIANO NEOPRENE STAR SPORT (S-M-L-XL) Sin color S</v>
          </cell>
        </row>
        <row r="8293">
          <cell r="A8293" t="str">
            <v>52250-1-7</v>
          </cell>
          <cell r="B8293" t="str">
            <v>RODILLERA CON REFUERZO ROTULIANO NEOPRENE STAR SPORT (S-M-L-XL) Sin color XL</v>
          </cell>
        </row>
        <row r="8294">
          <cell r="A8294">
            <v>52163</v>
          </cell>
          <cell r="B8294" t="str">
            <v>RODILLERA DRB  PRO NIÑO</v>
          </cell>
        </row>
        <row r="8295">
          <cell r="A8295">
            <v>52159</v>
          </cell>
          <cell r="B8295" t="str">
            <v>RODILLERA DRB JR</v>
          </cell>
        </row>
        <row r="8296">
          <cell r="A8296">
            <v>52162</v>
          </cell>
          <cell r="B8296" t="str">
            <v>RODILLERA DRB NIÑO</v>
          </cell>
        </row>
        <row r="8297">
          <cell r="A8297">
            <v>52168</v>
          </cell>
          <cell r="B8297" t="str">
            <v>RODILLERA DRB OLYMPIC JR</v>
          </cell>
        </row>
        <row r="8298">
          <cell r="A8298">
            <v>52167</v>
          </cell>
          <cell r="B8298" t="str">
            <v>RODILLERA DRB OLYMPIC NIÑO</v>
          </cell>
        </row>
        <row r="8299">
          <cell r="A8299">
            <v>52169</v>
          </cell>
          <cell r="B8299" t="str">
            <v>RODILLERA DRB OLYMPIC SR</v>
          </cell>
        </row>
        <row r="8300">
          <cell r="A8300">
            <v>52161</v>
          </cell>
          <cell r="B8300" t="str">
            <v>RODILLERA DRB SR</v>
          </cell>
        </row>
        <row r="8301">
          <cell r="A8301">
            <v>84040</v>
          </cell>
          <cell r="B8301" t="str">
            <v>RODILLERA ECO STRIKER</v>
          </cell>
        </row>
        <row r="8302">
          <cell r="A8302">
            <v>413243</v>
          </cell>
          <cell r="B8302" t="str">
            <v>RODILLERA ELASTIZADA PROYEC (art 246)</v>
          </cell>
        </row>
        <row r="8303">
          <cell r="A8303" t="str">
            <v>181005-1-19</v>
          </cell>
          <cell r="B8303" t="str">
            <v>Rodillera Elastizada SONNOS ( talles del 4 al 8) Sin color 4</v>
          </cell>
        </row>
        <row r="8304">
          <cell r="A8304" t="str">
            <v>181005-1-20</v>
          </cell>
          <cell r="B8304" t="str">
            <v>Rodillera Elastizada SONNOS ( talles del 4 al 8) Sin color 5</v>
          </cell>
        </row>
        <row r="8305">
          <cell r="A8305" t="str">
            <v>181005-1-21</v>
          </cell>
          <cell r="B8305" t="str">
            <v>Rodillera Elastizada SONNOS ( talles del 4 al 8) Sin color 6</v>
          </cell>
        </row>
        <row r="8306">
          <cell r="A8306" t="str">
            <v>181005-1-22</v>
          </cell>
          <cell r="B8306" t="str">
            <v>Rodillera Elastizada SONNOS ( talles del 4 al 8) Sin color 7</v>
          </cell>
        </row>
        <row r="8307">
          <cell r="A8307" t="str">
            <v>181005-1-23</v>
          </cell>
          <cell r="B8307" t="str">
            <v>Rodillera Elastizada SONNOS ( talles del 4 al 8) Sin color 8</v>
          </cell>
        </row>
        <row r="8308">
          <cell r="A8308">
            <v>413047</v>
          </cell>
          <cell r="B8308" t="str">
            <v>RODILLERA NEOPRENE PROYEC (art 208)</v>
          </cell>
        </row>
        <row r="8309">
          <cell r="A8309">
            <v>52251</v>
          </cell>
          <cell r="B8309" t="str">
            <v>RODILLERA NEOPRENE ROTULIANA ABIERTA talle unico DRB</v>
          </cell>
        </row>
        <row r="8310">
          <cell r="A8310" t="str">
            <v>52249-1-6</v>
          </cell>
          <cell r="B8310" t="str">
            <v>RODILLERA NEOPRENE ROTULIANA C/FLEJE DRB Sin color L</v>
          </cell>
        </row>
        <row r="8311">
          <cell r="A8311" t="str">
            <v>52249-1-5</v>
          </cell>
          <cell r="B8311" t="str">
            <v>RODILLERA NEOPRENE ROTULIANA C/FLEJE DRB Sin color M</v>
          </cell>
        </row>
        <row r="8312">
          <cell r="A8312" t="str">
            <v>52249-1-4</v>
          </cell>
          <cell r="B8312" t="str">
            <v>RODILLERA NEOPRENE ROTULIANA C/FLEJE DRB Sin color S</v>
          </cell>
        </row>
        <row r="8313">
          <cell r="A8313" t="str">
            <v>52249-1-7</v>
          </cell>
          <cell r="B8313" t="str">
            <v>RODILLERA NEOPRENE ROTULIANA C/FLEJE DRB Sin color XL</v>
          </cell>
        </row>
        <row r="8314">
          <cell r="A8314" t="str">
            <v>52253-1-6</v>
          </cell>
          <cell r="B8314" t="str">
            <v>RODILLERA NEOPRENE ROTULIANA CERRADA Varios talles DRB Sin color L</v>
          </cell>
        </row>
        <row r="8315">
          <cell r="A8315" t="str">
            <v>52253-1-5</v>
          </cell>
          <cell r="B8315" t="str">
            <v>RODILLERA NEOPRENE ROTULIANA CERRADA Varios talles DRB Sin color M</v>
          </cell>
        </row>
        <row r="8316">
          <cell r="A8316" t="str">
            <v>52253-1-4</v>
          </cell>
          <cell r="B8316" t="str">
            <v>RODILLERA NEOPRENE ROTULIANA CERRADA Varios talles DRB Sin color S</v>
          </cell>
        </row>
        <row r="8317">
          <cell r="A8317" t="str">
            <v>52253-1-7</v>
          </cell>
          <cell r="B8317" t="str">
            <v>RODILLERA NEOPRENE ROTULIANA CERRADA Varios talles DRB Sin color XL</v>
          </cell>
        </row>
        <row r="8318">
          <cell r="A8318" t="str">
            <v>55017-2-14</v>
          </cell>
          <cell r="B8318" t="str">
            <v>RODILLERA PROFESIONAL art MK1001 JR / SR (colores varios) Azul JR</v>
          </cell>
        </row>
        <row r="8319">
          <cell r="A8319" t="str">
            <v>55017-2-15</v>
          </cell>
          <cell r="B8319" t="str">
            <v>RODILLERA PROFESIONAL art MK1001 JR / SR (colores varios) Azul SR</v>
          </cell>
        </row>
        <row r="8320">
          <cell r="A8320" t="str">
            <v>55017-5-14</v>
          </cell>
          <cell r="B8320" t="str">
            <v>RODILLERA PROFESIONAL art MK1001 JR / SR (colores varios) Blanco JR</v>
          </cell>
        </row>
        <row r="8321">
          <cell r="A8321" t="str">
            <v>55017-5-15</v>
          </cell>
          <cell r="B8321" t="str">
            <v>RODILLERA PROFESIONAL art MK1001 JR / SR (colores varios) Blanco SR</v>
          </cell>
        </row>
        <row r="8322">
          <cell r="A8322" t="str">
            <v>55017-3-14</v>
          </cell>
          <cell r="B8322" t="str">
            <v>RODILLERA PROFESIONAL art MK1001 JR / SR (colores varios) Negro JR</v>
          </cell>
        </row>
        <row r="8323">
          <cell r="A8323" t="str">
            <v>55017-3-15</v>
          </cell>
          <cell r="B8323" t="str">
            <v>RODILLERA PROFESIONAL art MK1001 JR / SR (colores varios) Negro SR</v>
          </cell>
        </row>
        <row r="8324">
          <cell r="A8324" t="str">
            <v>55018-2-14</v>
          </cell>
          <cell r="B8324" t="str">
            <v>RODILLERA PROFESIONAL art MK3019 JR / SR (colores varios) Azul JR</v>
          </cell>
        </row>
        <row r="8325">
          <cell r="A8325" t="str">
            <v>55018-2-15</v>
          </cell>
          <cell r="B8325" t="str">
            <v>RODILLERA PROFESIONAL art MK3019 JR / SR (colores varios) Azul SR</v>
          </cell>
        </row>
        <row r="8326">
          <cell r="A8326" t="str">
            <v>55018-5-14</v>
          </cell>
          <cell r="B8326" t="str">
            <v>RODILLERA PROFESIONAL art MK3019 JR / SR (colores varios) Blanco JR</v>
          </cell>
        </row>
        <row r="8327">
          <cell r="A8327" t="str">
            <v>55018-5-15</v>
          </cell>
          <cell r="B8327" t="str">
            <v>RODILLERA PROFESIONAL art MK3019 JR / SR (colores varios) Blanco SR</v>
          </cell>
        </row>
        <row r="8328">
          <cell r="A8328" t="str">
            <v>55018-3-14</v>
          </cell>
          <cell r="B8328" t="str">
            <v>RODILLERA PROFESIONAL art MK3019 JR / SR (colores varios) Negro JR</v>
          </cell>
        </row>
        <row r="8329">
          <cell r="A8329" t="str">
            <v>55018-3-15</v>
          </cell>
          <cell r="B8329" t="str">
            <v>RODILLERA PROFESIONAL art MK3019 JR / SR (colores varios) Negro SR</v>
          </cell>
        </row>
        <row r="8330">
          <cell r="A8330" t="str">
            <v>181006-1-16</v>
          </cell>
          <cell r="B8330" t="str">
            <v>Rodillera rotula libre Elastizada SONNOS (talles del 1 al 4) Sin color 1</v>
          </cell>
        </row>
        <row r="8331">
          <cell r="A8331" t="str">
            <v>181006-1-17</v>
          </cell>
          <cell r="B8331" t="str">
            <v>Rodillera rotula libre Elastizada SONNOS (talles del 1 al 4) Sin color 2</v>
          </cell>
        </row>
        <row r="8332">
          <cell r="A8332" t="str">
            <v>181006-1-18</v>
          </cell>
          <cell r="B8332" t="str">
            <v>Rodillera rotula libre Elastizada SONNOS (talles del 1 al 4) Sin color 3</v>
          </cell>
        </row>
        <row r="8333">
          <cell r="A8333" t="str">
            <v>181006-1-19</v>
          </cell>
          <cell r="B8333" t="str">
            <v>Rodillera rotula libre Elastizada SONNOS (talles del 1 al 4) Sin color 4</v>
          </cell>
        </row>
        <row r="8334">
          <cell r="A8334">
            <v>84039</v>
          </cell>
          <cell r="B8334" t="str">
            <v>RODILLERA STD STRIKER</v>
          </cell>
        </row>
        <row r="8335">
          <cell r="A8335">
            <v>53018</v>
          </cell>
          <cell r="B8335" t="str">
            <v>RODILLERA VOLEY ALGODON  (art 168)</v>
          </cell>
        </row>
        <row r="8336">
          <cell r="A8336">
            <v>53019</v>
          </cell>
          <cell r="B8336" t="str">
            <v>RODILLERA VOLEY ESPONJA (art 171)</v>
          </cell>
        </row>
        <row r="8337">
          <cell r="A8337">
            <v>52164</v>
          </cell>
          <cell r="B8337" t="str">
            <v>RODILLERA VOLEY PRO DRB JR</v>
          </cell>
        </row>
        <row r="8338">
          <cell r="A8338">
            <v>52165</v>
          </cell>
          <cell r="B8338" t="str">
            <v>RODILLERA VOLEY PRO DRB SR</v>
          </cell>
        </row>
        <row r="8339">
          <cell r="A8339" t="str">
            <v>413245-2-16</v>
          </cell>
          <cell r="B8339" t="str">
            <v>RODILLERA VOLEY PROYEC OVALADA art 405 (1-2-3-4-5-6-7-8-9-10) Azul 1</v>
          </cell>
        </row>
        <row r="8340">
          <cell r="A8340" t="str">
            <v>413245-2-25</v>
          </cell>
          <cell r="B8340" t="str">
            <v>RODILLERA VOLEY PROYEC OVALADA art 405 (1-2-3-4-5-6-7-8-9-10) Azul 10</v>
          </cell>
        </row>
        <row r="8341">
          <cell r="A8341" t="str">
            <v>413245-2-17</v>
          </cell>
          <cell r="B8341" t="str">
            <v>RODILLERA VOLEY PROYEC OVALADA art 405 (1-2-3-4-5-6-7-8-9-10) Azul 2</v>
          </cell>
        </row>
        <row r="8342">
          <cell r="A8342" t="str">
            <v>413245-2-18</v>
          </cell>
          <cell r="B8342" t="str">
            <v>RODILLERA VOLEY PROYEC OVALADA art 405 (1-2-3-4-5-6-7-8-9-10) Azul 3</v>
          </cell>
        </row>
        <row r="8343">
          <cell r="A8343" t="str">
            <v>413245-2-19</v>
          </cell>
          <cell r="B8343" t="str">
            <v>RODILLERA VOLEY PROYEC OVALADA art 405 (1-2-3-4-5-6-7-8-9-10) Azul 4</v>
          </cell>
        </row>
        <row r="8344">
          <cell r="A8344" t="str">
            <v>413245-2-20</v>
          </cell>
          <cell r="B8344" t="str">
            <v>RODILLERA VOLEY PROYEC OVALADA art 405 (1-2-3-4-5-6-7-8-9-10) Azul 5</v>
          </cell>
        </row>
        <row r="8345">
          <cell r="A8345" t="str">
            <v>413245-2-21</v>
          </cell>
          <cell r="B8345" t="str">
            <v>RODILLERA VOLEY PROYEC OVALADA art 405 (1-2-3-4-5-6-7-8-9-10) Azul 6</v>
          </cell>
        </row>
        <row r="8346">
          <cell r="A8346" t="str">
            <v>413245-2-22</v>
          </cell>
          <cell r="B8346" t="str">
            <v>RODILLERA VOLEY PROYEC OVALADA art 405 (1-2-3-4-5-6-7-8-9-10) Azul 7</v>
          </cell>
        </row>
        <row r="8347">
          <cell r="A8347" t="str">
            <v>413245-2-23</v>
          </cell>
          <cell r="B8347" t="str">
            <v>RODILLERA VOLEY PROYEC OVALADA art 405 (1-2-3-4-5-6-7-8-9-10) Azul 8</v>
          </cell>
        </row>
        <row r="8348">
          <cell r="A8348" t="str">
            <v>413245-2-24</v>
          </cell>
          <cell r="B8348" t="str">
            <v>RODILLERA VOLEY PROYEC OVALADA art 405 (1-2-3-4-5-6-7-8-9-10) Azul 9</v>
          </cell>
        </row>
        <row r="8349">
          <cell r="A8349" t="str">
            <v>413245-3-16</v>
          </cell>
          <cell r="B8349" t="str">
            <v>RODILLERA VOLEY PROYEC OVALADA art 405 (1-2-3-4-5-6-7-8-9-10) Negro 1</v>
          </cell>
        </row>
        <row r="8350">
          <cell r="A8350" t="str">
            <v>413245-3-17</v>
          </cell>
          <cell r="B8350" t="str">
            <v>RODILLERA VOLEY PROYEC OVALADA art 405 (1-2-3-4-5-6-7-8-9-10) Negro 2</v>
          </cell>
        </row>
        <row r="8351">
          <cell r="A8351" t="str">
            <v>413245-3-18</v>
          </cell>
          <cell r="B8351" t="str">
            <v>RODILLERA VOLEY PROYEC OVALADA art 405 (1-2-3-4-5-6-7-8-9-10) Negro 3</v>
          </cell>
        </row>
        <row r="8352">
          <cell r="A8352" t="str">
            <v>413245-3-19</v>
          </cell>
          <cell r="B8352" t="str">
            <v>RODILLERA VOLEY PROYEC OVALADA art 405 (1-2-3-4-5-6-7-8-9-10) Negro 4</v>
          </cell>
        </row>
        <row r="8353">
          <cell r="A8353" t="str">
            <v>413245-3-20</v>
          </cell>
          <cell r="B8353" t="str">
            <v>RODILLERA VOLEY PROYEC OVALADA art 405 (1-2-3-4-5-6-7-8-9-10) Negro 5</v>
          </cell>
        </row>
        <row r="8354">
          <cell r="A8354" t="str">
            <v>413245-3-21</v>
          </cell>
          <cell r="B8354" t="str">
            <v>RODILLERA VOLEY PROYEC OVALADA art 405 (1-2-3-4-5-6-7-8-9-10) Negro 6</v>
          </cell>
        </row>
        <row r="8355">
          <cell r="A8355" t="str">
            <v>413245-3-22</v>
          </cell>
          <cell r="B8355" t="str">
            <v>RODILLERA VOLEY PROYEC OVALADA art 405 (1-2-3-4-5-6-7-8-9-10) Negro 7</v>
          </cell>
        </row>
        <row r="8356">
          <cell r="A8356" t="str">
            <v>413245-3-23</v>
          </cell>
          <cell r="B8356" t="str">
            <v>RODILLERA VOLEY PROYEC OVALADA art 405 (1-2-3-4-5-6-7-8-9-10) Negro 8</v>
          </cell>
        </row>
        <row r="8357">
          <cell r="A8357" t="str">
            <v>413245-3-24</v>
          </cell>
          <cell r="B8357" t="str">
            <v>RODILLERA VOLEY PROYEC OVALADA art 405 (1-2-3-4-5-6-7-8-9-10) Negro 9</v>
          </cell>
        </row>
        <row r="8358">
          <cell r="A8358" t="str">
            <v>413245-13-16</v>
          </cell>
          <cell r="B8358" t="str">
            <v>RODILLERA VOLEY PROYEC OVALADA art 405 (1-2-3-4-5-6-7-8-9-10) Rojo 1</v>
          </cell>
        </row>
        <row r="8359">
          <cell r="A8359" t="str">
            <v>413245-13-17</v>
          </cell>
          <cell r="B8359" t="str">
            <v>RODILLERA VOLEY PROYEC OVALADA art 405 (1-2-3-4-5-6-7-8-9-10) Rojo 2</v>
          </cell>
        </row>
        <row r="8360">
          <cell r="A8360" t="str">
            <v>413245-13-18</v>
          </cell>
          <cell r="B8360" t="str">
            <v>RODILLERA VOLEY PROYEC OVALADA art 405 (1-2-3-4-5-6-7-8-9-10) Rojo 3</v>
          </cell>
        </row>
        <row r="8361">
          <cell r="A8361" t="str">
            <v>413245-13-19</v>
          </cell>
          <cell r="B8361" t="str">
            <v>RODILLERA VOLEY PROYEC OVALADA art 405 (1-2-3-4-5-6-7-8-9-10) Rojo 4</v>
          </cell>
        </row>
        <row r="8362">
          <cell r="A8362" t="str">
            <v>413245-13-20</v>
          </cell>
          <cell r="B8362" t="str">
            <v>RODILLERA VOLEY PROYEC OVALADA art 405 (1-2-3-4-5-6-7-8-9-10) Rojo 5</v>
          </cell>
        </row>
        <row r="8363">
          <cell r="A8363" t="str">
            <v>413245-13-21</v>
          </cell>
          <cell r="B8363" t="str">
            <v>RODILLERA VOLEY PROYEC OVALADA art 405 (1-2-3-4-5-6-7-8-9-10) Rojo 6</v>
          </cell>
        </row>
        <row r="8364">
          <cell r="A8364" t="str">
            <v>413245-13-22</v>
          </cell>
          <cell r="B8364" t="str">
            <v>RODILLERA VOLEY PROYEC OVALADA art 405 (1-2-3-4-5-6-7-8-9-10) Rojo 7</v>
          </cell>
        </row>
        <row r="8365">
          <cell r="A8365" t="str">
            <v>413245-13-23</v>
          </cell>
          <cell r="B8365" t="str">
            <v>RODILLERA VOLEY PROYEC OVALADA art 405 (1-2-3-4-5-6-7-8-9-10) Rojo 8</v>
          </cell>
        </row>
        <row r="8366">
          <cell r="A8366" t="str">
            <v>413245-13-24</v>
          </cell>
          <cell r="B8366" t="str">
            <v>RODILLERA VOLEY PROYEC OVALADA art 405 (1-2-3-4-5-6-7-8-9-10) Rojo 9</v>
          </cell>
        </row>
        <row r="8367">
          <cell r="A8367" t="str">
            <v>413245-6-16</v>
          </cell>
          <cell r="B8367" t="str">
            <v>RODILLERA VOLEY PROYEC OVALADA art 405 (1-2-3-4-5-6-7-8-9-10) Rosa 1</v>
          </cell>
        </row>
        <row r="8368">
          <cell r="A8368" t="str">
            <v>413245-6-17</v>
          </cell>
          <cell r="B8368" t="str">
            <v>RODILLERA VOLEY PROYEC OVALADA art 405 (1-2-3-4-5-6-7-8-9-10) Rosa 2</v>
          </cell>
        </row>
        <row r="8369">
          <cell r="A8369" t="str">
            <v>413245-6-18</v>
          </cell>
          <cell r="B8369" t="str">
            <v>RODILLERA VOLEY PROYEC OVALADA art 405 (1-2-3-4-5-6-7-8-9-10) Rosa 3</v>
          </cell>
        </row>
        <row r="8370">
          <cell r="A8370" t="str">
            <v>413245-6-19</v>
          </cell>
          <cell r="B8370" t="str">
            <v>RODILLERA VOLEY PROYEC OVALADA art 405 (1-2-3-4-5-6-7-8-9-10) Rosa 4</v>
          </cell>
        </row>
        <row r="8371">
          <cell r="A8371" t="str">
            <v>413245-6-20</v>
          </cell>
          <cell r="B8371" t="str">
            <v>RODILLERA VOLEY PROYEC OVALADA art 405 (1-2-3-4-5-6-7-8-9-10) Rosa 5</v>
          </cell>
        </row>
        <row r="8372">
          <cell r="A8372" t="str">
            <v>413245-6-21</v>
          </cell>
          <cell r="B8372" t="str">
            <v>RODILLERA VOLEY PROYEC OVALADA art 405 (1-2-3-4-5-6-7-8-9-10) Rosa 6</v>
          </cell>
        </row>
        <row r="8373">
          <cell r="A8373" t="str">
            <v>413245-6-22</v>
          </cell>
          <cell r="B8373" t="str">
            <v>RODILLERA VOLEY PROYEC OVALADA art 405 (1-2-3-4-5-6-7-8-9-10) Rosa 7</v>
          </cell>
        </row>
        <row r="8374">
          <cell r="A8374" t="str">
            <v>413245-6-23</v>
          </cell>
          <cell r="B8374" t="str">
            <v>RODILLERA VOLEY PROYEC OVALADA art 405 (1-2-3-4-5-6-7-8-9-10) Rosa 8</v>
          </cell>
        </row>
        <row r="8375">
          <cell r="A8375" t="str">
            <v>413245-6-24</v>
          </cell>
          <cell r="B8375" t="str">
            <v>RODILLERA VOLEY PROYEC OVALADA art 405 (1-2-3-4-5-6-7-8-9-10) Rosa 9</v>
          </cell>
        </row>
        <row r="8376">
          <cell r="A8376" t="str">
            <v>413244-2-6</v>
          </cell>
          <cell r="B8376" t="str">
            <v>RODILLERA VOLEY PROYEC STRIKER (XS-S-M-L) (art 447) Azul L</v>
          </cell>
        </row>
        <row r="8377">
          <cell r="A8377" t="str">
            <v>413244-2-5</v>
          </cell>
          <cell r="B8377" t="str">
            <v>RODILLERA VOLEY PROYEC STRIKER (XS-S-M-L) (art 447) Azul M</v>
          </cell>
        </row>
        <row r="8378">
          <cell r="A8378" t="str">
            <v>413244-2-4</v>
          </cell>
          <cell r="B8378" t="str">
            <v>RODILLERA VOLEY PROYEC STRIKER (XS-S-M-L) (art 447) Azul S</v>
          </cell>
        </row>
        <row r="8379">
          <cell r="A8379" t="str">
            <v>413244-2-7</v>
          </cell>
          <cell r="B8379" t="str">
            <v>RODILLERA VOLEY PROYEC STRIKER (XS-S-M-L) (art 447) Azul XL</v>
          </cell>
        </row>
        <row r="8380">
          <cell r="A8380" t="str">
            <v>413244-3-6</v>
          </cell>
          <cell r="B8380" t="str">
            <v>RODILLERA VOLEY PROYEC STRIKER (XS-S-M-L) (art 447) Negro L</v>
          </cell>
        </row>
        <row r="8381">
          <cell r="A8381" t="str">
            <v>413244-3-5</v>
          </cell>
          <cell r="B8381" t="str">
            <v>RODILLERA VOLEY PROYEC STRIKER (XS-S-M-L) (art 447) Negro M</v>
          </cell>
        </row>
        <row r="8382">
          <cell r="A8382" t="str">
            <v>413244-3-4</v>
          </cell>
          <cell r="B8382" t="str">
            <v>RODILLERA VOLEY PROYEC STRIKER (XS-S-M-L) (art 447) Negro S</v>
          </cell>
        </row>
        <row r="8383">
          <cell r="A8383" t="str">
            <v>413244-3-7</v>
          </cell>
          <cell r="B8383" t="str">
            <v>RODILLERA VOLEY PROYEC STRIKER (XS-S-M-L) (art 447) Negro XL</v>
          </cell>
        </row>
        <row r="8384">
          <cell r="A8384" t="str">
            <v>413244-13-6</v>
          </cell>
          <cell r="B8384" t="str">
            <v>RODILLERA VOLEY PROYEC STRIKER (XS-S-M-L) (art 447) Rojo L</v>
          </cell>
        </row>
        <row r="8385">
          <cell r="A8385" t="str">
            <v>413244-13-5</v>
          </cell>
          <cell r="B8385" t="str">
            <v>RODILLERA VOLEY PROYEC STRIKER (XS-S-M-L) (art 447) Rojo M</v>
          </cell>
        </row>
        <row r="8386">
          <cell r="A8386" t="str">
            <v>413244-13-4</v>
          </cell>
          <cell r="B8386" t="str">
            <v>RODILLERA VOLEY PROYEC STRIKER (XS-S-M-L) (art 447) Rojo S</v>
          </cell>
        </row>
        <row r="8387">
          <cell r="A8387" t="str">
            <v>413244-13-7</v>
          </cell>
          <cell r="B8387" t="str">
            <v>RODILLERA VOLEY PROYEC STRIKER (XS-S-M-L) (art 447) Rojo XL</v>
          </cell>
        </row>
        <row r="8388">
          <cell r="A8388" t="str">
            <v>NAO102</v>
          </cell>
          <cell r="B8388" t="str">
            <v>RODILLO 18CM con funda de cuerina</v>
          </cell>
        </row>
        <row r="8389">
          <cell r="A8389" t="str">
            <v>NAO100</v>
          </cell>
          <cell r="B8389" t="str">
            <v>RODILLO 18CM sin funda</v>
          </cell>
        </row>
        <row r="8390">
          <cell r="A8390" t="str">
            <v>NAO103</v>
          </cell>
          <cell r="B8390" t="str">
            <v>RODILLO 52CM con funda de cuerina</v>
          </cell>
        </row>
        <row r="8391">
          <cell r="A8391" t="str">
            <v>NAO101</v>
          </cell>
          <cell r="B8391" t="str">
            <v>RODILLO 52CM sin funda</v>
          </cell>
        </row>
        <row r="8392">
          <cell r="A8392">
            <v>241007</v>
          </cell>
          <cell r="B8392" t="str">
            <v>RODILLO INYECTADO NEGRO 10,5cm X 17cm</v>
          </cell>
        </row>
        <row r="8393">
          <cell r="A8393" t="str">
            <v>JOM101</v>
          </cell>
          <cell r="B8393" t="str">
            <v xml:space="preserve">RODILLO PARA MAQUINA INYECTADO NEGRO 10.5 X 17 CM. X U.   </v>
          </cell>
        </row>
        <row r="8394">
          <cell r="A8394">
            <v>195</v>
          </cell>
          <cell r="B8394" t="str">
            <v>Roladora mediana con Juego de 3 rodillos</v>
          </cell>
        </row>
        <row r="8395">
          <cell r="A8395" t="str">
            <v>53054-2-6</v>
          </cell>
          <cell r="B8395" t="str">
            <v>ROLLER ADULTO ACTION 125 F Base aliminio (S-M-L) ABEC 5 Azul L</v>
          </cell>
        </row>
        <row r="8396">
          <cell r="A8396" t="str">
            <v>53054-2-5</v>
          </cell>
          <cell r="B8396" t="str">
            <v>ROLLER ADULTO ACTION 125 F Base aliminio (S-M-L) ABEC 5 Azul M</v>
          </cell>
        </row>
        <row r="8397">
          <cell r="A8397" t="str">
            <v>53054-2-4</v>
          </cell>
          <cell r="B8397" t="str">
            <v>ROLLER ADULTO ACTION 125 F Base aliminio (S-M-L) ABEC 5 Azul S</v>
          </cell>
        </row>
        <row r="8398">
          <cell r="A8398" t="str">
            <v>53054-3-6</v>
          </cell>
          <cell r="B8398" t="str">
            <v>ROLLER ADULTO ACTION 125 F Base aliminio (S-M-L) ABEC 5 Negro L</v>
          </cell>
        </row>
        <row r="8399">
          <cell r="A8399" t="str">
            <v>53054-3-5</v>
          </cell>
          <cell r="B8399" t="str">
            <v>ROLLER ADULTO ACTION 125 F Base aliminio (S-M-L) ABEC 5 Negro M</v>
          </cell>
        </row>
        <row r="8400">
          <cell r="A8400" t="str">
            <v>53054-3-4</v>
          </cell>
          <cell r="B8400" t="str">
            <v>ROLLER ADULTO ACTION 125 F Base aliminio (S-M-L) ABEC 5 Negro S</v>
          </cell>
        </row>
        <row r="8401">
          <cell r="A8401" t="str">
            <v>53054-13-6</v>
          </cell>
          <cell r="B8401" t="str">
            <v>ROLLER ADULTO ACTION 125 F Base aliminio (S-M-L) ABEC 5 Rojo L</v>
          </cell>
        </row>
        <row r="8402">
          <cell r="A8402" t="str">
            <v>53054-13-5</v>
          </cell>
          <cell r="B8402" t="str">
            <v>ROLLER ADULTO ACTION 125 F Base aliminio (S-M-L) ABEC 5 Rojo M</v>
          </cell>
        </row>
        <row r="8403">
          <cell r="A8403" t="str">
            <v>53054-13-4</v>
          </cell>
          <cell r="B8403" t="str">
            <v>ROLLER ADULTO ACTION 125 F Base aliminio (S-M-L) ABEC 5 Rojo S</v>
          </cell>
        </row>
        <row r="8404">
          <cell r="A8404">
            <v>53053</v>
          </cell>
          <cell r="B8404" t="str">
            <v>ROLLER ADULTO ACTION WS 202 Base aluminio (38-46) ABEC 7 80mm</v>
          </cell>
        </row>
        <row r="8405">
          <cell r="A8405">
            <v>53050</v>
          </cell>
          <cell r="B8405" t="str">
            <v>ROLLER ADULTO ACTION WS 503 Base plastica (35 al 43) ABEC 7</v>
          </cell>
        </row>
        <row r="8406">
          <cell r="A8406">
            <v>53100</v>
          </cell>
          <cell r="B8406" t="str">
            <v>ROLLER ADULTO CARRERA WS 509 Base aluminio (38 al 44)</v>
          </cell>
        </row>
        <row r="8407">
          <cell r="A8407">
            <v>53103</v>
          </cell>
          <cell r="B8407" t="str">
            <v>ROLLER ADULTO PW 140 Base aluminio (38 al 47)</v>
          </cell>
        </row>
        <row r="8408">
          <cell r="A8408">
            <v>139153</v>
          </cell>
          <cell r="B8408" t="str">
            <v>ROLLER ADULTO REGULABLE MARFED 125F (base aluminio)</v>
          </cell>
        </row>
        <row r="8409">
          <cell r="A8409">
            <v>139150</v>
          </cell>
          <cell r="B8409" t="str">
            <v>ROLLER ADULTO REGULABLE MARFED PW112 (base aluminio con resorte)</v>
          </cell>
        </row>
        <row r="8410">
          <cell r="A8410">
            <v>53105</v>
          </cell>
          <cell r="B8410" t="str">
            <v>ROLLER ADULTO WS 5300 Base plastica (34 al 45)</v>
          </cell>
        </row>
        <row r="8411">
          <cell r="A8411" t="str">
            <v>406071-2-1</v>
          </cell>
          <cell r="B8411" t="str">
            <v>ROLLER EXTENSIBLE GOLD P-781 ATS 35 al 38 ART (72mm / ABEC ) Azul -</v>
          </cell>
        </row>
        <row r="8412">
          <cell r="A8412" t="str">
            <v>406071-3-1</v>
          </cell>
          <cell r="B8412" t="str">
            <v>ROLLER EXTENSIBLE GOLD P-781 ATS 35 al 38 ART (72mm / ABEC ) Negro -</v>
          </cell>
        </row>
        <row r="8413">
          <cell r="A8413" t="str">
            <v>406071-13-1</v>
          </cell>
          <cell r="B8413" t="str">
            <v>ROLLER EXTENSIBLE GOLD P-781 ATS 35 al 38 ART (72mm / ABEC ) Rojo -</v>
          </cell>
        </row>
        <row r="8414">
          <cell r="A8414" t="str">
            <v>406071-6-1</v>
          </cell>
          <cell r="B8414" t="str">
            <v>ROLLER EXTENSIBLE GOLD P-781 ATS 35 al 38 ART (72mm / ABEC ) Rosa -</v>
          </cell>
        </row>
        <row r="8415">
          <cell r="A8415" t="str">
            <v>406072-2-1</v>
          </cell>
          <cell r="B8415" t="str">
            <v>ROLLER EXTENSIBLE GOLD P-781 ATS 39 al 42 ART (72mm / ABEC ) Azul -</v>
          </cell>
        </row>
        <row r="8416">
          <cell r="A8416" t="str">
            <v>406072-3-1</v>
          </cell>
          <cell r="B8416" t="str">
            <v>ROLLER EXTENSIBLE GOLD P-781 ATS 39 al 42 ART (72mm / ABEC ) Negro -</v>
          </cell>
        </row>
        <row r="8417">
          <cell r="A8417" t="str">
            <v>406072-13-1</v>
          </cell>
          <cell r="B8417" t="str">
            <v>ROLLER EXTENSIBLE GOLD P-781 ATS 39 al 42 ART (72mm / ABEC ) Rojo -</v>
          </cell>
        </row>
        <row r="8418">
          <cell r="A8418">
            <v>407016</v>
          </cell>
          <cell r="B8418" t="str">
            <v>ROLLER MASSAGE PORTATIL</v>
          </cell>
        </row>
        <row r="8419">
          <cell r="A8419">
            <v>139151</v>
          </cell>
          <cell r="B8419" t="str">
            <v>ROLLER NIÑO REGULABLE MARFED 120 (base plastica)</v>
          </cell>
        </row>
        <row r="8420">
          <cell r="A8420">
            <v>139152</v>
          </cell>
          <cell r="B8420" t="str">
            <v>ROLLER NIÑO REGULABLE MARFED 130 (base aluminio)</v>
          </cell>
        </row>
        <row r="8421">
          <cell r="A8421">
            <v>80018</v>
          </cell>
          <cell r="B8421" t="str">
            <v>ROLLER RUEDA 74MM BASE ALUMINIO ABEC 7 ECO EXTENSIBLE +bolso sonnos</v>
          </cell>
        </row>
        <row r="8422">
          <cell r="A8422">
            <v>80017</v>
          </cell>
          <cell r="B8422" t="str">
            <v>ROLLER RUEDA 74MM BASE ALUMINIO ABEC 7 ECONOMICO EXTENSIBLE</v>
          </cell>
        </row>
        <row r="8423">
          <cell r="A8423" t="str">
            <v>UNI103</v>
          </cell>
          <cell r="B8423" t="str">
            <v>Rollo cinta continua térmico especial (2205)</v>
          </cell>
        </row>
        <row r="8424">
          <cell r="A8424" t="str">
            <v>clo100</v>
          </cell>
          <cell r="B8424" t="str">
            <v>Rollo cocina 4 x 100 mts</v>
          </cell>
        </row>
        <row r="8425">
          <cell r="A8425" t="str">
            <v>VINY103</v>
          </cell>
          <cell r="B8425" t="str">
            <v>ROLLO CUERINA TVN HONDA AZUL art. 0014 (Para palma protecciones)</v>
          </cell>
        </row>
        <row r="8426">
          <cell r="A8426" t="str">
            <v>VINY101</v>
          </cell>
          <cell r="B8426" t="str">
            <v>ROLLO CUERINA TVN HONDA BLANCA art. 0067 (Para palma protecciones)</v>
          </cell>
        </row>
        <row r="8427">
          <cell r="A8427" t="str">
            <v>VINY100</v>
          </cell>
          <cell r="B8427" t="str">
            <v>ROLLO CUERINA TVN HONDA NEGRA art. 0006 (Para palma protecciones)</v>
          </cell>
        </row>
        <row r="8428">
          <cell r="A8428" t="str">
            <v>VINY102</v>
          </cell>
          <cell r="B8428" t="str">
            <v>ROLLO CUERINA TVN HONDA ROJA art. 0727 (Para palma protecciones)</v>
          </cell>
        </row>
        <row r="8429">
          <cell r="A8429" t="str">
            <v>ACE101</v>
          </cell>
          <cell r="B8429" t="str">
            <v>ROLLO DE TELA ACETATO DEPORTIVO BRILLANTE AZUL FRANCIA x mts</v>
          </cell>
        </row>
        <row r="8430">
          <cell r="A8430" t="str">
            <v>ACE100</v>
          </cell>
          <cell r="B8430" t="str">
            <v>ROLLO DE TELA ACETATO DEPORTIVO BRILLANTE BLANCO x mts</v>
          </cell>
        </row>
        <row r="8431">
          <cell r="A8431" t="str">
            <v>ACE103</v>
          </cell>
          <cell r="B8431" t="str">
            <v>ROLLO DE TELA ACETATO DEPORTIVO BRILLANTE FUCSIA x mts</v>
          </cell>
        </row>
        <row r="8432">
          <cell r="A8432" t="str">
            <v>ACE102</v>
          </cell>
          <cell r="B8432" t="str">
            <v>ROLLO DE TELA ACETATO DEPORTIVO BRILLANTE GRIS PERLA x mts</v>
          </cell>
        </row>
        <row r="8433">
          <cell r="A8433" t="str">
            <v>ACE104</v>
          </cell>
          <cell r="B8433" t="str">
            <v>ROLLO DE TELA ACETATO DEPORTIVO BRILLANTE NEGRO x mts</v>
          </cell>
        </row>
        <row r="8434">
          <cell r="A8434" t="str">
            <v>ACE106</v>
          </cell>
          <cell r="B8434" t="str">
            <v>ROLLO DE TELA ACETATO DEPORTIVO BRILLANTE ORO x mts</v>
          </cell>
        </row>
        <row r="8435">
          <cell r="A8435" t="str">
            <v>ACE105</v>
          </cell>
          <cell r="B8435" t="str">
            <v>ROLLO DE TELA ACETATO DEPORTIVO BRILLANTE ROJO x mts</v>
          </cell>
        </row>
        <row r="8436">
          <cell r="A8436" t="str">
            <v>SIM204</v>
          </cell>
          <cell r="B8436" t="str">
            <v xml:space="preserve">ROLLO DE TELA CORDURA AZUL FRANCIA art 1002 x metro </v>
          </cell>
        </row>
        <row r="8437">
          <cell r="A8437" t="str">
            <v>SIM206</v>
          </cell>
          <cell r="B8437" t="str">
            <v>ROLLO DE TELA CORDURA BLANCA x metro</v>
          </cell>
        </row>
        <row r="8438">
          <cell r="A8438" t="str">
            <v>SIM201</v>
          </cell>
          <cell r="B8438" t="str">
            <v>ROLLO DE TELA CORDURA GRIS art 1002 x metro</v>
          </cell>
        </row>
        <row r="8439">
          <cell r="A8439" t="str">
            <v>SIM200</v>
          </cell>
          <cell r="B8439" t="str">
            <v>ROLLO DE TELA CORDURA NEGRA art 1002 x metro</v>
          </cell>
        </row>
        <row r="8440">
          <cell r="A8440" t="str">
            <v>SIM202</v>
          </cell>
          <cell r="B8440" t="str">
            <v>ROLLO DE TELA CORDURA ROJA art 1002 x metro</v>
          </cell>
        </row>
        <row r="8441">
          <cell r="A8441" t="str">
            <v>SIM205</v>
          </cell>
          <cell r="B8441" t="str">
            <v>ROLLO DE TELA CORDURA ROSA art 1002 x metro</v>
          </cell>
        </row>
        <row r="8442">
          <cell r="A8442" t="str">
            <v>SIM203</v>
          </cell>
          <cell r="B8442" t="str">
            <v>ROLLO DE TELA CORDURA VERDE art 1002 x metro</v>
          </cell>
        </row>
        <row r="8443">
          <cell r="A8443" t="str">
            <v>ALT101</v>
          </cell>
          <cell r="B8443" t="str">
            <v>ROLLO DE TELA Lycra Negra. Art: 4024 x metro</v>
          </cell>
        </row>
        <row r="8444">
          <cell r="A8444" t="str">
            <v>ALT100</v>
          </cell>
          <cell r="B8444" t="str">
            <v>ROLLO DE TELA MICROFIBRA BLANCA SUBLIMADA x metro (Polysap)</v>
          </cell>
        </row>
        <row r="8445">
          <cell r="A8445" t="str">
            <v>PLT291</v>
          </cell>
          <cell r="B8445" t="str">
            <v>ROLLO DE TELA TAPICERIA AMAYA TT067</v>
          </cell>
        </row>
        <row r="8446">
          <cell r="A8446" t="str">
            <v>PLT292</v>
          </cell>
          <cell r="B8446" t="str">
            <v>ROLLO DE TELA TAPICERIA AMAYA TT100</v>
          </cell>
        </row>
        <row r="8447">
          <cell r="A8447" t="str">
            <v>PLT290</v>
          </cell>
          <cell r="B8447" t="str">
            <v>ROLLO DE TELA TAPICERIA AMAYA TT166</v>
          </cell>
        </row>
        <row r="8448">
          <cell r="A8448" t="str">
            <v>PLT289</v>
          </cell>
          <cell r="B8448" t="str">
            <v>ROLLO DE TELA TAPICERIA AMAYA TT220</v>
          </cell>
        </row>
        <row r="8449">
          <cell r="A8449" t="str">
            <v>PLT288</v>
          </cell>
          <cell r="B8449" t="str">
            <v>ROLLO DE TELA TAPICERIA AMAYA TT268</v>
          </cell>
        </row>
        <row r="8450">
          <cell r="A8450" t="str">
            <v>PLT287</v>
          </cell>
          <cell r="B8450" t="str">
            <v>ROLLO DE TELA TAPICERIA AMAYA TT316</v>
          </cell>
        </row>
        <row r="8451">
          <cell r="A8451" t="str">
            <v>PLT286</v>
          </cell>
          <cell r="B8451" t="str">
            <v>ROLLO DE TELA TAPICERIA AMAYA TT317</v>
          </cell>
        </row>
        <row r="8452">
          <cell r="A8452" t="str">
            <v>PLT285</v>
          </cell>
          <cell r="B8452" t="str">
            <v>ROLLO DE TELA TAPICERIA AMAYA TT379</v>
          </cell>
        </row>
        <row r="8453">
          <cell r="A8453" t="str">
            <v>PLT284</v>
          </cell>
          <cell r="B8453" t="str">
            <v>ROLLO DE TELA TAPICERIA AMAYA TT393</v>
          </cell>
        </row>
        <row r="8454">
          <cell r="A8454" t="str">
            <v>PLT283</v>
          </cell>
          <cell r="B8454" t="str">
            <v>ROLLO DE TELA TAPICERIA AMAYA TT513</v>
          </cell>
        </row>
        <row r="8455">
          <cell r="A8455" t="str">
            <v>PLT282</v>
          </cell>
          <cell r="B8455" t="str">
            <v>ROLLO DE TELA TAPICERIA AMAYA TT617</v>
          </cell>
        </row>
        <row r="8456">
          <cell r="A8456" t="str">
            <v>PLT281</v>
          </cell>
          <cell r="B8456" t="str">
            <v>ROLLO DE TELA TAPICERIA AMAYA TT728</v>
          </cell>
        </row>
        <row r="8457">
          <cell r="A8457" t="str">
            <v>PLT280</v>
          </cell>
          <cell r="B8457" t="str">
            <v>ROLLO DE TELA TAPICERIA AMAYA TT731</v>
          </cell>
        </row>
        <row r="8458">
          <cell r="A8458" t="str">
            <v>PLT225</v>
          </cell>
          <cell r="B8458" t="str">
            <v>ROLLO DE TELA TAPICERIA AUTOMOTOR COLOR A050</v>
          </cell>
        </row>
        <row r="8459">
          <cell r="A8459" t="str">
            <v>PLT222</v>
          </cell>
          <cell r="B8459" t="str">
            <v>ROLLO DE TELA TAPICERIA AUTOMOTOR COLOR A109</v>
          </cell>
        </row>
        <row r="8460">
          <cell r="A8460" t="str">
            <v>PLT221</v>
          </cell>
          <cell r="B8460" t="str">
            <v>ROLLO DE TELA TAPICERIA AUTOMOTOR COLOR A400</v>
          </cell>
        </row>
        <row r="8461">
          <cell r="A8461" t="str">
            <v>PLT220</v>
          </cell>
          <cell r="B8461" t="str">
            <v>ROLLO DE TELA TAPICERIA AUTOMOTOR COLOR A503</v>
          </cell>
        </row>
        <row r="8462">
          <cell r="A8462" t="str">
            <v>PLT100</v>
          </cell>
          <cell r="B8462" t="str">
            <v>ROLLO DE TELA TAPICERIA AUTOMOTOR COLOR AMARILLO ASP707</v>
          </cell>
        </row>
        <row r="8463">
          <cell r="A8463" t="str">
            <v>PLT120</v>
          </cell>
          <cell r="B8463" t="str">
            <v>ROLLO DE TELA TAPICERIA AUTOMOTOR COLOR AMARILLO V707</v>
          </cell>
        </row>
        <row r="8464">
          <cell r="A8464" t="str">
            <v>PLT102</v>
          </cell>
          <cell r="B8464" t="str">
            <v>ROLLO DE TELA TAPICERIA AUTOMOTOR COLOR AZUL ASP530</v>
          </cell>
        </row>
        <row r="8465">
          <cell r="A8465" t="str">
            <v>PLT122</v>
          </cell>
          <cell r="B8465" t="str">
            <v>ROLLO DE TELA TAPICERIA AUTOMOTOR COLOR AZUL V530</v>
          </cell>
        </row>
        <row r="8466">
          <cell r="A8466" t="str">
            <v>PLT206</v>
          </cell>
          <cell r="B8466" t="str">
            <v>ROLLO DE TELA TAPICERIA AUTOMOTOR COLOR B050</v>
          </cell>
        </row>
        <row r="8467">
          <cell r="A8467" t="str">
            <v>PLT204</v>
          </cell>
          <cell r="B8467" t="str">
            <v>ROLLO DE TELA TAPICERIA AUTOMOTOR COLOR B101</v>
          </cell>
        </row>
        <row r="8468">
          <cell r="A8468" t="str">
            <v>PLT203</v>
          </cell>
          <cell r="B8468" t="str">
            <v>ROLLO DE TELA TAPICERIA AUTOMOTOR COLOR B200</v>
          </cell>
        </row>
        <row r="8469">
          <cell r="A8469" t="str">
            <v>PLT202</v>
          </cell>
          <cell r="B8469" t="str">
            <v>ROLLO DE TELA TAPICERIA AUTOMOTOR COLOR B306</v>
          </cell>
        </row>
        <row r="8470">
          <cell r="A8470" t="str">
            <v>PLT201</v>
          </cell>
          <cell r="B8470" t="str">
            <v>ROLLO DE TELA TAPICERIA AUTOMOTOR COLOR B310</v>
          </cell>
        </row>
        <row r="8471">
          <cell r="A8471" t="str">
            <v>PLT200</v>
          </cell>
          <cell r="B8471" t="str">
            <v>ROLLO DE TELA TAPICERIA AUTOMOTOR COLOR B501</v>
          </cell>
        </row>
        <row r="8472">
          <cell r="A8472" t="str">
            <v>PLT107</v>
          </cell>
          <cell r="B8472" t="str">
            <v>ROLLO DE TELA TAPICERIA AUTOMOTOR COLOR BLANCO ASP050</v>
          </cell>
        </row>
        <row r="8473">
          <cell r="A8473" t="str">
            <v>PLT190</v>
          </cell>
          <cell r="B8473" t="str">
            <v>ROLLO DE TELA TAPICERIA AUTOMOTOR COLOR C311</v>
          </cell>
        </row>
        <row r="8474">
          <cell r="A8474" t="str">
            <v>PLT104</v>
          </cell>
          <cell r="B8474" t="str">
            <v>ROLLO DE TELA TAPICERIA AUTOMOTOR COLOR CELESTE ASP510</v>
          </cell>
        </row>
        <row r="8475">
          <cell r="A8475" t="str">
            <v>PLT124</v>
          </cell>
          <cell r="B8475" t="str">
            <v>ROLLO DE TELA TAPICERIA AUTOMOTOR COLOR CELESTE V510</v>
          </cell>
        </row>
        <row r="8476">
          <cell r="A8476" t="str">
            <v>PLT179</v>
          </cell>
          <cell r="B8476" t="str">
            <v>ROLLO DE TELA TAPICERIA AUTOMOTOR COLOR K050</v>
          </cell>
        </row>
        <row r="8477">
          <cell r="A8477" t="str">
            <v>PLT174</v>
          </cell>
          <cell r="B8477" t="str">
            <v>ROLLO DE TELA TAPICERIA AUTOMOTOR COLOR K400</v>
          </cell>
        </row>
        <row r="8478">
          <cell r="A8478" t="str">
            <v>PLT173</v>
          </cell>
          <cell r="B8478" t="str">
            <v>ROLLO DE TELA TAPICERIA AUTOMOTOR COLOR K405</v>
          </cell>
        </row>
        <row r="8479">
          <cell r="A8479" t="str">
            <v>PLT172</v>
          </cell>
          <cell r="B8479" t="str">
            <v>ROLLO DE TELA TAPICERIA AUTOMOTOR COLOR K500</v>
          </cell>
        </row>
        <row r="8480">
          <cell r="A8480" t="str">
            <v>PLT171</v>
          </cell>
          <cell r="B8480" t="str">
            <v>ROLLO DE TELA TAPICERIA AUTOMOTOR COLOR K600</v>
          </cell>
        </row>
        <row r="8481">
          <cell r="A8481" t="str">
            <v>PLT170</v>
          </cell>
          <cell r="B8481" t="str">
            <v>ROLLO DE TELA TAPICERIA AUTOMOTOR COLOR K603</v>
          </cell>
        </row>
        <row r="8482">
          <cell r="A8482" t="str">
            <v>PLT108</v>
          </cell>
          <cell r="B8482" t="str">
            <v>ROLLO DE TELA TAPICERIA AUTOMOTOR COLOR NEGRO ASP100</v>
          </cell>
        </row>
        <row r="8483">
          <cell r="A8483" t="str">
            <v>PLT161</v>
          </cell>
          <cell r="B8483" t="str">
            <v>ROLLO DE TELA TAPICERIA AUTOMOTOR COLOR P2314</v>
          </cell>
        </row>
        <row r="8484">
          <cell r="A8484" t="str">
            <v>PLT160</v>
          </cell>
          <cell r="B8484" t="str">
            <v>ROLLO DE TELA TAPICERIA AUTOMOTOR COLOR P2507</v>
          </cell>
        </row>
        <row r="8485">
          <cell r="A8485" t="str">
            <v>PLT106</v>
          </cell>
          <cell r="B8485" t="str">
            <v>ROLLO DE TELA TAPICERIA AUTOMOTOR COLOR ROJO ASP403</v>
          </cell>
        </row>
        <row r="8486">
          <cell r="A8486" t="str">
            <v>PLT126</v>
          </cell>
          <cell r="B8486" t="str">
            <v>ROLLO DE TELA TAPICERIA AUTOMOTOR COLOR ROJO V403</v>
          </cell>
        </row>
        <row r="8487">
          <cell r="A8487" t="str">
            <v>PLT105</v>
          </cell>
          <cell r="B8487" t="str">
            <v>ROLLO DE TELA TAPICERIA AUTOMOTOR COLOR ROSA ASP450</v>
          </cell>
        </row>
        <row r="8488">
          <cell r="A8488" t="str">
            <v>PLT125</v>
          </cell>
          <cell r="B8488" t="str">
            <v>ROLLO DE TELA TAPICERIA AUTOMOTOR COLOR ROSA V450</v>
          </cell>
        </row>
        <row r="8489">
          <cell r="A8489" t="str">
            <v>PLT150</v>
          </cell>
          <cell r="B8489" t="str">
            <v>ROLLO DE TELA TAPICERIA AUTOMOTOR COLOR T2015</v>
          </cell>
        </row>
        <row r="8490">
          <cell r="A8490" t="str">
            <v>PLT132</v>
          </cell>
          <cell r="B8490" t="str">
            <v>ROLLO DE TELA TAPICERIA AUTOMOTOR COLOR V01</v>
          </cell>
        </row>
        <row r="8491">
          <cell r="A8491" t="str">
            <v>PLT128</v>
          </cell>
          <cell r="B8491" t="str">
            <v>ROLLO DE TELA TAPICERIA AUTOMOTOR COLOR V324</v>
          </cell>
        </row>
        <row r="8492">
          <cell r="A8492" t="str">
            <v>PLT101</v>
          </cell>
          <cell r="B8492" t="str">
            <v>ROLLO DE TELA TAPICERIA AUTOMOTOR COLOR VERDE AGUA ASP650</v>
          </cell>
        </row>
        <row r="8493">
          <cell r="A8493" t="str">
            <v>PLT121</v>
          </cell>
          <cell r="B8493" t="str">
            <v>ROLLO DE TELA TAPICERIA AUTOMOTOR COLOR VERDE AGUA V650</v>
          </cell>
        </row>
        <row r="8494">
          <cell r="A8494" t="str">
            <v>PLT103</v>
          </cell>
          <cell r="B8494" t="str">
            <v>ROLLO DE TELA TAPICERIA AUTOMOTOR COLOR VIOLETA ASP512</v>
          </cell>
        </row>
        <row r="8495">
          <cell r="A8495" t="str">
            <v>PLT123</v>
          </cell>
          <cell r="B8495" t="str">
            <v>ROLLO DE TELA TAPICERIA AUTOMOTOR COLOR VIOLETA V512</v>
          </cell>
        </row>
        <row r="8496">
          <cell r="A8496" t="str">
            <v>PLT224</v>
          </cell>
          <cell r="B8496" t="str">
            <v>ROLLO DE TELA TAPICERIA AUTOMOTOR GRIS A103</v>
          </cell>
        </row>
        <row r="8497">
          <cell r="A8497" t="str">
            <v>PLT223</v>
          </cell>
          <cell r="B8497" t="str">
            <v>ROLLO DE TELA TAPICERIA AUTOMOTOR GRIS A104</v>
          </cell>
        </row>
        <row r="8498">
          <cell r="A8498" t="str">
            <v>PLT177</v>
          </cell>
          <cell r="B8498" t="str">
            <v>ROLLO DE TELA TAPICERIA AUTOMOTOR GRIS K101</v>
          </cell>
        </row>
        <row r="8499">
          <cell r="A8499" t="str">
            <v>PLT176</v>
          </cell>
          <cell r="B8499" t="str">
            <v>ROLLO DE TELA TAPICERIA AUTOMOTOR GRIS K102</v>
          </cell>
        </row>
        <row r="8500">
          <cell r="A8500" t="str">
            <v>PLT175</v>
          </cell>
          <cell r="B8500" t="str">
            <v>ROLLO DE TELA TAPICERIA AUTOMOTOR GRIS K103</v>
          </cell>
        </row>
        <row r="8501">
          <cell r="A8501" t="str">
            <v>PLT162</v>
          </cell>
          <cell r="B8501" t="str">
            <v>ROLLO DE TELA TAPICERIA AUTOMOTOR GRIS P2106</v>
          </cell>
        </row>
        <row r="8502">
          <cell r="A8502" t="str">
            <v>PLT130</v>
          </cell>
          <cell r="B8502" t="str">
            <v>ROLLO DE TELA TAPICERIA AUTOMOTOR GRIS V105</v>
          </cell>
        </row>
        <row r="8503">
          <cell r="A8503" t="str">
            <v>PLT129</v>
          </cell>
          <cell r="B8503" t="str">
            <v>ROLLO DE TELA TAPICERIA AUTOMOTOR GRIS V129</v>
          </cell>
        </row>
        <row r="8504">
          <cell r="A8504" t="str">
            <v>PLT127</v>
          </cell>
          <cell r="B8504" t="str">
            <v>ROLLO DE TELA TAPICERIA AUTOMOTOR GRIS V577</v>
          </cell>
        </row>
        <row r="8505">
          <cell r="A8505" t="str">
            <v>PLT226</v>
          </cell>
          <cell r="B8505" t="str">
            <v>ROLLO DE TELA TAPICERIA AUTOMOTOR NEGRO A100</v>
          </cell>
        </row>
        <row r="8506">
          <cell r="A8506" t="str">
            <v>PLT205</v>
          </cell>
          <cell r="B8506" t="str">
            <v>ROLLO DE TELA TAPICERIA AUTOMOTOR NEGRO B100</v>
          </cell>
        </row>
        <row r="8507">
          <cell r="A8507" t="str">
            <v>PLT191</v>
          </cell>
          <cell r="B8507" t="str">
            <v>ROLLO DE TELA TAPICERIA AUTOMOTOR NEGRO C100</v>
          </cell>
        </row>
        <row r="8508">
          <cell r="A8508" t="str">
            <v>PLT178</v>
          </cell>
          <cell r="B8508" t="str">
            <v>ROLLO DE TELA TAPICERIA AUTOMOTOR NEGRO K100</v>
          </cell>
        </row>
        <row r="8509">
          <cell r="A8509" t="str">
            <v>PLT163</v>
          </cell>
          <cell r="B8509" t="str">
            <v>ROLLO DE TELA TAPICERIA AUTOMOTOR NEGRO P2100</v>
          </cell>
        </row>
        <row r="8510">
          <cell r="A8510" t="str">
            <v>PLT142</v>
          </cell>
          <cell r="B8510" t="str">
            <v>ROLLO DE TELA TAPICERIA AUTOMOTOR NEGRO TSP072</v>
          </cell>
        </row>
        <row r="8511">
          <cell r="A8511" t="str">
            <v>PLT141</v>
          </cell>
          <cell r="B8511" t="str">
            <v>ROLLO DE TELA TAPICERIA AUTOMOTOR NEGRO TSP100</v>
          </cell>
        </row>
        <row r="8512">
          <cell r="A8512" t="str">
            <v>PLT140</v>
          </cell>
          <cell r="B8512" t="str">
            <v>ROLLO DE TELA TAPICERIA AUTOMOTOR NEGRO TSP169</v>
          </cell>
        </row>
        <row r="8513">
          <cell r="A8513" t="str">
            <v>PLT131</v>
          </cell>
          <cell r="B8513" t="str">
            <v>ROLLO DE TELA TAPICERIA AUTOMOTOR NEGRO V100</v>
          </cell>
        </row>
        <row r="8514">
          <cell r="A8514" t="str">
            <v>PLT304</v>
          </cell>
          <cell r="B8514" t="str">
            <v>ROLLO DE TELA TAPICERIA CASCO X0002</v>
          </cell>
        </row>
        <row r="8515">
          <cell r="A8515" t="str">
            <v>PLT305</v>
          </cell>
          <cell r="B8515" t="str">
            <v>ROLLO DE TELA TAPICERIA CASCO X049</v>
          </cell>
        </row>
        <row r="8516">
          <cell r="A8516" t="str">
            <v>PLT306</v>
          </cell>
          <cell r="B8516" t="str">
            <v>ROLLO DE TELA TAPICERIA CASCO X050</v>
          </cell>
        </row>
        <row r="8517">
          <cell r="A8517" t="str">
            <v>PLT307</v>
          </cell>
          <cell r="B8517" t="str">
            <v>ROLLO DE TELA TAPICERIA CASCO X100</v>
          </cell>
        </row>
        <row r="8518">
          <cell r="A8518" t="str">
            <v>PLT303</v>
          </cell>
          <cell r="B8518" t="str">
            <v>ROLLO DE TELA TAPICERIA CASCO X348</v>
          </cell>
        </row>
        <row r="8519">
          <cell r="A8519" t="str">
            <v>PLT302</v>
          </cell>
          <cell r="B8519" t="str">
            <v>ROLLO DE TELA TAPICERIA CASCO X352</v>
          </cell>
        </row>
        <row r="8520">
          <cell r="A8520" t="str">
            <v>PLT301</v>
          </cell>
          <cell r="B8520" t="str">
            <v>ROLLO DE TELA TAPICERIA CASCO X434</v>
          </cell>
        </row>
        <row r="8521">
          <cell r="A8521" t="str">
            <v>PLT300</v>
          </cell>
          <cell r="B8521" t="str">
            <v>ROLLO DE TELA TAPICERIA CASCO X441</v>
          </cell>
        </row>
        <row r="8522">
          <cell r="A8522" t="str">
            <v>PLT265</v>
          </cell>
          <cell r="B8522" t="str">
            <v>ROLLO DE TELA TAPICERIA GLAMOUR TG050</v>
          </cell>
        </row>
        <row r="8523">
          <cell r="A8523" t="str">
            <v>PLT264</v>
          </cell>
          <cell r="B8523" t="str">
            <v>ROLLO DE TELA TAPICERIA GLAMOUR TG055</v>
          </cell>
        </row>
        <row r="8524">
          <cell r="A8524" t="str">
            <v>PLT263</v>
          </cell>
          <cell r="B8524" t="str">
            <v>ROLLO DE TELA TAPICERIA GLAMOUR TG071</v>
          </cell>
        </row>
        <row r="8525">
          <cell r="A8525" t="str">
            <v>PLT266</v>
          </cell>
          <cell r="B8525" t="str">
            <v>ROLLO DE TELA TAPICERIA GLAMOUR TG100</v>
          </cell>
        </row>
        <row r="8526">
          <cell r="A8526" t="str">
            <v>PLT262</v>
          </cell>
          <cell r="B8526" t="str">
            <v>ROLLO DE TELA TAPICERIA GLAMOUR TG108</v>
          </cell>
        </row>
        <row r="8527">
          <cell r="A8527" t="str">
            <v>PLT261</v>
          </cell>
          <cell r="B8527" t="str">
            <v>ROLLO DE TELA TAPICERIA GLAMOUR TG220</v>
          </cell>
        </row>
        <row r="8528">
          <cell r="A8528" t="str">
            <v>PLT260</v>
          </cell>
          <cell r="B8528" t="str">
            <v>ROLLO DE TELA TAPICERIA GLAMOUR TG338</v>
          </cell>
        </row>
        <row r="8529">
          <cell r="A8529" t="str">
            <v>PLT259</v>
          </cell>
          <cell r="B8529" t="str">
            <v>ROLLO DE TELA TAPICERIA GLAMOUR TG339</v>
          </cell>
        </row>
        <row r="8530">
          <cell r="A8530" t="str">
            <v>PLT258</v>
          </cell>
          <cell r="B8530" t="str">
            <v>ROLLO DE TELA TAPICERIA GLAMOUR TG342</v>
          </cell>
        </row>
        <row r="8531">
          <cell r="A8531" t="str">
            <v>PLT257</v>
          </cell>
          <cell r="B8531" t="str">
            <v>ROLLO DE TELA TAPICERIA GLAMOUR TG403</v>
          </cell>
        </row>
        <row r="8532">
          <cell r="A8532" t="str">
            <v>PLT256</v>
          </cell>
          <cell r="B8532" t="str">
            <v>ROLLO DE TELA TAPICERIA GLAMOUR TG405</v>
          </cell>
        </row>
        <row r="8533">
          <cell r="A8533" t="str">
            <v>PLT255</v>
          </cell>
          <cell r="B8533" t="str">
            <v>ROLLO DE TELA TAPICERIA GLAMOUR TG425</v>
          </cell>
        </row>
        <row r="8534">
          <cell r="A8534" t="str">
            <v>PLT254</v>
          </cell>
          <cell r="B8534" t="str">
            <v>ROLLO DE TELA TAPICERIA GLAMOUR TG451</v>
          </cell>
        </row>
        <row r="8535">
          <cell r="A8535" t="str">
            <v>PLT253</v>
          </cell>
          <cell r="B8535" t="str">
            <v>ROLLO DE TELA TAPICERIA GLAMOUR TG455</v>
          </cell>
        </row>
        <row r="8536">
          <cell r="A8536" t="str">
            <v>PLT252</v>
          </cell>
          <cell r="B8536" t="str">
            <v>ROLLO DE TELA TAPICERIA GLAMOUR TG474</v>
          </cell>
        </row>
        <row r="8537">
          <cell r="A8537" t="str">
            <v>PLT251</v>
          </cell>
          <cell r="B8537" t="str">
            <v>ROLLO DE TELA TAPICERIA GLAMOUR TG511</v>
          </cell>
        </row>
        <row r="8538">
          <cell r="A8538" t="str">
            <v>PLT250</v>
          </cell>
          <cell r="B8538" t="str">
            <v>ROLLO DE TELA TAPICERIA GLAMOUR TG534</v>
          </cell>
        </row>
        <row r="8539">
          <cell r="A8539" t="str">
            <v>PLT249</v>
          </cell>
          <cell r="B8539" t="str">
            <v>ROLLO DE TELA TAPICERIA GLAMOUR TG553</v>
          </cell>
        </row>
        <row r="8540">
          <cell r="A8540" t="str">
            <v>PLT248</v>
          </cell>
          <cell r="B8540" t="str">
            <v>ROLLO DE TELA TAPICERIA GLAMOUR TG555</v>
          </cell>
        </row>
        <row r="8541">
          <cell r="A8541" t="str">
            <v>PLT247</v>
          </cell>
          <cell r="B8541" t="str">
            <v>ROLLO DE TELA TAPICERIA GLAMOUR TG581</v>
          </cell>
        </row>
        <row r="8542">
          <cell r="A8542" t="str">
            <v>PLT246</v>
          </cell>
          <cell r="B8542" t="str">
            <v>ROLLO DE TELA TAPICERIA GLAMOUR TG610</v>
          </cell>
        </row>
        <row r="8543">
          <cell r="A8543" t="str">
            <v>PLT245</v>
          </cell>
          <cell r="B8543" t="str">
            <v>ROLLO DE TELA TAPICERIA GLAMOUR TG664</v>
          </cell>
        </row>
        <row r="8544">
          <cell r="A8544" t="str">
            <v>PLT244</v>
          </cell>
          <cell r="B8544" t="str">
            <v>ROLLO DE TELA TAPICERIA GLAMOUR TG668</v>
          </cell>
        </row>
        <row r="8545">
          <cell r="A8545" t="str">
            <v>PLT243</v>
          </cell>
          <cell r="B8545" t="str">
            <v>ROLLO DE TELA TAPICERIA GLAMOUR TG684</v>
          </cell>
        </row>
        <row r="8546">
          <cell r="A8546" t="str">
            <v>PLT267</v>
          </cell>
          <cell r="B8546" t="str">
            <v>ROLLO DE TELA TAPICERIA GLAMOUR TG704</v>
          </cell>
        </row>
        <row r="8547">
          <cell r="A8547" t="str">
            <v>PLT242</v>
          </cell>
          <cell r="B8547" t="str">
            <v>ROLLO DE TELA TAPICERIA GLAMOUR TG717</v>
          </cell>
        </row>
        <row r="8548">
          <cell r="A8548" t="str">
            <v>PLT241</v>
          </cell>
          <cell r="B8548" t="str">
            <v>ROLLO DE TELA TAPICERIA GLAMOUR TG725</v>
          </cell>
        </row>
        <row r="8549">
          <cell r="A8549" t="str">
            <v>PLT240</v>
          </cell>
          <cell r="B8549" t="str">
            <v>ROLLO DE TELA TAPICERIA GLAMOUR TG781</v>
          </cell>
        </row>
        <row r="8550">
          <cell r="A8550" t="str">
            <v>PLT336</v>
          </cell>
          <cell r="B8550" t="str">
            <v>ROLLO DE TELA TAPICERIA VENECIA V1030</v>
          </cell>
        </row>
        <row r="8551">
          <cell r="A8551" t="str">
            <v>PLT335</v>
          </cell>
          <cell r="B8551" t="str">
            <v>ROLLO DE TELA TAPICERIA VENECIA V1031</v>
          </cell>
        </row>
        <row r="8552">
          <cell r="A8552" t="str">
            <v>PLT334</v>
          </cell>
          <cell r="B8552" t="str">
            <v>ROLLO DE TELA TAPICERIA VENECIA V1201</v>
          </cell>
        </row>
        <row r="8553">
          <cell r="A8553" t="str">
            <v>PLT333</v>
          </cell>
          <cell r="B8553" t="str">
            <v>ROLLO DE TELA TAPICERIA VENECIA V1202</v>
          </cell>
        </row>
        <row r="8554">
          <cell r="A8554" t="str">
            <v>PLT332</v>
          </cell>
          <cell r="B8554" t="str">
            <v>ROLLO DE TELA TAPICERIA VENECIA V1205</v>
          </cell>
        </row>
        <row r="8555">
          <cell r="A8555" t="str">
            <v>PLT331</v>
          </cell>
          <cell r="B8555" t="str">
            <v>ROLLO DE TELA TAPICERIA VENECIA V1209</v>
          </cell>
        </row>
        <row r="8556">
          <cell r="A8556" t="str">
            <v>PLT330</v>
          </cell>
          <cell r="B8556" t="str">
            <v>ROLLO DE TELA TAPICERIA VENECIA V1308</v>
          </cell>
        </row>
        <row r="8557">
          <cell r="A8557" t="str">
            <v>PLT329</v>
          </cell>
          <cell r="B8557" t="str">
            <v>ROLLO DE TELA TAPICERIA VENECIA V1312</v>
          </cell>
        </row>
        <row r="8558">
          <cell r="A8558" t="str">
            <v>PLT328</v>
          </cell>
          <cell r="B8558" t="str">
            <v>ROLLO DE TELA TAPICERIA VENECIA V1313</v>
          </cell>
        </row>
        <row r="8559">
          <cell r="A8559" t="str">
            <v>PLT327</v>
          </cell>
          <cell r="B8559" t="str">
            <v>ROLLO DE TELA TAPICERIA VENECIA V1403</v>
          </cell>
        </row>
        <row r="8560">
          <cell r="A8560" t="str">
            <v>PLT326</v>
          </cell>
          <cell r="B8560" t="str">
            <v>ROLLO DE TELA TAPICERIA VENECIA V1404</v>
          </cell>
        </row>
        <row r="8561">
          <cell r="A8561" t="str">
            <v>PLT325</v>
          </cell>
          <cell r="B8561" t="str">
            <v>ROLLO DE TELA TAPICERIA VENECIA V1502</v>
          </cell>
        </row>
        <row r="8562">
          <cell r="A8562" t="str">
            <v>PLT324</v>
          </cell>
          <cell r="B8562" t="str">
            <v>ROLLO DE TELA TAPICERIA VENECIA V1504</v>
          </cell>
        </row>
        <row r="8563">
          <cell r="A8563" t="str">
            <v>PLT323</v>
          </cell>
          <cell r="B8563" t="str">
            <v>ROLLO DE TELA TAPICERIA VENECIA V1601</v>
          </cell>
        </row>
        <row r="8564">
          <cell r="A8564" t="str">
            <v>PLT322</v>
          </cell>
          <cell r="B8564" t="str">
            <v>ROLLO DE TELA TAPICERIA VENECIA V1612</v>
          </cell>
        </row>
        <row r="8565">
          <cell r="A8565" t="str">
            <v>PLT321</v>
          </cell>
          <cell r="B8565" t="str">
            <v>ROLLO DE TELA TAPICERIA VENECIA V1700</v>
          </cell>
        </row>
        <row r="8566">
          <cell r="A8566" t="str">
            <v>PLT320</v>
          </cell>
          <cell r="B8566" t="str">
            <v>ROLLO DE TELA TAPICERIA VENECIA V1701</v>
          </cell>
        </row>
        <row r="8567">
          <cell r="A8567" t="str">
            <v>PLT340</v>
          </cell>
          <cell r="B8567" t="str">
            <v xml:space="preserve">ROLLO DE TELA TAPICERIA VESTIMENTA/GUANTES BLANCO BJ050 </v>
          </cell>
        </row>
        <row r="8568">
          <cell r="A8568" t="str">
            <v>PLT341</v>
          </cell>
          <cell r="B8568" t="str">
            <v>ROLLO DE TELA TAPICERIA VESTIMENTA/GUANTES NEGRO BJ100</v>
          </cell>
        </row>
        <row r="8569">
          <cell r="A8569" t="str">
            <v>GLU101</v>
          </cell>
          <cell r="B8569" t="str">
            <v>ROLLO DE TELA TROPICAL MECANICO NEGRO x mts</v>
          </cell>
        </row>
        <row r="8570">
          <cell r="A8570">
            <v>402055</v>
          </cell>
          <cell r="B8570" t="str">
            <v>ROLLO FOAM PILATES FB 45cm x 14,5cm (chico)</v>
          </cell>
        </row>
        <row r="8571">
          <cell r="A8571">
            <v>402056</v>
          </cell>
          <cell r="B8571" t="str">
            <v>ROLLO FOAM PILATES FB 90cm x 14,5cm (grande)</v>
          </cell>
        </row>
        <row r="8572">
          <cell r="A8572" t="str">
            <v>SONNE100</v>
          </cell>
          <cell r="B8572" t="str">
            <v>ROLLO TELA SN COVERSOL TROPICAL GRIS TC252(rollo de 50mts)</v>
          </cell>
        </row>
        <row r="8573">
          <cell r="A8573" t="str">
            <v>SONNE101</v>
          </cell>
          <cell r="B8573" t="str">
            <v>ROLLO TELA SN COVERSOL TROPICAL NEGRO TC255(rollo de 50mts)</v>
          </cell>
        </row>
        <row r="8574">
          <cell r="A8574" t="str">
            <v>SONNE305</v>
          </cell>
          <cell r="B8574" t="str">
            <v>ROLLO TELA SN COVERSOL TROPICAL ROJO TC228(rollo de 50mts)</v>
          </cell>
        </row>
        <row r="8575">
          <cell r="A8575" t="str">
            <v>SONNE307</v>
          </cell>
          <cell r="B8575" t="str">
            <v>ROLLO TELA SN ZONDA 1100 AMARILLA TZ235(rollo x 50mts)</v>
          </cell>
        </row>
        <row r="8576">
          <cell r="A8576" t="str">
            <v>SONNE314</v>
          </cell>
          <cell r="B8576" t="str">
            <v>ROLLO TELA SN ZONDA 1100 AZUL FRANCIA TZ209(rollo x 50mts)</v>
          </cell>
        </row>
        <row r="8577">
          <cell r="A8577" t="str">
            <v>SONNE304</v>
          </cell>
          <cell r="B8577" t="str">
            <v>ROLLO TELA SN ZONDA 1100 AZUL OSCURO TZ210(rollo x 50mts)</v>
          </cell>
        </row>
        <row r="8578">
          <cell r="A8578" t="str">
            <v>SONNE306</v>
          </cell>
          <cell r="B8578" t="str">
            <v>ROLLO TELA SN ZONDA 1100 BEIGE TZ243(rollo x 50mts)</v>
          </cell>
        </row>
        <row r="8579">
          <cell r="A8579" t="str">
            <v>SONNE203</v>
          </cell>
          <cell r="B8579" t="str">
            <v>ROLLO TELA SN ZONDA 1100 BLANCO TZ224(rollo x 50mts)</v>
          </cell>
        </row>
        <row r="8580">
          <cell r="A8580" t="str">
            <v>SONNE308</v>
          </cell>
          <cell r="B8580" t="str">
            <v>ROLLO TELA SN ZONDA 1100 FUCSIA TZ290(rollo x 50mts)</v>
          </cell>
        </row>
        <row r="8581">
          <cell r="A8581" t="str">
            <v>SONNE201</v>
          </cell>
          <cell r="B8581" t="str">
            <v>ROLLO TELA SN ZONDA 1100 GRIS TZ252(rollo x 50mts)</v>
          </cell>
        </row>
        <row r="8582">
          <cell r="A8582" t="str">
            <v>SONNE310</v>
          </cell>
          <cell r="B8582" t="str">
            <v>ROLLO TELA SN ZONDA 1100 NARANJA TZ218(rollo x 50mts)</v>
          </cell>
        </row>
        <row r="8583">
          <cell r="A8583" t="str">
            <v>SONNE200</v>
          </cell>
          <cell r="B8583" t="str">
            <v>ROLLO TELA SN ZONDA 1100 NEGRO TZ255(rollo x 50mts)</v>
          </cell>
        </row>
        <row r="8584">
          <cell r="A8584" t="str">
            <v>SONNE202</v>
          </cell>
          <cell r="B8584" t="str">
            <v>ROLLO TELA SN ZONDA 1100 ROJO TZ228(rollo x 50mts)</v>
          </cell>
        </row>
        <row r="8585">
          <cell r="A8585" t="str">
            <v>SONNE312</v>
          </cell>
          <cell r="B8585" t="str">
            <v>ROLLO TELA SN ZONDA 1100 VERDE MANZANA TZ202(rollo x 50mts)</v>
          </cell>
        </row>
        <row r="8586">
          <cell r="A8586" t="str">
            <v>SONNE311</v>
          </cell>
          <cell r="B8586" t="str">
            <v>ROLLO TELA SN ZONDA 1100 VERDE OSCURO TZ201(rollo x 50mts)</v>
          </cell>
        </row>
        <row r="8587">
          <cell r="A8587" t="str">
            <v>SONNE313</v>
          </cell>
          <cell r="B8587" t="str">
            <v>ROLLO TELA SN ZONDA 1100 VERDE TZ200(rollo x 50mts)</v>
          </cell>
        </row>
        <row r="8588">
          <cell r="A8588" t="str">
            <v>SONNE309</v>
          </cell>
          <cell r="B8588" t="str">
            <v>ROLLO TELA SN ZONDA 1100 VIOLETA TZ246(rollo x 50mts)</v>
          </cell>
        </row>
        <row r="8589">
          <cell r="A8589" t="str">
            <v>SONNE301</v>
          </cell>
          <cell r="B8589" t="str">
            <v>ROLLO TELA SN ZONDA 900 BLANCO TZ124(rollo x 50mts)</v>
          </cell>
        </row>
        <row r="8590">
          <cell r="A8590" t="str">
            <v>SONNE303</v>
          </cell>
          <cell r="B8590" t="str">
            <v>ROLLO TELA SN ZONDA 900 GRIS TZ152(rollo x 50mts)</v>
          </cell>
        </row>
        <row r="8591">
          <cell r="A8591" t="str">
            <v>SONNE300</v>
          </cell>
          <cell r="B8591" t="str">
            <v>ROLLO TELA SN ZONDA 900 NEGRO TZ155(rollo x 50mts)</v>
          </cell>
        </row>
        <row r="8592">
          <cell r="A8592" t="str">
            <v>SONNE302</v>
          </cell>
          <cell r="B8592" t="str">
            <v>ROLLO TELA SN ZONDA 900 ROJO TZ128(rollo x 50mts)</v>
          </cell>
        </row>
        <row r="8593">
          <cell r="A8593" t="str">
            <v>FAD101</v>
          </cell>
          <cell r="B8593" t="str">
            <v>ROLLOS DE TELA POLAR GRIS x metro</v>
          </cell>
        </row>
        <row r="8594">
          <cell r="A8594" t="str">
            <v>FAD100</v>
          </cell>
          <cell r="B8594" t="str">
            <v>ROLLOS DE TELA POLAR NEGRO x metro</v>
          </cell>
        </row>
        <row r="8595">
          <cell r="A8595" t="str">
            <v>52321-2-1</v>
          </cell>
          <cell r="B8595" t="str">
            <v>ROLO en EVA FOAM 33,5cm x 14cm DRB (naranja / azul) Azul .</v>
          </cell>
        </row>
        <row r="8596">
          <cell r="A8596" t="str">
            <v>52321-11-1</v>
          </cell>
          <cell r="B8596" t="str">
            <v>ROLO en EVA FOAM 33,5cm x 14cm DRB (naranja / azul) Naranja .</v>
          </cell>
        </row>
        <row r="8597">
          <cell r="A8597" t="str">
            <v>236003-2-1</v>
          </cell>
          <cell r="B8597" t="str">
            <v>Rolo en Eva Foam en 36cm x 15cm (EVA) Azul .</v>
          </cell>
        </row>
        <row r="8598">
          <cell r="A8598" t="str">
            <v>236003-16-1</v>
          </cell>
          <cell r="B8598" t="str">
            <v>Rolo en Eva Foam en 36cm x 15cm (EVA) Celeste .</v>
          </cell>
        </row>
        <row r="8599">
          <cell r="A8599" t="str">
            <v>236003-15-1</v>
          </cell>
          <cell r="B8599" t="str">
            <v>Rolo en Eva Foam en 36cm x 15cm (EVA) Fucsia .</v>
          </cell>
        </row>
        <row r="8600">
          <cell r="A8600" t="str">
            <v>236003-11-1</v>
          </cell>
          <cell r="B8600" t="str">
            <v>Rolo en Eva Foam en 36cm x 15cm (EVA) Naranja .</v>
          </cell>
        </row>
        <row r="8601">
          <cell r="A8601" t="str">
            <v>236003-3-1</v>
          </cell>
          <cell r="B8601" t="str">
            <v>Rolo en Eva Foam en 36cm x 15cm (EVA) Negro .</v>
          </cell>
        </row>
        <row r="8602">
          <cell r="A8602" t="str">
            <v>236003-13-1</v>
          </cell>
          <cell r="B8602" t="str">
            <v>Rolo en Eva Foam en 36cm x 15cm (EVA) Rojo .</v>
          </cell>
        </row>
        <row r="8603">
          <cell r="A8603" t="str">
            <v>236003-9-1</v>
          </cell>
          <cell r="B8603" t="str">
            <v>Rolo en Eva Foam en 36cm x 15cm (EVA) Verde .</v>
          </cell>
        </row>
        <row r="8604">
          <cell r="A8604" t="str">
            <v>236003-7-1</v>
          </cell>
          <cell r="B8604" t="str">
            <v>Rolo en Eva Foam en 36cm x 15cm (EVA) Violeta .</v>
          </cell>
        </row>
        <row r="8605">
          <cell r="A8605" t="str">
            <v>236004-2-1</v>
          </cell>
          <cell r="B8605" t="str">
            <v>Rolo en Eva Foam en 72cm x 15cm (EVA) Azul .</v>
          </cell>
        </row>
        <row r="8606">
          <cell r="A8606" t="str">
            <v>236004-16-1</v>
          </cell>
          <cell r="B8606" t="str">
            <v>Rolo en Eva Foam en 72cm x 15cm (EVA) Celeste .</v>
          </cell>
        </row>
        <row r="8607">
          <cell r="A8607" t="str">
            <v>236004-15-1</v>
          </cell>
          <cell r="B8607" t="str">
            <v>Rolo en Eva Foam en 72cm x 15cm (EVA) Fucsia .</v>
          </cell>
        </row>
        <row r="8608">
          <cell r="A8608" t="str">
            <v>236004-11-1</v>
          </cell>
          <cell r="B8608" t="str">
            <v>Rolo en Eva Foam en 72cm x 15cm (EVA) Naranja .</v>
          </cell>
        </row>
        <row r="8609">
          <cell r="A8609" t="str">
            <v>236004-3-1</v>
          </cell>
          <cell r="B8609" t="str">
            <v>Rolo en Eva Foam en 72cm x 15cm (EVA) Negro .</v>
          </cell>
        </row>
        <row r="8610">
          <cell r="A8610" t="str">
            <v>236004-13-1</v>
          </cell>
          <cell r="B8610" t="str">
            <v>Rolo en Eva Foam en 72cm x 15cm (EVA) Rojo .</v>
          </cell>
        </row>
        <row r="8611">
          <cell r="A8611" t="str">
            <v>236004-9-1</v>
          </cell>
          <cell r="B8611" t="str">
            <v>Rolo en Eva Foam en 72cm x 15cm (EVA) Verde .</v>
          </cell>
        </row>
        <row r="8612">
          <cell r="A8612" t="str">
            <v>236004-7-1</v>
          </cell>
          <cell r="B8612" t="str">
            <v>Rolo en Eva Foam en 72cm x 15cm (EVA) Violeta .</v>
          </cell>
        </row>
        <row r="8613">
          <cell r="A8613">
            <v>383201</v>
          </cell>
          <cell r="B8613" t="str">
            <v>ROMPEVIENTO FULL ESTAMPADO  FIGHT TO LIVE</v>
          </cell>
        </row>
        <row r="8614">
          <cell r="A8614">
            <v>383188</v>
          </cell>
          <cell r="B8614" t="str">
            <v>ROMPEVIENTO FULL ESTAMPADO  FIGHTER</v>
          </cell>
        </row>
        <row r="8615">
          <cell r="A8615">
            <v>383175</v>
          </cell>
          <cell r="B8615" t="str">
            <v>ROMPEVIENTO FULL ESTAMPADO  TEAM MMA</v>
          </cell>
        </row>
        <row r="8616">
          <cell r="A8616">
            <v>383240</v>
          </cell>
          <cell r="B8616" t="str">
            <v>ROMPEVIENTO FULL ESTAMPADO BOXING</v>
          </cell>
        </row>
        <row r="8617">
          <cell r="A8617" t="str">
            <v>383145-2-6</v>
          </cell>
          <cell r="B8617" t="str">
            <v>ROMPEVIENTO FULL ESTAMPADO COLLECCION 2014 INSTITUCIONAL Azul L</v>
          </cell>
        </row>
        <row r="8618">
          <cell r="A8618" t="str">
            <v>383145-2-5</v>
          </cell>
          <cell r="B8618" t="str">
            <v>ROMPEVIENTO FULL ESTAMPADO COLLECCION 2014 INSTITUCIONAL Azul M</v>
          </cell>
        </row>
        <row r="8619">
          <cell r="A8619" t="str">
            <v>383145-2-4</v>
          </cell>
          <cell r="B8619" t="str">
            <v>ROMPEVIENTO FULL ESTAMPADO COLLECCION 2014 INSTITUCIONAL Azul S</v>
          </cell>
        </row>
        <row r="8620">
          <cell r="A8620" t="str">
            <v>383145-2-7</v>
          </cell>
          <cell r="B8620" t="str">
            <v>ROMPEVIENTO FULL ESTAMPADO COLLECCION 2014 INSTITUCIONAL Azul XL</v>
          </cell>
        </row>
        <row r="8621">
          <cell r="A8621" t="str">
            <v>383145-2-3</v>
          </cell>
          <cell r="B8621" t="str">
            <v>ROMPEVIENTO FULL ESTAMPADO COLLECCION 2014 INSTITUCIONAL Azul XS</v>
          </cell>
        </row>
        <row r="8622">
          <cell r="A8622" t="str">
            <v>383145-2-8</v>
          </cell>
          <cell r="B8622" t="str">
            <v>ROMPEVIENTO FULL ESTAMPADO COLLECCION 2014 INSTITUCIONAL Azul XXL</v>
          </cell>
        </row>
        <row r="8623">
          <cell r="A8623" t="str">
            <v>383145-10-6</v>
          </cell>
          <cell r="B8623" t="str">
            <v>ROMPEVIENTO FULL ESTAMPADO COLLECCION 2014 INSTITUCIONAL Gris L</v>
          </cell>
        </row>
        <row r="8624">
          <cell r="A8624" t="str">
            <v>383145-10-5</v>
          </cell>
          <cell r="B8624" t="str">
            <v>ROMPEVIENTO FULL ESTAMPADO COLLECCION 2014 INSTITUCIONAL Gris M</v>
          </cell>
        </row>
        <row r="8625">
          <cell r="A8625" t="str">
            <v>383145-10-4</v>
          </cell>
          <cell r="B8625" t="str">
            <v>ROMPEVIENTO FULL ESTAMPADO COLLECCION 2014 INSTITUCIONAL Gris S</v>
          </cell>
        </row>
        <row r="8626">
          <cell r="A8626" t="str">
            <v>383145-10-7</v>
          </cell>
          <cell r="B8626" t="str">
            <v>ROMPEVIENTO FULL ESTAMPADO COLLECCION 2014 INSTITUCIONAL Gris XL</v>
          </cell>
        </row>
        <row r="8627">
          <cell r="A8627" t="str">
            <v>383145-10-3</v>
          </cell>
          <cell r="B8627" t="str">
            <v>ROMPEVIENTO FULL ESTAMPADO COLLECCION 2014 INSTITUCIONAL Gris XS</v>
          </cell>
        </row>
        <row r="8628">
          <cell r="A8628" t="str">
            <v>383145-10-8</v>
          </cell>
          <cell r="B8628" t="str">
            <v>ROMPEVIENTO FULL ESTAMPADO COLLECCION 2014 INSTITUCIONAL Gris XXL</v>
          </cell>
        </row>
        <row r="8629">
          <cell r="A8629" t="str">
            <v>383145-3-6</v>
          </cell>
          <cell r="B8629" t="str">
            <v>ROMPEVIENTO FULL ESTAMPADO COLLECCION 2014 INSTITUCIONAL Negro L</v>
          </cell>
        </row>
        <row r="8630">
          <cell r="A8630" t="str">
            <v>383145-3-5</v>
          </cell>
          <cell r="B8630" t="str">
            <v>ROMPEVIENTO FULL ESTAMPADO COLLECCION 2014 INSTITUCIONAL Negro M</v>
          </cell>
        </row>
        <row r="8631">
          <cell r="A8631" t="str">
            <v>383145-3-4</v>
          </cell>
          <cell r="B8631" t="str">
            <v>ROMPEVIENTO FULL ESTAMPADO COLLECCION 2014 INSTITUCIONAL Negro S</v>
          </cell>
        </row>
        <row r="8632">
          <cell r="A8632" t="str">
            <v>383145-3-7</v>
          </cell>
          <cell r="B8632" t="str">
            <v>ROMPEVIENTO FULL ESTAMPADO COLLECCION 2014 INSTITUCIONAL Negro XL</v>
          </cell>
        </row>
        <row r="8633">
          <cell r="A8633" t="str">
            <v>383145-3-3</v>
          </cell>
          <cell r="B8633" t="str">
            <v>ROMPEVIENTO FULL ESTAMPADO COLLECCION 2014 INSTITUCIONAL Negro XS</v>
          </cell>
        </row>
        <row r="8634">
          <cell r="A8634" t="str">
            <v>383145-3-8</v>
          </cell>
          <cell r="B8634" t="str">
            <v>ROMPEVIENTO FULL ESTAMPADO COLLECCION 2014 INSTITUCIONAL Negro XXL</v>
          </cell>
        </row>
        <row r="8635">
          <cell r="A8635" t="str">
            <v>383145-13-6</v>
          </cell>
          <cell r="B8635" t="str">
            <v>ROMPEVIENTO FULL ESTAMPADO COLLECCION 2014 INSTITUCIONAL Rojo L</v>
          </cell>
        </row>
        <row r="8636">
          <cell r="A8636" t="str">
            <v>383145-13-5</v>
          </cell>
          <cell r="B8636" t="str">
            <v>ROMPEVIENTO FULL ESTAMPADO COLLECCION 2014 INSTITUCIONAL Rojo M</v>
          </cell>
        </row>
        <row r="8637">
          <cell r="A8637" t="str">
            <v>383145-13-4</v>
          </cell>
          <cell r="B8637" t="str">
            <v>ROMPEVIENTO FULL ESTAMPADO COLLECCION 2014 INSTITUCIONAL Rojo S</v>
          </cell>
        </row>
        <row r="8638">
          <cell r="A8638" t="str">
            <v>383145-13-7</v>
          </cell>
          <cell r="B8638" t="str">
            <v>ROMPEVIENTO FULL ESTAMPADO COLLECCION 2014 INSTITUCIONAL Rojo XL</v>
          </cell>
        </row>
        <row r="8639">
          <cell r="A8639" t="str">
            <v>383145-13-3</v>
          </cell>
          <cell r="B8639" t="str">
            <v>ROMPEVIENTO FULL ESTAMPADO COLLECCION 2014 INSTITUCIONAL Rojo XS</v>
          </cell>
        </row>
        <row r="8640">
          <cell r="A8640" t="str">
            <v>383145-13-8</v>
          </cell>
          <cell r="B8640" t="str">
            <v>ROMPEVIENTO FULL ESTAMPADO COLLECCION 2014 INSTITUCIONAL Rojo XXL</v>
          </cell>
        </row>
        <row r="8641">
          <cell r="A8641" t="str">
            <v>383145-9-6</v>
          </cell>
          <cell r="B8641" t="str">
            <v>ROMPEVIENTO FULL ESTAMPADO COLLECCION 2014 INSTITUCIONAL Verde L</v>
          </cell>
        </row>
        <row r="8642">
          <cell r="A8642" t="str">
            <v>383145-9-5</v>
          </cell>
          <cell r="B8642" t="str">
            <v>ROMPEVIENTO FULL ESTAMPADO COLLECCION 2014 INSTITUCIONAL Verde M</v>
          </cell>
        </row>
        <row r="8643">
          <cell r="A8643" t="str">
            <v>383145-9-4</v>
          </cell>
          <cell r="B8643" t="str">
            <v>ROMPEVIENTO FULL ESTAMPADO COLLECCION 2014 INSTITUCIONAL Verde S</v>
          </cell>
        </row>
        <row r="8644">
          <cell r="A8644" t="str">
            <v>383145-9-7</v>
          </cell>
          <cell r="B8644" t="str">
            <v>ROMPEVIENTO FULL ESTAMPADO COLLECCION 2014 INSTITUCIONAL Verde XL</v>
          </cell>
        </row>
        <row r="8645">
          <cell r="A8645" t="str">
            <v>383145-9-3</v>
          </cell>
          <cell r="B8645" t="str">
            <v>ROMPEVIENTO FULL ESTAMPADO COLLECCION 2014 INSTITUCIONAL Verde XS</v>
          </cell>
        </row>
        <row r="8646">
          <cell r="A8646" t="str">
            <v>383145-9-8</v>
          </cell>
          <cell r="B8646" t="str">
            <v>ROMPEVIENTO FULL ESTAMPADO COLLECCION 2014 INSTITUCIONAL Verde XXL</v>
          </cell>
        </row>
        <row r="8647">
          <cell r="A8647">
            <v>383227</v>
          </cell>
          <cell r="B8647" t="str">
            <v>ROMPEVIENTO FULL ESTAMPADO INVICTUS</v>
          </cell>
        </row>
        <row r="8648">
          <cell r="A8648">
            <v>383214</v>
          </cell>
          <cell r="B8648" t="str">
            <v>ROMPEVIENTO FULL ESTAMPADO SUBMISSION</v>
          </cell>
        </row>
        <row r="8649">
          <cell r="A8649">
            <v>61022</v>
          </cell>
          <cell r="B8649" t="str">
            <v>ROMPEVIENTO INSTINCT (Cualquier color)</v>
          </cell>
        </row>
        <row r="8650">
          <cell r="A8650">
            <v>61021</v>
          </cell>
          <cell r="B8650" t="str">
            <v>ROMPEVIENTO INSTINCT CON TIRAS O SUBLIMACION O UFC</v>
          </cell>
        </row>
        <row r="8651">
          <cell r="A8651">
            <v>61023</v>
          </cell>
          <cell r="B8651" t="str">
            <v>ROMPEVIENTO ROJOS INSTINCT</v>
          </cell>
        </row>
        <row r="8652">
          <cell r="A8652" t="str">
            <v>FAB225</v>
          </cell>
          <cell r="B8652" t="str">
            <v>ROSCA MANCUERNA NEGRA</v>
          </cell>
        </row>
        <row r="8653">
          <cell r="A8653">
            <v>427002</v>
          </cell>
          <cell r="B8653" t="str">
            <v>ROSETA PARA PERILLA REGISTRO 3/8</v>
          </cell>
        </row>
        <row r="8654">
          <cell r="A8654" t="str">
            <v>PRT142</v>
          </cell>
          <cell r="B8654" t="str">
            <v>Rotomartillo SDS plus HR2470 24 mm 780w</v>
          </cell>
        </row>
        <row r="8655">
          <cell r="A8655" t="str">
            <v>BUL100</v>
          </cell>
          <cell r="B8655" t="str">
            <v>ROTOR ECONOMICO BULLS</v>
          </cell>
        </row>
        <row r="8656">
          <cell r="A8656" t="str">
            <v>PRO100</v>
          </cell>
          <cell r="B8656" t="str">
            <v>ROTOR ECONOMICO PROYEC</v>
          </cell>
        </row>
        <row r="8657">
          <cell r="A8657">
            <v>54553</v>
          </cell>
          <cell r="B8657" t="str">
            <v>Rotor Everlast Regulable (para pera puchingball)</v>
          </cell>
        </row>
        <row r="8658">
          <cell r="A8658">
            <v>413291</v>
          </cell>
          <cell r="B8658" t="str">
            <v>ROTOR PARA PUCHINGBALL A BOLILLA PYC GRANDE (art 833)</v>
          </cell>
        </row>
        <row r="8659">
          <cell r="A8659">
            <v>413290</v>
          </cell>
          <cell r="B8659" t="str">
            <v>ROTOR PARA PUNCHINGBALL A BOLILLA PROYEC CHICO (art 213)</v>
          </cell>
        </row>
        <row r="8660">
          <cell r="A8660">
            <v>86071</v>
          </cell>
          <cell r="B8660" t="str">
            <v>ROTOR PARA PUNCHINGBALL A RULEMAN BULLS (art 12053)</v>
          </cell>
        </row>
        <row r="8661">
          <cell r="A8661">
            <v>413292</v>
          </cell>
          <cell r="B8661" t="str">
            <v>ROTOR PARA PUNCHINGBALL A RULEMAN PYC GRANDE (art 922)</v>
          </cell>
        </row>
        <row r="8662">
          <cell r="A8662" t="str">
            <v>PRO101</v>
          </cell>
          <cell r="B8662" t="str">
            <v>ROTOR PROFESIONAL IMPORTADO PROYEC</v>
          </cell>
        </row>
        <row r="8663">
          <cell r="A8663" t="str">
            <v>INF112</v>
          </cell>
          <cell r="B8663" t="str">
            <v>ROUTER INALÁMBRICO TP-LINK TL-WR941HP</v>
          </cell>
        </row>
        <row r="8664">
          <cell r="A8664">
            <v>52293</v>
          </cell>
          <cell r="B8664" t="str">
            <v>RUEDA ABDOMINAL DRB</v>
          </cell>
        </row>
        <row r="8665">
          <cell r="A8665">
            <v>406048</v>
          </cell>
          <cell r="B8665" t="str">
            <v>RUEDA ABDOMINALES DOBLE ATS (importada)</v>
          </cell>
        </row>
        <row r="8666">
          <cell r="A8666">
            <v>389308</v>
          </cell>
          <cell r="B8666" t="str">
            <v>RUEDA ABDOMINALES DOBLE ZIVA (importada)</v>
          </cell>
        </row>
        <row r="8667">
          <cell r="A8667">
            <v>413073</v>
          </cell>
          <cell r="B8667" t="str">
            <v>RUEDA ABDOMINALES PROYEC DOBLE (en caja art 196)</v>
          </cell>
        </row>
        <row r="8668">
          <cell r="A8668">
            <v>413072</v>
          </cell>
          <cell r="B8668" t="str">
            <v>RUEDA ABDOMINALES PROYEC SIMPLE (en caja art 270)</v>
          </cell>
        </row>
        <row r="8669">
          <cell r="A8669">
            <v>265341</v>
          </cell>
          <cell r="B8669" t="str">
            <v>RUEDA ABDOMINALES SONNOS DOBLE</v>
          </cell>
        </row>
        <row r="8670">
          <cell r="A8670">
            <v>265349</v>
          </cell>
          <cell r="B8670" t="str">
            <v>RUEDA ABDOMINALES SONNOS DOBLE (con asistencia)</v>
          </cell>
        </row>
        <row r="8671">
          <cell r="A8671">
            <v>265340</v>
          </cell>
          <cell r="B8671" t="str">
            <v>RUEDA ABDOMINALES SONNOS SIMPLE</v>
          </cell>
        </row>
        <row r="8672">
          <cell r="A8672" t="str">
            <v>INDART121</v>
          </cell>
          <cell r="B8672" t="str">
            <v>RUEDA C/1 RULEMAN D.45 mm "V</v>
          </cell>
        </row>
        <row r="8673">
          <cell r="A8673">
            <v>383027</v>
          </cell>
          <cell r="B8673" t="str">
            <v>RUEDA DE TRACTOR 100kg</v>
          </cell>
        </row>
        <row r="8674">
          <cell r="A8674">
            <v>383026</v>
          </cell>
          <cell r="B8674" t="str">
            <v>RUEDA DE TRACTOR 80kg</v>
          </cell>
        </row>
        <row r="8675">
          <cell r="A8675" t="str">
            <v>SHA104</v>
          </cell>
          <cell r="B8675" t="str">
            <v>RUEDA FIJA FEL-1646/8</v>
          </cell>
        </row>
        <row r="8676">
          <cell r="A8676" t="str">
            <v>SHA103</v>
          </cell>
          <cell r="B8676" t="str">
            <v>RUEDA GIRATORIA GEL-1646/8</v>
          </cell>
        </row>
        <row r="8677">
          <cell r="A8677">
            <v>265854</v>
          </cell>
          <cell r="B8677" t="str">
            <v>RUEDA MOVILIDAD ARTICULAR SONNOS</v>
          </cell>
        </row>
        <row r="8678">
          <cell r="A8678">
            <v>53058</v>
          </cell>
          <cell r="B8678" t="str">
            <v>RUEDA PROFESIONAL PARA SKATE x 4 Unid</v>
          </cell>
        </row>
        <row r="8679">
          <cell r="A8679" t="str">
            <v>SHA100</v>
          </cell>
          <cell r="B8679" t="str">
            <v>RUEDA SUPER Ø180 MODELO INDUSTRIAL</v>
          </cell>
        </row>
        <row r="8680">
          <cell r="A8680">
            <v>79011</v>
          </cell>
          <cell r="B8680" t="str">
            <v>RUEDITA BICICLETA REGULABLE R12-R14 INDIA (tapa azul / rosa)</v>
          </cell>
        </row>
        <row r="8681">
          <cell r="A8681">
            <v>79012</v>
          </cell>
          <cell r="B8681" t="str">
            <v>RUEDITA BICICLETA REGULABLE R14-R20 INDIA (negra maciza)</v>
          </cell>
        </row>
        <row r="8682">
          <cell r="A8682" t="str">
            <v>ROD111</v>
          </cell>
          <cell r="B8682" t="str">
            <v>ruleman 608 2rs eco (para soga de salto)</v>
          </cell>
        </row>
        <row r="8683">
          <cell r="A8683" t="str">
            <v>ROD112</v>
          </cell>
          <cell r="B8683" t="str">
            <v>RULEMAN HK2820   (BARRA PROFESIONAL 20KG)</v>
          </cell>
        </row>
        <row r="8684">
          <cell r="A8684" t="str">
            <v>ROD102</v>
          </cell>
          <cell r="B8684" t="str">
            <v>RULEMAN HK3020     PARA BARRA OLIMPICA</v>
          </cell>
        </row>
        <row r="8685">
          <cell r="A8685" t="str">
            <v>ROD114</v>
          </cell>
          <cell r="B8685" t="str">
            <v>Ruleman Koyo RLS 9</v>
          </cell>
        </row>
        <row r="8686">
          <cell r="A8686" t="str">
            <v>ROD113</v>
          </cell>
          <cell r="B8686" t="str">
            <v>Ruleman Koyo RMS 8</v>
          </cell>
        </row>
        <row r="8687">
          <cell r="A8687" t="str">
            <v>ROD110</v>
          </cell>
          <cell r="B8687" t="str">
            <v>Ruleman linealkg40 50pp  </v>
          </cell>
        </row>
        <row r="8688">
          <cell r="A8688" t="str">
            <v>ROD109</v>
          </cell>
          <cell r="B8688" t="str">
            <v>Ruleman linealkh30 50pp</v>
          </cell>
        </row>
        <row r="8689">
          <cell r="A8689" t="str">
            <v>ROD115</v>
          </cell>
          <cell r="B8689" t="str">
            <v>Ruleman SKF 6206-2RS1</v>
          </cell>
        </row>
        <row r="8690">
          <cell r="A8690">
            <v>74012</v>
          </cell>
          <cell r="B8690" t="str">
            <v>SABINE CYCLING BRA</v>
          </cell>
        </row>
        <row r="8691">
          <cell r="A8691" t="str">
            <v>LUB102</v>
          </cell>
          <cell r="B8691" t="str">
            <v>Sae 30 x 20lts</v>
          </cell>
        </row>
        <row r="8692">
          <cell r="A8692">
            <v>413101</v>
          </cell>
          <cell r="B8692" t="str">
            <v>SALTOMETRO PROYEC (art 856)</v>
          </cell>
        </row>
        <row r="8693">
          <cell r="A8693">
            <v>139114</v>
          </cell>
          <cell r="B8693" t="str">
            <v>SALVAVIDA MODELO TORPEDO</v>
          </cell>
        </row>
        <row r="8694">
          <cell r="A8694">
            <v>139110</v>
          </cell>
          <cell r="B8694" t="str">
            <v>SALVAVIDA PROFESIONAL</v>
          </cell>
        </row>
        <row r="8695">
          <cell r="A8695" t="str">
            <v>FUL124</v>
          </cell>
          <cell r="B8695" t="str">
            <v>SCOTT CHICO ANATOMICO (DOS COLORES)</v>
          </cell>
        </row>
        <row r="8696">
          <cell r="A8696" t="str">
            <v>FUL123</v>
          </cell>
          <cell r="B8696" t="str">
            <v>SCOTT CHICO FULL (Negro)</v>
          </cell>
        </row>
        <row r="8697">
          <cell r="A8697" t="str">
            <v>FUL122</v>
          </cell>
          <cell r="B8697" t="str">
            <v>SCOTT CURVO ANATOMICO (DOS COLORES)</v>
          </cell>
        </row>
        <row r="8698">
          <cell r="A8698" t="str">
            <v>FUL121</v>
          </cell>
          <cell r="B8698" t="str">
            <v>SCOTT CURVO FULL (Negro)</v>
          </cell>
        </row>
        <row r="8699">
          <cell r="A8699">
            <v>175</v>
          </cell>
          <cell r="B8699" t="str">
            <v>Secador de Pliego para Serigrafia</v>
          </cell>
        </row>
        <row r="8700">
          <cell r="A8700" t="str">
            <v>SER105</v>
          </cell>
          <cell r="B8700" t="str">
            <v>SEDA PARA SHABLON 90 HILOS</v>
          </cell>
        </row>
        <row r="8701">
          <cell r="A8701" t="str">
            <v>otia102</v>
          </cell>
          <cell r="B8701" t="str">
            <v>Seguer de seguridad para eje 25</v>
          </cell>
        </row>
        <row r="8702">
          <cell r="A8702" t="str">
            <v>otia100</v>
          </cell>
          <cell r="B8702" t="str">
            <v>Seguer de seguridad para eje 28</v>
          </cell>
        </row>
        <row r="8703">
          <cell r="A8703" t="str">
            <v>otia101</v>
          </cell>
          <cell r="B8703" t="str">
            <v>Seguer de seguridad para eje 30</v>
          </cell>
        </row>
        <row r="8704">
          <cell r="A8704" t="str">
            <v>SEM101</v>
          </cell>
          <cell r="B8704" t="str">
            <v>SEMILLA X KG.</v>
          </cell>
        </row>
        <row r="8705">
          <cell r="A8705">
            <v>265200</v>
          </cell>
          <cell r="B8705" t="str">
            <v>SET 17kg DISCO PVC NEGRO (con manija)</v>
          </cell>
        </row>
        <row r="8706">
          <cell r="A8706">
            <v>265201</v>
          </cell>
          <cell r="B8706" t="str">
            <v>SET 17kg DISCO PVC ROJO (con manija)</v>
          </cell>
        </row>
        <row r="8707">
          <cell r="A8707">
            <v>413231</v>
          </cell>
          <cell r="B8707" t="str">
            <v>SET 2 PALETAS + 3 PELOTAS + RED PROYEC (en blister art 276)</v>
          </cell>
        </row>
        <row r="8708">
          <cell r="A8708">
            <v>84072</v>
          </cell>
          <cell r="B8708" t="str">
            <v>SET 2 PALETAS + 3 PELOTAS + RED STRIKER</v>
          </cell>
        </row>
        <row r="8709">
          <cell r="A8709">
            <v>84071</v>
          </cell>
          <cell r="B8709" t="str">
            <v>SET 2 PALETAS + 3 PELOTAS STRIKER</v>
          </cell>
        </row>
        <row r="8710">
          <cell r="A8710">
            <v>413020</v>
          </cell>
          <cell r="B8710" t="str">
            <v>Set 2 pelotas descontracturantes Rigidas IMPORTADA (art 849)</v>
          </cell>
        </row>
        <row r="8711">
          <cell r="A8711">
            <v>53066</v>
          </cell>
          <cell r="B8711" t="str">
            <v>SET 4 RUEDAS PARA ROLLER 80mm (art ws238)</v>
          </cell>
        </row>
        <row r="8712">
          <cell r="A8712">
            <v>160004</v>
          </cell>
          <cell r="B8712" t="str">
            <v>SET 5 BASES PARA SOFTBALL o BASEBALL SOUTH</v>
          </cell>
        </row>
        <row r="8713">
          <cell r="A8713">
            <v>406073</v>
          </cell>
          <cell r="B8713" t="str">
            <v>SET 6 PELOTAS PING PONG 3* EN BLISTER STIGA CELULOIDE ATS</v>
          </cell>
        </row>
        <row r="8714">
          <cell r="A8714">
            <v>54569</v>
          </cell>
          <cell r="B8714" t="str">
            <v>Set 6 Vendas Everlast 4455-3 Negra / Roja / Natural (3 pares)</v>
          </cell>
        </row>
        <row r="8715">
          <cell r="A8715">
            <v>59016</v>
          </cell>
          <cell r="B8715" t="str">
            <v>SET ANTIPARRA + 2 AROS + 2 DISCOS + 2 SUBMARINOS</v>
          </cell>
        </row>
        <row r="8716">
          <cell r="A8716">
            <v>59017</v>
          </cell>
          <cell r="B8716" t="str">
            <v>SET ANTIPARRA + 3 DISCOS + 3 SUBMARINOS + 2 STICKS</v>
          </cell>
        </row>
        <row r="8717">
          <cell r="A8717">
            <v>59018</v>
          </cell>
          <cell r="B8717" t="str">
            <v>SET ANTIPARRA + 3 DISCOS + 3 SUBMARINOS + 4 STICKS</v>
          </cell>
        </row>
        <row r="8718">
          <cell r="A8718">
            <v>52325</v>
          </cell>
          <cell r="B8718" t="str">
            <v>SET BADMINTON ADULTO COMPLETO SUFIX (4 raquetas + 2 plumas + 1 red con soporte)</v>
          </cell>
        </row>
        <row r="8719">
          <cell r="A8719">
            <v>52326</v>
          </cell>
          <cell r="B8719" t="str">
            <v>SET BADMINTON ADULTO SUFIX (2 raquetas + 2 plumas)</v>
          </cell>
        </row>
        <row r="8720">
          <cell r="A8720">
            <v>52327</v>
          </cell>
          <cell r="B8720" t="str">
            <v>SET BADMINTON JUNIOR SUFIX (2 raquetas + 2 pluma)</v>
          </cell>
        </row>
        <row r="8721">
          <cell r="A8721">
            <v>52339</v>
          </cell>
          <cell r="B8721" t="str">
            <v>SET BASEBALL BSL 1 (bate 24plg + guante 9plg + pelota)</v>
          </cell>
        </row>
        <row r="8722">
          <cell r="A8722">
            <v>52340</v>
          </cell>
          <cell r="B8722" t="str">
            <v>SET BASEBALL BSL 2 (guante 11,5plg + pelota)</v>
          </cell>
        </row>
        <row r="8723">
          <cell r="A8723">
            <v>52341</v>
          </cell>
          <cell r="B8723" t="str">
            <v>SET BASEBALL BSL 3 (guante 9,5plg + pelota)</v>
          </cell>
        </row>
        <row r="8724">
          <cell r="A8724">
            <v>52342</v>
          </cell>
          <cell r="B8724" t="str">
            <v>SET BASEBALL BSL 4 (bate 28plg + pelota)</v>
          </cell>
        </row>
        <row r="8725">
          <cell r="A8725">
            <v>52343</v>
          </cell>
          <cell r="B8725" t="str">
            <v>SET BASEBALL BSL 5 (bate 26plg + pelota)</v>
          </cell>
        </row>
        <row r="8726">
          <cell r="A8726">
            <v>52344</v>
          </cell>
          <cell r="B8726" t="str">
            <v>SET BASEBALL BSL 6 (bate 24plg + pelota)</v>
          </cell>
        </row>
        <row r="8727">
          <cell r="A8727">
            <v>160005</v>
          </cell>
          <cell r="B8727" t="str">
            <v>SET BASES REGLAMENTARIAS SOUTH SOFTBALL/BASEBALL</v>
          </cell>
        </row>
        <row r="8728">
          <cell r="A8728">
            <v>54017</v>
          </cell>
          <cell r="B8728" t="str">
            <v>Set Bolsa + Guante + Sop+ Soga Lonsdale</v>
          </cell>
        </row>
        <row r="8729">
          <cell r="A8729">
            <v>413253</v>
          </cell>
          <cell r="B8729" t="str">
            <v>SET BOLSA BOXEO 90cm + relleno + cadena PROYEC (art 040)</v>
          </cell>
        </row>
        <row r="8730">
          <cell r="A8730">
            <v>413348</v>
          </cell>
          <cell r="B8730" t="str">
            <v>SET BOXEO ADIDAS GUANTE JR + BOLSA ART ADIBACJR</v>
          </cell>
        </row>
        <row r="8731">
          <cell r="A8731">
            <v>53060</v>
          </cell>
          <cell r="B8731" t="str">
            <v>SET CODERA / RODILLERA / MUÑEQUERA ADULTO EZ-LIFE</v>
          </cell>
        </row>
        <row r="8732">
          <cell r="A8732">
            <v>53051</v>
          </cell>
          <cell r="B8732" t="str">
            <v>SET CODERA / RODILLERA / MUÑEQUERA NIÑO EZ-LIFE</v>
          </cell>
        </row>
        <row r="8733">
          <cell r="A8733">
            <v>366017</v>
          </cell>
          <cell r="B8733" t="str">
            <v>SET CONOS y BASTONES (19 Piezas)</v>
          </cell>
        </row>
        <row r="8734">
          <cell r="A8734" t="str">
            <v>CALC100</v>
          </cell>
          <cell r="B8734" t="str">
            <v>SET DE 20 NUMEROS PARA LINGOTES</v>
          </cell>
        </row>
        <row r="8735">
          <cell r="A8735">
            <v>366056</v>
          </cell>
          <cell r="B8735" t="str">
            <v>SET DE CIRCUITOS Y PUENTES (52 piezas)</v>
          </cell>
        </row>
        <row r="8736">
          <cell r="A8736">
            <v>366160</v>
          </cell>
          <cell r="B8736" t="str">
            <v>SET DE ENTRENAMIENTO FUNCIONAL</v>
          </cell>
        </row>
        <row r="8737">
          <cell r="A8737">
            <v>197610</v>
          </cell>
          <cell r="B8737" t="str">
            <v>Set de Pesas Rusas PVC x 4 u. (2,4,6,8kgs) + Mercado envío</v>
          </cell>
        </row>
        <row r="8738">
          <cell r="A8738">
            <v>79025</v>
          </cell>
          <cell r="B8738" t="str">
            <v>SET DINAMO COMPLETO CON FAROL DEL Y TRAS</v>
          </cell>
        </row>
        <row r="8739">
          <cell r="A8739">
            <v>52322</v>
          </cell>
          <cell r="B8739" t="str">
            <v>SET ELONGACION DRB (rolo liso + rodillo + masajeador)</v>
          </cell>
        </row>
        <row r="8740">
          <cell r="A8740">
            <v>413211</v>
          </cell>
          <cell r="B8740" t="str">
            <v>SET GORRA / ANTIPARRA SILICONA PROYEC  (art 184)</v>
          </cell>
        </row>
        <row r="8741">
          <cell r="A8741">
            <v>54591</v>
          </cell>
          <cell r="B8741" t="str">
            <v>Set Guantin + Foco Everlast Negro</v>
          </cell>
        </row>
        <row r="8742">
          <cell r="A8742">
            <v>79055</v>
          </cell>
          <cell r="B8742" t="str">
            <v>SET LLAVES MULTIFUNCION- HERRAMIENTA 15 FUNCIONES 290</v>
          </cell>
        </row>
        <row r="8743">
          <cell r="A8743">
            <v>79095</v>
          </cell>
          <cell r="B8743" t="str">
            <v>SET LUZ DEL Y TRASERA NEG PRO</v>
          </cell>
        </row>
        <row r="8744">
          <cell r="A8744">
            <v>80009</v>
          </cell>
          <cell r="B8744" t="str">
            <v>SET LUZ DELANTERA Y TRASERA SILICONA</v>
          </cell>
        </row>
        <row r="8745">
          <cell r="A8745">
            <v>265198</v>
          </cell>
          <cell r="B8745" t="str">
            <v>SET MANCUERNA FIJA PUÑO CROMADO Y DISCO FUNDICION 2,5kg a 30kg (12 pares)</v>
          </cell>
        </row>
        <row r="8746">
          <cell r="A8746">
            <v>265199</v>
          </cell>
          <cell r="B8746" t="str">
            <v>SET MANCUERNA FIJA PUÑO CROMADO Y DISCO RECUBIERTO 2,5kg a 30kg (12 pares)</v>
          </cell>
        </row>
        <row r="8747">
          <cell r="A8747">
            <v>78098</v>
          </cell>
          <cell r="B8747" t="str">
            <v>SET MANCUERNA FIJA SMK PUÑO CROMADO Y DISCO RECUBIERTO 2,5kg a 30kg (12 pares)</v>
          </cell>
        </row>
        <row r="8748">
          <cell r="A8748">
            <v>389332</v>
          </cell>
          <cell r="B8748" t="str">
            <v>SET MANCUERNA FIJA ZIVA 1715 1kg a 10kg (10 pares / URETHANO)</v>
          </cell>
        </row>
        <row r="8749">
          <cell r="A8749">
            <v>389331</v>
          </cell>
          <cell r="B8749" t="str">
            <v>SET MANCUERNA FIJA ZIVA 2712 1kg a 10kg (10 pares / GOMA VIRGEN)</v>
          </cell>
        </row>
        <row r="8750">
          <cell r="A8750">
            <v>389333</v>
          </cell>
          <cell r="B8750" t="str">
            <v>SET MANCUERNA FIJA ZIVA 4441 2,5kg a 25kg (10 pares / GOMA VIRGEN)</v>
          </cell>
        </row>
        <row r="8751">
          <cell r="A8751">
            <v>389335</v>
          </cell>
          <cell r="B8751" t="str">
            <v>SET MANCUERNA FIJA ZIVA 4442 27,5kg a 37,5kg (5 pares / GOMA VIRGEN)</v>
          </cell>
        </row>
        <row r="8752">
          <cell r="A8752">
            <v>389334</v>
          </cell>
          <cell r="B8752" t="str">
            <v>SET MANCUERNA FIJA ZIVA 7375 2,5kg a 25kg (10 pares / URETHANO)</v>
          </cell>
        </row>
        <row r="8753">
          <cell r="A8753">
            <v>52337</v>
          </cell>
          <cell r="B8753" t="str">
            <v>SET MASCARA SNORKEL ADULTO HYDRO FULL FACE</v>
          </cell>
        </row>
        <row r="8754">
          <cell r="A8754">
            <v>139082</v>
          </cell>
          <cell r="B8754" t="str">
            <v>Set Mascara Snorkel Adulto Marea</v>
          </cell>
        </row>
        <row r="8755">
          <cell r="A8755">
            <v>139081</v>
          </cell>
          <cell r="B8755" t="str">
            <v>Set Mascara Snorkel Niño Marea</v>
          </cell>
        </row>
        <row r="8756">
          <cell r="A8756">
            <v>139084</v>
          </cell>
          <cell r="B8756" t="str">
            <v>Set Mascara Snorkel Niño Wave (tiburon / rana)</v>
          </cell>
        </row>
        <row r="8757">
          <cell r="A8757">
            <v>139085</v>
          </cell>
          <cell r="B8757" t="str">
            <v>SET MASCARA SNORKEL PROFESIONAL MAREA</v>
          </cell>
        </row>
        <row r="8758">
          <cell r="A8758">
            <v>80024</v>
          </cell>
          <cell r="B8758" t="str">
            <v>SET MUÑEQUERA / CODERA / RODILLERA ADULTO (en bolsa red)</v>
          </cell>
        </row>
        <row r="8759">
          <cell r="A8759">
            <v>80001</v>
          </cell>
          <cell r="B8759" t="str">
            <v>SET MUÑEQUERA / CODERA / RODILLERA NIÑO (rojo / azul / rosa / negro)</v>
          </cell>
        </row>
        <row r="8760">
          <cell r="A8760">
            <v>139159</v>
          </cell>
          <cell r="B8760" t="str">
            <v>SET MUÑEQUERA + CODERA + RODILLERA MAREA o GOLD (talle M / L)</v>
          </cell>
        </row>
        <row r="8761">
          <cell r="A8761" t="str">
            <v>406064-1-6</v>
          </cell>
          <cell r="B8761" t="str">
            <v>SET MUÑEQUERA CODERA RODILLERA  ECO ATS (art P 308) Sin color L</v>
          </cell>
        </row>
        <row r="8762">
          <cell r="A8762" t="str">
            <v>406064-1-5</v>
          </cell>
          <cell r="B8762" t="str">
            <v>SET MUÑEQUERA CODERA RODILLERA  ECO ATS (art P 308) Sin color M</v>
          </cell>
        </row>
        <row r="8763">
          <cell r="A8763" t="str">
            <v>406064-1-4</v>
          </cell>
          <cell r="B8763" t="str">
            <v>SET MUÑEQUERA CODERA RODILLERA  ECO ATS (art P 308) Sin color S</v>
          </cell>
        </row>
        <row r="8764">
          <cell r="A8764" t="str">
            <v>406063-1-6</v>
          </cell>
          <cell r="B8764" t="str">
            <v>SET MUÑEQUERA CODERA RODILLERA  PRO ATS (art P 307) Sin color L</v>
          </cell>
        </row>
        <row r="8765">
          <cell r="A8765" t="str">
            <v>406063-1-5</v>
          </cell>
          <cell r="B8765" t="str">
            <v>SET MUÑEQUERA CODERA RODILLERA  PRO ATS (art P 307) Sin color M</v>
          </cell>
        </row>
        <row r="8766">
          <cell r="A8766" t="str">
            <v>406063-1-4</v>
          </cell>
          <cell r="B8766" t="str">
            <v>SET MUÑEQUERA CODERA RODILLERA  PRO ATS (art P 307) Sin color S</v>
          </cell>
        </row>
        <row r="8767">
          <cell r="A8767">
            <v>413355</v>
          </cell>
          <cell r="B8767" t="str">
            <v>SET PING PONG 2 PALETAS + 3 PELOTAS ART 123</v>
          </cell>
        </row>
        <row r="8768">
          <cell r="A8768">
            <v>52233</v>
          </cell>
          <cell r="B8768" t="str">
            <v>SET PING PONG RED CON SOPORTE</v>
          </cell>
        </row>
        <row r="8769">
          <cell r="A8769">
            <v>52235</v>
          </cell>
          <cell r="B8769" t="str">
            <v>SET PING PONG SENSEI 2 PAL+3 PELO</v>
          </cell>
        </row>
        <row r="8770">
          <cell r="A8770">
            <v>52236</v>
          </cell>
          <cell r="B8770" t="str">
            <v>SET PING PONG SENSEI 2 PAL+3 PELO+RED</v>
          </cell>
        </row>
        <row r="8771">
          <cell r="A8771">
            <v>366057</v>
          </cell>
          <cell r="B8771" t="str">
            <v>SET PSICOMOTRICIDAD Nº1 (126 piezas)</v>
          </cell>
        </row>
        <row r="8772">
          <cell r="A8772">
            <v>366058</v>
          </cell>
          <cell r="B8772" t="str">
            <v>SET PSICOMOTRICIDAD Nº2 (55 piezas)</v>
          </cell>
        </row>
        <row r="8773">
          <cell r="A8773">
            <v>366059</v>
          </cell>
          <cell r="B8773" t="str">
            <v>SET PSICOMOTRICIDAD Nº3 (63 piezas)</v>
          </cell>
        </row>
        <row r="8774">
          <cell r="A8774">
            <v>54554</v>
          </cell>
          <cell r="B8774" t="str">
            <v>Set Puchingball Everlast (rotor + pera + venda + soga + guantin)</v>
          </cell>
        </row>
        <row r="8775">
          <cell r="A8775">
            <v>53063</v>
          </cell>
          <cell r="B8775" t="str">
            <v>SET RUEDAS PU PARA PATIN ARTISTICO (con freno / sin freno)</v>
          </cell>
        </row>
        <row r="8776">
          <cell r="A8776">
            <v>53062</v>
          </cell>
          <cell r="B8776" t="str">
            <v>SET RUEDAS PVC y FRENO PARA PATIN ARTISTICO</v>
          </cell>
        </row>
        <row r="8777">
          <cell r="A8777">
            <v>53064</v>
          </cell>
          <cell r="B8777" t="str">
            <v>SET RUEDAS SILICONA PARA ROLLER PU high rebound</v>
          </cell>
        </row>
        <row r="8778">
          <cell r="A8778">
            <v>197611</v>
          </cell>
          <cell r="B8778" t="str">
            <v>Set Running- Muñequera, Bolso portacelular, Cinto Hidratante</v>
          </cell>
        </row>
        <row r="8779">
          <cell r="A8779">
            <v>53067</v>
          </cell>
          <cell r="B8779" t="str">
            <v>SET SILBATO / CRONOMETRO / INFLADOR</v>
          </cell>
        </row>
        <row r="8780">
          <cell r="A8780">
            <v>74021</v>
          </cell>
          <cell r="B8780" t="str">
            <v>SHINNY</v>
          </cell>
        </row>
        <row r="8781">
          <cell r="A8781" t="str">
            <v>GAE200</v>
          </cell>
          <cell r="B8781" t="str">
            <v xml:space="preserve">Shock Cord 14 mm. Color Rojo                              </v>
          </cell>
        </row>
        <row r="8782">
          <cell r="A8782">
            <v>69004</v>
          </cell>
          <cell r="B8782" t="str">
            <v>SHORT ADULTO QUICKLY</v>
          </cell>
        </row>
        <row r="8783">
          <cell r="A8783">
            <v>69007</v>
          </cell>
          <cell r="B8783" t="str">
            <v>SHORT ADULTO QUICKLY TALLE ESPECIAL Nº6 (Nº0 en prenda)</v>
          </cell>
        </row>
        <row r="8784">
          <cell r="A8784" t="str">
            <v>413352-2-6</v>
          </cell>
          <cell r="B8784" t="str">
            <v>SHORT BOXEO ADIDAS ART ADISKB01 (blanco / naranja / azul) Azul L</v>
          </cell>
        </row>
        <row r="8785">
          <cell r="A8785" t="str">
            <v>413352-2-5</v>
          </cell>
          <cell r="B8785" t="str">
            <v>SHORT BOXEO ADIDAS ART ADISKB01 (blanco / naranja / azul) Azul M</v>
          </cell>
        </row>
        <row r="8786">
          <cell r="A8786" t="str">
            <v>413352-2-4</v>
          </cell>
          <cell r="B8786" t="str">
            <v>SHORT BOXEO ADIDAS ART ADISKB01 (blanco / naranja / azul) Azul S</v>
          </cell>
        </row>
        <row r="8787">
          <cell r="A8787" t="str">
            <v>413352-2-7</v>
          </cell>
          <cell r="B8787" t="str">
            <v>SHORT BOXEO ADIDAS ART ADISKB01 (blanco / naranja / azul) Azul XL</v>
          </cell>
        </row>
        <row r="8788">
          <cell r="A8788" t="str">
            <v>413352-5-6</v>
          </cell>
          <cell r="B8788" t="str">
            <v>SHORT BOXEO ADIDAS ART ADISKB01 (blanco / naranja / azul) Blanco L</v>
          </cell>
        </row>
        <row r="8789">
          <cell r="A8789" t="str">
            <v>413352-5-5</v>
          </cell>
          <cell r="B8789" t="str">
            <v>SHORT BOXEO ADIDAS ART ADISKB01 (blanco / naranja / azul) Blanco M</v>
          </cell>
        </row>
        <row r="8790">
          <cell r="A8790" t="str">
            <v>413352-5-4</v>
          </cell>
          <cell r="B8790" t="str">
            <v>SHORT BOXEO ADIDAS ART ADISKB01 (blanco / naranja / azul) Blanco S</v>
          </cell>
        </row>
        <row r="8791">
          <cell r="A8791" t="str">
            <v>413352-5-7</v>
          </cell>
          <cell r="B8791" t="str">
            <v>SHORT BOXEO ADIDAS ART ADISKB01 (blanco / naranja / azul) Blanco XL</v>
          </cell>
        </row>
        <row r="8792">
          <cell r="A8792" t="str">
            <v>413352-11-6</v>
          </cell>
          <cell r="B8792" t="str">
            <v>SHORT BOXEO ADIDAS ART ADISKB01 (blanco / naranja / azul) Naranja L</v>
          </cell>
        </row>
        <row r="8793">
          <cell r="A8793" t="str">
            <v>413352-11-5</v>
          </cell>
          <cell r="B8793" t="str">
            <v>SHORT BOXEO ADIDAS ART ADISKB01 (blanco / naranja / azul) Naranja M</v>
          </cell>
        </row>
        <row r="8794">
          <cell r="A8794" t="str">
            <v>413352-11-4</v>
          </cell>
          <cell r="B8794" t="str">
            <v>SHORT BOXEO ADIDAS ART ADISKB01 (blanco / naranja / azul) Naranja S</v>
          </cell>
        </row>
        <row r="8795">
          <cell r="A8795" t="str">
            <v>413352-11-7</v>
          </cell>
          <cell r="B8795" t="str">
            <v>SHORT BOXEO ADIDAS ART ADISKB01 (blanco / naranja / azul) Naranja XL</v>
          </cell>
        </row>
        <row r="8796">
          <cell r="A8796" t="str">
            <v>413351-2-6</v>
          </cell>
          <cell r="B8796" t="str">
            <v>SHORT BOXEO ADIDAS ART ADISMB01 (rojo / azul / negro) Azul L</v>
          </cell>
        </row>
        <row r="8797">
          <cell r="A8797" t="str">
            <v>413351-2-5</v>
          </cell>
          <cell r="B8797" t="str">
            <v>SHORT BOXEO ADIDAS ART ADISMB01 (rojo / azul / negro) Azul M</v>
          </cell>
        </row>
        <row r="8798">
          <cell r="A8798" t="str">
            <v>413351-2-4</v>
          </cell>
          <cell r="B8798" t="str">
            <v>SHORT BOXEO ADIDAS ART ADISMB01 (rojo / azul / negro) Azul S</v>
          </cell>
        </row>
        <row r="8799">
          <cell r="A8799" t="str">
            <v>413351-2-7</v>
          </cell>
          <cell r="B8799" t="str">
            <v>SHORT BOXEO ADIDAS ART ADISMB01 (rojo / azul / negro) Azul XL</v>
          </cell>
        </row>
        <row r="8800">
          <cell r="A8800" t="str">
            <v>413351-3-6</v>
          </cell>
          <cell r="B8800" t="str">
            <v>SHORT BOXEO ADIDAS ART ADISMB01 (rojo / azul / negro) Negro L</v>
          </cell>
        </row>
        <row r="8801">
          <cell r="A8801" t="str">
            <v>413351-3-5</v>
          </cell>
          <cell r="B8801" t="str">
            <v>SHORT BOXEO ADIDAS ART ADISMB01 (rojo / azul / negro) Negro M</v>
          </cell>
        </row>
        <row r="8802">
          <cell r="A8802" t="str">
            <v>413351-3-4</v>
          </cell>
          <cell r="B8802" t="str">
            <v>SHORT BOXEO ADIDAS ART ADISMB01 (rojo / azul / negro) Negro S</v>
          </cell>
        </row>
        <row r="8803">
          <cell r="A8803" t="str">
            <v>413351-3-7</v>
          </cell>
          <cell r="B8803" t="str">
            <v>SHORT BOXEO ADIDAS ART ADISMB01 (rojo / azul / negro) Negro XL</v>
          </cell>
        </row>
        <row r="8804">
          <cell r="A8804" t="str">
            <v>413351-13-6</v>
          </cell>
          <cell r="B8804" t="str">
            <v>SHORT BOXEO ADIDAS ART ADISMB01 (rojo / azul / negro) Rojo L</v>
          </cell>
        </row>
        <row r="8805">
          <cell r="A8805" t="str">
            <v>413351-13-5</v>
          </cell>
          <cell r="B8805" t="str">
            <v>SHORT BOXEO ADIDAS ART ADISMB01 (rojo / azul / negro) Rojo M</v>
          </cell>
        </row>
        <row r="8806">
          <cell r="A8806" t="str">
            <v>413351-13-4</v>
          </cell>
          <cell r="B8806" t="str">
            <v>SHORT BOXEO ADIDAS ART ADISMB01 (rojo / azul / negro) Rojo S</v>
          </cell>
        </row>
        <row r="8807">
          <cell r="A8807" t="str">
            <v>413351-13-7</v>
          </cell>
          <cell r="B8807" t="str">
            <v>SHORT BOXEO ADIDAS ART ADISMB01 (rojo / azul / negro) Rojo XL</v>
          </cell>
        </row>
        <row r="8808">
          <cell r="A8808">
            <v>383162</v>
          </cell>
          <cell r="B8808" t="str">
            <v>SHORT BOXEO ARGENTINA S-M-L-XL-XXL</v>
          </cell>
        </row>
        <row r="8809">
          <cell r="A8809">
            <v>383154</v>
          </cell>
          <cell r="B8809" t="str">
            <v>SHORT BOXEO MODELO BOXING  BLANCO CON ROJO Y NEGRO TALLE S-M-L-XL-XXL</v>
          </cell>
        </row>
        <row r="8810">
          <cell r="A8810">
            <v>383155</v>
          </cell>
          <cell r="B8810" t="str">
            <v>SHORT BOXEO MODELO FIGHT TO LIVE  NEGRO CON BLANCO TALLE S-M-L-XL-XXL</v>
          </cell>
        </row>
        <row r="8811">
          <cell r="A8811" t="str">
            <v>265956-2-6</v>
          </cell>
          <cell r="B8811" t="str">
            <v>SHORT BOXEO SONNOS BOCA JRS (XS-S-M-L-XL) Azul L</v>
          </cell>
        </row>
        <row r="8812">
          <cell r="A8812" t="str">
            <v>265956-2-5</v>
          </cell>
          <cell r="B8812" t="str">
            <v>SHORT BOXEO SONNOS BOCA JRS (XS-S-M-L-XL) Azul M</v>
          </cell>
        </row>
        <row r="8813">
          <cell r="A8813" t="str">
            <v>265956-2-4</v>
          </cell>
          <cell r="B8813" t="str">
            <v>SHORT BOXEO SONNOS BOCA JRS (XS-S-M-L-XL) Azul S</v>
          </cell>
        </row>
        <row r="8814">
          <cell r="A8814" t="str">
            <v>265956-2-7</v>
          </cell>
          <cell r="B8814" t="str">
            <v>SHORT BOXEO SONNOS BOCA JRS (XS-S-M-L-XL) Azul XL</v>
          </cell>
        </row>
        <row r="8815">
          <cell r="A8815" t="str">
            <v>265956-2-3</v>
          </cell>
          <cell r="B8815" t="str">
            <v>SHORT BOXEO SONNOS BOCA JRS (XS-S-M-L-XL) Azul XS</v>
          </cell>
        </row>
        <row r="8816">
          <cell r="A8816" t="str">
            <v>265956-5-6</v>
          </cell>
          <cell r="B8816" t="str">
            <v>SHORT BOXEO SONNOS BOCA JRS (XS-S-M-L-XL) Blanco L</v>
          </cell>
        </row>
        <row r="8817">
          <cell r="A8817" t="str">
            <v>265956-5-5</v>
          </cell>
          <cell r="B8817" t="str">
            <v>SHORT BOXEO SONNOS BOCA JRS (XS-S-M-L-XL) Blanco M</v>
          </cell>
        </row>
        <row r="8818">
          <cell r="A8818" t="str">
            <v>265956-5-4</v>
          </cell>
          <cell r="B8818" t="str">
            <v>SHORT BOXEO SONNOS BOCA JRS (XS-S-M-L-XL) Blanco S</v>
          </cell>
        </row>
        <row r="8819">
          <cell r="A8819" t="str">
            <v>265956-5-7</v>
          </cell>
          <cell r="B8819" t="str">
            <v>SHORT BOXEO SONNOS BOCA JRS (XS-S-M-L-XL) Blanco XL</v>
          </cell>
        </row>
        <row r="8820">
          <cell r="A8820" t="str">
            <v>265956-5-3</v>
          </cell>
          <cell r="B8820" t="str">
            <v>SHORT BOXEO SONNOS BOCA JRS (XS-S-M-L-XL) Blanco XS</v>
          </cell>
        </row>
        <row r="8821">
          <cell r="A8821" t="str">
            <v>265956-3-6</v>
          </cell>
          <cell r="B8821" t="str">
            <v>SHORT BOXEO SONNOS BOCA JRS (XS-S-M-L-XL) Negro L</v>
          </cell>
        </row>
        <row r="8822">
          <cell r="A8822" t="str">
            <v>265956-3-5</v>
          </cell>
          <cell r="B8822" t="str">
            <v>SHORT BOXEO SONNOS BOCA JRS (XS-S-M-L-XL) Negro M</v>
          </cell>
        </row>
        <row r="8823">
          <cell r="A8823" t="str">
            <v>265956-3-4</v>
          </cell>
          <cell r="B8823" t="str">
            <v>SHORT BOXEO SONNOS BOCA JRS (XS-S-M-L-XL) Negro S</v>
          </cell>
        </row>
        <row r="8824">
          <cell r="A8824" t="str">
            <v>265956-3-7</v>
          </cell>
          <cell r="B8824" t="str">
            <v>SHORT BOXEO SONNOS BOCA JRS (XS-S-M-L-XL) Negro XL</v>
          </cell>
        </row>
        <row r="8825">
          <cell r="A8825" t="str">
            <v>265956-3-3</v>
          </cell>
          <cell r="B8825" t="str">
            <v>SHORT BOXEO SONNOS BOCA JRS (XS-S-M-L-XL) Negro XS</v>
          </cell>
        </row>
        <row r="8826">
          <cell r="A8826" t="str">
            <v>265906-5-6</v>
          </cell>
          <cell r="B8826" t="str">
            <v>SHORT BOXEO SONNOS RIVER PLATE (XS-S-M-L-XL)  Blanco L</v>
          </cell>
        </row>
        <row r="8827">
          <cell r="A8827" t="str">
            <v>265906-5-5</v>
          </cell>
          <cell r="B8827" t="str">
            <v>SHORT BOXEO SONNOS RIVER PLATE (XS-S-M-L-XL)  Blanco M</v>
          </cell>
        </row>
        <row r="8828">
          <cell r="A8828" t="str">
            <v>265906-5-4</v>
          </cell>
          <cell r="B8828" t="str">
            <v>SHORT BOXEO SONNOS RIVER PLATE (XS-S-M-L-XL)  Blanco S</v>
          </cell>
        </row>
        <row r="8829">
          <cell r="A8829" t="str">
            <v>265906-5-7</v>
          </cell>
          <cell r="B8829" t="str">
            <v>SHORT BOXEO SONNOS RIVER PLATE (XS-S-M-L-XL)  Blanco XL</v>
          </cell>
        </row>
        <row r="8830">
          <cell r="A8830" t="str">
            <v>265906-5-3</v>
          </cell>
          <cell r="B8830" t="str">
            <v>SHORT BOXEO SONNOS RIVER PLATE (XS-S-M-L-XL)  Blanco XS</v>
          </cell>
        </row>
        <row r="8831">
          <cell r="A8831" t="str">
            <v>265906-3-6</v>
          </cell>
          <cell r="B8831" t="str">
            <v>SHORT BOXEO SONNOS RIVER PLATE (XS-S-M-L-XL)  Negro L</v>
          </cell>
        </row>
        <row r="8832">
          <cell r="A8832" t="str">
            <v>265906-3-5</v>
          </cell>
          <cell r="B8832" t="str">
            <v>SHORT BOXEO SONNOS RIVER PLATE (XS-S-M-L-XL)  Negro M</v>
          </cell>
        </row>
        <row r="8833">
          <cell r="A8833" t="str">
            <v>265906-3-4</v>
          </cell>
          <cell r="B8833" t="str">
            <v>SHORT BOXEO SONNOS RIVER PLATE (XS-S-M-L-XL)  Negro S</v>
          </cell>
        </row>
        <row r="8834">
          <cell r="A8834" t="str">
            <v>265906-3-7</v>
          </cell>
          <cell r="B8834" t="str">
            <v>SHORT BOXEO SONNOS RIVER PLATE (XS-S-M-L-XL)  Negro XL</v>
          </cell>
        </row>
        <row r="8835">
          <cell r="A8835" t="str">
            <v>265906-3-3</v>
          </cell>
          <cell r="B8835" t="str">
            <v>SHORT BOXEO SONNOS RIVER PLATE (XS-S-M-L-XL)  Negro XS</v>
          </cell>
        </row>
        <row r="8836">
          <cell r="A8836" t="str">
            <v>412615-10-3</v>
          </cell>
          <cell r="B8836" t="str">
            <v>SHORT BOXEO SONNOS TRICOLOR (S-M-L-XL)(homologado competitivo) Gris XS</v>
          </cell>
        </row>
        <row r="8837">
          <cell r="A8837" t="str">
            <v>412615-2-6</v>
          </cell>
          <cell r="B8837" t="str">
            <v>SHORT BOXEO SONNOS TRICOLOR (XS-S-M-L-XL)(homologado competitivo) Azul L</v>
          </cell>
        </row>
        <row r="8838">
          <cell r="A8838" t="str">
            <v>412615-2-5</v>
          </cell>
          <cell r="B8838" t="str">
            <v>SHORT BOXEO SONNOS TRICOLOR (XS-S-M-L-XL)(homologado competitivo) Azul M</v>
          </cell>
        </row>
        <row r="8839">
          <cell r="A8839" t="str">
            <v>412615-2-4</v>
          </cell>
          <cell r="B8839" t="str">
            <v>SHORT BOXEO SONNOS TRICOLOR (XS-S-M-L-XL)(homologado competitivo) Azul S</v>
          </cell>
        </row>
        <row r="8840">
          <cell r="A8840" t="str">
            <v>412615-2-7</v>
          </cell>
          <cell r="B8840" t="str">
            <v>SHORT BOXEO SONNOS TRICOLOR (XS-S-M-L-XL)(homologado competitivo) Azul XL</v>
          </cell>
        </row>
        <row r="8841">
          <cell r="A8841" t="str">
            <v>412615-2-3</v>
          </cell>
          <cell r="B8841" t="str">
            <v>SHORT BOXEO SONNOS TRICOLOR (XS-S-M-L-XL)(homologado competitivo) Azul XS</v>
          </cell>
        </row>
        <row r="8842">
          <cell r="A8842" t="str">
            <v>412615-5-6</v>
          </cell>
          <cell r="B8842" t="str">
            <v>SHORT BOXEO SONNOS TRICOLOR (XS-S-M-L-XL)(homologado competitivo) Blanco L</v>
          </cell>
        </row>
        <row r="8843">
          <cell r="A8843" t="str">
            <v>412615-5-5</v>
          </cell>
          <cell r="B8843" t="str">
            <v>SHORT BOXEO SONNOS TRICOLOR (XS-S-M-L-XL)(homologado competitivo) Blanco M</v>
          </cell>
        </row>
        <row r="8844">
          <cell r="A8844" t="str">
            <v>412615-5-4</v>
          </cell>
          <cell r="B8844" t="str">
            <v>SHORT BOXEO SONNOS TRICOLOR (XS-S-M-L-XL)(homologado competitivo) Blanco S</v>
          </cell>
        </row>
        <row r="8845">
          <cell r="A8845" t="str">
            <v>412615-5-7</v>
          </cell>
          <cell r="B8845" t="str">
            <v>SHORT BOXEO SONNOS TRICOLOR (XS-S-M-L-XL)(homologado competitivo) Blanco XL</v>
          </cell>
        </row>
        <row r="8846">
          <cell r="A8846" t="str">
            <v>412615-15-6</v>
          </cell>
          <cell r="B8846" t="str">
            <v>SHORT BOXEO SONNOS TRICOLOR (XS-S-M-L-XL)(homologado competitivo) Fucsia L</v>
          </cell>
        </row>
        <row r="8847">
          <cell r="A8847" t="str">
            <v>412615-15-5</v>
          </cell>
          <cell r="B8847" t="str">
            <v>SHORT BOXEO SONNOS TRICOLOR (XS-S-M-L-XL)(homologado competitivo) Fucsia M</v>
          </cell>
        </row>
        <row r="8848">
          <cell r="A8848" t="str">
            <v>412615-15-4</v>
          </cell>
          <cell r="B8848" t="str">
            <v>SHORT BOXEO SONNOS TRICOLOR (XS-S-M-L-XL)(homologado competitivo) Fucsia S</v>
          </cell>
        </row>
        <row r="8849">
          <cell r="A8849" t="str">
            <v>412615-15-7</v>
          </cell>
          <cell r="B8849" t="str">
            <v>SHORT BOXEO SONNOS TRICOLOR (XS-S-M-L-XL)(homologado competitivo) Fucsia XL</v>
          </cell>
        </row>
        <row r="8850">
          <cell r="A8850" t="str">
            <v>412615-10-6</v>
          </cell>
          <cell r="B8850" t="str">
            <v>SHORT BOXEO SONNOS TRICOLOR (XS-S-M-L-XL)(homologado competitivo) Gris L</v>
          </cell>
        </row>
        <row r="8851">
          <cell r="A8851" t="str">
            <v>412615-10-5</v>
          </cell>
          <cell r="B8851" t="str">
            <v>SHORT BOXEO SONNOS TRICOLOR (XS-S-M-L-XL)(homologado competitivo) Gris M</v>
          </cell>
        </row>
        <row r="8852">
          <cell r="A8852" t="str">
            <v>412615-10-4</v>
          </cell>
          <cell r="B8852" t="str">
            <v>SHORT BOXEO SONNOS TRICOLOR (XS-S-M-L-XL)(homologado competitivo) Gris S</v>
          </cell>
        </row>
        <row r="8853">
          <cell r="A8853" t="str">
            <v>412615-10-7</v>
          </cell>
          <cell r="B8853" t="str">
            <v>SHORT BOXEO SONNOS TRICOLOR (XS-S-M-L-XL)(homologado competitivo) Gris XL</v>
          </cell>
        </row>
        <row r="8854">
          <cell r="A8854" t="str">
            <v>412615-13-6</v>
          </cell>
          <cell r="B8854" t="str">
            <v>SHORT BOXEO SONNOS TRICOLOR (XS-S-M-L-XL)(homologado competitivo) Rojo L</v>
          </cell>
        </row>
        <row r="8855">
          <cell r="A8855" t="str">
            <v>412615-13-5</v>
          </cell>
          <cell r="B8855" t="str">
            <v>SHORT BOXEO SONNOS TRICOLOR (XS-S-M-L-XL)(homologado competitivo) Rojo M</v>
          </cell>
        </row>
        <row r="8856">
          <cell r="A8856" t="str">
            <v>412615-13-4</v>
          </cell>
          <cell r="B8856" t="str">
            <v>SHORT BOXEO SONNOS TRICOLOR (XS-S-M-L-XL)(homologado competitivo) Rojo S</v>
          </cell>
        </row>
        <row r="8857">
          <cell r="A8857" t="str">
            <v>412615-13-7</v>
          </cell>
          <cell r="B8857" t="str">
            <v>SHORT BOXEO SONNOS TRICOLOR (XS-S-M-L-XL)(homologado competitivo) Rojo XL</v>
          </cell>
        </row>
        <row r="8858">
          <cell r="A8858">
            <v>181020</v>
          </cell>
          <cell r="B8858" t="str">
            <v>SHORT DE FUTBOL Adulto Talles S M L y XL</v>
          </cell>
        </row>
        <row r="8859">
          <cell r="A8859">
            <v>88023</v>
          </cell>
          <cell r="B8859" t="str">
            <v>SHORT FLASH (art 850)</v>
          </cell>
        </row>
        <row r="8860">
          <cell r="A8860" t="str">
            <v>52035-5-6</v>
          </cell>
          <cell r="B8860" t="str">
            <v>SHORT FUTBOL LISO DRB Blanco L</v>
          </cell>
        </row>
        <row r="8861">
          <cell r="A8861" t="str">
            <v>52035-5-5</v>
          </cell>
          <cell r="B8861" t="str">
            <v>SHORT FUTBOL LISO DRB Blanco M</v>
          </cell>
        </row>
        <row r="8862">
          <cell r="A8862" t="str">
            <v>52035-5-4</v>
          </cell>
          <cell r="B8862" t="str">
            <v>SHORT FUTBOL LISO DRB Blanco S</v>
          </cell>
        </row>
        <row r="8863">
          <cell r="A8863" t="str">
            <v>52035-5-7</v>
          </cell>
          <cell r="B8863" t="str">
            <v>SHORT FUTBOL LISO DRB Blanco XL</v>
          </cell>
        </row>
        <row r="8864">
          <cell r="A8864" t="str">
            <v>52035-5-3</v>
          </cell>
          <cell r="B8864" t="str">
            <v>SHORT FUTBOL LISO DRB Blanco XS</v>
          </cell>
        </row>
        <row r="8865">
          <cell r="A8865">
            <v>55046</v>
          </cell>
          <cell r="B8865" t="str">
            <v>SHORT LOS ANGELES C/BOLSILLO</v>
          </cell>
        </row>
        <row r="8866">
          <cell r="A8866" t="str">
            <v>58067-1-16</v>
          </cell>
          <cell r="B8866" t="str">
            <v>SHORT MMA GRANMARC Sin color 1</v>
          </cell>
        </row>
        <row r="8867">
          <cell r="A8867" t="str">
            <v>58067-1-17</v>
          </cell>
          <cell r="B8867" t="str">
            <v>SHORT MMA GRANMARC Sin color 2</v>
          </cell>
        </row>
        <row r="8868">
          <cell r="A8868" t="str">
            <v>58067-1-18</v>
          </cell>
          <cell r="B8868" t="str">
            <v>SHORT MMA GRANMARC Sin color 3</v>
          </cell>
        </row>
        <row r="8869">
          <cell r="A8869" t="str">
            <v>58068-1-16</v>
          </cell>
          <cell r="B8869" t="str">
            <v>SHORT MUAY THAI BORDADO GRANMARC Sin color 1</v>
          </cell>
        </row>
        <row r="8870">
          <cell r="A8870" t="str">
            <v>58068-1-17</v>
          </cell>
          <cell r="B8870" t="str">
            <v>SHORT MUAY THAI BORDADO GRANMARC Sin color 2</v>
          </cell>
        </row>
        <row r="8871">
          <cell r="A8871" t="str">
            <v>58068-1-18</v>
          </cell>
          <cell r="B8871" t="str">
            <v>SHORT MUAY THAI BORDADO GRANMARC Sin color 3</v>
          </cell>
        </row>
        <row r="8872">
          <cell r="A8872" t="str">
            <v>58068-1-19</v>
          </cell>
          <cell r="B8872" t="str">
            <v>SHORT MUAY THAI BORDADO GRANMARC Sin color 4</v>
          </cell>
        </row>
        <row r="8873">
          <cell r="A8873">
            <v>86070</v>
          </cell>
          <cell r="B8873" t="str">
            <v>SHORT MUAY THAI BULLS ART 1913 (importado)</v>
          </cell>
        </row>
        <row r="8874">
          <cell r="A8874">
            <v>69006</v>
          </cell>
          <cell r="B8874" t="str">
            <v>SHORT NIÑO QUICLKY</v>
          </cell>
        </row>
        <row r="8875">
          <cell r="A8875" t="str">
            <v>88035-2-6</v>
          </cell>
          <cell r="B8875" t="str">
            <v>SHORT RUGBY C/BOLSILLOS (art 11421) Azul L</v>
          </cell>
        </row>
        <row r="8876">
          <cell r="A8876" t="str">
            <v>88035-2-5</v>
          </cell>
          <cell r="B8876" t="str">
            <v>SHORT RUGBY C/BOLSILLOS (art 11421) Azul M</v>
          </cell>
        </row>
        <row r="8877">
          <cell r="A8877" t="str">
            <v>88035-2-4</v>
          </cell>
          <cell r="B8877" t="str">
            <v>SHORT RUGBY C/BOLSILLOS (art 11421) Azul S</v>
          </cell>
        </row>
        <row r="8878">
          <cell r="A8878" t="str">
            <v>88035-2-7</v>
          </cell>
          <cell r="B8878" t="str">
            <v>SHORT RUGBY C/BOLSILLOS (art 11421) Azul XL</v>
          </cell>
        </row>
        <row r="8879">
          <cell r="A8879" t="str">
            <v>88035-2-8</v>
          </cell>
          <cell r="B8879" t="str">
            <v>SHORT RUGBY C/BOLSILLOS (art 11421) Azul XXL</v>
          </cell>
        </row>
        <row r="8880">
          <cell r="A8880" t="str">
            <v>88035-5-6</v>
          </cell>
          <cell r="B8880" t="str">
            <v>SHORT RUGBY C/BOLSILLOS (art 11421) Blanco L</v>
          </cell>
        </row>
        <row r="8881">
          <cell r="A8881" t="str">
            <v>88035-5-5</v>
          </cell>
          <cell r="B8881" t="str">
            <v>SHORT RUGBY C/BOLSILLOS (art 11421) Blanco M</v>
          </cell>
        </row>
        <row r="8882">
          <cell r="A8882" t="str">
            <v>88035-5-4</v>
          </cell>
          <cell r="B8882" t="str">
            <v>SHORT RUGBY C/BOLSILLOS (art 11421) Blanco S</v>
          </cell>
        </row>
        <row r="8883">
          <cell r="A8883" t="str">
            <v>88035-5-7</v>
          </cell>
          <cell r="B8883" t="str">
            <v>SHORT RUGBY C/BOLSILLOS (art 11421) Blanco XL</v>
          </cell>
        </row>
        <row r="8884">
          <cell r="A8884" t="str">
            <v>88035-5-8</v>
          </cell>
          <cell r="B8884" t="str">
            <v>SHORT RUGBY C/BOLSILLOS (art 11421) Blanco XXL</v>
          </cell>
        </row>
        <row r="8885">
          <cell r="A8885" t="str">
            <v>88035-3-6</v>
          </cell>
          <cell r="B8885" t="str">
            <v>SHORT RUGBY C/BOLSILLOS (art 11421) Negro L</v>
          </cell>
        </row>
        <row r="8886">
          <cell r="A8886" t="str">
            <v>88035-3-5</v>
          </cell>
          <cell r="B8886" t="str">
            <v>SHORT RUGBY C/BOLSILLOS (art 11421) Negro M</v>
          </cell>
        </row>
        <row r="8887">
          <cell r="A8887" t="str">
            <v>88035-3-4</v>
          </cell>
          <cell r="B8887" t="str">
            <v>SHORT RUGBY C/BOLSILLOS (art 11421) Negro S</v>
          </cell>
        </row>
        <row r="8888">
          <cell r="A8888" t="str">
            <v>88035-3-7</v>
          </cell>
          <cell r="B8888" t="str">
            <v>SHORT RUGBY C/BOLSILLOS (art 11421) Negro XL</v>
          </cell>
        </row>
        <row r="8889">
          <cell r="A8889" t="str">
            <v>88035-3-8</v>
          </cell>
          <cell r="B8889" t="str">
            <v>SHORT RUGBY C/BOLSILLOS (art 11421) Negro XXL</v>
          </cell>
        </row>
        <row r="8890">
          <cell r="A8890" t="str">
            <v>88040-2-6</v>
          </cell>
          <cell r="B8890" t="str">
            <v>SHORT RUGBY IRB (s / m / l / xl / xxl) Azul L</v>
          </cell>
        </row>
        <row r="8891">
          <cell r="A8891" t="str">
            <v>88040-2-5</v>
          </cell>
          <cell r="B8891" t="str">
            <v>SHORT RUGBY IRB (s / m / l / xl / xxl) Azul M</v>
          </cell>
        </row>
        <row r="8892">
          <cell r="A8892" t="str">
            <v>88040-2-4</v>
          </cell>
          <cell r="B8892" t="str">
            <v>SHORT RUGBY IRB (s / m / l / xl / xxl) Azul S</v>
          </cell>
        </row>
        <row r="8893">
          <cell r="A8893" t="str">
            <v>88040-2-7</v>
          </cell>
          <cell r="B8893" t="str">
            <v>SHORT RUGBY IRB (s / m / l / xl / xxl) Azul XL</v>
          </cell>
        </row>
        <row r="8894">
          <cell r="A8894" t="str">
            <v>88040-2-8</v>
          </cell>
          <cell r="B8894" t="str">
            <v>SHORT RUGBY IRB (s / m / l / xl / xxl) Azul XXL</v>
          </cell>
        </row>
        <row r="8895">
          <cell r="A8895" t="str">
            <v>88040-5-6</v>
          </cell>
          <cell r="B8895" t="str">
            <v>SHORT RUGBY IRB (s / m / l / xl / xxl) Blanco L</v>
          </cell>
        </row>
        <row r="8896">
          <cell r="A8896" t="str">
            <v>88040-5-5</v>
          </cell>
          <cell r="B8896" t="str">
            <v>SHORT RUGBY IRB (s / m / l / xl / xxl) Blanco M</v>
          </cell>
        </row>
        <row r="8897">
          <cell r="A8897" t="str">
            <v>88040-5-4</v>
          </cell>
          <cell r="B8897" t="str">
            <v>SHORT RUGBY IRB (s / m / l / xl / xxl) Blanco S</v>
          </cell>
        </row>
        <row r="8898">
          <cell r="A8898" t="str">
            <v>88040-5-7</v>
          </cell>
          <cell r="B8898" t="str">
            <v>SHORT RUGBY IRB (s / m / l / xl / xxl) Blanco XL</v>
          </cell>
        </row>
        <row r="8899">
          <cell r="A8899" t="str">
            <v>88040-5-8</v>
          </cell>
          <cell r="B8899" t="str">
            <v>SHORT RUGBY IRB (s / m / l / xl / xxl) Blanco XXL</v>
          </cell>
        </row>
        <row r="8900">
          <cell r="A8900" t="str">
            <v>88040-3-6</v>
          </cell>
          <cell r="B8900" t="str">
            <v>SHORT RUGBY IRB (s / m / l / xl / xxl) Negro L</v>
          </cell>
        </row>
        <row r="8901">
          <cell r="A8901" t="str">
            <v>88040-3-5</v>
          </cell>
          <cell r="B8901" t="str">
            <v>SHORT RUGBY IRB (s / m / l / xl / xxl) Negro M</v>
          </cell>
        </row>
        <row r="8902">
          <cell r="A8902" t="str">
            <v>88040-3-4</v>
          </cell>
          <cell r="B8902" t="str">
            <v>SHORT RUGBY IRB (s / m / l / xl / xxl) Negro S</v>
          </cell>
        </row>
        <row r="8903">
          <cell r="A8903" t="str">
            <v>88040-3-7</v>
          </cell>
          <cell r="B8903" t="str">
            <v>SHORT RUGBY IRB (s / m / l / xl / xxl) Negro XL</v>
          </cell>
        </row>
        <row r="8904">
          <cell r="A8904" t="str">
            <v>88040-3-8</v>
          </cell>
          <cell r="B8904" t="str">
            <v>SHORT RUGBY IRB (s / m / l / xl / xxl) Negro XXL</v>
          </cell>
        </row>
        <row r="8905">
          <cell r="A8905" t="str">
            <v>88055-2-25</v>
          </cell>
          <cell r="B8905" t="str">
            <v>SHORT RUGBY IRB NIÑO (8 / 10 / 12 / 14 / 16) Azul 10</v>
          </cell>
        </row>
        <row r="8906">
          <cell r="A8906" t="str">
            <v>88055-2-98</v>
          </cell>
          <cell r="B8906" t="str">
            <v>SHORT RUGBY IRB NIÑO (8 / 10 / 12 / 14 / 16) Azul 12</v>
          </cell>
        </row>
        <row r="8907">
          <cell r="A8907" t="str">
            <v>88055-2-116</v>
          </cell>
          <cell r="B8907" t="str">
            <v>SHORT RUGBY IRB NIÑO (8 / 10 / 12 / 14 / 16) Azul 14</v>
          </cell>
        </row>
        <row r="8908">
          <cell r="A8908" t="str">
            <v>88055-2-117</v>
          </cell>
          <cell r="B8908" t="str">
            <v>SHORT RUGBY IRB NIÑO (8 / 10 / 12 / 14 / 16) Azul 16</v>
          </cell>
        </row>
        <row r="8909">
          <cell r="A8909" t="str">
            <v>88055-2-23</v>
          </cell>
          <cell r="B8909" t="str">
            <v>SHORT RUGBY IRB NIÑO (8 / 10 / 12 / 14 / 16) Azul 8</v>
          </cell>
        </row>
        <row r="8910">
          <cell r="A8910" t="str">
            <v>88055-5-25</v>
          </cell>
          <cell r="B8910" t="str">
            <v>SHORT RUGBY IRB NIÑO (8 / 10 / 12 / 14 / 16) Blanco 10</v>
          </cell>
        </row>
        <row r="8911">
          <cell r="A8911" t="str">
            <v>88055-5-98</v>
          </cell>
          <cell r="B8911" t="str">
            <v>SHORT RUGBY IRB NIÑO (8 / 10 / 12 / 14 / 16) Blanco 12</v>
          </cell>
        </row>
        <row r="8912">
          <cell r="A8912" t="str">
            <v>88055-5-116</v>
          </cell>
          <cell r="B8912" t="str">
            <v>SHORT RUGBY IRB NIÑO (8 / 10 / 12 / 14 / 16) Blanco 14</v>
          </cell>
        </row>
        <row r="8913">
          <cell r="A8913" t="str">
            <v>88055-5-117</v>
          </cell>
          <cell r="B8913" t="str">
            <v>SHORT RUGBY IRB NIÑO (8 / 10 / 12 / 14 / 16) Blanco 16</v>
          </cell>
        </row>
        <row r="8914">
          <cell r="A8914" t="str">
            <v>88055-5-23</v>
          </cell>
          <cell r="B8914" t="str">
            <v>SHORT RUGBY IRB NIÑO (8 / 10 / 12 / 14 / 16) Blanco 8</v>
          </cell>
        </row>
        <row r="8915">
          <cell r="A8915" t="str">
            <v>88055-3-25</v>
          </cell>
          <cell r="B8915" t="str">
            <v>SHORT RUGBY IRB NIÑO (8 / 10 / 12 / 14 / 16) Negro 10</v>
          </cell>
        </row>
        <row r="8916">
          <cell r="A8916" t="str">
            <v>88055-3-98</v>
          </cell>
          <cell r="B8916" t="str">
            <v>SHORT RUGBY IRB NIÑO (8 / 10 / 12 / 14 / 16) Negro 12</v>
          </cell>
        </row>
        <row r="8917">
          <cell r="A8917" t="str">
            <v>88055-3-116</v>
          </cell>
          <cell r="B8917" t="str">
            <v>SHORT RUGBY IRB NIÑO (8 / 10 / 12 / 14 / 16) Negro 14</v>
          </cell>
        </row>
        <row r="8918">
          <cell r="A8918" t="str">
            <v>88055-3-117</v>
          </cell>
          <cell r="B8918" t="str">
            <v>SHORT RUGBY IRB NIÑO (8 / 10 / 12 / 14 / 16) Negro 16</v>
          </cell>
        </row>
        <row r="8919">
          <cell r="A8919" t="str">
            <v>88055-3-23</v>
          </cell>
          <cell r="B8919" t="str">
            <v>SHORT RUGBY IRB NIÑO (8 / 10 / 12 / 14 / 16) Negro 8</v>
          </cell>
        </row>
        <row r="8920">
          <cell r="A8920" t="str">
            <v>88034-2-6</v>
          </cell>
          <cell r="B8920" t="str">
            <v>SHORT RUGBY S/BOLSILLOS (art 11401) Azul L</v>
          </cell>
        </row>
        <row r="8921">
          <cell r="A8921" t="str">
            <v>88034-2-5</v>
          </cell>
          <cell r="B8921" t="str">
            <v>SHORT RUGBY S/BOLSILLOS (art 11401) Azul M</v>
          </cell>
        </row>
        <row r="8922">
          <cell r="A8922" t="str">
            <v>88034-2-4</v>
          </cell>
          <cell r="B8922" t="str">
            <v>SHORT RUGBY S/BOLSILLOS (art 11401) Azul S</v>
          </cell>
        </row>
        <row r="8923">
          <cell r="A8923" t="str">
            <v>88034-2-7</v>
          </cell>
          <cell r="B8923" t="str">
            <v>SHORT RUGBY S/BOLSILLOS (art 11401) Azul XL</v>
          </cell>
        </row>
        <row r="8924">
          <cell r="A8924" t="str">
            <v>88034-2-8</v>
          </cell>
          <cell r="B8924" t="str">
            <v>SHORT RUGBY S/BOLSILLOS (art 11401) Azul XXL</v>
          </cell>
        </row>
        <row r="8925">
          <cell r="A8925" t="str">
            <v>88034-5-6</v>
          </cell>
          <cell r="B8925" t="str">
            <v>SHORT RUGBY S/BOLSILLOS (art 11401) Blanco L</v>
          </cell>
        </row>
        <row r="8926">
          <cell r="A8926" t="str">
            <v>88034-5-5</v>
          </cell>
          <cell r="B8926" t="str">
            <v>SHORT RUGBY S/BOLSILLOS (art 11401) Blanco M</v>
          </cell>
        </row>
        <row r="8927">
          <cell r="A8927" t="str">
            <v>88034-5-4</v>
          </cell>
          <cell r="B8927" t="str">
            <v>SHORT RUGBY S/BOLSILLOS (art 11401) Blanco S</v>
          </cell>
        </row>
        <row r="8928">
          <cell r="A8928" t="str">
            <v>88034-5-7</v>
          </cell>
          <cell r="B8928" t="str">
            <v>SHORT RUGBY S/BOLSILLOS (art 11401) Blanco XL</v>
          </cell>
        </row>
        <row r="8929">
          <cell r="A8929" t="str">
            <v>88034-5-8</v>
          </cell>
          <cell r="B8929" t="str">
            <v>SHORT RUGBY S/BOLSILLOS (art 11401) Blanco XXL</v>
          </cell>
        </row>
        <row r="8930">
          <cell r="A8930" t="str">
            <v>88034-3-6</v>
          </cell>
          <cell r="B8930" t="str">
            <v>SHORT RUGBY S/BOLSILLOS (art 11401) Negro L</v>
          </cell>
        </row>
        <row r="8931">
          <cell r="A8931" t="str">
            <v>88034-3-5</v>
          </cell>
          <cell r="B8931" t="str">
            <v>SHORT RUGBY S/BOLSILLOS (art 11401) Negro M</v>
          </cell>
        </row>
        <row r="8932">
          <cell r="A8932" t="str">
            <v>88034-3-4</v>
          </cell>
          <cell r="B8932" t="str">
            <v>SHORT RUGBY S/BOLSILLOS (art 11401) Negro S</v>
          </cell>
        </row>
        <row r="8933">
          <cell r="A8933" t="str">
            <v>88034-3-7</v>
          </cell>
          <cell r="B8933" t="str">
            <v>SHORT RUGBY S/BOLSILLOS (art 11401) Negro XL</v>
          </cell>
        </row>
        <row r="8934">
          <cell r="A8934" t="str">
            <v>88034-3-8</v>
          </cell>
          <cell r="B8934" t="str">
            <v>SHORT RUGBY S/BOLSILLOS (art 11401) Negro XXL</v>
          </cell>
        </row>
        <row r="8935">
          <cell r="A8935">
            <v>88022</v>
          </cell>
          <cell r="B8935" t="str">
            <v>SHORT SPANDEX FLASH (art 849)</v>
          </cell>
        </row>
        <row r="8936">
          <cell r="A8936">
            <v>61015</v>
          </cell>
          <cell r="B8936" t="str">
            <v>SHORT TAHI INSTINCT ARGENTINA TAILANDIA</v>
          </cell>
        </row>
        <row r="8937">
          <cell r="A8937">
            <v>383137</v>
          </cell>
          <cell r="B8937" t="str">
            <v>SHORT THAI  SONNOS FIGHT</v>
          </cell>
        </row>
        <row r="8938">
          <cell r="A8938" t="str">
            <v>383163-1-6</v>
          </cell>
          <cell r="B8938" t="str">
            <v>SHORT THAI ARGENTINA S-M-L-XL-XXL Sin color L</v>
          </cell>
        </row>
        <row r="8939">
          <cell r="A8939" t="str">
            <v>383163-1-5</v>
          </cell>
          <cell r="B8939" t="str">
            <v>SHORT THAI ARGENTINA S-M-L-XL-XXL Sin color M</v>
          </cell>
        </row>
        <row r="8940">
          <cell r="A8940" t="str">
            <v>383163-1-4</v>
          </cell>
          <cell r="B8940" t="str">
            <v>SHORT THAI ARGENTINA S-M-L-XL-XXL Sin color S</v>
          </cell>
        </row>
        <row r="8941">
          <cell r="A8941" t="str">
            <v>383163-1-7</v>
          </cell>
          <cell r="B8941" t="str">
            <v>SHORT THAI ARGENTINA S-M-L-XL-XXL Sin color XL</v>
          </cell>
        </row>
        <row r="8942">
          <cell r="A8942" t="str">
            <v>383163-1-8</v>
          </cell>
          <cell r="B8942" t="str">
            <v>SHORT THAI ARGENTINA S-M-L-XL-XXL Sin color XXL</v>
          </cell>
        </row>
        <row r="8943">
          <cell r="A8943">
            <v>61014</v>
          </cell>
          <cell r="B8943" t="str">
            <v>SHORT THAI INSTINCT</v>
          </cell>
        </row>
        <row r="8944">
          <cell r="A8944" t="str">
            <v>383150-1-6</v>
          </cell>
          <cell r="B8944" t="str">
            <v>SHORT THAI MODELO FIGHTER NEGRO CON AMARILLO TALLE S-M-L-XL-XXL Sin color L</v>
          </cell>
        </row>
        <row r="8945">
          <cell r="A8945" t="str">
            <v>383150-1-5</v>
          </cell>
          <cell r="B8945" t="str">
            <v>SHORT THAI MODELO FIGHTER NEGRO CON AMARILLO TALLE S-M-L-XL-XXL Sin color M</v>
          </cell>
        </row>
        <row r="8946">
          <cell r="A8946" t="str">
            <v>383150-1-4</v>
          </cell>
          <cell r="B8946" t="str">
            <v>SHORT THAI MODELO FIGHTER NEGRO CON AMARILLO TALLE S-M-L-XL-XXL Sin color S</v>
          </cell>
        </row>
        <row r="8947">
          <cell r="A8947" t="str">
            <v>383150-1-7</v>
          </cell>
          <cell r="B8947" t="str">
            <v>SHORT THAI MODELO FIGHTER NEGRO CON AMARILLO TALLE S-M-L-XL-XXL Sin color XL</v>
          </cell>
        </row>
        <row r="8948">
          <cell r="A8948" t="str">
            <v>383150-1-8</v>
          </cell>
          <cell r="B8948" t="str">
            <v>SHORT THAI MODELO FIGHTER NEGRO CON AMARILLO TALLE S-M-L-XL-XXL Sin color XXL</v>
          </cell>
        </row>
        <row r="8949">
          <cell r="A8949" t="str">
            <v>383151-1-6</v>
          </cell>
          <cell r="B8949" t="str">
            <v>SHORT THAI MODELO INVICTUS ROJO CON NEGRO TALLE S-M-L-XL-XXL Sin color L</v>
          </cell>
        </row>
        <row r="8950">
          <cell r="A8950" t="str">
            <v>383151-1-5</v>
          </cell>
          <cell r="B8950" t="str">
            <v>SHORT THAI MODELO INVICTUS ROJO CON NEGRO TALLE S-M-L-XL-XXL Sin color M</v>
          </cell>
        </row>
        <row r="8951">
          <cell r="A8951" t="str">
            <v>383151-1-4</v>
          </cell>
          <cell r="B8951" t="str">
            <v>SHORT THAI MODELO INVICTUS ROJO CON NEGRO TALLE S-M-L-XL-XXL Sin color S</v>
          </cell>
        </row>
        <row r="8952">
          <cell r="A8952" t="str">
            <v>383151-1-7</v>
          </cell>
          <cell r="B8952" t="str">
            <v>SHORT THAI MODELO INVICTUS ROJO CON NEGRO TALLE S-M-L-XL-XXL Sin color XL</v>
          </cell>
        </row>
        <row r="8953">
          <cell r="A8953" t="str">
            <v>383151-1-8</v>
          </cell>
          <cell r="B8953" t="str">
            <v>SHORT THAI MODELO INVICTUS ROJO CON NEGRO TALLE S-M-L-XL-XXL Sin color XXL</v>
          </cell>
        </row>
        <row r="8954">
          <cell r="A8954" t="str">
            <v>412616-8-6</v>
          </cell>
          <cell r="B8954" t="str">
            <v>SHORT THAI SONNOS HOMBRE TRICOLOR (S-M-L-XL) Amarillo L</v>
          </cell>
        </row>
        <row r="8955">
          <cell r="A8955" t="str">
            <v>412616-8-5</v>
          </cell>
          <cell r="B8955" t="str">
            <v>SHORT THAI SONNOS HOMBRE TRICOLOR (S-M-L-XL) Amarillo M</v>
          </cell>
        </row>
        <row r="8956">
          <cell r="A8956" t="str">
            <v>412616-8-4</v>
          </cell>
          <cell r="B8956" t="str">
            <v>SHORT THAI SONNOS HOMBRE TRICOLOR (S-M-L-XL) Amarillo S</v>
          </cell>
        </row>
        <row r="8957">
          <cell r="A8957" t="str">
            <v>412616-8-7</v>
          </cell>
          <cell r="B8957" t="str">
            <v>SHORT THAI SONNOS HOMBRE TRICOLOR (S-M-L-XL) Amarillo XL</v>
          </cell>
        </row>
        <row r="8958">
          <cell r="A8958" t="str">
            <v>412616-8-3</v>
          </cell>
          <cell r="B8958" t="str">
            <v>SHORT THAI SONNOS HOMBRE TRICOLOR (S-M-L-XL) Amarillo XS</v>
          </cell>
        </row>
        <row r="8959">
          <cell r="A8959" t="str">
            <v>412616-2-6</v>
          </cell>
          <cell r="B8959" t="str">
            <v>SHORT THAI SONNOS HOMBRE TRICOLOR (S-M-L-XL) Azul L</v>
          </cell>
        </row>
        <row r="8960">
          <cell r="A8960" t="str">
            <v>412616-2-5</v>
          </cell>
          <cell r="B8960" t="str">
            <v>SHORT THAI SONNOS HOMBRE TRICOLOR (S-M-L-XL) Azul M</v>
          </cell>
        </row>
        <row r="8961">
          <cell r="A8961" t="str">
            <v>412616-2-4</v>
          </cell>
          <cell r="B8961" t="str">
            <v>SHORT THAI SONNOS HOMBRE TRICOLOR (S-M-L-XL) Azul S</v>
          </cell>
        </row>
        <row r="8962">
          <cell r="A8962" t="str">
            <v>412616-2-7</v>
          </cell>
          <cell r="B8962" t="str">
            <v>SHORT THAI SONNOS HOMBRE TRICOLOR (S-M-L-XL) Azul XL</v>
          </cell>
        </row>
        <row r="8963">
          <cell r="A8963" t="str">
            <v>412616-2-3</v>
          </cell>
          <cell r="B8963" t="str">
            <v>SHORT THAI SONNOS HOMBRE TRICOLOR (S-M-L-XL) Azul XS</v>
          </cell>
        </row>
        <row r="8964">
          <cell r="A8964" t="str">
            <v>412617-6-6</v>
          </cell>
          <cell r="B8964" t="str">
            <v>SHORT THAI SONNOS MUJER TRICOLOR (S-M-L)  Rosa L</v>
          </cell>
        </row>
        <row r="8965">
          <cell r="A8965" t="str">
            <v>412617-6-5</v>
          </cell>
          <cell r="B8965" t="str">
            <v>SHORT THAI SONNOS MUJER TRICOLOR (S-M-L)  Rosa M</v>
          </cell>
        </row>
        <row r="8966">
          <cell r="A8966" t="str">
            <v>412617-6-4</v>
          </cell>
          <cell r="B8966" t="str">
            <v>SHORT THAI SONNOS MUJER TRICOLOR (S-M-L)  Rosa S</v>
          </cell>
        </row>
        <row r="8967">
          <cell r="A8967">
            <v>88036</v>
          </cell>
          <cell r="B8967" t="str">
            <v>SHORT TIEMPO LIBRE S/BOLSILLO</v>
          </cell>
        </row>
        <row r="8968">
          <cell r="A8968">
            <v>55047</v>
          </cell>
          <cell r="B8968" t="str">
            <v>SHORT TRAINING ESTAMPADO</v>
          </cell>
        </row>
        <row r="8969">
          <cell r="A8969" t="str">
            <v>PRT131</v>
          </cell>
          <cell r="B8969" t="str">
            <v>SIERRA CIOA DE Ø19</v>
          </cell>
        </row>
        <row r="8970">
          <cell r="A8970" t="str">
            <v>PRT141</v>
          </cell>
          <cell r="B8970" t="str">
            <v>Sierra circular DW5575</v>
          </cell>
        </row>
        <row r="8971">
          <cell r="A8971" t="str">
            <v>PRT118</v>
          </cell>
          <cell r="B8971" t="str">
            <v>SIERRA COPA DE Ø25,4</v>
          </cell>
        </row>
        <row r="8972">
          <cell r="A8972" t="str">
            <v>PRT119</v>
          </cell>
          <cell r="B8972" t="str">
            <v>SIERRA COPA DE Ø31,75</v>
          </cell>
        </row>
        <row r="8973">
          <cell r="A8973" t="str">
            <v>PRT120</v>
          </cell>
          <cell r="B8973" t="str">
            <v>SIERRA COPA DE Ø38,10</v>
          </cell>
        </row>
        <row r="8974">
          <cell r="A8974" t="str">
            <v>PRT121</v>
          </cell>
          <cell r="B8974" t="str">
            <v>SIERRA COPA DE Ø50,8</v>
          </cell>
        </row>
        <row r="8975">
          <cell r="A8975" t="str">
            <v>PRT122</v>
          </cell>
          <cell r="B8975" t="str">
            <v>SIERRA COPA DE Ø60</v>
          </cell>
        </row>
        <row r="8976">
          <cell r="A8976" t="str">
            <v>PRT123</v>
          </cell>
          <cell r="B8976" t="str">
            <v>SIERRA COPA DE Ø76,2</v>
          </cell>
        </row>
        <row r="8977">
          <cell r="A8977">
            <v>413197</v>
          </cell>
          <cell r="B8977" t="str">
            <v>SILBATO ARBITRO TIPO PROFES  SIN BOLILLA ART 926 (PROYEC)</v>
          </cell>
        </row>
        <row r="8978">
          <cell r="A8978">
            <v>406075</v>
          </cell>
          <cell r="B8978" t="str">
            <v>SILBATO CON COLLARIN PLASTICO NEGRO ATS</v>
          </cell>
        </row>
        <row r="8979">
          <cell r="A8979">
            <v>52051</v>
          </cell>
          <cell r="B8979" t="str">
            <v>SILBATO EX PLANO CON CORREA x Unid</v>
          </cell>
        </row>
        <row r="8980">
          <cell r="A8980">
            <v>53002</v>
          </cell>
          <cell r="B8980" t="str">
            <v>SILBATO FOX 40 CLASSIC</v>
          </cell>
        </row>
        <row r="8981">
          <cell r="A8981">
            <v>53003</v>
          </cell>
          <cell r="B8981" t="str">
            <v>SILBATO FOX 40 MICRO (con collarin)</v>
          </cell>
        </row>
        <row r="8982">
          <cell r="A8982">
            <v>53004</v>
          </cell>
          <cell r="B8982" t="str">
            <v>SILBATO FOX 40 PEARL</v>
          </cell>
        </row>
        <row r="8983">
          <cell r="A8983">
            <v>53027</v>
          </cell>
          <cell r="B8983" t="str">
            <v>SILBATO FOX 40 SHARX (con collarin)</v>
          </cell>
        </row>
        <row r="8984">
          <cell r="A8984">
            <v>53001</v>
          </cell>
          <cell r="B8984" t="str">
            <v>SILBATO FOX 40 STRIKER A BOLILLA (con o sin collarin)</v>
          </cell>
        </row>
        <row r="8985">
          <cell r="A8985">
            <v>53008</v>
          </cell>
          <cell r="B8985" t="str">
            <v>SILBATO METAL CON COLLARIN</v>
          </cell>
        </row>
        <row r="8986">
          <cell r="A8986">
            <v>53010</v>
          </cell>
          <cell r="B8986" t="str">
            <v>SILBATO METALICO</v>
          </cell>
        </row>
        <row r="8987">
          <cell r="A8987">
            <v>52053</v>
          </cell>
          <cell r="B8987" t="str">
            <v>SILBATO METALICO DRB</v>
          </cell>
        </row>
        <row r="8988">
          <cell r="A8988">
            <v>53028</v>
          </cell>
          <cell r="B8988" t="str">
            <v>SILBATO PLASTICO GRANDE (x unid)</v>
          </cell>
        </row>
        <row r="8989">
          <cell r="A8989">
            <v>406076</v>
          </cell>
          <cell r="B8989" t="str">
            <v>SILBATO PLASTICO PROFESIONAL 3002 ATS</v>
          </cell>
        </row>
        <row r="8990">
          <cell r="A8990">
            <v>53009</v>
          </cell>
          <cell r="B8990" t="str">
            <v>SILBATO PLASTICO SPORTS WHISTLE (en blister)</v>
          </cell>
        </row>
        <row r="8991">
          <cell r="A8991">
            <v>413196</v>
          </cell>
          <cell r="B8991" t="str">
            <v>SILBATO PROYEC SIMIL FOX SIN BOLILLA (art 927)</v>
          </cell>
        </row>
        <row r="8992">
          <cell r="A8992">
            <v>52052</v>
          </cell>
          <cell r="B8992" t="str">
            <v>SILBATO TECNIC TIPO FOX x UNIDAD</v>
          </cell>
        </row>
        <row r="8993">
          <cell r="A8993">
            <v>406074</v>
          </cell>
          <cell r="B8993" t="str">
            <v>SILBATO WOLF 50 CLASSIC ATS</v>
          </cell>
        </row>
        <row r="8994">
          <cell r="A8994" t="str">
            <v>QUI100</v>
          </cell>
          <cell r="B8994" t="str">
            <v>SILICONA INTERIOR SIN PERFUME CODIGO S,I, BARRIL X 200LTS</v>
          </cell>
        </row>
        <row r="8995">
          <cell r="A8995" t="str">
            <v>QUI101</v>
          </cell>
          <cell r="B8995" t="str">
            <v>SILICONA INTERIOR SIN PERFUME CODIGO S,I, BIDON X 5 LTS</v>
          </cell>
        </row>
        <row r="8996">
          <cell r="A8996">
            <v>63070</v>
          </cell>
          <cell r="B8996" t="str">
            <v>SILLA PORTANIÑO PVC ECO</v>
          </cell>
        </row>
        <row r="8997">
          <cell r="A8997">
            <v>63069</v>
          </cell>
          <cell r="B8997" t="str">
            <v>SILLA PORTANIÑO PVC NEGRA NUEVO MODELO</v>
          </cell>
        </row>
        <row r="8998">
          <cell r="A8998">
            <v>389533</v>
          </cell>
          <cell r="B8998" t="str">
            <v>SILLA ROMANA BH L800PB FONDOS (abdominales flexor)</v>
          </cell>
        </row>
        <row r="8999">
          <cell r="A8999">
            <v>389546</v>
          </cell>
          <cell r="B8999" t="str">
            <v>SILLA ROMANA BH L900PB FONDOS DOMINADAS (abdominal flexor mas dominadas)</v>
          </cell>
        </row>
        <row r="9000">
          <cell r="A9000">
            <v>265428</v>
          </cell>
          <cell r="B9000" t="str">
            <v>SILLA ROMANA SONNOS FONDOS DOMINADAS LINEA PRO</v>
          </cell>
        </row>
        <row r="9001">
          <cell r="A9001">
            <v>63034</v>
          </cell>
          <cell r="B9001" t="str">
            <v>SILLITA PORTABEBE ADAPTABLE</v>
          </cell>
        </row>
        <row r="9002">
          <cell r="A9002">
            <v>389519</v>
          </cell>
          <cell r="B9002" t="str">
            <v xml:space="preserve">SILLON ADUCTORES / ABDUCTORES BH L250PB </v>
          </cell>
        </row>
        <row r="9003">
          <cell r="A9003">
            <v>389554</v>
          </cell>
          <cell r="B9003" t="str">
            <v>SILLON ADUCTORES / ABDUCTORES RANDERS MAX DA020</v>
          </cell>
        </row>
        <row r="9004">
          <cell r="A9004">
            <v>265437</v>
          </cell>
          <cell r="B9004" t="str">
            <v>SILLON ADUCTORES / ABDUCTORES SONNOS LINEA PRO 75kg</v>
          </cell>
        </row>
        <row r="9005">
          <cell r="A9005">
            <v>389521</v>
          </cell>
          <cell r="B9005" t="str">
            <v>SILLON CUADRICEPS / CURL PIERNAS BH L020PB (dual sentado)</v>
          </cell>
        </row>
        <row r="9006">
          <cell r="A9006">
            <v>389523</v>
          </cell>
          <cell r="B9006" t="str">
            <v>SILLON CUADRICEPS BH L010PB</v>
          </cell>
        </row>
        <row r="9007">
          <cell r="A9007">
            <v>389550</v>
          </cell>
          <cell r="B9007" t="str">
            <v xml:space="preserve">SILLON CUADRICEPS RANDERS MAX DA014 </v>
          </cell>
        </row>
        <row r="9008">
          <cell r="A9008">
            <v>265435</v>
          </cell>
          <cell r="B9008" t="str">
            <v>SILLON CUADRICEPS SONNOS LINEA PRO 100kg</v>
          </cell>
        </row>
        <row r="9009">
          <cell r="A9009">
            <v>265434</v>
          </cell>
          <cell r="B9009" t="str">
            <v>SILLON CUADRICEPS y FEMORALES SONNOS LINEA PRO 75kg (articulado)</v>
          </cell>
        </row>
        <row r="9010">
          <cell r="A9010" t="str">
            <v>FUL114</v>
          </cell>
          <cell r="B9010" t="str">
            <v>SILLON DE CUADRICEPS ARTICULADO CON CAMILLA DE FEMORALES CON 75KG ASIENTO CUAD ANATOMICO (DOS COLORE</v>
          </cell>
        </row>
        <row r="9011">
          <cell r="A9011" t="str">
            <v>FUL113</v>
          </cell>
          <cell r="B9011" t="str">
            <v>SILLON DE CUADRICEPS ARTICULADO CON CAMILLA DE FEMORALES CON 75KG ASIENTO CUAD FULL (Negro)</v>
          </cell>
        </row>
        <row r="9012">
          <cell r="A9012" t="str">
            <v>FUL116</v>
          </cell>
          <cell r="B9012" t="str">
            <v>SILLON DE CUADRICEPS ARTICULADO CON CAMILLA DE FEMORALES CON 75KG MEDIANO ANATOMICO (DOS COLORES)</v>
          </cell>
        </row>
        <row r="9013">
          <cell r="A9013" t="str">
            <v>FUL115</v>
          </cell>
          <cell r="B9013" t="str">
            <v>SILLON DE CUADRICEPS ARTICULADO CON CAMILLA DE FEMORALES CON 75KG MEDIANO FULL (Negro)</v>
          </cell>
        </row>
        <row r="9014">
          <cell r="A9014" t="str">
            <v>FUL104</v>
          </cell>
          <cell r="B9014" t="str">
            <v>SILLON DE CUADRICEPS CON 100 KG ASIENTO CUAD ANATOMICO (DOS COLORES)</v>
          </cell>
        </row>
        <row r="9015">
          <cell r="A9015" t="str">
            <v>FUL103</v>
          </cell>
          <cell r="B9015" t="str">
            <v>SILLON DE CUADRICEPS CON 100 KG ASIENTO CUAD FULL (Negro)</v>
          </cell>
        </row>
        <row r="9016">
          <cell r="A9016" t="str">
            <v>FUL106</v>
          </cell>
          <cell r="B9016" t="str">
            <v>SILLON DE CUADRICEPS CON 100 KG MEDIANO ANATOMICO (DOS COLORES)</v>
          </cell>
        </row>
        <row r="9017">
          <cell r="A9017" t="str">
            <v>FUL105</v>
          </cell>
          <cell r="B9017" t="str">
            <v>SILLON DE CUADRICEPS CON 100 KG MEDIANO FULL (Negro)</v>
          </cell>
        </row>
        <row r="9018">
          <cell r="A9018">
            <v>389525</v>
          </cell>
          <cell r="B9018" t="str">
            <v>SILLON ISQUIOTIBIALES BH L170PB (femoral sentado)</v>
          </cell>
        </row>
        <row r="9019">
          <cell r="A9019">
            <v>389552</v>
          </cell>
          <cell r="B9019" t="str">
            <v>SILLON ISQUIOTIBIALES RANDERS MAX DA016</v>
          </cell>
        </row>
        <row r="9020">
          <cell r="A9020" t="str">
            <v>FUL138</v>
          </cell>
          <cell r="B9020" t="str">
            <v>SILLON PARA ADUCTORES- ABDUCTORES CON 75 KG APOYO CHICO ANATOMICO (DOS COLORES)</v>
          </cell>
        </row>
        <row r="9021">
          <cell r="A9021" t="str">
            <v>FUL137</v>
          </cell>
          <cell r="B9021" t="str">
            <v>SILLON PARA ADUCTORES- ABDUCTORES CON 75 KG APOYO CHICO FULL (Negro)</v>
          </cell>
        </row>
        <row r="9022">
          <cell r="A9022" t="str">
            <v>FUL140</v>
          </cell>
          <cell r="B9022" t="str">
            <v>SILLON PARA ADUCTORES- ABDUCTORES CON 75 KG CHICO ANATOMICO (DOS COLORES)</v>
          </cell>
        </row>
        <row r="9023">
          <cell r="A9023" t="str">
            <v>FUL139</v>
          </cell>
          <cell r="B9023" t="str">
            <v>SILLON PARA ADUCTORES- ABDUCTORES CON 75 KG CHICO FULL (Negro)</v>
          </cell>
        </row>
        <row r="9024">
          <cell r="A9024" t="str">
            <v>FUL142</v>
          </cell>
          <cell r="B9024" t="str">
            <v>SILLON PARA ADUCTORES- ABDUCTORES CON 75 KG MEDIANO ANATOMICO (DOS COLORES)</v>
          </cell>
        </row>
        <row r="9025">
          <cell r="A9025" t="str">
            <v>FUL141</v>
          </cell>
          <cell r="B9025" t="str">
            <v>SILLON PARA ADUCTORES- ABDUCTORES CON 75 KG MEDIANO FULL (Negro)</v>
          </cell>
        </row>
        <row r="9026">
          <cell r="A9026">
            <v>265850</v>
          </cell>
          <cell r="B9026" t="str">
            <v>SILUETA SONNOS INDIVIDUAL (para barrera futbol)</v>
          </cell>
        </row>
        <row r="9027">
          <cell r="A9027" t="str">
            <v>GLU100</v>
          </cell>
          <cell r="B9027" t="str">
            <v>SILVER TELA FORRO Y PARACAIDAS NEGRO ROLLO X 100 MTS</v>
          </cell>
        </row>
        <row r="9028">
          <cell r="A9028">
            <v>77033</v>
          </cell>
          <cell r="B9028" t="str">
            <v>SIMULADOR DEFENSA PARA TIRO SPALDING (89cm - 137cm)</v>
          </cell>
        </row>
        <row r="9029">
          <cell r="A9029">
            <v>69005</v>
          </cell>
          <cell r="B9029" t="str">
            <v>SLIP ADULTO QUICKLY</v>
          </cell>
        </row>
        <row r="9030">
          <cell r="A9030">
            <v>389528</v>
          </cell>
          <cell r="B9030" t="str">
            <v>SMITH CON CONTRAPESOS BH L350JPB (multipress / gravedad cero)</v>
          </cell>
        </row>
        <row r="9031">
          <cell r="A9031">
            <v>389559</v>
          </cell>
          <cell r="B9031" t="str">
            <v>SMITH RANDERS MAX DR001 (gravedad cero)</v>
          </cell>
        </row>
        <row r="9032">
          <cell r="A9032">
            <v>78131</v>
          </cell>
          <cell r="B9032" t="str">
            <v>SMITH SEMIKON E3063 (smith machine / gravedad cero)</v>
          </cell>
        </row>
        <row r="9033">
          <cell r="A9033">
            <v>265460</v>
          </cell>
          <cell r="B9033" t="str">
            <v>SMITH SONNOS LINEA PRO (gravedad cero)</v>
          </cell>
        </row>
        <row r="9034">
          <cell r="A9034">
            <v>139083</v>
          </cell>
          <cell r="B9034" t="str">
            <v>Snorkel frontal con Soporte Marea (blister)</v>
          </cell>
        </row>
        <row r="9035">
          <cell r="A9035">
            <v>52314</v>
          </cell>
          <cell r="B9035" t="str">
            <v>SNORKEL FRONTAL HYDRO (bolsa con red)</v>
          </cell>
        </row>
        <row r="9036">
          <cell r="A9036">
            <v>412140</v>
          </cell>
          <cell r="B9036" t="str">
            <v>SOBRECARGA SONNOS 4kg (con cierre)</v>
          </cell>
        </row>
        <row r="9037">
          <cell r="A9037">
            <v>412141</v>
          </cell>
          <cell r="B9037" t="str">
            <v>SOBRECARGA SONNOS 8kg REFORZADA (sin cierre)</v>
          </cell>
        </row>
        <row r="9038">
          <cell r="A9038">
            <v>412142</v>
          </cell>
          <cell r="B9038" t="str">
            <v>SOBRECARGA SONNOS CHALECO ECO 10kg (regulable x carga 1kg)</v>
          </cell>
        </row>
        <row r="9039">
          <cell r="A9039">
            <v>412143</v>
          </cell>
          <cell r="B9039" t="str">
            <v>SOBRECARGA SONNOS CHALECO PRO 1 12kg (regulable x carga 250grms)</v>
          </cell>
        </row>
        <row r="9040">
          <cell r="A9040">
            <v>197562</v>
          </cell>
          <cell r="B9040" t="str">
            <v>SOBRECARGA SONNOS CHALECO PRO 1 12kg (regulable x carga 250grms) + Mercado Envíos</v>
          </cell>
        </row>
        <row r="9041">
          <cell r="A9041" t="str">
            <v>GAE303</v>
          </cell>
          <cell r="B9041" t="str">
            <v>Soga  de PP y Poliester de 38 mm. Color VERDE</v>
          </cell>
        </row>
        <row r="9042">
          <cell r="A9042" t="str">
            <v>FAB389</v>
          </cell>
          <cell r="B9042" t="str">
            <v>SOGA DE SALTO CUERO MANGO PVC ENGOMADO</v>
          </cell>
        </row>
        <row r="9043">
          <cell r="A9043" t="str">
            <v>FAB390</v>
          </cell>
          <cell r="B9043" t="str">
            <v>SOGA DE SALTO GOMA MANGO PVC ENGOMADO</v>
          </cell>
        </row>
        <row r="9044">
          <cell r="A9044">
            <v>21004</v>
          </cell>
          <cell r="B9044" t="str">
            <v>SOGA ELASTICA Ø10mm x mts</v>
          </cell>
        </row>
        <row r="9045">
          <cell r="A9045">
            <v>21001</v>
          </cell>
          <cell r="B9045" t="str">
            <v>SOGA ELASTICA Ø4mm x ms</v>
          </cell>
        </row>
        <row r="9046">
          <cell r="A9046">
            <v>21002</v>
          </cell>
          <cell r="B9046" t="str">
            <v>SOGA ELASTICA Ø6mm x mts</v>
          </cell>
        </row>
        <row r="9047">
          <cell r="A9047">
            <v>21003</v>
          </cell>
          <cell r="B9047" t="str">
            <v>SOGA ELASTICA Ø8mm x mts</v>
          </cell>
        </row>
        <row r="9048">
          <cell r="A9048" t="str">
            <v>GAE202</v>
          </cell>
          <cell r="B9048" t="str">
            <v>SOGA ELASTICA X MTS. Ø10MM</v>
          </cell>
        </row>
        <row r="9049">
          <cell r="A9049" t="str">
            <v>GAE201</v>
          </cell>
          <cell r="B9049" t="str">
            <v>SOGA ELASTICA X MTS. Ø8MM</v>
          </cell>
        </row>
        <row r="9050">
          <cell r="A9050">
            <v>265301</v>
          </cell>
          <cell r="B9050" t="str">
            <v>SOGA FUNCIONAL / TREPAR SONNOS 10mts x Ø40mm (con anclaje)</v>
          </cell>
        </row>
        <row r="9051">
          <cell r="A9051">
            <v>265299</v>
          </cell>
          <cell r="B9051" t="str">
            <v>SOGA FUNCIONAL / TREPAR SONNOS 5mts x Ø40mm (con anclaje)</v>
          </cell>
        </row>
        <row r="9052">
          <cell r="A9052">
            <v>265300</v>
          </cell>
          <cell r="B9052" t="str">
            <v>SOGA FUNCIONAL / TREPAR SONNOS 7mts x Ø40mm (con anclaje)</v>
          </cell>
        </row>
        <row r="9053">
          <cell r="A9053">
            <v>265304</v>
          </cell>
          <cell r="B9053" t="str">
            <v>SOGA FUNCIONAL SONNOS 10mts x Ø40mm (sin anclaje)</v>
          </cell>
        </row>
        <row r="9054">
          <cell r="A9054">
            <v>265302</v>
          </cell>
          <cell r="B9054" t="str">
            <v>SOGA FUNCIONAL SONNOS 5mts x Ø40mm (sin anclaje)</v>
          </cell>
        </row>
        <row r="9055">
          <cell r="A9055">
            <v>265303</v>
          </cell>
          <cell r="B9055" t="str">
            <v>SOGA FUNCIONAL SONNOS 7mts x Ø40mm (sin anclaje)</v>
          </cell>
        </row>
        <row r="9056">
          <cell r="A9056" t="str">
            <v>GAE300</v>
          </cell>
          <cell r="B9056" t="str">
            <v>SOGA PLASTICA ANDARIVEL 8MM TRENZADA POLITILENO</v>
          </cell>
        </row>
        <row r="9057">
          <cell r="A9057" t="str">
            <v>GAE301</v>
          </cell>
          <cell r="B9057" t="str">
            <v>SOGA POLIESTER NEGRA 10MM X METRO</v>
          </cell>
        </row>
        <row r="9058">
          <cell r="A9058" t="str">
            <v>GAE302</v>
          </cell>
          <cell r="B9058" t="str">
            <v>SOGA POLIESTER NEGRA 8MM X METRO</v>
          </cell>
        </row>
        <row r="9059">
          <cell r="A9059">
            <v>21011</v>
          </cell>
          <cell r="B9059" t="str">
            <v>SOGA POLIESTER POLIFILAMENTO Ø10MM</v>
          </cell>
        </row>
        <row r="9060">
          <cell r="A9060">
            <v>21012</v>
          </cell>
          <cell r="B9060" t="str">
            <v>SOGA POLIESTER POLIFILAMENTO Ø12MM</v>
          </cell>
        </row>
        <row r="9061">
          <cell r="A9061" t="str">
            <v>GAE304</v>
          </cell>
          <cell r="B9061" t="str">
            <v>SOGA POLIESTER POLIFILAMENTO Ø12MM</v>
          </cell>
        </row>
        <row r="9062">
          <cell r="A9062">
            <v>21013</v>
          </cell>
          <cell r="B9062" t="str">
            <v>SOGA POLIESTER POLIFILAMENTO Ø14MM</v>
          </cell>
        </row>
        <row r="9063">
          <cell r="A9063" t="str">
            <v>GAE305</v>
          </cell>
          <cell r="B9063" t="str">
            <v>SOGA POLIESTER POLIFILAMENTO Ø14MM</v>
          </cell>
        </row>
        <row r="9064">
          <cell r="A9064">
            <v>21010</v>
          </cell>
          <cell r="B9064" t="str">
            <v>SOGA POLIESTER POLIFILAMENTO Ø8MM</v>
          </cell>
        </row>
        <row r="9065">
          <cell r="A9065">
            <v>413353</v>
          </cell>
          <cell r="B9065" t="str">
            <v>SOGA SALTAR ADIDAS PVC ART ADIJRW02 (puño madera)</v>
          </cell>
        </row>
        <row r="9066">
          <cell r="A9066">
            <v>406033</v>
          </cell>
          <cell r="B9066" t="str">
            <v>SOGA SALTAR AZUL MANGO NEOPRENE ATS</v>
          </cell>
        </row>
        <row r="9067">
          <cell r="A9067">
            <v>265337</v>
          </cell>
          <cell r="B9067" t="str">
            <v>SOGA SALTAR AZUL MANGO NEOPRENE SONNOS</v>
          </cell>
        </row>
        <row r="9068">
          <cell r="A9068">
            <v>406032</v>
          </cell>
          <cell r="B9068" t="str">
            <v>SOGA SALTAR AZUL MANGO PLASTICO ATS</v>
          </cell>
        </row>
        <row r="9069">
          <cell r="A9069">
            <v>406031</v>
          </cell>
          <cell r="B9069" t="str">
            <v>SOGA SALTAR BLANCA MANGO MADERA ATS (movimiento metalico)</v>
          </cell>
        </row>
        <row r="9070">
          <cell r="A9070">
            <v>406028</v>
          </cell>
          <cell r="B9070" t="str">
            <v>SOGA SALTAR CABLE ACERO ATS (speed rope)</v>
          </cell>
        </row>
        <row r="9071">
          <cell r="A9071">
            <v>406045</v>
          </cell>
          <cell r="B9071" t="str">
            <v>SOGA SALTAR CABLE ACERO ATS ART JR20 (speed rope / con ruleman)</v>
          </cell>
        </row>
        <row r="9072">
          <cell r="A9072">
            <v>406046</v>
          </cell>
          <cell r="B9072" t="str">
            <v>SOGA SALTAR CABLE ACERO ATS ART JR23 (speed rope)</v>
          </cell>
        </row>
        <row r="9073">
          <cell r="A9073">
            <v>52289</v>
          </cell>
          <cell r="B9073" t="str">
            <v>SOGA SALTAR CABLE ACERO DRB (speed rope)</v>
          </cell>
        </row>
        <row r="9074">
          <cell r="A9074">
            <v>181064</v>
          </cell>
          <cell r="B9074" t="str">
            <v>SOGA SALTAR CABLE ACERO G-F (speed rope)</v>
          </cell>
        </row>
        <row r="9075">
          <cell r="A9075">
            <v>181065</v>
          </cell>
          <cell r="B9075" t="str">
            <v>SOGA SALTAR CABLE ACERO G-F CON RULEMAN (speed rope)</v>
          </cell>
        </row>
        <row r="9076">
          <cell r="A9076">
            <v>413006</v>
          </cell>
          <cell r="B9076" t="str">
            <v>SOGA SALTAR CABLE ACERO PROYEC ART 614 (speed rope)</v>
          </cell>
        </row>
        <row r="9077">
          <cell r="A9077">
            <v>413007</v>
          </cell>
          <cell r="B9077" t="str">
            <v>SOGA SALTAR CABLE ACERO PROYEC ART 685 (pesada)</v>
          </cell>
        </row>
        <row r="9078">
          <cell r="A9078">
            <v>402014</v>
          </cell>
          <cell r="B9078" t="str">
            <v>SOGA SALTAR CABLE ACERO QUUZ FB (speed rope)</v>
          </cell>
        </row>
        <row r="9079">
          <cell r="A9079">
            <v>406030</v>
          </cell>
          <cell r="B9079" t="str">
            <v>SOGA SALTAR COLEGIAL ATS (con cuenta vuelta)</v>
          </cell>
        </row>
        <row r="9080">
          <cell r="A9080">
            <v>52288</v>
          </cell>
          <cell r="B9080" t="str">
            <v>SOGA SALTAR COLEGIAL BLANCA DRB (con destorcedor)</v>
          </cell>
        </row>
        <row r="9081">
          <cell r="A9081">
            <v>406034</v>
          </cell>
          <cell r="B9081" t="str">
            <v>SOGA SALTAR CUERO MANGO GOMA ATS</v>
          </cell>
        </row>
        <row r="9082">
          <cell r="A9082">
            <v>265338</v>
          </cell>
          <cell r="B9082" t="str">
            <v>SOGA SALTAR CUERO MANGO GOMA SONNOS</v>
          </cell>
        </row>
        <row r="9083">
          <cell r="A9083">
            <v>413002</v>
          </cell>
          <cell r="B9083" t="str">
            <v>SOGA SALTAR CUERO PROYEC CON RULEMAN ART 605</v>
          </cell>
        </row>
        <row r="9084">
          <cell r="A9084">
            <v>406029</v>
          </cell>
          <cell r="B9084" t="str">
            <v>SOGA SALTAR MANGO NEOPRENE ATS</v>
          </cell>
        </row>
        <row r="9085">
          <cell r="A9085">
            <v>54625</v>
          </cell>
          <cell r="B9085" t="str">
            <v>Soga Saltar Plastica Everlast Speed Rope (varios colores)</v>
          </cell>
        </row>
        <row r="9086">
          <cell r="A9086">
            <v>413003</v>
          </cell>
          <cell r="B9086" t="str">
            <v>SOGA SALTAR PLASTICA PROYEC ART 610 (puño neoprene)</v>
          </cell>
        </row>
        <row r="9087">
          <cell r="A9087">
            <v>413001</v>
          </cell>
          <cell r="B9087" t="str">
            <v>SOGA SALTAR PLASTICA PROYEC ART 843 (puño celeste)</v>
          </cell>
        </row>
        <row r="9088">
          <cell r="A9088">
            <v>413000</v>
          </cell>
          <cell r="B9088" t="str">
            <v>SOGA SALTAR PLASTICA PROYEC CON RULEMAN ART 619 (puño negro-rojo)</v>
          </cell>
        </row>
        <row r="9089">
          <cell r="A9089">
            <v>413331</v>
          </cell>
          <cell r="B9089" t="str">
            <v>SOGA SALTAR PVC ADIDAS ART 160 (puño plastico)</v>
          </cell>
        </row>
        <row r="9090">
          <cell r="A9090">
            <v>389307</v>
          </cell>
          <cell r="B9090" t="str">
            <v>SOGA SALTAR PVC CON RULEMAN ZIVA (puño neoprene)</v>
          </cell>
        </row>
        <row r="9091">
          <cell r="A9091">
            <v>413004</v>
          </cell>
          <cell r="B9091" t="str">
            <v>SOGA SALTAR PVC PROYEC ART 804</v>
          </cell>
        </row>
        <row r="9092">
          <cell r="A9092">
            <v>413005</v>
          </cell>
          <cell r="B9092" t="str">
            <v>SOGA SALTAR PVC PROYEC CON RULEMAN ART 609</v>
          </cell>
        </row>
        <row r="9093">
          <cell r="A9093">
            <v>406037</v>
          </cell>
          <cell r="B9093" t="str">
            <v xml:space="preserve">SOGA SALTAR VINILICA ATS </v>
          </cell>
        </row>
        <row r="9094">
          <cell r="A9094" t="str">
            <v>GAE306</v>
          </cell>
          <cell r="B9094" t="str">
            <v>soga sisal de 24mm x metro</v>
          </cell>
        </row>
        <row r="9095">
          <cell r="A9095">
            <v>197078</v>
          </cell>
          <cell r="B9095" t="str">
            <v>soga speed rope 2x1</v>
          </cell>
        </row>
        <row r="9096">
          <cell r="A9096" t="str">
            <v>GAE307</v>
          </cell>
          <cell r="B9096" t="str">
            <v>SOGA TRENZADA  DE POLIPROPILENO PUNTO NEGRO 14MM</v>
          </cell>
        </row>
        <row r="9097">
          <cell r="A9097">
            <v>406026</v>
          </cell>
          <cell r="B9097" t="str">
            <v>SOGA TRICEPS ATS con mosqueton (negra)</v>
          </cell>
        </row>
        <row r="9098">
          <cell r="A9098">
            <v>181073</v>
          </cell>
          <cell r="B9098" t="str">
            <v>SOGA TRICEPS G-F con mosqueton (negra)</v>
          </cell>
        </row>
        <row r="9099">
          <cell r="A9099">
            <v>78082</v>
          </cell>
          <cell r="B9099" t="str">
            <v>SOGA TRICEPS SMK TE-3003</v>
          </cell>
        </row>
        <row r="9100">
          <cell r="A9100">
            <v>412852</v>
          </cell>
          <cell r="B9100" t="str">
            <v>SOGAS RING SONNOS x METRO (colores reglamentarios)</v>
          </cell>
        </row>
        <row r="9101">
          <cell r="A9101" t="str">
            <v>PRT140</v>
          </cell>
          <cell r="B9101" t="str">
            <v>SOLDADOR TIPO LAPIZ 60W</v>
          </cell>
        </row>
        <row r="9102">
          <cell r="A9102" t="str">
            <v>LUB104</v>
          </cell>
          <cell r="B9102" t="str">
            <v>Soluble waterfluid 249 x 20lts</v>
          </cell>
        </row>
        <row r="9103">
          <cell r="A9103">
            <v>418007</v>
          </cell>
          <cell r="B9103" t="str">
            <v>SOPORTE  PARA PELOTA O BOSU C/ ADAPTADOR PARA BANDAS 20cm</v>
          </cell>
        </row>
        <row r="9104">
          <cell r="A9104">
            <v>265377</v>
          </cell>
          <cell r="B9104" t="str">
            <v>SOPORTE DE PIE SONNOS BOLSA y PERA PUCHING (rotor a bolilla, no incluye accesorios)</v>
          </cell>
        </row>
        <row r="9105">
          <cell r="A9105">
            <v>63143</v>
          </cell>
          <cell r="B9105" t="str">
            <v>SOPORTE PARA COLGAR BICICLETAS EN PARED</v>
          </cell>
        </row>
        <row r="9106">
          <cell r="A9106" t="str">
            <v>PRT125</v>
          </cell>
          <cell r="B9106" t="str">
            <v>SOPORTE PARA MECHA COPA DESDE Ø25,5</v>
          </cell>
        </row>
        <row r="9107">
          <cell r="A9107" t="str">
            <v>PRT124</v>
          </cell>
          <cell r="B9107" t="str">
            <v>SOPORTE PARA MECHA COPA HASTA Ø25,4</v>
          </cell>
        </row>
        <row r="9108">
          <cell r="A9108">
            <v>54640</v>
          </cell>
          <cell r="B9108" t="str">
            <v>Soporte Para Puchingball Everlast Plastico (para rellenar art 4251)</v>
          </cell>
        </row>
        <row r="9109">
          <cell r="A9109">
            <v>301001</v>
          </cell>
          <cell r="B9109" t="str">
            <v>SOPORTE PARED BICILETA REFORZADO INCLUYE TARUGOS Y TORNILLO</v>
          </cell>
        </row>
        <row r="9110">
          <cell r="A9110">
            <v>84089</v>
          </cell>
          <cell r="B9110" t="str">
            <v>SOPORTE RED PROFESIONAL PING PONG (art 145)</v>
          </cell>
        </row>
        <row r="9111">
          <cell r="A9111">
            <v>265391</v>
          </cell>
          <cell r="B9111" t="str">
            <v>SOPORTE SONNOS BANDA POTENCIA 1,50mts (amurable a pared)</v>
          </cell>
        </row>
        <row r="9112">
          <cell r="A9112">
            <v>265392</v>
          </cell>
          <cell r="B9112" t="str">
            <v>SOPORTE SONNOS BANDA POTENCIA 3mts (amurable a pared)</v>
          </cell>
        </row>
        <row r="9113">
          <cell r="A9113">
            <v>265374</v>
          </cell>
          <cell r="B9113" t="str">
            <v>SOPORTE SONNOS BOLSA BOXEO ARTICULADO</v>
          </cell>
        </row>
        <row r="9114">
          <cell r="A9114">
            <v>265371</v>
          </cell>
          <cell r="B9114" t="str">
            <v>SOPORTE SONNOS BOLSA BOXEO ECO 50cm (no articulado)</v>
          </cell>
        </row>
        <row r="9115">
          <cell r="A9115" t="str">
            <v>1131/6</v>
          </cell>
          <cell r="B9115" t="str">
            <v>SOPORTE SONNOS BOLSA DE BOXEO (fijo o desarmable)</v>
          </cell>
        </row>
        <row r="9116">
          <cell r="A9116">
            <v>265393</v>
          </cell>
          <cell r="B9116" t="str">
            <v>SOPORTE SONNOS HAMACA 2,5mts x 2mts (hasta 6 usuarios)</v>
          </cell>
        </row>
        <row r="9117">
          <cell r="A9117">
            <v>265394</v>
          </cell>
          <cell r="B9117" t="str">
            <v>SOPORTE SONNOS HAMACA 2,5mts x 4mts (hasta 12 usuarios)</v>
          </cell>
        </row>
        <row r="9118">
          <cell r="A9118">
            <v>265395</v>
          </cell>
          <cell r="B9118" t="str">
            <v>SOPORTE SONNOS HAMACA 2,5mts x 6mts (hasta 18 usuarios)</v>
          </cell>
        </row>
        <row r="9119">
          <cell r="A9119">
            <v>265375</v>
          </cell>
          <cell r="B9119" t="str">
            <v>SOPORTE SONNOS PERA PUCHING ROTOR BOLILLA</v>
          </cell>
        </row>
        <row r="9120">
          <cell r="A9120">
            <v>265376</v>
          </cell>
          <cell r="B9120" t="str">
            <v>SOPORTE SONNOS PERA PUCHING ROTOR RULEMAN</v>
          </cell>
        </row>
        <row r="9121">
          <cell r="A9121">
            <v>265373</v>
          </cell>
          <cell r="B9121" t="str">
            <v>SOPORTE SONNOS TECHO BOLSA BOXEO (incluye cadena 50cm)</v>
          </cell>
        </row>
        <row r="9122">
          <cell r="A9122">
            <v>265390</v>
          </cell>
          <cell r="B9122" t="str">
            <v xml:space="preserve">SOPORTE SONNOS TNT TECHO 1,50mts (hasta 3 usuarios) </v>
          </cell>
        </row>
        <row r="9123">
          <cell r="A9123">
            <v>265386</v>
          </cell>
          <cell r="B9123" t="str">
            <v>SOPORTE SONNOS TNT TRIANGULAR TECHO 2mts (hasta 6 usuarios)</v>
          </cell>
        </row>
        <row r="9124">
          <cell r="A9124">
            <v>265387</v>
          </cell>
          <cell r="B9124" t="str">
            <v>SOPORTE SONNOS TNT TRIANGULAR TECHO 4mts (hasta 12 usuarios)</v>
          </cell>
        </row>
        <row r="9125">
          <cell r="A9125">
            <v>265388</v>
          </cell>
          <cell r="B9125" t="str">
            <v>SOPORTE SONNOS TNT TRIANGULAR TECHO 6mts (hasta 18 usuarios)</v>
          </cell>
        </row>
        <row r="9126">
          <cell r="A9126">
            <v>265382</v>
          </cell>
          <cell r="B9126" t="str">
            <v>SOPORTE VERTICAL SONNOS 3 ALTURAS FIJAS 1,30mts / 1,60mts / 1,80mts (venta x par)</v>
          </cell>
        </row>
        <row r="9127">
          <cell r="A9127">
            <v>265383</v>
          </cell>
          <cell r="B9127" t="str">
            <v>SOPORTE VERTICAL SONNOS ALTURAS REGULABLES 1,10mts a 1,80mts (venta x par)</v>
          </cell>
        </row>
        <row r="9128">
          <cell r="A9128">
            <v>265384</v>
          </cell>
          <cell r="B9128" t="str">
            <v>SOPORTE VERTICAL SONNOS ALTURAS REGULABLES CON ASISTENCIA 1,10mts a 1,80mts (venta x par)</v>
          </cell>
        </row>
        <row r="9129">
          <cell r="A9129">
            <v>265385</v>
          </cell>
          <cell r="B9129" t="str">
            <v>SOPORTE VERTICAL SONNOS ALTURAS REGULABLES FULL 1,10mts a 1,80mts (venta x par)</v>
          </cell>
        </row>
        <row r="9130">
          <cell r="A9130">
            <v>88002</v>
          </cell>
          <cell r="B9130" t="str">
            <v>SOSTEN ROTULA FLASH (art 111)</v>
          </cell>
        </row>
        <row r="9131">
          <cell r="A9131">
            <v>383001</v>
          </cell>
          <cell r="B9131" t="str">
            <v>SPINNER SONNOS (todos los modelos)</v>
          </cell>
        </row>
        <row r="9132">
          <cell r="A9132">
            <v>139048</v>
          </cell>
          <cell r="B9132" t="str">
            <v>SPRAY ANTIFOG x Unid MAREA</v>
          </cell>
        </row>
        <row r="9133">
          <cell r="A9133">
            <v>402032</v>
          </cell>
          <cell r="B9133" t="str">
            <v>STEP JUNIOR FB (con goma)</v>
          </cell>
        </row>
        <row r="9134">
          <cell r="A9134">
            <v>402031</v>
          </cell>
          <cell r="B9134" t="str">
            <v>STEP JUNIOR FB (sin goma)</v>
          </cell>
        </row>
        <row r="9135">
          <cell r="A9135" t="str">
            <v>COS102</v>
          </cell>
          <cell r="B9135" t="str">
            <v xml:space="preserve">STEP JUNIOR SIN GOMA </v>
          </cell>
        </row>
        <row r="9136">
          <cell r="A9136">
            <v>265852</v>
          </cell>
          <cell r="B9136" t="str">
            <v>STEP JUNIOR SONNOS (con goma)</v>
          </cell>
        </row>
        <row r="9137">
          <cell r="A9137">
            <v>402029</v>
          </cell>
          <cell r="B9137" t="str">
            <v>STEP MINI 5cm FB (plataforma funcional)</v>
          </cell>
        </row>
        <row r="9138">
          <cell r="A9138">
            <v>265855</v>
          </cell>
          <cell r="B9138" t="str">
            <v>STEP MINI SONNOS 5cm (con goma)</v>
          </cell>
        </row>
        <row r="9139">
          <cell r="A9139" t="str">
            <v>COS103</v>
          </cell>
          <cell r="B9139" t="str">
            <v>STEP PRO SIN GOMA</v>
          </cell>
        </row>
        <row r="9140">
          <cell r="A9140">
            <v>402034</v>
          </cell>
          <cell r="B9140" t="str">
            <v>STEP PROFESIONAL FB (con goma)</v>
          </cell>
        </row>
        <row r="9141">
          <cell r="A9141">
            <v>181072</v>
          </cell>
          <cell r="B9141" t="str">
            <v>STEP PROFESIONAL G-F (con goma o sin goma)</v>
          </cell>
        </row>
        <row r="9142">
          <cell r="A9142">
            <v>265853</v>
          </cell>
          <cell r="B9142" t="str">
            <v>STEP PROFESIONAL SONNOS (con goma)</v>
          </cell>
        </row>
        <row r="9143">
          <cell r="A9143">
            <v>2658531</v>
          </cell>
          <cell r="B9143" t="str">
            <v>STEP PROFESIONAL SONNOS (SIN GOMA)</v>
          </cell>
        </row>
        <row r="9144">
          <cell r="A9144">
            <v>59006</v>
          </cell>
          <cell r="B9144" t="str">
            <v>STICKS X 6unid COLOR SURTIDO AQUA CLUB</v>
          </cell>
        </row>
        <row r="9145">
          <cell r="A9145">
            <v>92017</v>
          </cell>
          <cell r="B9145" t="str">
            <v>Subibaja reforzado c/ bastones anchos</v>
          </cell>
        </row>
        <row r="9146">
          <cell r="A9146" t="str">
            <v>SUB101</v>
          </cell>
          <cell r="B9146" t="str">
            <v>SUBLIMADO BOLSA DE 1,50CM</v>
          </cell>
        </row>
        <row r="9147">
          <cell r="A9147" t="str">
            <v>SUB100</v>
          </cell>
          <cell r="B9147" t="str">
            <v>SUBLIMADO BOLSA DE 75CM</v>
          </cell>
        </row>
        <row r="9148">
          <cell r="A9148">
            <v>59004</v>
          </cell>
          <cell r="B9148" t="str">
            <v>SUBMARINO X 6unid COLOR SURTIDO AQUA CLUB</v>
          </cell>
        </row>
        <row r="9149">
          <cell r="A9149">
            <v>62010</v>
          </cell>
          <cell r="B9149" t="str">
            <v>SUDADERA CALADA -BLANCA- art 606</v>
          </cell>
        </row>
        <row r="9150">
          <cell r="A9150">
            <v>92005</v>
          </cell>
          <cell r="B9150" t="str">
            <v>Sulky Caballito</v>
          </cell>
        </row>
        <row r="9151">
          <cell r="A9151" t="str">
            <v>CLA100</v>
          </cell>
          <cell r="B9151" t="str">
            <v>SUNCHO PARA BOSU</v>
          </cell>
        </row>
        <row r="9152">
          <cell r="A9152" t="str">
            <v>TAO138</v>
          </cell>
          <cell r="B9152" t="str">
            <v>T1 AGUJA 8X 3/4</v>
          </cell>
        </row>
        <row r="9153">
          <cell r="A9153" t="str">
            <v>TAO144</v>
          </cell>
          <cell r="B9153" t="str">
            <v>T2 AGUJA 6 x 3/4 (3,8 x 19 mm)</v>
          </cell>
        </row>
        <row r="9154">
          <cell r="A9154" t="str">
            <v>TAO142</v>
          </cell>
          <cell r="B9154" t="str">
            <v>T2 AGUJA 6X1"</v>
          </cell>
        </row>
        <row r="9155">
          <cell r="A9155" t="str">
            <v>TAO143</v>
          </cell>
          <cell r="B9155" t="str">
            <v>T2 AGUJA 6X5/8"</v>
          </cell>
        </row>
        <row r="9156">
          <cell r="A9156" t="str">
            <v>TAO145</v>
          </cell>
          <cell r="B9156" t="str">
            <v>T2 AGUJA 8X2 1/2"</v>
          </cell>
        </row>
        <row r="9157">
          <cell r="A9157" t="str">
            <v>236007-8-1</v>
          </cell>
          <cell r="B9157" t="str">
            <v>Tabla Natacion Clasica (art. 316) (EVA) Amarillo -</v>
          </cell>
        </row>
        <row r="9158">
          <cell r="A9158" t="str">
            <v>236007-2-1</v>
          </cell>
          <cell r="B9158" t="str">
            <v>Tabla Natacion Clasica (art. 316) (EVA) Azul -</v>
          </cell>
        </row>
        <row r="9159">
          <cell r="A9159" t="str">
            <v>236007-11-1</v>
          </cell>
          <cell r="B9159" t="str">
            <v>Tabla Natacion Clasica (art. 316) (EVA) Naranja -</v>
          </cell>
        </row>
        <row r="9160">
          <cell r="A9160" t="str">
            <v>236007-13-1</v>
          </cell>
          <cell r="B9160" t="str">
            <v>Tabla Natacion Clasica (art. 316) (EVA) Rojo -</v>
          </cell>
        </row>
        <row r="9161">
          <cell r="A9161" t="str">
            <v>236007-9-1</v>
          </cell>
          <cell r="B9161" t="str">
            <v>Tabla Natacion Clasica (art. 316) (EVA) Verde -</v>
          </cell>
        </row>
        <row r="9162">
          <cell r="A9162" t="str">
            <v>236005-8-1</v>
          </cell>
          <cell r="B9162" t="str">
            <v>Tabla Natacion Flecha (art. 314) (EVA) Amarillo -</v>
          </cell>
        </row>
        <row r="9163">
          <cell r="A9163" t="str">
            <v>236005-2-1</v>
          </cell>
          <cell r="B9163" t="str">
            <v>Tabla Natacion Flecha (art. 314) (EVA) Azul -</v>
          </cell>
        </row>
        <row r="9164">
          <cell r="A9164" t="str">
            <v>236005-11-1</v>
          </cell>
          <cell r="B9164" t="str">
            <v>Tabla Natacion Flecha (art. 314) (EVA) Naranja -</v>
          </cell>
        </row>
        <row r="9165">
          <cell r="A9165" t="str">
            <v>236005-13-1</v>
          </cell>
          <cell r="B9165" t="str">
            <v>Tabla Natacion Flecha (art. 314) (EVA) Rojo -</v>
          </cell>
        </row>
        <row r="9166">
          <cell r="A9166" t="str">
            <v>236005-9-1</v>
          </cell>
          <cell r="B9166" t="str">
            <v>Tabla Natacion Flecha (art. 314) (EVA) Verde -</v>
          </cell>
        </row>
        <row r="9167">
          <cell r="A9167" t="str">
            <v>236006-8-1</v>
          </cell>
          <cell r="B9167" t="str">
            <v>Tabla Natacion Luna (art. 315) (EVA) Amarillo -</v>
          </cell>
        </row>
        <row r="9168">
          <cell r="A9168" t="str">
            <v>236006-2-1</v>
          </cell>
          <cell r="B9168" t="str">
            <v>Tabla Natacion Luna (art. 315) (EVA) Azul -</v>
          </cell>
        </row>
        <row r="9169">
          <cell r="A9169" t="str">
            <v>236006-11-1</v>
          </cell>
          <cell r="B9169" t="str">
            <v>Tabla Natacion Luna (art. 315) (EVA) Naranja -</v>
          </cell>
        </row>
        <row r="9170">
          <cell r="A9170" t="str">
            <v>236006-13-1</v>
          </cell>
          <cell r="B9170" t="str">
            <v>Tabla Natacion Luna (art. 315) (EVA) Rojo -</v>
          </cell>
        </row>
        <row r="9171">
          <cell r="A9171" t="str">
            <v>236006-9-1</v>
          </cell>
          <cell r="B9171" t="str">
            <v>Tabla Natacion Luna (art. 315) (EVA) Verde -</v>
          </cell>
        </row>
        <row r="9172">
          <cell r="A9172">
            <v>139106</v>
          </cell>
          <cell r="B9172" t="str">
            <v>Tabla Natacion Nº10 MAREA</v>
          </cell>
        </row>
        <row r="9173">
          <cell r="A9173">
            <v>139108</v>
          </cell>
          <cell r="B9173" t="str">
            <v>Tabla Natacion Nº11 LARGE MAREA</v>
          </cell>
        </row>
        <row r="9174">
          <cell r="A9174">
            <v>139107</v>
          </cell>
          <cell r="B9174" t="str">
            <v>Tabla Natacion Nº11 SMALL MAREA</v>
          </cell>
        </row>
        <row r="9175">
          <cell r="A9175">
            <v>139109</v>
          </cell>
          <cell r="B9175" t="str">
            <v>Tabla Natacion Nº12 MAREA</v>
          </cell>
        </row>
        <row r="9176">
          <cell r="A9176">
            <v>139100</v>
          </cell>
          <cell r="B9176" t="str">
            <v>Tabla Natacion Nº2 MAREA</v>
          </cell>
        </row>
        <row r="9177">
          <cell r="A9177">
            <v>139101</v>
          </cell>
          <cell r="B9177" t="str">
            <v>Tabla Natacion Nº3 MAREA</v>
          </cell>
        </row>
        <row r="9178">
          <cell r="A9178">
            <v>139102</v>
          </cell>
          <cell r="B9178" t="str">
            <v>Tabla Natacion Nº4 MAREA</v>
          </cell>
        </row>
        <row r="9179">
          <cell r="A9179">
            <v>139103</v>
          </cell>
          <cell r="B9179" t="str">
            <v>Tabla Natacion Nº6 MAREA</v>
          </cell>
        </row>
        <row r="9180">
          <cell r="A9180">
            <v>139104</v>
          </cell>
          <cell r="B9180" t="str">
            <v>Tabla Natacion Nº7 MAREA</v>
          </cell>
        </row>
        <row r="9181">
          <cell r="A9181">
            <v>139105</v>
          </cell>
          <cell r="B9181" t="str">
            <v>Tabla Natacion Nº8 MAREA</v>
          </cell>
        </row>
        <row r="9182">
          <cell r="A9182">
            <v>53065</v>
          </cell>
          <cell r="B9182" t="str">
            <v>TABLA PARA SKATE PROFESIONAL</v>
          </cell>
        </row>
        <row r="9183">
          <cell r="A9183">
            <v>418008</v>
          </cell>
          <cell r="B9183" t="str">
            <v>Tabla propiocepcion Madera con sup. Antideslizante</v>
          </cell>
        </row>
        <row r="9184">
          <cell r="A9184">
            <v>402059</v>
          </cell>
          <cell r="B9184" t="str">
            <v>TABLA PROPIOCEPCION PVC FB (importada)</v>
          </cell>
        </row>
        <row r="9185">
          <cell r="A9185">
            <v>366038</v>
          </cell>
          <cell r="B9185" t="str">
            <v>Tabla propiocepcion PVC Reforzada Ø40 (hasta 120kg)</v>
          </cell>
        </row>
        <row r="9186">
          <cell r="A9186">
            <v>366030</v>
          </cell>
          <cell r="B9186" t="str">
            <v>Tabla propiocepcion PVC Reforzada Ø40 (hasta 200kg)</v>
          </cell>
        </row>
        <row r="9187">
          <cell r="A9187">
            <v>58078</v>
          </cell>
          <cell r="B9187" t="str">
            <v>TABLA SIMULADOR ROTURA 1/2plg GRANMARC (plastica)</v>
          </cell>
        </row>
        <row r="9188">
          <cell r="A9188">
            <v>58077</v>
          </cell>
          <cell r="B9188" t="str">
            <v>TABLA SIMULADOR ROTURA 1plg GRANMARC (plastica)</v>
          </cell>
        </row>
        <row r="9189">
          <cell r="A9189">
            <v>413115</v>
          </cell>
          <cell r="B9189" t="str">
            <v>TABLERO BASQUET JR 55cm x 40cm x 6mm (art 950)</v>
          </cell>
        </row>
        <row r="9190">
          <cell r="A9190">
            <v>413113</v>
          </cell>
          <cell r="B9190" t="str">
            <v>TABLERO BASQUET MICRO BASKET CON PELOTA (art 284)</v>
          </cell>
        </row>
        <row r="9191">
          <cell r="A9191">
            <v>413114</v>
          </cell>
          <cell r="B9191" t="str">
            <v>TABLERO BASQUET PES 0,9x0,65 ARO RED P/INTERIOR (art 307)</v>
          </cell>
        </row>
        <row r="9192">
          <cell r="A9192">
            <v>413117</v>
          </cell>
          <cell r="B9192" t="str">
            <v>TABLERO BASQUET PRO 60cm x 45cm x 1cm (rebatible ploteado art 337)</v>
          </cell>
        </row>
        <row r="9193">
          <cell r="A9193">
            <v>77029</v>
          </cell>
          <cell r="B9193" t="str">
            <v>TABLERO BASQUET SPALDING HIGHLIGHT FAN COMPOSITE (80688CN)</v>
          </cell>
        </row>
        <row r="9194">
          <cell r="A9194">
            <v>77028</v>
          </cell>
          <cell r="B9194" t="str">
            <v>TABLERO BASQUET SPALDING HIGHLIGHT RECT COMPOSITE (80453CN)</v>
          </cell>
        </row>
        <row r="9195">
          <cell r="A9195">
            <v>413116</v>
          </cell>
          <cell r="B9195" t="str">
            <v>TABLERO BASQUET STD 60cm x 45cm x 1cm (rebatible serigrafiado art 177)</v>
          </cell>
        </row>
        <row r="9196">
          <cell r="A9196">
            <v>55007</v>
          </cell>
          <cell r="B9196" t="str">
            <v>TABLERO MICROBASKET CON PELOTA</v>
          </cell>
        </row>
        <row r="9197">
          <cell r="A9197">
            <v>485001</v>
          </cell>
          <cell r="B9197" t="str">
            <v>TABLERO PROFESIONAL DE BLINDEX REBATIBLE (con red)</v>
          </cell>
        </row>
        <row r="9198">
          <cell r="A9198" t="str">
            <v>VINY107</v>
          </cell>
          <cell r="B9198" t="str">
            <v>TAFETA NEGRA (se reemplaza por silver, cod GLU100)</v>
          </cell>
        </row>
        <row r="9199">
          <cell r="A9199" t="str">
            <v>TEV104</v>
          </cell>
          <cell r="B9199" t="str">
            <v>TALAMPAYA VIP NEGRA (GUANTES DE FITNESS)</v>
          </cell>
        </row>
        <row r="9200">
          <cell r="A9200">
            <v>88032</v>
          </cell>
          <cell r="B9200" t="str">
            <v>TALONERA GEL FLASH (art 1001)</v>
          </cell>
        </row>
        <row r="9201">
          <cell r="A9201" t="str">
            <v>CASEM117</v>
          </cell>
          <cell r="B9201" t="str">
            <v>TANCA DOBLE PARA CORDON</v>
          </cell>
        </row>
        <row r="9202">
          <cell r="A9202">
            <v>79126</v>
          </cell>
          <cell r="B9202" t="str">
            <v>TAPA PARA CANASTO IMPERMEABLE</v>
          </cell>
        </row>
        <row r="9203">
          <cell r="A9203" t="str">
            <v>JOS110</v>
          </cell>
          <cell r="B9203" t="str">
            <v>TAPIN Ø24mm x kg (refuerzo regaton minitramp)</v>
          </cell>
        </row>
        <row r="9204">
          <cell r="A9204" t="str">
            <v>FUL159</v>
          </cell>
          <cell r="B9204" t="str">
            <v>TAPIZADO 100 X 25 ANATOMICO (DOS COLORES)</v>
          </cell>
        </row>
        <row r="9205">
          <cell r="A9205" t="str">
            <v>FUL158</v>
          </cell>
          <cell r="B9205" t="str">
            <v>TAPIZADO 100 X 25 FULL (Negro)</v>
          </cell>
        </row>
        <row r="9206">
          <cell r="A9206" t="str">
            <v>FUL161</v>
          </cell>
          <cell r="B9206" t="str">
            <v>TAPIZADO 110 X 25 ANATOMICO (DOS COLORES)</v>
          </cell>
        </row>
        <row r="9207">
          <cell r="A9207" t="str">
            <v>FUL160</v>
          </cell>
          <cell r="B9207" t="str">
            <v>TAPIZADO 110 X 25 FULL (Negro)</v>
          </cell>
        </row>
        <row r="9208">
          <cell r="A9208" t="str">
            <v>FUL153</v>
          </cell>
          <cell r="B9208" t="str">
            <v>TAPIZADO 25 X 25 ANATOMICO (DOS COLORES)</v>
          </cell>
        </row>
        <row r="9209">
          <cell r="A9209" t="str">
            <v>FUL152</v>
          </cell>
          <cell r="B9209" t="str">
            <v>TAPIZADO 25 X 25 FULL (Negro)</v>
          </cell>
        </row>
        <row r="9210">
          <cell r="A9210" t="str">
            <v>FUL155</v>
          </cell>
          <cell r="B9210" t="str">
            <v>TAPIZADO 75 X 25 ANATOMICO (DOS COLORES)</v>
          </cell>
        </row>
        <row r="9211">
          <cell r="A9211" t="str">
            <v>FUL154</v>
          </cell>
          <cell r="B9211" t="str">
            <v>TAPIZADO 75 X 25 FULL (Negro)</v>
          </cell>
        </row>
        <row r="9212">
          <cell r="A9212" t="str">
            <v>FUL157</v>
          </cell>
          <cell r="B9212" t="str">
            <v>TAPIZADO 85 X 25 ANATOMICO (DOS COLORES)</v>
          </cell>
        </row>
        <row r="9213">
          <cell r="A9213" t="str">
            <v>FUL156</v>
          </cell>
          <cell r="B9213" t="str">
            <v>TAPIZADO 85 X 25 FULL (Negro)</v>
          </cell>
        </row>
        <row r="9214">
          <cell r="A9214" t="str">
            <v>FUL101</v>
          </cell>
          <cell r="B9214" t="str">
            <v>TAPIZADO ANATOMICO CUALQUIER MEDIDA</v>
          </cell>
        </row>
        <row r="9215">
          <cell r="A9215" t="str">
            <v>FUL100</v>
          </cell>
          <cell r="B9215" t="str">
            <v>TAPIZADOS FULL CULQUIER MEDIDA</v>
          </cell>
        </row>
        <row r="9216">
          <cell r="A9216">
            <v>52046</v>
          </cell>
          <cell r="B9216" t="str">
            <v>TAPON ALUMINIO x 12Unid DRB</v>
          </cell>
        </row>
        <row r="9217">
          <cell r="A9217">
            <v>52045</v>
          </cell>
          <cell r="B9217" t="str">
            <v>TAPON METAL / PLASTICO x 12Unid DRB</v>
          </cell>
        </row>
        <row r="9218">
          <cell r="A9218">
            <v>53155</v>
          </cell>
          <cell r="B9218" t="str">
            <v>TAPON OIDO SILICONA x 4 LEJOPI</v>
          </cell>
        </row>
        <row r="9219">
          <cell r="A9219" t="str">
            <v>MAU101</v>
          </cell>
          <cell r="B9219" t="str">
            <v>Tapon para bulon en goma</v>
          </cell>
        </row>
        <row r="9220">
          <cell r="A9220" t="str">
            <v>MAU103</v>
          </cell>
          <cell r="B9220" t="str">
            <v>Tapon para GUIA de lingotera en goma</v>
          </cell>
        </row>
        <row r="9221">
          <cell r="A9221" t="str">
            <v>ACP101</v>
          </cell>
          <cell r="B9221" t="str">
            <v>TAPON PLASTICO Nº 308 Ø25MM NEGRO</v>
          </cell>
        </row>
        <row r="9222">
          <cell r="A9222" t="str">
            <v>ACP100</v>
          </cell>
          <cell r="B9222" t="str">
            <v>TAPON PLASTICO Nº 308 Ø25MM ROJO</v>
          </cell>
        </row>
        <row r="9223">
          <cell r="A9223" t="str">
            <v>ACP105</v>
          </cell>
          <cell r="B9223" t="str">
            <v>TAPON PLASTICO Nº 310 Ø35MM AMARILLO</v>
          </cell>
        </row>
        <row r="9224">
          <cell r="A9224" t="str">
            <v>ACP104</v>
          </cell>
          <cell r="B9224" t="str">
            <v>TAPON PLASTICO Nº 310 Ø35MM AZUL</v>
          </cell>
        </row>
        <row r="9225">
          <cell r="A9225" t="str">
            <v>ACP107</v>
          </cell>
          <cell r="B9225" t="str">
            <v>TAPON PLASTICO Nº 310 Ø35MM GRIS</v>
          </cell>
        </row>
        <row r="9226">
          <cell r="A9226" t="str">
            <v>ACP103</v>
          </cell>
          <cell r="B9226" t="str">
            <v>TAPON PLASTICO Nº 310 Ø35MM NEGRO</v>
          </cell>
        </row>
        <row r="9227">
          <cell r="A9227" t="str">
            <v>ACP102</v>
          </cell>
          <cell r="B9227" t="str">
            <v>TAPON PLASTICO Nº 310 Ø35MM ROJO</v>
          </cell>
        </row>
        <row r="9228">
          <cell r="A9228" t="str">
            <v>ACP108</v>
          </cell>
          <cell r="B9228" t="str">
            <v>TAPON PLASTICO Nº 310 Ø35MM ROSA</v>
          </cell>
        </row>
        <row r="9229">
          <cell r="A9229">
            <v>52044</v>
          </cell>
          <cell r="B9229" t="str">
            <v>TAPON PLASTICO x 12Unid DRB</v>
          </cell>
        </row>
        <row r="9230">
          <cell r="A9230">
            <v>52315</v>
          </cell>
          <cell r="B9230" t="str">
            <v>TAPONES SILICONA ALETADO HYDRO (art EP-3)</v>
          </cell>
        </row>
        <row r="9231">
          <cell r="A9231">
            <v>139065</v>
          </cell>
          <cell r="B9231" t="str">
            <v>TAPONES SILICONA ALETADO MAREA</v>
          </cell>
        </row>
        <row r="9232">
          <cell r="A9232">
            <v>139067</v>
          </cell>
          <cell r="B9232" t="str">
            <v>TAPONES SILICONA ESPECIAL (Con correa para colgar en la antiparra)</v>
          </cell>
        </row>
        <row r="9233">
          <cell r="A9233">
            <v>52316</v>
          </cell>
          <cell r="B9233" t="str">
            <v>TAPONES SILICONA MOLDEABLE HYDRO x 4unid (art EP-1)</v>
          </cell>
        </row>
        <row r="9234">
          <cell r="A9234">
            <v>139066</v>
          </cell>
          <cell r="B9234" t="str">
            <v>TAPONES SILICONA MOLDEABLE MAREA</v>
          </cell>
        </row>
        <row r="9235">
          <cell r="A9235">
            <v>228020</v>
          </cell>
          <cell r="B9235" t="str">
            <v>Tapones Silicona Speed Moldeable (art 410)</v>
          </cell>
        </row>
        <row r="9236">
          <cell r="A9236">
            <v>53011</v>
          </cell>
          <cell r="B9236" t="str">
            <v>TARJETA ARBITRO EZ-LIFE</v>
          </cell>
        </row>
        <row r="9237">
          <cell r="A9237">
            <v>52059</v>
          </cell>
          <cell r="B9237" t="str">
            <v>TARJETA ARBITRO FUTBOL</v>
          </cell>
        </row>
        <row r="9238">
          <cell r="A9238">
            <v>413198</v>
          </cell>
          <cell r="B9238" t="str">
            <v>TARJETA ARBITRO FUTBOL PROYEC (art 720)</v>
          </cell>
        </row>
        <row r="9239">
          <cell r="A9239">
            <v>406118</v>
          </cell>
          <cell r="B9239" t="str">
            <v>TARJETA ARBITRO HOCKEY x 3 ATS</v>
          </cell>
        </row>
        <row r="9240">
          <cell r="A9240" t="str">
            <v>ACI221</v>
          </cell>
          <cell r="B9240" t="str">
            <v>TE20 S/DEC IR2592 70 X 70 3,20 6000</v>
          </cell>
        </row>
        <row r="9241">
          <cell r="A9241" t="str">
            <v>aci216</v>
          </cell>
          <cell r="B9241" t="str">
            <v>TE20 S/DEC IR2592 80 X 80 3,20 6000</v>
          </cell>
        </row>
        <row r="9242">
          <cell r="A9242" t="str">
            <v>INF108</v>
          </cell>
          <cell r="B9242" t="str">
            <v>TECLADO Y MOUSE</v>
          </cell>
        </row>
        <row r="9243">
          <cell r="A9243">
            <v>406121</v>
          </cell>
          <cell r="B9243" t="str">
            <v>TEE RUGBY AJUSTABLE 2 POSICIONES ATS (apoyo pelota)</v>
          </cell>
        </row>
        <row r="9244">
          <cell r="A9244">
            <v>88053</v>
          </cell>
          <cell r="B9244" t="str">
            <v>TEE RUGBY FLASH (art 1005)</v>
          </cell>
        </row>
        <row r="9245">
          <cell r="A9245">
            <v>413240</v>
          </cell>
          <cell r="B9245" t="str">
            <v>TEE RUGBY PROYEC (ajustable)</v>
          </cell>
        </row>
        <row r="9246">
          <cell r="A9246" t="str">
            <v>TEV102</v>
          </cell>
          <cell r="B9246" t="str">
            <v>TELA DORSO GUANTE DE BOXEO AZUL CODIGO GA11650/A097</v>
          </cell>
        </row>
        <row r="9247">
          <cell r="A9247" t="str">
            <v>TEV103</v>
          </cell>
          <cell r="B9247" t="str">
            <v>TELA DORSO GUANTE DE BOXEO BLANCO CODIGO GA11650/A067</v>
          </cell>
        </row>
        <row r="9248">
          <cell r="A9248" t="str">
            <v>TEV100</v>
          </cell>
          <cell r="B9248" t="str">
            <v>TELA DORSO GUANTE DE BOXEO NEGRO CODIGO GA11650/0006</v>
          </cell>
        </row>
        <row r="9249">
          <cell r="A9249" t="str">
            <v>TEV101</v>
          </cell>
          <cell r="B9249" t="str">
            <v>TELA DORSO GUANTE DE BOXEO ROJO CODIGO GA11650/B093</v>
          </cell>
        </row>
        <row r="9250">
          <cell r="A9250">
            <v>180</v>
          </cell>
          <cell r="B9250" t="str">
            <v>Telefono IP Yealink T19</v>
          </cell>
        </row>
        <row r="9251">
          <cell r="A9251">
            <v>412089</v>
          </cell>
          <cell r="B9251" t="str">
            <v>TENSOR BOSU SONNOS TENSION ALTA NEGRA CORTA (venta x par)</v>
          </cell>
        </row>
        <row r="9252">
          <cell r="A9252">
            <v>412088</v>
          </cell>
          <cell r="B9252" t="str">
            <v>TENSOR BOSU SONNOS TENSION MEDIA ROJA LARGA (x par)</v>
          </cell>
        </row>
        <row r="9253">
          <cell r="A9253" t="str">
            <v>GRI105</v>
          </cell>
          <cell r="B9253" t="str">
            <v>tensores 20cm de largo</v>
          </cell>
        </row>
        <row r="9254">
          <cell r="A9254" t="str">
            <v>BLO104</v>
          </cell>
          <cell r="B9254" t="str">
            <v>TERMINAL GOTITA 4,9 mm.</v>
          </cell>
        </row>
        <row r="9255">
          <cell r="A9255" t="str">
            <v>BLO106</v>
          </cell>
          <cell r="B9255" t="str">
            <v>TERMINAL GOTITA 6,3 mm.</v>
          </cell>
        </row>
        <row r="9256">
          <cell r="A9256">
            <v>236019</v>
          </cell>
          <cell r="B9256" t="str">
            <v>TERMINAL PISO ENCASTRABLE 1mt x 1mt x 10mm (EVA)</v>
          </cell>
        </row>
        <row r="9257">
          <cell r="A9257">
            <v>236020</v>
          </cell>
          <cell r="B9257" t="str">
            <v>TERMINAL PISO ENCASTRABLE 1mt x 1mt x 15mm (EVA)</v>
          </cell>
        </row>
        <row r="9258">
          <cell r="A9258">
            <v>236021</v>
          </cell>
          <cell r="B9258" t="str">
            <v>TERMINAL PISO ENCASTRABLE 1mt x 1mt x 20mm (EVA)</v>
          </cell>
        </row>
        <row r="9259">
          <cell r="A9259">
            <v>236022</v>
          </cell>
          <cell r="B9259" t="str">
            <v>TERMINAL PISO ENCASTRABLE 1mt x 1mt x 23mm (EVA)</v>
          </cell>
        </row>
        <row r="9260">
          <cell r="A9260">
            <v>236016</v>
          </cell>
          <cell r="B9260" t="str">
            <v>TERMINAL PISO ENCASTRABLE 50cm x 50cm x 10mm (EVA)</v>
          </cell>
        </row>
        <row r="9261">
          <cell r="A9261">
            <v>236017</v>
          </cell>
          <cell r="B9261" t="str">
            <v>TERMINAL PISO ENCASTRABLE 50cm x 50cm x 15mm (EVA)</v>
          </cell>
        </row>
        <row r="9262">
          <cell r="A9262">
            <v>236018</v>
          </cell>
          <cell r="B9262" t="str">
            <v>TERMINAL PISO ENCASTRABLE 50cm x 50cm x 20mm (EVA)</v>
          </cell>
        </row>
        <row r="9263">
          <cell r="A9263" t="str">
            <v>FAB226</v>
          </cell>
          <cell r="B9263" t="str">
            <v>TERMINAL SOGA</v>
          </cell>
        </row>
        <row r="9264">
          <cell r="A9264" t="str">
            <v>ELE101</v>
          </cell>
          <cell r="B9264" t="str">
            <v>TERMOCONTRAHILE 19 (3/4) CPX-100-190</v>
          </cell>
        </row>
        <row r="9265">
          <cell r="A9265" t="str">
            <v>ELE102</v>
          </cell>
          <cell r="B9265" t="str">
            <v>TERMOCONTRAHILE 31,75 (1" 1/4)</v>
          </cell>
        </row>
        <row r="9266">
          <cell r="A9266">
            <v>413090</v>
          </cell>
          <cell r="B9266" t="str">
            <v>TESTIMONIO ALUMINIO PROYEC (art 762)</v>
          </cell>
        </row>
        <row r="9267">
          <cell r="A9267">
            <v>413091</v>
          </cell>
          <cell r="B9267" t="str">
            <v>TESTIMONIO PLASTICO PROYEC (art 763)</v>
          </cell>
        </row>
        <row r="9268">
          <cell r="A9268" t="str">
            <v>AUS100</v>
          </cell>
          <cell r="B9268" t="str">
            <v>THINER 48 universal</v>
          </cell>
        </row>
        <row r="9269">
          <cell r="A9269">
            <v>58109</v>
          </cell>
          <cell r="B9269" t="str">
            <v>TIBIA CON EMPEINE SPARRING GRANMARC Nº1 (rojo)</v>
          </cell>
        </row>
        <row r="9270">
          <cell r="A9270">
            <v>58110</v>
          </cell>
          <cell r="B9270" t="str">
            <v>TIBIA CON EMPEINE SPARRING GRANMARC Nº2 (rojo)</v>
          </cell>
        </row>
        <row r="9271">
          <cell r="A9271">
            <v>58111</v>
          </cell>
          <cell r="B9271" t="str">
            <v>TIBIA CON EMPEINE SPARRING GRANMARC Nº3 (rojo)</v>
          </cell>
        </row>
        <row r="9272">
          <cell r="A9272">
            <v>58113</v>
          </cell>
          <cell r="B9272" t="str">
            <v>TIBIA LOW KICK GRANMARC Nº1 (negro)</v>
          </cell>
        </row>
        <row r="9273">
          <cell r="A9273">
            <v>58114</v>
          </cell>
          <cell r="B9273" t="str">
            <v>TIBIA LOW KICK GRANMARC Nº2 (negro)</v>
          </cell>
        </row>
        <row r="9274">
          <cell r="A9274" t="str">
            <v>58112-3-1</v>
          </cell>
          <cell r="B9274" t="str">
            <v>TIBIA PROFESIONAL GRANMARC Nº2-3 Negro -</v>
          </cell>
        </row>
        <row r="9275">
          <cell r="A9275">
            <v>58108</v>
          </cell>
          <cell r="B9275" t="str">
            <v>TIBIA SPARRING GRANMARC N°3 (rojo)</v>
          </cell>
        </row>
        <row r="9276">
          <cell r="A9276" t="str">
            <v>58106-2-1</v>
          </cell>
          <cell r="B9276" t="str">
            <v>TIBIA SPARRING GRANMARC Nº1 Azul -</v>
          </cell>
        </row>
        <row r="9277">
          <cell r="A9277" t="str">
            <v>58106-13-1</v>
          </cell>
          <cell r="B9277" t="str">
            <v>TIBIA SPARRING GRANMARC Nº1 Rojo -</v>
          </cell>
        </row>
        <row r="9278">
          <cell r="A9278" t="str">
            <v>58107-2-1</v>
          </cell>
          <cell r="B9278" t="str">
            <v>TIBIA SPARRING GRANMARC Nº2 Azul -</v>
          </cell>
        </row>
        <row r="9279">
          <cell r="A9279" t="str">
            <v>58107-13-1</v>
          </cell>
          <cell r="B9279" t="str">
            <v>TIBIA SPARRING GRANMARC Nº2 Rojo -</v>
          </cell>
        </row>
        <row r="9280">
          <cell r="A9280">
            <v>86055</v>
          </cell>
          <cell r="B9280" t="str">
            <v>TIBIAL ENTRENAMIENTO BULLS ART 1307</v>
          </cell>
        </row>
        <row r="9281">
          <cell r="A9281">
            <v>54643</v>
          </cell>
          <cell r="B9281" t="str">
            <v>Tibial Everlast Advanced Shin Instep Guards L/XL (venta x par)</v>
          </cell>
        </row>
        <row r="9282">
          <cell r="A9282">
            <v>54642</v>
          </cell>
          <cell r="B9282" t="str">
            <v>Tibial Everlast Advanced Shin Instep Guards S/M (venta x par)</v>
          </cell>
        </row>
        <row r="9283">
          <cell r="A9283">
            <v>54602</v>
          </cell>
          <cell r="B9283" t="str">
            <v>Tibial Everlast Prime Mma Shink Guards Gris / Verde (venta x par)</v>
          </cell>
        </row>
        <row r="9284">
          <cell r="A9284">
            <v>197564</v>
          </cell>
          <cell r="B9284" t="str">
            <v>Tibial Everlast Prime Mma Shink Guards Gris / Verde (venta x par) + Mercado envíos</v>
          </cell>
        </row>
        <row r="9285">
          <cell r="A9285">
            <v>54638</v>
          </cell>
          <cell r="B9285" t="str">
            <v>Tibial Everlast Sparring Shin Guards (venta x par)</v>
          </cell>
        </row>
        <row r="9286">
          <cell r="A9286">
            <v>58116</v>
          </cell>
          <cell r="B9286" t="str">
            <v>TIBIAL KARATE GRANMARC N°1 (rojo-azul)</v>
          </cell>
        </row>
        <row r="9287">
          <cell r="A9287">
            <v>54646</v>
          </cell>
          <cell r="B9287" t="str">
            <v xml:space="preserve">Tibial Lonsdale X-Lite Shin Instep Guards L/XL (venta x par) </v>
          </cell>
        </row>
        <row r="9288">
          <cell r="A9288">
            <v>54645</v>
          </cell>
          <cell r="B9288" t="str">
            <v xml:space="preserve">Tibial Lonsdale X-Lite Shin Instep Guards S/M (venta x par) </v>
          </cell>
        </row>
        <row r="9289">
          <cell r="A9289">
            <v>412612</v>
          </cell>
          <cell r="B9289" t="str">
            <v>TIBIAL SONNOS PROFESIONAL PVC (talle unico)</v>
          </cell>
        </row>
        <row r="9290">
          <cell r="A9290">
            <v>383120</v>
          </cell>
          <cell r="B9290" t="str">
            <v>TIBIAL SONNOS PVC (T.2)</v>
          </cell>
        </row>
        <row r="9291">
          <cell r="A9291">
            <v>383121</v>
          </cell>
          <cell r="B9291" t="str">
            <v>TIBIAL SONNOS PVC PROFESIONAL (talle unico)</v>
          </cell>
        </row>
        <row r="9292">
          <cell r="A9292">
            <v>412610</v>
          </cell>
          <cell r="B9292" t="str">
            <v>TIBIAL SONNOS TROPICAL (T.2)</v>
          </cell>
        </row>
        <row r="9293">
          <cell r="A9293">
            <v>412611</v>
          </cell>
          <cell r="B9293" t="str">
            <v>TIBIAL SONNOS TROPICAL (T.3)</v>
          </cell>
        </row>
        <row r="9294">
          <cell r="A9294">
            <v>63040</v>
          </cell>
          <cell r="B9294" t="str">
            <v>TIMBRE ACERO DISEÑO BANDERAS</v>
          </cell>
        </row>
        <row r="9295">
          <cell r="A9295">
            <v>63128</v>
          </cell>
          <cell r="B9295" t="str">
            <v>TIMBRE ACERO NEGRO</v>
          </cell>
        </row>
        <row r="9296">
          <cell r="A9296">
            <v>63030</v>
          </cell>
          <cell r="B9296" t="str">
            <v>TIMBRE ALUMINIO GRAN SONIDO MILLENNIUM</v>
          </cell>
        </row>
        <row r="9297">
          <cell r="A9297">
            <v>68010</v>
          </cell>
          <cell r="B9297" t="str">
            <v>TIMER DIGITAL LZ-18 (100 minutos + mem. Manual, sonido tipo buzzer)</v>
          </cell>
        </row>
        <row r="9298">
          <cell r="A9298">
            <v>68008</v>
          </cell>
          <cell r="B9298" t="str">
            <v>TIMER DIGITAL MT-204 (Alarma + 5 timers simultaneos)</v>
          </cell>
        </row>
        <row r="9299">
          <cell r="A9299">
            <v>68011</v>
          </cell>
          <cell r="B9299" t="str">
            <v>TIMER DIGITAL OT-802 (2 timers simultaneos)</v>
          </cell>
        </row>
        <row r="9300">
          <cell r="A9300">
            <v>68009</v>
          </cell>
          <cell r="B9300" t="str">
            <v>TIMER DIGITAL TI231 (99 minutos + alarma)</v>
          </cell>
        </row>
        <row r="9301">
          <cell r="A9301" t="str">
            <v>SER107</v>
          </cell>
          <cell r="B9301" t="str">
            <v>TINTA SERIGRAFICA MULTISOL AMARILLO CROMO (MT26)</v>
          </cell>
        </row>
        <row r="9302">
          <cell r="A9302" t="str">
            <v>SER110</v>
          </cell>
          <cell r="B9302" t="str">
            <v>TINTA SERIGRAFICA MULTISOL AZUL REAL (MT42)</v>
          </cell>
        </row>
        <row r="9303">
          <cell r="A9303" t="str">
            <v>SER108</v>
          </cell>
          <cell r="B9303" t="str">
            <v>TINTA SERIGRAFICA MULTISOL BERMELLON (MT31)</v>
          </cell>
        </row>
        <row r="9304">
          <cell r="A9304" t="str">
            <v>SER100</v>
          </cell>
          <cell r="B9304" t="str">
            <v>TINTA SERIGRAFICA MULTISOL BLANCO CUBRITIVO (MT20)</v>
          </cell>
        </row>
        <row r="9305">
          <cell r="A9305" t="str">
            <v>SER111</v>
          </cell>
          <cell r="B9305" t="str">
            <v>TINTA SERIGRAFICA MULTISOL MAGENTA (MT39)</v>
          </cell>
        </row>
        <row r="9306">
          <cell r="A9306" t="str">
            <v>SER109</v>
          </cell>
          <cell r="B9306" t="str">
            <v>TINTA SERIGRAFICA MULTISOL NARANJA (MT30)</v>
          </cell>
        </row>
        <row r="9307">
          <cell r="A9307" t="str">
            <v>SER101</v>
          </cell>
          <cell r="B9307" t="str">
            <v>TINTA SERIGRAFICA MULTISOL NEGRO (MT66)</v>
          </cell>
        </row>
        <row r="9308">
          <cell r="A9308" t="str">
            <v>SER132</v>
          </cell>
          <cell r="B9308" t="str">
            <v>TINTA SERIGRAFICA MULTISOL PLATA a pedido (MT68)</v>
          </cell>
        </row>
        <row r="9309">
          <cell r="A9309" t="str">
            <v>SER120</v>
          </cell>
          <cell r="B9309" t="str">
            <v>TINTA SERIGRAFICA MULTISOL ROJO (MT33)</v>
          </cell>
        </row>
        <row r="9310">
          <cell r="A9310" t="str">
            <v>COS1124/999</v>
          </cell>
          <cell r="B9310" t="str">
            <v>TNT Moving. Banda de suspension c/ mov. Oscilante</v>
          </cell>
        </row>
        <row r="9311">
          <cell r="A9311">
            <v>52300</v>
          </cell>
          <cell r="B9311" t="str">
            <v>TOALLA DEPORTIVA DRB (50cm x 30cm)</v>
          </cell>
        </row>
        <row r="9312">
          <cell r="A9312">
            <v>139113</v>
          </cell>
          <cell r="B9312" t="str">
            <v>TOALLA DEPORTIVA NATACION (grande)</v>
          </cell>
        </row>
        <row r="9313">
          <cell r="A9313">
            <v>139112</v>
          </cell>
          <cell r="B9313" t="str">
            <v>TOALLA DEPORTIVA NATACION (mediana)</v>
          </cell>
        </row>
        <row r="9314">
          <cell r="A9314" t="str">
            <v>BAT102</v>
          </cell>
          <cell r="B9314" t="str">
            <v>Toallas de papel beige intercaladas 19x25</v>
          </cell>
        </row>
        <row r="9315">
          <cell r="A9315">
            <v>413061</v>
          </cell>
          <cell r="B9315" t="str">
            <v>TOBILLERA 1,5kg PROYEC (venta por par)</v>
          </cell>
        </row>
        <row r="9316">
          <cell r="A9316">
            <v>413060</v>
          </cell>
          <cell r="B9316" t="str">
            <v>TOBILLERA 1kg PROYEC (venta por par)</v>
          </cell>
        </row>
        <row r="9317">
          <cell r="A9317">
            <v>413062</v>
          </cell>
          <cell r="B9317" t="str">
            <v>TOBILLERA 2kg PROYEC (venta por par)</v>
          </cell>
        </row>
        <row r="9318">
          <cell r="A9318">
            <v>413063</v>
          </cell>
          <cell r="B9318" t="str">
            <v>TOBILLERA 3kg PROYEC (venta por par)</v>
          </cell>
        </row>
        <row r="9319">
          <cell r="A9319" t="str">
            <v>52248-1-6</v>
          </cell>
          <cell r="B9319" t="str">
            <v>TOBILLERA ACORDONADA CON VELCRO NEOPRENE STAR SPORT (L-XL) Sin color L</v>
          </cell>
        </row>
        <row r="9320">
          <cell r="A9320" t="str">
            <v>52248-1-5</v>
          </cell>
          <cell r="B9320" t="str">
            <v>TOBILLERA ACORDONADA CON VELCRO NEOPRENE STAR SPORT (L-XL) Sin color M</v>
          </cell>
        </row>
        <row r="9321">
          <cell r="A9321" t="str">
            <v>52248-1-4</v>
          </cell>
          <cell r="B9321" t="str">
            <v>TOBILLERA ACORDONADA CON VELCRO NEOPRENE STAR SPORT (L-XL) Sin color S</v>
          </cell>
        </row>
        <row r="9322">
          <cell r="A9322" t="str">
            <v>52248-1-7</v>
          </cell>
          <cell r="B9322" t="str">
            <v>TOBILLERA ACORDONADA CON VELCRO NEOPRENE STAR SPORT (L-XL) Sin color XL</v>
          </cell>
        </row>
        <row r="9323">
          <cell r="A9323">
            <v>52246</v>
          </cell>
          <cell r="B9323" t="str">
            <v>TOBILLERA AJUSTABLE NEOPRENE DRB</v>
          </cell>
        </row>
        <row r="9324">
          <cell r="A9324" t="str">
            <v>181011-1-16</v>
          </cell>
          <cell r="B9324" t="str">
            <v>Tobillera ajustable Neoprene SONNOS (Talles del 1 al 4) Sin color 1</v>
          </cell>
        </row>
        <row r="9325">
          <cell r="A9325" t="str">
            <v>181011-1-17</v>
          </cell>
          <cell r="B9325" t="str">
            <v>Tobillera ajustable Neoprene SONNOS (Talles del 1 al 4) Sin color 2</v>
          </cell>
        </row>
        <row r="9326">
          <cell r="A9326" t="str">
            <v>181011-1-18</v>
          </cell>
          <cell r="B9326" t="str">
            <v>Tobillera ajustable Neoprene SONNOS (Talles del 1 al 4) Sin color 3</v>
          </cell>
        </row>
        <row r="9327">
          <cell r="A9327" t="str">
            <v>181011-1-19</v>
          </cell>
          <cell r="B9327" t="str">
            <v>Tobillera ajustable Neoprene SONNOS (Talles del 1 al 4) Sin color 4</v>
          </cell>
        </row>
        <row r="9328">
          <cell r="A9328" t="str">
            <v>88007-1-6</v>
          </cell>
          <cell r="B9328" t="str">
            <v>TOBILLERA C/ESTABILIZADORES DERECHA FLASH (art 404) Sin color L</v>
          </cell>
        </row>
        <row r="9329">
          <cell r="A9329" t="str">
            <v>88007-1-5</v>
          </cell>
          <cell r="B9329" t="str">
            <v>TOBILLERA C/ESTABILIZADORES DERECHA FLASH (art 404) Sin color M</v>
          </cell>
        </row>
        <row r="9330">
          <cell r="A9330" t="str">
            <v>88007-1-4</v>
          </cell>
          <cell r="B9330" t="str">
            <v>TOBILLERA C/ESTABILIZADORES DERECHA FLASH (art 404) Sin color S</v>
          </cell>
        </row>
        <row r="9331">
          <cell r="A9331" t="str">
            <v>88007-1-7</v>
          </cell>
          <cell r="B9331" t="str">
            <v>TOBILLERA C/ESTABILIZADORES DERECHA FLASH (art 404) Sin color XL</v>
          </cell>
        </row>
        <row r="9332">
          <cell r="A9332" t="str">
            <v>88008-1-6</v>
          </cell>
          <cell r="B9332" t="str">
            <v>TOBILLERA C/ESTABILIZADORES IZQUIERDA FLASH (art 404) Sin color L</v>
          </cell>
        </row>
        <row r="9333">
          <cell r="A9333" t="str">
            <v>88008-1-5</v>
          </cell>
          <cell r="B9333" t="str">
            <v>TOBILLERA C/ESTABILIZADORES IZQUIERDA FLASH (art 404) Sin color M</v>
          </cell>
        </row>
        <row r="9334">
          <cell r="A9334" t="str">
            <v>88008-1-4</v>
          </cell>
          <cell r="B9334" t="str">
            <v>TOBILLERA C/ESTABILIZADORES IZQUIERDA FLASH (art 404) Sin color S</v>
          </cell>
        </row>
        <row r="9335">
          <cell r="A9335" t="str">
            <v>88008-1-7</v>
          </cell>
          <cell r="B9335" t="str">
            <v>TOBILLERA C/ESTABILIZADORES IZQUIERDA FLASH (art 404) Sin color XL</v>
          </cell>
        </row>
        <row r="9336">
          <cell r="A9336" t="str">
            <v>88047-1-6</v>
          </cell>
          <cell r="B9336" t="str">
            <v>TOBILLERA CON VENDA FLASH (art 402) Sin color L</v>
          </cell>
        </row>
        <row r="9337">
          <cell r="A9337" t="str">
            <v>88047-1-5</v>
          </cell>
          <cell r="B9337" t="str">
            <v>TOBILLERA CON VENDA FLASH (art 402) Sin color M</v>
          </cell>
        </row>
        <row r="9338">
          <cell r="A9338" t="str">
            <v>88047-1-4</v>
          </cell>
          <cell r="B9338" t="str">
            <v>TOBILLERA CON VENDA FLASH (art 402) Sin color S</v>
          </cell>
        </row>
        <row r="9339">
          <cell r="A9339" t="str">
            <v>88047-1-7</v>
          </cell>
          <cell r="B9339" t="str">
            <v>TOBILLERA CON VENDA FLASH (art 402) Sin color XL</v>
          </cell>
        </row>
        <row r="9340">
          <cell r="A9340">
            <v>413050</v>
          </cell>
          <cell r="B9340" t="str">
            <v>TOBILLERA ELASTIZADA PROYEC (art 240)</v>
          </cell>
        </row>
        <row r="9341">
          <cell r="A9341" t="str">
            <v>181001-1-19</v>
          </cell>
          <cell r="B9341" t="str">
            <v>Tobillera Elastizada SONNOS ( talles del  4 al 8) Sin color 4</v>
          </cell>
        </row>
        <row r="9342">
          <cell r="A9342" t="str">
            <v>181001-1-20</v>
          </cell>
          <cell r="B9342" t="str">
            <v>Tobillera Elastizada SONNOS ( talles del  4 al 8) Sin color 5</v>
          </cell>
        </row>
        <row r="9343">
          <cell r="A9343" t="str">
            <v>181001-1-21</v>
          </cell>
          <cell r="B9343" t="str">
            <v>Tobillera Elastizada SONNOS ( talles del  4 al 8) Sin color 6</v>
          </cell>
        </row>
        <row r="9344">
          <cell r="A9344" t="str">
            <v>181001-1-22</v>
          </cell>
          <cell r="B9344" t="str">
            <v>Tobillera Elastizada SONNOS ( talles del  4 al 8) Sin color 7</v>
          </cell>
        </row>
        <row r="9345">
          <cell r="A9345" t="str">
            <v>181001-1-23</v>
          </cell>
          <cell r="B9345" t="str">
            <v>Tobillera Elastizada SONNOS ( talles del  4 al 8) Sin color 8</v>
          </cell>
        </row>
        <row r="9346">
          <cell r="A9346" t="str">
            <v>88046-1-6</v>
          </cell>
          <cell r="B9346" t="str">
            <v>TOBILLERA FLASH (art 401) Sin color L</v>
          </cell>
        </row>
        <row r="9347">
          <cell r="A9347" t="str">
            <v>88046-1-5</v>
          </cell>
          <cell r="B9347" t="str">
            <v>TOBILLERA FLASH (art 401) Sin color M</v>
          </cell>
        </row>
        <row r="9348">
          <cell r="A9348" t="str">
            <v>88046-1-4</v>
          </cell>
          <cell r="B9348" t="str">
            <v>TOBILLERA FLASH (art 401) Sin color S</v>
          </cell>
        </row>
        <row r="9349">
          <cell r="A9349" t="str">
            <v>88046-1-7</v>
          </cell>
          <cell r="B9349" t="str">
            <v>TOBILLERA FLASH (art 401) Sin color XL</v>
          </cell>
        </row>
        <row r="9350">
          <cell r="A9350">
            <v>139098</v>
          </cell>
          <cell r="B9350" t="str">
            <v>TOBILLERA NATACION MAREA</v>
          </cell>
        </row>
        <row r="9351">
          <cell r="A9351">
            <v>413048</v>
          </cell>
          <cell r="B9351" t="str">
            <v>TOBILLERA NEOPRENE PROYEC (art 245)</v>
          </cell>
        </row>
        <row r="9352">
          <cell r="A9352" t="str">
            <v>52247-1-6</v>
          </cell>
          <cell r="B9352" t="str">
            <v>TOBILLERA NEOPRENE STAR SPORT (S-M-L-XL) Sin color L</v>
          </cell>
        </row>
        <row r="9353">
          <cell r="A9353" t="str">
            <v>52247-1-5</v>
          </cell>
          <cell r="B9353" t="str">
            <v>TOBILLERA NEOPRENE STAR SPORT (S-M-L-XL) Sin color M</v>
          </cell>
        </row>
        <row r="9354">
          <cell r="A9354" t="str">
            <v>52247-1-4</v>
          </cell>
          <cell r="B9354" t="str">
            <v>TOBILLERA NEOPRENE STAR SPORT (S-M-L-XL) Sin color S</v>
          </cell>
        </row>
        <row r="9355">
          <cell r="A9355" t="str">
            <v>52247-1-7</v>
          </cell>
          <cell r="B9355" t="str">
            <v>TOBILLERA NEOPRENE STAR SPORT (S-M-L-XL) Sin color XL</v>
          </cell>
        </row>
        <row r="9356">
          <cell r="A9356">
            <v>402042</v>
          </cell>
          <cell r="B9356" t="str">
            <v>TOBILLERA REFORZADA 1,5kg FB CON CIERRE (venta por par)</v>
          </cell>
        </row>
        <row r="9357">
          <cell r="A9357">
            <v>402041</v>
          </cell>
          <cell r="B9357" t="str">
            <v>TOBILLERA REFORZADA 1kg FB CON CIERRE (venta por par)</v>
          </cell>
        </row>
        <row r="9358">
          <cell r="A9358">
            <v>402043</v>
          </cell>
          <cell r="B9358" t="str">
            <v>TOBILLERA REFORZADA 2kg FB CON CIERRE (venta por par)</v>
          </cell>
        </row>
        <row r="9359">
          <cell r="A9359">
            <v>402044</v>
          </cell>
          <cell r="B9359" t="str">
            <v>TOBILLERA REFORZADA 3kg FB CON CIERRE (venta por par)</v>
          </cell>
        </row>
        <row r="9360">
          <cell r="A9360">
            <v>402045</v>
          </cell>
          <cell r="B9360" t="str">
            <v>TOBILLERA REFORZADA 4kg FB CON CIERRE (venta por par)</v>
          </cell>
        </row>
        <row r="9361">
          <cell r="A9361">
            <v>402046</v>
          </cell>
          <cell r="B9361" t="str">
            <v>TOBILLERA REFORZADA 5kg FB CON CIERRE (venta por par)</v>
          </cell>
        </row>
        <row r="9362">
          <cell r="A9362">
            <v>412001</v>
          </cell>
          <cell r="B9362" t="str">
            <v>TOBILLERA SONNOS ½kg (venta por par)</v>
          </cell>
        </row>
        <row r="9363">
          <cell r="A9363">
            <v>412003</v>
          </cell>
          <cell r="B9363" t="str">
            <v>TOBILLERA SONNOS 1½kg (venta por par)</v>
          </cell>
        </row>
        <row r="9364">
          <cell r="A9364">
            <v>412002</v>
          </cell>
          <cell r="B9364" t="str">
            <v>TOBILLERA SONNOS 1kg (venta por par)</v>
          </cell>
        </row>
        <row r="9365">
          <cell r="A9365">
            <v>412004</v>
          </cell>
          <cell r="B9365" t="str">
            <v>TOBILLERA SONNOS 2kg (venta por par)</v>
          </cell>
        </row>
        <row r="9366">
          <cell r="A9366">
            <v>412005</v>
          </cell>
          <cell r="B9366" t="str">
            <v>TOBILLERA SONNOS 3kg (venta por par)</v>
          </cell>
        </row>
        <row r="9367">
          <cell r="A9367">
            <v>412000</v>
          </cell>
          <cell r="B9367" t="str">
            <v>TOBILLERA SONNOS LADY 1kg (venta por par)</v>
          </cell>
        </row>
        <row r="9368">
          <cell r="A9368">
            <v>412006</v>
          </cell>
          <cell r="B9368" t="str">
            <v>TOBILLERA SONNOS REFORZADA ½kg (venta por par)</v>
          </cell>
        </row>
        <row r="9369">
          <cell r="A9369">
            <v>412008</v>
          </cell>
          <cell r="B9369" t="str">
            <v>TOBILLERA SONNOS REFORZADA 1½kg (venta por par)</v>
          </cell>
        </row>
        <row r="9370">
          <cell r="A9370">
            <v>412007</v>
          </cell>
          <cell r="B9370" t="str">
            <v>TOBILLERA SONNOS REFORZADA 1kg (venta por par)</v>
          </cell>
        </row>
        <row r="9371">
          <cell r="A9371">
            <v>412009</v>
          </cell>
          <cell r="B9371" t="str">
            <v>TOBILLERA SONNOS REFORZADA 2kg (venta por par)</v>
          </cell>
        </row>
        <row r="9372">
          <cell r="A9372">
            <v>412010</v>
          </cell>
          <cell r="B9372" t="str">
            <v>TOBILLERA SONNOS REFORZADA 3kg (venta por par)</v>
          </cell>
        </row>
        <row r="9373">
          <cell r="A9373">
            <v>412012</v>
          </cell>
          <cell r="B9373" t="str">
            <v>TOBILLERA SONNOS REFORZADA 4kg (venta por par)</v>
          </cell>
        </row>
        <row r="9374">
          <cell r="A9374">
            <v>412013</v>
          </cell>
          <cell r="B9374" t="str">
            <v>TOBILLERA SONNOS REFORZADA 5kg (venta por par)</v>
          </cell>
        </row>
        <row r="9375">
          <cell r="A9375">
            <v>412014</v>
          </cell>
          <cell r="B9375" t="str">
            <v>TOBILLERA SONNOS VINTAGE 1kg (venta por par)</v>
          </cell>
        </row>
        <row r="9376">
          <cell r="A9376">
            <v>412015</v>
          </cell>
          <cell r="B9376" t="str">
            <v>TOBILLERA SONNOS VINTAGE 2kg (venta por par)</v>
          </cell>
        </row>
        <row r="9377">
          <cell r="A9377">
            <v>92020</v>
          </cell>
          <cell r="B9377" t="str">
            <v>TOBOGAN RODAL FIBRA (cinco escalones)</v>
          </cell>
        </row>
        <row r="9378">
          <cell r="A9378">
            <v>92019</v>
          </cell>
          <cell r="B9378" t="str">
            <v>TOBOGAN RODAL FIBRA (cuatro escalones)</v>
          </cell>
        </row>
        <row r="9379">
          <cell r="A9379">
            <v>92018</v>
          </cell>
          <cell r="B9379" t="str">
            <v>Tobogán Super 1 c/ tres escalones</v>
          </cell>
        </row>
        <row r="9380">
          <cell r="A9380" t="str">
            <v>INF105</v>
          </cell>
          <cell r="B9380" t="str">
            <v>TONER ALT. HP 35/36/85</v>
          </cell>
        </row>
        <row r="9381">
          <cell r="A9381" t="str">
            <v>88042-10-6</v>
          </cell>
          <cell r="B9381" t="str">
            <v>TOP DEPORTIVO SPANDEX FLASH Gris L</v>
          </cell>
        </row>
        <row r="9382">
          <cell r="A9382" t="str">
            <v>88042-10-5</v>
          </cell>
          <cell r="B9382" t="str">
            <v>TOP DEPORTIVO SPANDEX FLASH Gris M</v>
          </cell>
        </row>
        <row r="9383">
          <cell r="A9383" t="str">
            <v>88042-10-4</v>
          </cell>
          <cell r="B9383" t="str">
            <v>TOP DEPORTIVO SPANDEX FLASH Gris S</v>
          </cell>
        </row>
        <row r="9384">
          <cell r="A9384" t="str">
            <v>88042-10-7</v>
          </cell>
          <cell r="B9384" t="str">
            <v>TOP DEPORTIVO SPANDEX FLASH Gris XL</v>
          </cell>
        </row>
        <row r="9385">
          <cell r="A9385" t="str">
            <v>88042-10-3</v>
          </cell>
          <cell r="B9385" t="str">
            <v>TOP DEPORTIVO SPANDEX FLASH Gris XS</v>
          </cell>
        </row>
        <row r="9386">
          <cell r="A9386" t="str">
            <v>88042-3-6</v>
          </cell>
          <cell r="B9386" t="str">
            <v>TOP DEPORTIVO SPANDEX FLASH Negro L</v>
          </cell>
        </row>
        <row r="9387">
          <cell r="A9387" t="str">
            <v>88042-3-5</v>
          </cell>
          <cell r="B9387" t="str">
            <v>TOP DEPORTIVO SPANDEX FLASH Negro M</v>
          </cell>
        </row>
        <row r="9388">
          <cell r="A9388" t="str">
            <v>88042-3-4</v>
          </cell>
          <cell r="B9388" t="str">
            <v>TOP DEPORTIVO SPANDEX FLASH Negro S</v>
          </cell>
        </row>
        <row r="9389">
          <cell r="A9389" t="str">
            <v>88042-3-7</v>
          </cell>
          <cell r="B9389" t="str">
            <v>TOP DEPORTIVO SPANDEX FLASH Negro XL</v>
          </cell>
        </row>
        <row r="9390">
          <cell r="A9390" t="str">
            <v>88042-3-3</v>
          </cell>
          <cell r="B9390" t="str">
            <v>TOP DEPORTIVO SPANDEX FLASH Negro XS</v>
          </cell>
        </row>
        <row r="9391">
          <cell r="A9391">
            <v>127005</v>
          </cell>
          <cell r="B9391" t="str">
            <v>TOP FEMENINO C/ PROTECTOR COMBATE TALLE S-M-L-XL Corti</v>
          </cell>
        </row>
        <row r="9392">
          <cell r="A9392">
            <v>54051</v>
          </cell>
          <cell r="B9392" t="str">
            <v>Top Femenino Lonsdale Padded Chest Guard Negro (S/M/L/XL)</v>
          </cell>
        </row>
        <row r="9393">
          <cell r="A9393" t="str">
            <v>413306-1-6</v>
          </cell>
          <cell r="B9393" t="str">
            <v>TOP PROTECTOR FEMENINO PROYEC  (M-L-XL) art 793 Sin color L</v>
          </cell>
        </row>
        <row r="9394">
          <cell r="A9394" t="str">
            <v>413306-1-5</v>
          </cell>
          <cell r="B9394" t="str">
            <v>TOP PROTECTOR FEMENINO PROYEC  (M-L-XL) art 793 Sin color M</v>
          </cell>
        </row>
        <row r="9395">
          <cell r="A9395" t="str">
            <v>413306-1-7</v>
          </cell>
          <cell r="B9395" t="str">
            <v>TOP PROTECTOR FEMENINO PROYEC  (M-L-XL) art 793 Sin color XL</v>
          </cell>
        </row>
        <row r="9396">
          <cell r="A9396" t="str">
            <v>INDU102</v>
          </cell>
          <cell r="B9396" t="str">
            <v>TOPE OLIMPICO ECONOMICO cod 3123</v>
          </cell>
        </row>
        <row r="9397">
          <cell r="A9397" t="str">
            <v>INDU105</v>
          </cell>
          <cell r="B9397" t="str">
            <v>TOPE OLIMPICO IMPORTADO</v>
          </cell>
        </row>
        <row r="9398">
          <cell r="A9398" t="str">
            <v>RES100</v>
          </cell>
          <cell r="B9398" t="str">
            <v>TOPE OLIMPICO PREMIUM</v>
          </cell>
        </row>
        <row r="9399">
          <cell r="A9399">
            <v>361001</v>
          </cell>
          <cell r="B9399" t="str">
            <v>Tope para barra Ø25mm o 1plg (body pump)</v>
          </cell>
        </row>
        <row r="9400">
          <cell r="A9400">
            <v>361002</v>
          </cell>
          <cell r="B9400" t="str">
            <v xml:space="preserve">Tope para barra Ø30mm </v>
          </cell>
        </row>
        <row r="9401">
          <cell r="A9401">
            <v>383023</v>
          </cell>
          <cell r="B9401" t="str">
            <v>Tope para barra Ø50 PREMIUM (Más grueso)</v>
          </cell>
        </row>
        <row r="9402">
          <cell r="A9402">
            <v>361003</v>
          </cell>
          <cell r="B9402" t="str">
            <v>Tope para barra Ø50mm OLIMPICA</v>
          </cell>
        </row>
        <row r="9403">
          <cell r="A9403" t="str">
            <v>INDU101</v>
          </cell>
          <cell r="B9403" t="str">
            <v>TOPES Ø25-4 Y 28 cod 3113</v>
          </cell>
        </row>
        <row r="9404">
          <cell r="A9404" t="str">
            <v>INDU100</v>
          </cell>
          <cell r="B9404" t="str">
            <v>TOPES Ø30 cod 3114</v>
          </cell>
        </row>
        <row r="9405">
          <cell r="A9405" t="str">
            <v>TAO149</v>
          </cell>
          <cell r="B9405" t="str">
            <v xml:space="preserve">Tornillo Flange punta mecha 8 x 1/2 </v>
          </cell>
        </row>
        <row r="9406">
          <cell r="A9406" t="str">
            <v>HIM102</v>
          </cell>
          <cell r="B9406" t="str">
            <v>TORTA PARA SILLON Y CAMILLA COD-7106-001</v>
          </cell>
        </row>
        <row r="9407">
          <cell r="A9407">
            <v>80023</v>
          </cell>
          <cell r="B9407" t="str">
            <v>TRABA BICI /MOTO CADENA</v>
          </cell>
        </row>
        <row r="9408">
          <cell r="A9408">
            <v>80021</v>
          </cell>
          <cell r="B9408" t="str">
            <v>TRABA MOTO EN U C/LLAVE</v>
          </cell>
        </row>
        <row r="9409">
          <cell r="A9409" t="str">
            <v>CASEM112</v>
          </cell>
          <cell r="B9409" t="str">
            <v>TRABA TIPO RIÑONERA DE 40MM</v>
          </cell>
        </row>
        <row r="9410">
          <cell r="A9410" t="str">
            <v>GAB101</v>
          </cell>
          <cell r="B9410" t="str">
            <v>TRABASIL RA3 250 Grs.</v>
          </cell>
        </row>
        <row r="9411">
          <cell r="A9411" t="str">
            <v>GAB100</v>
          </cell>
          <cell r="B9411" t="str">
            <v>TRABASIL VA3 250 Grs.</v>
          </cell>
        </row>
        <row r="9412">
          <cell r="A9412">
            <v>54639</v>
          </cell>
          <cell r="B9412" t="str">
            <v>Traje Taekwon-do Everlast WTF/ITF</v>
          </cell>
        </row>
        <row r="9413">
          <cell r="A9413" t="str">
            <v>TRA100</v>
          </cell>
          <cell r="B9413" t="str">
            <v>trapo x kg pesado</v>
          </cell>
        </row>
        <row r="9414">
          <cell r="A9414" t="str">
            <v>COF102</v>
          </cell>
          <cell r="B9414" t="str">
            <v xml:space="preserve">TRE Ø 28  SAE 1040 </v>
          </cell>
        </row>
        <row r="9415">
          <cell r="A9415" t="str">
            <v>ACI510</v>
          </cell>
          <cell r="B9415" t="str">
            <v>TREFILADO Ø 19,05 SAE 1010</v>
          </cell>
        </row>
        <row r="9416">
          <cell r="A9416" t="str">
            <v>COF101</v>
          </cell>
          <cell r="B9416" t="str">
            <v xml:space="preserve">TREFILADO Ø 28,57  SAE 1010 </v>
          </cell>
        </row>
        <row r="9417">
          <cell r="A9417" t="str">
            <v>aci502</v>
          </cell>
          <cell r="B9417" t="str">
            <v>TREFILADO Ø1"</v>
          </cell>
        </row>
        <row r="9418">
          <cell r="A9418" t="str">
            <v>aci500</v>
          </cell>
          <cell r="B9418" t="str">
            <v>TREFILADO Ø12MM</v>
          </cell>
        </row>
        <row r="9419">
          <cell r="A9419" t="str">
            <v>ACI509</v>
          </cell>
          <cell r="B9419" t="str">
            <v>TREFILADO Ø12MM SAE1040</v>
          </cell>
        </row>
        <row r="9420">
          <cell r="A9420" t="str">
            <v>aci501</v>
          </cell>
          <cell r="B9420" t="str">
            <v>TREFILADO Ø20MM</v>
          </cell>
        </row>
        <row r="9421">
          <cell r="A9421" t="str">
            <v>aci503</v>
          </cell>
          <cell r="B9421" t="str">
            <v>TREFILADO Ø30</v>
          </cell>
        </row>
        <row r="9422">
          <cell r="A9422" t="str">
            <v>aci505</v>
          </cell>
          <cell r="B9422" t="str">
            <v>TREFILADO Ø31,75</v>
          </cell>
        </row>
        <row r="9423">
          <cell r="A9423" t="str">
            <v>aci507</v>
          </cell>
          <cell r="B9423" t="str">
            <v>TREFILADO Ø50</v>
          </cell>
        </row>
        <row r="9424">
          <cell r="A9424" t="str">
            <v>aci508</v>
          </cell>
          <cell r="B9424" t="str">
            <v>TREFILADO Ø60</v>
          </cell>
        </row>
        <row r="9425">
          <cell r="A9425" t="str">
            <v>aci506</v>
          </cell>
          <cell r="B9425" t="str">
            <v>TREFILADO. Ø38,1</v>
          </cell>
        </row>
        <row r="9426">
          <cell r="A9426">
            <v>92026</v>
          </cell>
          <cell r="B9426" t="str">
            <v>triciclo c/ manija direccional</v>
          </cell>
        </row>
        <row r="9427">
          <cell r="A9427">
            <v>92024</v>
          </cell>
          <cell r="B9427" t="str">
            <v>Triciclo Focky c/ ruedas chapa y goma Nº1</v>
          </cell>
        </row>
        <row r="9428">
          <cell r="A9428" t="str">
            <v>389601-15-1</v>
          </cell>
          <cell r="B9428" t="str">
            <v>TRICICLO NIÑO BRITTER a pedal art 50472 (3 a 6 años) Fucsia -</v>
          </cell>
        </row>
        <row r="9429">
          <cell r="A9429" t="str">
            <v>389601-3-1</v>
          </cell>
          <cell r="B9429" t="str">
            <v>TRICICLO NIÑO BRITTER a pedal art 50472 (3 a 6 años) Negro -</v>
          </cell>
        </row>
        <row r="9430">
          <cell r="A9430" t="str">
            <v>389602-2-1</v>
          </cell>
          <cell r="B9430" t="str">
            <v>TRICICLO NIÑO MINI COOPER a pedal art RSZ3002 (2 a 4 años) Azul -</v>
          </cell>
        </row>
        <row r="9431">
          <cell r="A9431" t="str">
            <v>389602-13-1</v>
          </cell>
          <cell r="B9431" t="str">
            <v>TRICICLO NIÑO MINI COOPER a pedal art RSZ3002 (2 a 4 años) Rojo -</v>
          </cell>
        </row>
        <row r="9432">
          <cell r="A9432">
            <v>92022</v>
          </cell>
          <cell r="B9432" t="str">
            <v>TRICICLO RODAL KIKO CON FRENTE (rueda chapa y goma)</v>
          </cell>
        </row>
        <row r="9433">
          <cell r="A9433">
            <v>92021</v>
          </cell>
          <cell r="B9433" t="str">
            <v>Triciclo Rodaly Art 701 Silla Fija (ruedas plasticas)</v>
          </cell>
        </row>
        <row r="9434">
          <cell r="A9434">
            <v>92023</v>
          </cell>
          <cell r="B9434" t="str">
            <v>Triciclo Rodaly Art 704 Silla Regulable (ruedas plasticas)</v>
          </cell>
        </row>
        <row r="9435">
          <cell r="A9435">
            <v>92025</v>
          </cell>
          <cell r="B9435" t="str">
            <v>Triciclo Rodaly Art 709 Tipo Moto (ruedas plasticas)</v>
          </cell>
        </row>
        <row r="9436">
          <cell r="A9436" t="str">
            <v>HDP100</v>
          </cell>
          <cell r="B9436" t="str">
            <v>TRICOT  ESTAMPADO 80 POLIESTER 20 ELASTANO X METRO</v>
          </cell>
        </row>
        <row r="9437">
          <cell r="A9437">
            <v>265355</v>
          </cell>
          <cell r="B9437" t="str">
            <v>TRINEO EMPUJE Y TRACCION SONNOS CROSSFIT</v>
          </cell>
        </row>
        <row r="9438">
          <cell r="A9438">
            <v>265351</v>
          </cell>
          <cell r="B9438" t="str">
            <v>TRINEO LASTRE SONNOS ECO 1 (incluye banda y cinturon)</v>
          </cell>
        </row>
        <row r="9439">
          <cell r="A9439">
            <v>265352</v>
          </cell>
          <cell r="B9439" t="str">
            <v>TRINEO LASTRE SONNOS ECO 2 (incluye banda y arnes)</v>
          </cell>
        </row>
        <row r="9440">
          <cell r="A9440">
            <v>265356</v>
          </cell>
          <cell r="B9440" t="str">
            <v xml:space="preserve">TRINEO LASTRE SONNOS TELA PARA INTERIOR (incluye banda y cinturon) </v>
          </cell>
        </row>
        <row r="9441">
          <cell r="A9441">
            <v>265354</v>
          </cell>
          <cell r="B9441" t="str">
            <v>TRINEO LASTRE Y EMPUJE SONNOS MULTIFUNCION (incluye banda y cinturon)</v>
          </cell>
        </row>
        <row r="9442">
          <cell r="A9442">
            <v>74020</v>
          </cell>
          <cell r="B9442" t="str">
            <v>TRIXY URBAN VEST</v>
          </cell>
        </row>
        <row r="9443">
          <cell r="A9443" t="str">
            <v>aci111</v>
          </cell>
          <cell r="B9443" t="str">
            <v>TUBO  Ø 50,8" X 1,2mm</v>
          </cell>
        </row>
        <row r="9444">
          <cell r="A9444">
            <v>89067</v>
          </cell>
          <cell r="B9444" t="str">
            <v>TUBO NASSAU PATRIOT PREMIUM x 2Unid (Solo p/paddle)</v>
          </cell>
        </row>
        <row r="9445">
          <cell r="A9445" t="str">
            <v>aci103</v>
          </cell>
          <cell r="B9445" t="str">
            <v>TUBO Ø 19 X 0,9mm</v>
          </cell>
        </row>
        <row r="9446">
          <cell r="A9446" t="str">
            <v>aci104</v>
          </cell>
          <cell r="B9446" t="str">
            <v>TUBO Ø 22,22 x 1,2mm</v>
          </cell>
        </row>
        <row r="9447">
          <cell r="A9447" t="str">
            <v>aci105</v>
          </cell>
          <cell r="B9447" t="str">
            <v>TUBO Ø 25,4 - 1" X 1,2mm</v>
          </cell>
        </row>
        <row r="9448">
          <cell r="A9448" t="str">
            <v>aci106</v>
          </cell>
          <cell r="B9448" t="str">
            <v>TUBO Ø 25,4 - 1" X 1,6mm</v>
          </cell>
        </row>
        <row r="9449">
          <cell r="A9449" t="str">
            <v>aci116</v>
          </cell>
          <cell r="B9449" t="str">
            <v>TUBO Ø 25,4 - 1" X 1,6mm CORTES DE 2,5 cm</v>
          </cell>
        </row>
        <row r="9450">
          <cell r="A9450" t="str">
            <v>INDART100</v>
          </cell>
          <cell r="B9450" t="str">
            <v>TUBO Ø 25,4 X 2,5MM</v>
          </cell>
        </row>
        <row r="9451">
          <cell r="A9451" t="str">
            <v>INDART104</v>
          </cell>
          <cell r="B9451" t="str">
            <v>TUBO Ø 25,4 X 2mm</v>
          </cell>
        </row>
        <row r="9452">
          <cell r="A9452" t="str">
            <v>INDART101</v>
          </cell>
          <cell r="B9452" t="str">
            <v>TUBO Ø 25,4 X 3,2mm</v>
          </cell>
        </row>
        <row r="9453">
          <cell r="A9453" t="str">
            <v>aci107</v>
          </cell>
          <cell r="B9453" t="str">
            <v>TUBO Ø 31,7 - 1" 1/4 X 1,2mm</v>
          </cell>
        </row>
        <row r="9454">
          <cell r="A9454" t="str">
            <v>aci108</v>
          </cell>
          <cell r="B9454" t="str">
            <v>TUBO Ø 31,7 - 1" 1/4 X 1,6mm</v>
          </cell>
        </row>
        <row r="9455">
          <cell r="A9455" t="str">
            <v>aci110</v>
          </cell>
          <cell r="B9455" t="str">
            <v>TUBO Ø 38,1 - 1" 1/2 X 1,6mm</v>
          </cell>
        </row>
        <row r="9456">
          <cell r="A9456" t="str">
            <v>aci117</v>
          </cell>
          <cell r="B9456" t="str">
            <v>TUBO Ø 47,5 mm X 2mm</v>
          </cell>
        </row>
        <row r="9457">
          <cell r="A9457" t="str">
            <v>aci112</v>
          </cell>
          <cell r="B9457" t="str">
            <v>TUBO Ø 50,8" X 1,6mm</v>
          </cell>
        </row>
        <row r="9458">
          <cell r="A9458" t="str">
            <v>aci113</v>
          </cell>
          <cell r="B9458" t="str">
            <v>TUBO Ø 50,8" X 2mm</v>
          </cell>
        </row>
        <row r="9459">
          <cell r="A9459" t="str">
            <v>aci115</v>
          </cell>
          <cell r="B9459" t="str">
            <v>TUBO Ø 57,15 X 2,85mm</v>
          </cell>
        </row>
        <row r="9460">
          <cell r="A9460" t="str">
            <v>aci114</v>
          </cell>
          <cell r="B9460" t="str">
            <v>TUBO Ø 76,2 X 1,6mm</v>
          </cell>
        </row>
        <row r="9461">
          <cell r="A9461" t="str">
            <v>aci109</v>
          </cell>
          <cell r="B9461" t="str">
            <v>TUBO Ø38,1 - 1" 1/2 X 1,2mm</v>
          </cell>
        </row>
        <row r="9462">
          <cell r="A9462">
            <v>406079</v>
          </cell>
          <cell r="B9462" t="str">
            <v>TUBO PELOTA TENIS ATS PENN ATP</v>
          </cell>
        </row>
        <row r="9463">
          <cell r="A9463">
            <v>406080</v>
          </cell>
          <cell r="B9463" t="str">
            <v>TUBO PELOTA TENIS ATS PENN CHAMPIONSHIP (sello azul)</v>
          </cell>
        </row>
        <row r="9464">
          <cell r="A9464">
            <v>406077</v>
          </cell>
          <cell r="B9464" t="str">
            <v>TUBO PELOTA TENIS ATS PENN CHAMPIONSHIP (sello negro)</v>
          </cell>
        </row>
        <row r="9465">
          <cell r="A9465">
            <v>406078</v>
          </cell>
          <cell r="B9465" t="str">
            <v>TUBO PELOTA TENIS ATS PENN CHAMPIONSHIP (sello rojo)</v>
          </cell>
        </row>
        <row r="9466">
          <cell r="A9466" t="str">
            <v>52302-11-1</v>
          </cell>
          <cell r="B9466" t="str">
            <v>TUBO PELOTA TENIS BALLS SUFIX (verde / naranja) Naranja .</v>
          </cell>
        </row>
        <row r="9467">
          <cell r="A9467" t="str">
            <v>52302-9-1</v>
          </cell>
          <cell r="B9467" t="str">
            <v>TUBO PELOTA TENIS BALLS SUFIX (verde / naranja) Verde .</v>
          </cell>
        </row>
        <row r="9468">
          <cell r="A9468">
            <v>52007</v>
          </cell>
          <cell r="B9468" t="str">
            <v>TUBO PELOTA TENIS BALLS VILAS GOLD PROF</v>
          </cell>
        </row>
        <row r="9469">
          <cell r="A9469">
            <v>52008</v>
          </cell>
          <cell r="B9469" t="str">
            <v>TUBO PELOTA TENIS BALLS VILAS ONE</v>
          </cell>
        </row>
        <row r="9470">
          <cell r="A9470">
            <v>120029</v>
          </cell>
          <cell r="B9470" t="str">
            <v>TUBO PELOTA TENIS MATCH TENIS DONNAY</v>
          </cell>
        </row>
        <row r="9471">
          <cell r="A9471">
            <v>52005</v>
          </cell>
          <cell r="B9471" t="str">
            <v>TUBO PELOTA TENIS SUFIX PRO</v>
          </cell>
        </row>
        <row r="9472">
          <cell r="A9472">
            <v>120028</v>
          </cell>
          <cell r="B9472" t="str">
            <v>TUBO PELOTA TENIS TRETORN X 3 (macizas)</v>
          </cell>
        </row>
        <row r="9473">
          <cell r="A9473">
            <v>407044</v>
          </cell>
          <cell r="B9473" t="str">
            <v>TUBO THERA BAND AMARILLO (CAJA 30M)</v>
          </cell>
        </row>
        <row r="9474">
          <cell r="A9474">
            <v>407047</v>
          </cell>
          <cell r="B9474" t="str">
            <v>TUBO THERA BAND AZUL (CAJA 30M)</v>
          </cell>
        </row>
        <row r="9475">
          <cell r="A9475">
            <v>407049</v>
          </cell>
          <cell r="B9475" t="str">
            <v>TUBO THERA BAND GRIS (CAJA 30M)</v>
          </cell>
        </row>
        <row r="9476">
          <cell r="A9476">
            <v>407048</v>
          </cell>
          <cell r="B9476" t="str">
            <v>TUBO THERA BAND NEGRO (CAJA 30M)</v>
          </cell>
        </row>
        <row r="9477">
          <cell r="A9477">
            <v>407045</v>
          </cell>
          <cell r="B9477" t="str">
            <v>TUBO THERA BAND ROJO (CAJA 30M)</v>
          </cell>
        </row>
        <row r="9478">
          <cell r="A9478">
            <v>407046</v>
          </cell>
          <cell r="B9478" t="str">
            <v>TUBO THERA BAND VERDE (CAJA 30M)</v>
          </cell>
        </row>
        <row r="9479">
          <cell r="A9479" t="str">
            <v>aci100</v>
          </cell>
          <cell r="B9479" t="str">
            <v>TUBOS LC  101,6 X  1.60 MM</v>
          </cell>
        </row>
        <row r="9480">
          <cell r="A9480" t="str">
            <v>aci101</v>
          </cell>
          <cell r="B9480" t="str">
            <v>TUBOS LC  101,6 X  2.00 MM</v>
          </cell>
        </row>
        <row r="9481">
          <cell r="A9481" t="str">
            <v>aci102</v>
          </cell>
          <cell r="B9481" t="str">
            <v>TUBOS LC  101,6 X  3,2º MM</v>
          </cell>
        </row>
        <row r="9482">
          <cell r="A9482" t="str">
            <v>ACI118</v>
          </cell>
          <cell r="B9482" t="str">
            <v>TUBOS LC  31.75  X  2.00 MM</v>
          </cell>
        </row>
        <row r="9483">
          <cell r="A9483" t="str">
            <v>TAO146</v>
          </cell>
          <cell r="B9483" t="str">
            <v>tuerca 1/2" natural</v>
          </cell>
        </row>
        <row r="9484">
          <cell r="A9484">
            <v>265105</v>
          </cell>
          <cell r="B9484" t="str">
            <v>TUERCA o TRABA SONNOS ROSCA Ø25mm</v>
          </cell>
        </row>
        <row r="9485">
          <cell r="A9485">
            <v>265111</v>
          </cell>
          <cell r="B9485" t="str">
            <v>TUERCA o TRABA SONNOS ROSCA Ø30mm</v>
          </cell>
        </row>
        <row r="9486">
          <cell r="A9486" t="str">
            <v>TAO134</v>
          </cell>
          <cell r="B9486" t="str">
            <v>tuercas 3/8 NATURAL</v>
          </cell>
        </row>
        <row r="9487">
          <cell r="A9487" t="str">
            <v>TAO136</v>
          </cell>
          <cell r="B9487" t="str">
            <v>tuercas autofrenante 1/2 ZINC AZUL</v>
          </cell>
        </row>
        <row r="9488">
          <cell r="A9488" t="str">
            <v>TAO137</v>
          </cell>
          <cell r="B9488" t="str">
            <v>tuercas autofrenante 3/4 ZINC AZUL</v>
          </cell>
        </row>
        <row r="9489">
          <cell r="A9489" t="str">
            <v>TAO135</v>
          </cell>
          <cell r="B9489" t="str">
            <v>tuercas autofrenante 3/8 UNC ZINC AZUL</v>
          </cell>
        </row>
        <row r="9490">
          <cell r="A9490" t="str">
            <v>TAO148</v>
          </cell>
          <cell r="B9490" t="str">
            <v xml:space="preserve">tuercas autofrenante de 1/4 " ,zinc azul </v>
          </cell>
        </row>
        <row r="9491">
          <cell r="A9491" t="str">
            <v>TAO151</v>
          </cell>
          <cell r="B9491" t="str">
            <v xml:space="preserve">tuercas autofrenante de 5/16 " ZINC AZUL </v>
          </cell>
        </row>
        <row r="9492">
          <cell r="A9492">
            <v>366068</v>
          </cell>
          <cell r="B9492" t="str">
            <v>TURBINA ROMPE OLAS</v>
          </cell>
        </row>
        <row r="9493">
          <cell r="A9493">
            <v>74018</v>
          </cell>
          <cell r="B9493" t="str">
            <v>ULI SATR SINGLET</v>
          </cell>
        </row>
        <row r="9494">
          <cell r="A9494">
            <v>366062</v>
          </cell>
          <cell r="B9494" t="str">
            <v>UNIONES PARA PSICOMOTRICIDAD x U.</v>
          </cell>
        </row>
        <row r="9495">
          <cell r="A9495" t="str">
            <v>MAC101</v>
          </cell>
          <cell r="B9495" t="str">
            <v>VAINA CILINDRICA DE GOMA NEGRA 1” x 9,5cmts (MANIJA FLEXIONES)</v>
          </cell>
        </row>
        <row r="9496">
          <cell r="A9496">
            <v>366153</v>
          </cell>
          <cell r="B9496" t="str">
            <v>VALLA 1mt (3 BASTONES INYECTADOS + 2 BASES + 2 UNIONES)</v>
          </cell>
        </row>
        <row r="9497">
          <cell r="A9497">
            <v>366154</v>
          </cell>
          <cell r="B9497" t="str">
            <v>VALLA 1mt (3 BASTONES LISOS + 2 BASES + 2 UNIONES)</v>
          </cell>
        </row>
        <row r="9498">
          <cell r="A9498">
            <v>366082</v>
          </cell>
          <cell r="B9498" t="str">
            <v>VALLA FERHER (regulable)</v>
          </cell>
        </row>
        <row r="9499">
          <cell r="A9499">
            <v>366040</v>
          </cell>
          <cell r="B9499" t="str">
            <v>VALLA PVC DESARMABLE 15cm (maciza)</v>
          </cell>
        </row>
        <row r="9500">
          <cell r="A9500">
            <v>366041</v>
          </cell>
          <cell r="B9500" t="str">
            <v>VALLA PVC DESARMABLE 30cm (maciza)</v>
          </cell>
        </row>
        <row r="9501">
          <cell r="A9501">
            <v>366042</v>
          </cell>
          <cell r="B9501" t="str">
            <v>VALLA PVC DESARMABLE 40cm (maciza)</v>
          </cell>
        </row>
        <row r="9502">
          <cell r="A9502">
            <v>265343</v>
          </cell>
          <cell r="B9502" t="str">
            <v>VALLA SONNOS CURVA 35cm (caño)</v>
          </cell>
        </row>
        <row r="9503">
          <cell r="A9503">
            <v>265344</v>
          </cell>
          <cell r="B9503" t="str">
            <v>VALLA SONNOS CURVA 45cm (caño)</v>
          </cell>
        </row>
        <row r="9504">
          <cell r="A9504">
            <v>265345</v>
          </cell>
          <cell r="B9504" t="str">
            <v>VALLA SONNOS CURVA 55cm (caño)</v>
          </cell>
        </row>
        <row r="9505">
          <cell r="A9505">
            <v>265347</v>
          </cell>
          <cell r="B9505" t="str">
            <v>VALLA SONNOS PARALELA EQUALIZER 66cm (altura)</v>
          </cell>
        </row>
        <row r="9506">
          <cell r="A9506">
            <v>265348</v>
          </cell>
          <cell r="B9506" t="str">
            <v>VALLA SONNOS PARALELA EQUALIZER 76cm (altura)</v>
          </cell>
        </row>
        <row r="9507">
          <cell r="A9507" t="str">
            <v>FAB112</v>
          </cell>
          <cell r="B9507" t="str">
            <v>Varilla de 33 cm del hierro 12 (Rueda abs simple)</v>
          </cell>
        </row>
        <row r="9508">
          <cell r="A9508" t="str">
            <v>FAB111</v>
          </cell>
          <cell r="B9508" t="str">
            <v>Varilla de 38,5cm del hierro 12 (Rueda abs doble)</v>
          </cell>
        </row>
        <row r="9509">
          <cell r="A9509" t="str">
            <v>STE102</v>
          </cell>
          <cell r="B9509" t="str">
            <v>VARILLA DE PVC DE 32MM X 2MM  espesor X 1,20MTS DE LARGO</v>
          </cell>
        </row>
        <row r="9510">
          <cell r="A9510">
            <v>366063</v>
          </cell>
          <cell r="B9510" t="str">
            <v>VARILLA MARCACION  RIGIDA Pack x 12 unid</v>
          </cell>
        </row>
        <row r="9511">
          <cell r="A9511">
            <v>366065</v>
          </cell>
          <cell r="B9511" t="str">
            <v>VARILLA PARA MARCACION FLEXIBLE x 12Unid</v>
          </cell>
        </row>
        <row r="9512">
          <cell r="A9512" t="str">
            <v>STE104</v>
          </cell>
          <cell r="B9512" t="str">
            <v>VARILLA PLÁSTICA NEGRA ART LAT20 X METRO</v>
          </cell>
        </row>
        <row r="9513">
          <cell r="A9513">
            <v>413236</v>
          </cell>
          <cell r="B9513" t="str">
            <v>VARILLA PLASTICA PARA GIMNASIA RITMICA PROYEC 50cm (art 760)</v>
          </cell>
        </row>
        <row r="9514">
          <cell r="A9514" t="str">
            <v>TAO130</v>
          </cell>
          <cell r="B9514" t="str">
            <v>varilla rosacada 3/8 ZINCADO</v>
          </cell>
        </row>
        <row r="9515">
          <cell r="A9515" t="str">
            <v>TAO140</v>
          </cell>
          <cell r="B9515" t="str">
            <v>VARILLA ROSCADA 1/2</v>
          </cell>
        </row>
        <row r="9516">
          <cell r="A9516" t="str">
            <v>TAO132</v>
          </cell>
          <cell r="B9516" t="str">
            <v>varilla roscada 3/4 ZINCADO</v>
          </cell>
        </row>
        <row r="9517">
          <cell r="A9517" t="str">
            <v>TAO133</v>
          </cell>
          <cell r="B9517" t="str">
            <v>varilla roscada 3/8 NATURAL</v>
          </cell>
        </row>
        <row r="9518">
          <cell r="A9518" t="str">
            <v>TAO131</v>
          </cell>
          <cell r="B9518" t="str">
            <v>varilla roscada 3/8 NATURAL</v>
          </cell>
        </row>
        <row r="9519">
          <cell r="A9519" t="str">
            <v>TAO139</v>
          </cell>
          <cell r="B9519" t="str">
            <v>VARILLAS ROSCADAS 5/8 NATURAL</v>
          </cell>
        </row>
        <row r="9520">
          <cell r="A9520">
            <v>60064</v>
          </cell>
          <cell r="B9520" t="str">
            <v>VARILLAS VOLEY (juego por x Unid)</v>
          </cell>
        </row>
        <row r="9521">
          <cell r="A9521">
            <v>240001</v>
          </cell>
          <cell r="B9521" t="str">
            <v>Vaso Batidor BSN (tapa a rosca)</v>
          </cell>
        </row>
        <row r="9522">
          <cell r="A9522">
            <v>300001</v>
          </cell>
          <cell r="B9522" t="str">
            <v>VASO BATIDOR ENA</v>
          </cell>
        </row>
        <row r="9523">
          <cell r="A9523">
            <v>87023</v>
          </cell>
          <cell r="B9523" t="str">
            <v>VASO BATIDOR GENTECH THREE SHAKER 500cm3</v>
          </cell>
        </row>
        <row r="9524">
          <cell r="A9524" t="str">
            <v>75012-11-4</v>
          </cell>
          <cell r="B9524" t="str">
            <v>VASO BATIDOR HTN CHICO (negro / naranja) Naranja S</v>
          </cell>
        </row>
        <row r="9525">
          <cell r="A9525" t="str">
            <v>75012-3-4</v>
          </cell>
          <cell r="B9525" t="str">
            <v>VASO BATIDOR HTN CHICO (negro / naranja) Negro S</v>
          </cell>
        </row>
        <row r="9526">
          <cell r="A9526" t="str">
            <v>75019-11-7</v>
          </cell>
          <cell r="B9526" t="str">
            <v>VASO BATIDOR HTN GRANDE (negro / naranja) Naranja XL</v>
          </cell>
        </row>
        <row r="9527">
          <cell r="A9527" t="str">
            <v>75019-3-7</v>
          </cell>
          <cell r="B9527" t="str">
            <v>VASO BATIDOR HTN GRANDE (negro / naranja) Negro XL</v>
          </cell>
        </row>
        <row r="9528">
          <cell r="A9528">
            <v>57020</v>
          </cell>
          <cell r="B9528" t="str">
            <v>VASO BATIDOR MERVICK BIG SHAKER (negro)</v>
          </cell>
        </row>
        <row r="9529">
          <cell r="A9529">
            <v>233023</v>
          </cell>
          <cell r="B9529" t="str">
            <v>Vaso Batidor Star Nutrition (tapa a rosca)</v>
          </cell>
        </row>
        <row r="9530">
          <cell r="A9530">
            <v>283030</v>
          </cell>
          <cell r="B9530" t="str">
            <v>VASO BATIDOR ULTRATECH (tapa a rosca)</v>
          </cell>
        </row>
        <row r="9531">
          <cell r="A9531">
            <v>413349</v>
          </cell>
          <cell r="B9531" t="str">
            <v>VENDA BOXEO ADIDAS 3,5mts ART ADIBP03 (varios colores)</v>
          </cell>
        </row>
        <row r="9532">
          <cell r="A9532">
            <v>413350</v>
          </cell>
          <cell r="B9532" t="str">
            <v>VENDA BOXEO ADIDAS 4,5mts ART ADIBP03 (varios colores)</v>
          </cell>
        </row>
        <row r="9533">
          <cell r="A9533">
            <v>265955</v>
          </cell>
          <cell r="B9533" t="str">
            <v>VENDA BOXEO SONNOS BOCA JRS NEGRO 3mts (venta x par)</v>
          </cell>
        </row>
        <row r="9534">
          <cell r="A9534">
            <v>412557</v>
          </cell>
          <cell r="B9534" t="str">
            <v>VENDA BOXEO SONNOS BROOKLYN ROJO 3mts (venta x par)</v>
          </cell>
        </row>
        <row r="9535">
          <cell r="A9535">
            <v>412560</v>
          </cell>
          <cell r="B9535" t="str">
            <v>VENDA BOXEO SONNOS NEGRO 4,5mts (venta x par)</v>
          </cell>
        </row>
        <row r="9536">
          <cell r="A9536">
            <v>265905</v>
          </cell>
          <cell r="B9536" t="str">
            <v>VENDA BOXEO SONNOS RIVER PLATE NEGRO 3mts (venta x par)</v>
          </cell>
        </row>
        <row r="9537">
          <cell r="A9537">
            <v>412559</v>
          </cell>
          <cell r="B9537" t="str">
            <v>VENDA BOXEO SONNOS ROJO 3mts (venta x par)</v>
          </cell>
        </row>
        <row r="9538">
          <cell r="A9538">
            <v>52259</v>
          </cell>
          <cell r="B9538" t="str">
            <v>VENDA DRB 10cm</v>
          </cell>
        </row>
        <row r="9539">
          <cell r="A9539">
            <v>52260</v>
          </cell>
          <cell r="B9539" t="str">
            <v>VENDA DRB 12cm</v>
          </cell>
        </row>
        <row r="9540">
          <cell r="A9540">
            <v>52257</v>
          </cell>
          <cell r="B9540" t="str">
            <v>VENDA DRB 5cm</v>
          </cell>
        </row>
        <row r="9541">
          <cell r="A9541">
            <v>52261</v>
          </cell>
          <cell r="B9541" t="str">
            <v>VENDA DRB 5cm (color)</v>
          </cell>
        </row>
        <row r="9542">
          <cell r="A9542">
            <v>52258</v>
          </cell>
          <cell r="B9542" t="str">
            <v>VENDA DRB 7cm</v>
          </cell>
        </row>
        <row r="9543">
          <cell r="A9543">
            <v>86063</v>
          </cell>
          <cell r="B9543" t="str">
            <v>VENDA ELASTICA BULLS 10cm</v>
          </cell>
        </row>
        <row r="9544">
          <cell r="A9544">
            <v>86066</v>
          </cell>
          <cell r="B9544" t="str">
            <v>VENDA ELASTICA BULLS 10cm (color)</v>
          </cell>
        </row>
        <row r="9545">
          <cell r="A9545">
            <v>86064</v>
          </cell>
          <cell r="B9545" t="str">
            <v>VENDA ELASTICA BULLS 12cm</v>
          </cell>
        </row>
        <row r="9546">
          <cell r="A9546">
            <v>86060</v>
          </cell>
          <cell r="B9546" t="str">
            <v>VENDA ELASTICA BULLS 5cm</v>
          </cell>
        </row>
        <row r="9547">
          <cell r="A9547">
            <v>86065</v>
          </cell>
          <cell r="B9547" t="str">
            <v>VENDA ELASTICA BULLS 5cm (color)</v>
          </cell>
        </row>
        <row r="9548">
          <cell r="A9548">
            <v>86061</v>
          </cell>
          <cell r="B9548" t="str">
            <v>VENDA ELASTICA BULLS 7cm</v>
          </cell>
        </row>
        <row r="9549">
          <cell r="A9549">
            <v>86062</v>
          </cell>
          <cell r="B9549" t="str">
            <v>VENDA ELASTICA BULLS 8cm</v>
          </cell>
        </row>
        <row r="9550">
          <cell r="A9550">
            <v>181009</v>
          </cell>
          <cell r="B9550" t="str">
            <v>Venda elástica N°10   Blanca x U.</v>
          </cell>
        </row>
        <row r="9551">
          <cell r="A9551">
            <v>181010</v>
          </cell>
          <cell r="B9551" t="str">
            <v>Venda elástica N°12   Blanca x U.</v>
          </cell>
        </row>
        <row r="9552">
          <cell r="A9552">
            <v>181007</v>
          </cell>
          <cell r="B9552" t="str">
            <v>Venda elástica N°5  Blanca x U.</v>
          </cell>
        </row>
        <row r="9553">
          <cell r="A9553">
            <v>181008</v>
          </cell>
          <cell r="B9553" t="str">
            <v>Venda elástica N°8 Blanca x U.</v>
          </cell>
        </row>
        <row r="9554">
          <cell r="A9554">
            <v>54641</v>
          </cell>
          <cell r="B9554" t="str">
            <v>Venda Everlast 1300004 Blanco 108plg o 2,75mts (venta x par)</v>
          </cell>
        </row>
        <row r="9555">
          <cell r="A9555">
            <v>54568</v>
          </cell>
          <cell r="B9555" t="str">
            <v>Venda Everlast 1300004 Camuflada 108plg o 2,70mts (venta x par)</v>
          </cell>
        </row>
        <row r="9556">
          <cell r="A9556">
            <v>54560</v>
          </cell>
          <cell r="B9556" t="str">
            <v>Venda Everlast 1300005 Camuflada 180plg o 4,5mts (venta x par)</v>
          </cell>
        </row>
        <row r="9557">
          <cell r="A9557">
            <v>54570</v>
          </cell>
          <cell r="B9557" t="str">
            <v>Venda Everlast 4453R Roja Pro Mma 100plg o 2,5mts (venta x par)</v>
          </cell>
        </row>
        <row r="9558">
          <cell r="A9558">
            <v>54562</v>
          </cell>
          <cell r="B9558" t="str">
            <v>Venda Everlast 4455BLK Negra 120plg o 3mts (venta x par)</v>
          </cell>
        </row>
        <row r="9559">
          <cell r="A9559">
            <v>54566</v>
          </cell>
          <cell r="B9559" t="str">
            <v>Venda Everlast 4455BLU Azul 108plg o 2,70mts (venta x par)</v>
          </cell>
        </row>
        <row r="9560">
          <cell r="A9560">
            <v>54557</v>
          </cell>
          <cell r="B9560" t="str">
            <v>Venda Everlast 4455BLU Azul 120plg o 3mts (venta x par)</v>
          </cell>
        </row>
        <row r="9561">
          <cell r="A9561">
            <v>54565</v>
          </cell>
          <cell r="B9561" t="str">
            <v>Venda Everlast 4455GRN Verde 108plg o 2,70mts (venta x par)</v>
          </cell>
        </row>
        <row r="9562">
          <cell r="A9562">
            <v>54567</v>
          </cell>
          <cell r="B9562" t="str">
            <v>Venda Everlast 4455ORN Naranja 108plg o 2,70mts (venta x par)</v>
          </cell>
        </row>
        <row r="9563">
          <cell r="A9563">
            <v>54564</v>
          </cell>
          <cell r="B9563" t="str">
            <v>Venda Everlast 4455PNK Rosa 120plg o 3mts (venta x par)</v>
          </cell>
        </row>
        <row r="9564">
          <cell r="A9564">
            <v>54563</v>
          </cell>
          <cell r="B9564" t="str">
            <v>Venda Everlast 4455RP Roja 120plg o 3mts (venta x par)</v>
          </cell>
        </row>
        <row r="9565">
          <cell r="A9565">
            <v>54558</v>
          </cell>
          <cell r="B9565" t="str">
            <v>Venda Everlast 4456G Amarilla 180plg o 4,5mts (venta x par)</v>
          </cell>
        </row>
        <row r="9566">
          <cell r="A9566">
            <v>54559</v>
          </cell>
          <cell r="B9566" t="str">
            <v>Venda Everlast 734 Negra/Blanca 120plg o 3mts (venta x par)</v>
          </cell>
        </row>
        <row r="9567">
          <cell r="A9567">
            <v>54561</v>
          </cell>
          <cell r="B9567" t="str">
            <v>Venda Everlast 746 Rosa Printed 120plg o 3mts (venta x par)</v>
          </cell>
        </row>
        <row r="9568">
          <cell r="A9568">
            <v>54571</v>
          </cell>
          <cell r="B9568" t="str">
            <v>Venda Everlast P00000155 Negra Flexcool 180plg o 4,5mts (venta x par)</v>
          </cell>
        </row>
        <row r="9569">
          <cell r="A9569">
            <v>54572</v>
          </cell>
          <cell r="B9569" t="str">
            <v>Venda Everlast P00000156 Rosa Flexcool 180plg o 4,5mts (venta x par)</v>
          </cell>
        </row>
        <row r="9570">
          <cell r="A9570">
            <v>54573</v>
          </cell>
          <cell r="B9570" t="str">
            <v>Venda Everlast P00000157 Azul Flexcool 180plg o 4,5mts (venta x par)</v>
          </cell>
        </row>
        <row r="9571">
          <cell r="A9571">
            <v>407018</v>
          </cell>
          <cell r="B9571" t="str">
            <v>VENDA KINESIO TAPE THERABAND ROLLO 5cm x 5mts (beige)</v>
          </cell>
        </row>
        <row r="9572">
          <cell r="A9572">
            <v>407017</v>
          </cell>
          <cell r="B9572" t="str">
            <v>VENDA KINESIO TAPE THERABAND ROLLO 5cm x 5mts (negra)</v>
          </cell>
        </row>
        <row r="9573">
          <cell r="A9573">
            <v>407022</v>
          </cell>
          <cell r="B9573" t="str">
            <v>VENDA KINESIO TEX ROLLO 2,5cm x 5mts (beige)</v>
          </cell>
        </row>
        <row r="9574">
          <cell r="A9574">
            <v>407023</v>
          </cell>
          <cell r="B9574" t="str">
            <v>VENDA KINESIO TEX ROLLO 5cm x 5mts (beige)</v>
          </cell>
        </row>
        <row r="9575">
          <cell r="A9575">
            <v>407063</v>
          </cell>
          <cell r="B9575" t="str">
            <v>VENDA KINESIO TEX ROLLO 5cm x 5mts (negra)</v>
          </cell>
        </row>
        <row r="9576">
          <cell r="A9576">
            <v>407062</v>
          </cell>
          <cell r="B9576" t="str">
            <v>VENDA KINESIO TEX ROLLO 5cm x 5mts (roja)</v>
          </cell>
        </row>
        <row r="9577">
          <cell r="A9577">
            <v>326051</v>
          </cell>
          <cell r="B9577" t="str">
            <v>VENDA VENUM 4mts (varios colores )(venta x par)</v>
          </cell>
        </row>
        <row r="9578">
          <cell r="A9578">
            <v>383016</v>
          </cell>
          <cell r="B9578" t="str">
            <v>VERZAPLASTIC® Pelotita moldeable para trabajos de reacción</v>
          </cell>
        </row>
        <row r="9579">
          <cell r="A9579">
            <v>412846</v>
          </cell>
          <cell r="B9579" t="str">
            <v>VIGA EQUILIBRIO SONNOS 3mts (gimnasia artistica)</v>
          </cell>
        </row>
        <row r="9580">
          <cell r="A9580">
            <v>74004</v>
          </cell>
          <cell r="B9580" t="str">
            <v>VILIA RACE JACKET</v>
          </cell>
        </row>
        <row r="9581">
          <cell r="A9581" t="str">
            <v>52204-2-1</v>
          </cell>
          <cell r="B9581" t="str">
            <v>VINCHA HOCKEY SIMBRA (varios colores) Azul -</v>
          </cell>
        </row>
        <row r="9582">
          <cell r="A9582" t="str">
            <v>52204-11-1</v>
          </cell>
          <cell r="B9582" t="str">
            <v>VINCHA HOCKEY SIMBRA (varios colores) Naranja -</v>
          </cell>
        </row>
        <row r="9583">
          <cell r="A9583" t="str">
            <v>52204-13-1</v>
          </cell>
          <cell r="B9583" t="str">
            <v>VINCHA HOCKEY SIMBRA (varios colores) Rojo -</v>
          </cell>
        </row>
        <row r="9584">
          <cell r="A9584" t="str">
            <v>52204-6-1</v>
          </cell>
          <cell r="B9584" t="str">
            <v>VINCHA HOCKEY SIMBRA (varios colores) Rosa -</v>
          </cell>
        </row>
        <row r="9585">
          <cell r="A9585" t="str">
            <v>52204-9-1</v>
          </cell>
          <cell r="B9585" t="str">
            <v>VINCHA HOCKEY SIMBRA (varios colores) Verde -</v>
          </cell>
        </row>
        <row r="9586">
          <cell r="A9586" t="str">
            <v>52204-7-1</v>
          </cell>
          <cell r="B9586" t="str">
            <v>VINCHA HOCKEY SIMBRA (varios colores) Violeta -</v>
          </cell>
        </row>
        <row r="9587">
          <cell r="A9587" t="str">
            <v>PRE102</v>
          </cell>
          <cell r="B9587" t="str">
            <v>VITRO SPRAY COLORIN NEGRO SECADO RAPIDO x 4 lts</v>
          </cell>
        </row>
        <row r="9588">
          <cell r="A9588" t="str">
            <v>VINY112</v>
          </cell>
          <cell r="B9588" t="str">
            <v>VIVO PVC NARANJA (FIDEO) x metro</v>
          </cell>
        </row>
        <row r="9589">
          <cell r="A9589" t="str">
            <v>VINY111</v>
          </cell>
          <cell r="B9589" t="str">
            <v>VIVO PVC NEGRO (FIDEO) x metro</v>
          </cell>
        </row>
        <row r="9590">
          <cell r="A9590">
            <v>402050</v>
          </cell>
          <cell r="B9590" t="str">
            <v>WEIGHT BALL 500grms FB (Chica)</v>
          </cell>
        </row>
        <row r="9591">
          <cell r="A9591">
            <v>407054</v>
          </cell>
          <cell r="B9591" t="str">
            <v>WEIGHT BALL THERA BAND 1 ,5kg ROJA</v>
          </cell>
        </row>
        <row r="9592">
          <cell r="A9592">
            <v>407053</v>
          </cell>
          <cell r="B9592" t="str">
            <v>WEIGHT BALL THERA BAND 1kg AMARILLA</v>
          </cell>
        </row>
        <row r="9593">
          <cell r="A9593">
            <v>407052</v>
          </cell>
          <cell r="B9593" t="str">
            <v>WEIGHT BALL THERA BAND 500grms CANELA</v>
          </cell>
        </row>
        <row r="9594">
          <cell r="A9594">
            <v>197016</v>
          </cell>
          <cell r="B9594" t="str">
            <v>x 2 unidades KIT 10kg DISCO PVC ROJO (con manija)</v>
          </cell>
        </row>
        <row r="9595">
          <cell r="A9595">
            <v>197605</v>
          </cell>
          <cell r="B9595" t="str">
            <v>x2 un. - PESA RUSA PVC SONNOS 10kg</v>
          </cell>
        </row>
        <row r="9596">
          <cell r="A9596">
            <v>197606</v>
          </cell>
          <cell r="B9596" t="str">
            <v>x2 un. - PESA RUSA PVC SONNOS 11kg</v>
          </cell>
        </row>
        <row r="9597">
          <cell r="A9597">
            <v>197597</v>
          </cell>
          <cell r="B9597" t="str">
            <v>x2 un. - PESA RUSA PVC SONNOS 2kg</v>
          </cell>
        </row>
        <row r="9598">
          <cell r="A9598">
            <v>197598</v>
          </cell>
          <cell r="B9598" t="str">
            <v>x2 un. - PESA RUSA PVC SONNOS 3kg</v>
          </cell>
        </row>
        <row r="9599">
          <cell r="A9599">
            <v>197599</v>
          </cell>
          <cell r="B9599" t="str">
            <v>x2 un. - PESA RUSA PVC SONNOS 4kg</v>
          </cell>
        </row>
        <row r="9600">
          <cell r="A9600">
            <v>197600</v>
          </cell>
          <cell r="B9600" t="str">
            <v>x2 un. - PESA RUSA PVC SONNOS 5kg</v>
          </cell>
        </row>
        <row r="9601">
          <cell r="A9601">
            <v>197601</v>
          </cell>
          <cell r="B9601" t="str">
            <v>x2 un. - PESA RUSA PVC SONNOS 6kg</v>
          </cell>
        </row>
        <row r="9602">
          <cell r="A9602">
            <v>197602</v>
          </cell>
          <cell r="B9602" t="str">
            <v>x2 un. - PESA RUSA PVC SONNOS 7kg</v>
          </cell>
        </row>
        <row r="9603">
          <cell r="A9603">
            <v>197603</v>
          </cell>
          <cell r="B9603" t="str">
            <v>x2 un. - PESA RUSA PVC SONNOS 8kg</v>
          </cell>
        </row>
        <row r="9604">
          <cell r="A9604">
            <v>197604</v>
          </cell>
          <cell r="B9604" t="str">
            <v>x2 un. - PESA RUSA PVC SONNOS 9kg</v>
          </cell>
        </row>
        <row r="9605">
          <cell r="A9605">
            <v>197015</v>
          </cell>
          <cell r="B9605" t="str">
            <v>x2 un. KIT 10kg DISCO PVC NEGRO (con manija)</v>
          </cell>
        </row>
        <row r="9606">
          <cell r="A9606">
            <v>197017</v>
          </cell>
          <cell r="B9606" t="str">
            <v>x2 un. KIT 10kg DISCO PVC NEGRO (mancuerna rosca)</v>
          </cell>
        </row>
        <row r="9607">
          <cell r="A9607">
            <v>197588</v>
          </cell>
          <cell r="B9607" t="str">
            <v>x2 un. KIT 10kg DISCO PVC ROJO (mancuerna rosca)</v>
          </cell>
        </row>
        <row r="9608">
          <cell r="A9608">
            <v>197617</v>
          </cell>
          <cell r="B9608" t="str">
            <v>x2 un. PROTEINAS HTN USA XT GOLD PROTEIN x 1kg Sin color Chocolate</v>
          </cell>
        </row>
        <row r="9609">
          <cell r="A9609">
            <v>197616</v>
          </cell>
          <cell r="B9609" t="str">
            <v>x2 un. PROTEINAS HTN USA XT GOLD PROTEIN x 1kg Sin color Vainilla</v>
          </cell>
        </row>
        <row r="9610">
          <cell r="A9610">
            <v>197608</v>
          </cell>
          <cell r="B9610" t="str">
            <v>x2 unidades DISCO FUNDICION SONNOS 5kg x Ø30mm GRIS (con manija)</v>
          </cell>
        </row>
        <row r="9611">
          <cell r="A9611">
            <v>197609</v>
          </cell>
          <cell r="B9611" t="str">
            <v>x2 unidades DISCO FUNDICION SONNOS OLIMPICO 5kg x Ø50mm GRIS (con manija)</v>
          </cell>
        </row>
        <row r="9612">
          <cell r="A9612">
            <v>197615</v>
          </cell>
          <cell r="B9612" t="str">
            <v>x4 un. PROTEINAS HTN USA XT GOLD PROTEIN x 1kg Sin color Chocolate</v>
          </cell>
        </row>
        <row r="9613">
          <cell r="A9613">
            <v>197614</v>
          </cell>
          <cell r="B9613" t="str">
            <v>x4 un. PROTEINAS HTN USA XT GOLD PROTEIN x 1kg Sin color Vainilla</v>
          </cell>
        </row>
        <row r="9614">
          <cell r="A9614">
            <v>402054</v>
          </cell>
          <cell r="B9614" t="str">
            <v>YOGA BRICK GOMA EVA 22,5cm x 15cm x 7,5cm FB (yoga block)</v>
          </cell>
        </row>
        <row r="9615">
          <cell r="A9615">
            <v>58070</v>
          </cell>
          <cell r="B9615" t="str">
            <v>ZAPATILLA ENTRENAMIENTO (30 al 33)</v>
          </cell>
        </row>
        <row r="9616">
          <cell r="A9616">
            <v>58071</v>
          </cell>
          <cell r="B9616" t="str">
            <v>ZAPATILLA ENTRENAMIENTO (34 al 35)</v>
          </cell>
        </row>
        <row r="9617">
          <cell r="A9617" t="str">
            <v>58072-1-37</v>
          </cell>
          <cell r="B9617" t="str">
            <v>ZAPATILLA ENTRENAMIENTO (38 al 47) Sin color 36</v>
          </cell>
        </row>
        <row r="9618">
          <cell r="A9618" t="str">
            <v>58072-1-38</v>
          </cell>
          <cell r="B9618" t="str">
            <v>ZAPATILLA ENTRENAMIENTO (38 al 47) Sin color 37</v>
          </cell>
        </row>
        <row r="9619">
          <cell r="A9619" t="str">
            <v>58072-1-39</v>
          </cell>
          <cell r="B9619" t="str">
            <v>ZAPATILLA ENTRENAMIENTO (38 al 47) Sin color 38</v>
          </cell>
        </row>
        <row r="9620">
          <cell r="A9620" t="str">
            <v>58072-1-40</v>
          </cell>
          <cell r="B9620" t="str">
            <v>ZAPATILLA ENTRENAMIENTO (38 al 47) Sin color 39</v>
          </cell>
        </row>
        <row r="9621">
          <cell r="A9621" t="str">
            <v>58072-1-41</v>
          </cell>
          <cell r="B9621" t="str">
            <v>ZAPATILLA ENTRENAMIENTO (38 al 47) Sin color 40</v>
          </cell>
        </row>
        <row r="9622">
          <cell r="A9622" t="str">
            <v>58072-1-42</v>
          </cell>
          <cell r="B9622" t="str">
            <v>ZAPATILLA ENTRENAMIENTO (38 al 47) Sin color 41</v>
          </cell>
        </row>
        <row r="9623">
          <cell r="A9623" t="str">
            <v>58072-1-43</v>
          </cell>
          <cell r="B9623" t="str">
            <v>ZAPATILLA ENTRENAMIENTO (38 al 47) Sin color 42</v>
          </cell>
        </row>
        <row r="9624">
          <cell r="A9624" t="str">
            <v>58072-1-44</v>
          </cell>
          <cell r="B9624" t="str">
            <v>ZAPATILLA ENTRENAMIENTO (38 al 47) Sin color 43</v>
          </cell>
        </row>
        <row r="9625">
          <cell r="A9625" t="str">
            <v>58072-1-45</v>
          </cell>
          <cell r="B9625" t="str">
            <v>ZAPATILLA ENTRENAMIENTO (38 al 47) Sin color 44</v>
          </cell>
        </row>
        <row r="9626">
          <cell r="A9626" t="str">
            <v>58072-1-46</v>
          </cell>
          <cell r="B9626" t="str">
            <v>ZAPATILLA ENTRENAMIENTO (38 al 47) Sin color 45</v>
          </cell>
        </row>
        <row r="9627">
          <cell r="A9627">
            <v>406102</v>
          </cell>
          <cell r="B9627" t="str">
            <v>ZAPATO ARQUERO HOCKEY DRIAL SR ATS (patito)</v>
          </cell>
        </row>
        <row r="9628">
          <cell r="A9628">
            <v>58104</v>
          </cell>
          <cell r="B9628" t="str">
            <v>ZAPATO GLADIADOR GRANMARC Nº2-3-4-5 (negro)</v>
          </cell>
        </row>
        <row r="9629">
          <cell r="A9629">
            <v>58105</v>
          </cell>
          <cell r="B9629" t="str">
            <v>ZAPATO PROFESIONAL GRANMARC Nº2-3-4-5 (rojo-azul)</v>
          </cell>
        </row>
        <row r="9630">
          <cell r="A9630">
            <v>58102</v>
          </cell>
          <cell r="B9630" t="str">
            <v>ZAPATO SPARRING GRANMARC Nº0-1 (rojo-azul)</v>
          </cell>
        </row>
        <row r="9631">
          <cell r="A9631" t="str">
            <v>58103-2-1</v>
          </cell>
          <cell r="B9631" t="str">
            <v>ZAPATO SPARRING GRANMARC Nº2-3-4-5 Azul -</v>
          </cell>
        </row>
        <row r="9632">
          <cell r="A9632" t="str">
            <v>58103-13-1</v>
          </cell>
          <cell r="B9632" t="str">
            <v>ZAPATO SPARRING GRANMARC Nº2-3-4-5 Rojo -</v>
          </cell>
        </row>
        <row r="9633">
          <cell r="A9633">
            <v>74016</v>
          </cell>
          <cell r="B9633" t="str">
            <v>ZARA ELITE TOP</v>
          </cell>
        </row>
        <row r="9634">
          <cell r="A9634">
            <v>61017</v>
          </cell>
          <cell r="B9634" t="str">
            <v>ZUNGA INSTINCT Y CAMUFLADA INSTINCT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92D050"/>
    <pageSetUpPr fitToPage="1"/>
  </sheetPr>
  <dimension ref="A1:AA671"/>
  <sheetViews>
    <sheetView showGridLines="0" tabSelected="1" zoomScale="85" zoomScaleNormal="85" zoomScalePageLayoutView="55" workbookViewId="0">
      <pane xSplit="1" ySplit="6" topLeftCell="B284" activePane="bottomRight" state="frozen"/>
      <selection pane="topRight" activeCell="B1" sqref="B1"/>
      <selection pane="bottomLeft" activeCell="A7" sqref="A7"/>
      <selection pane="bottomRight" activeCell="G278" sqref="G278:M280"/>
    </sheetView>
  </sheetViews>
  <sheetFormatPr baseColWidth="10" defaultRowHeight="15" x14ac:dyDescent="0.25"/>
  <cols>
    <col min="1" max="1" width="0.7109375" style="1" customWidth="1"/>
    <col min="2" max="3" width="12.85546875" style="15" customWidth="1"/>
    <col min="4" max="4" width="102.5703125" style="16" customWidth="1"/>
    <col min="5" max="5" width="16.7109375" style="12" customWidth="1"/>
    <col min="6" max="6" width="1.42578125" style="33" customWidth="1"/>
    <col min="7" max="14" width="3.85546875" style="25" customWidth="1"/>
    <col min="15" max="15" width="13.140625" style="17" customWidth="1"/>
    <col min="16" max="16" width="2.140625" style="1" customWidth="1"/>
    <col min="17" max="17" width="19.28515625" style="17" bestFit="1" customWidth="1"/>
    <col min="18" max="18" width="9.28515625" style="31" customWidth="1"/>
    <col min="19" max="20" width="11.42578125" style="1"/>
    <col min="22" max="22" width="11.42578125" style="1"/>
    <col min="23" max="23" width="11.5703125" style="1" customWidth="1"/>
    <col min="24" max="24" width="11.42578125" style="66" customWidth="1"/>
    <col min="25" max="25" width="11.42578125" style="33" customWidth="1"/>
    <col min="26" max="26" width="11.42578125" style="33"/>
    <col min="27" max="27" width="11.42578125" style="105"/>
    <col min="28" max="16384" width="11.42578125" style="1"/>
  </cols>
  <sheetData>
    <row r="1" spans="2:27" ht="7.5" customHeight="1" thickBot="1" x14ac:dyDescent="0.3"/>
    <row r="2" spans="2:27" customFormat="1" ht="27" customHeight="1" thickBot="1" x14ac:dyDescent="0.3">
      <c r="B2" s="6"/>
      <c r="C2" s="112" t="s">
        <v>103</v>
      </c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04"/>
      <c r="Q2" s="132">
        <f ca="1">TODAY()</f>
        <v>43364</v>
      </c>
      <c r="R2" s="133"/>
      <c r="X2" s="67">
        <v>0</v>
      </c>
      <c r="Y2" s="98" t="s">
        <v>118</v>
      </c>
      <c r="Z2" s="98" t="s">
        <v>119</v>
      </c>
      <c r="AA2" s="106"/>
    </row>
    <row r="3" spans="2:27" customFormat="1" ht="18.75" customHeight="1" thickBot="1" x14ac:dyDescent="0.3">
      <c r="B3" s="11"/>
      <c r="C3" s="114" t="s">
        <v>114</v>
      </c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6"/>
      <c r="Q3" s="41"/>
      <c r="R3" s="42"/>
      <c r="X3" s="67">
        <v>0.1</v>
      </c>
      <c r="Y3" s="96">
        <v>1</v>
      </c>
      <c r="Z3" s="96">
        <v>1</v>
      </c>
      <c r="AA3" s="106"/>
    </row>
    <row r="4" spans="2:27" customFormat="1" ht="32.25" customHeight="1" thickBot="1" x14ac:dyDescent="0.3">
      <c r="B4" s="11"/>
      <c r="C4" s="117" t="s">
        <v>116</v>
      </c>
      <c r="D4" s="118"/>
      <c r="E4" s="118"/>
      <c r="F4" s="118"/>
      <c r="G4" s="118"/>
      <c r="H4" s="118"/>
      <c r="I4" s="118"/>
      <c r="J4" s="118"/>
      <c r="K4" s="118"/>
      <c r="L4" s="118"/>
      <c r="M4" s="118"/>
      <c r="N4" s="118"/>
      <c r="O4" s="118"/>
      <c r="P4" s="119"/>
      <c r="Q4" s="39"/>
      <c r="R4" s="40"/>
      <c r="X4" s="67">
        <v>0.15</v>
      </c>
      <c r="Y4" s="32"/>
      <c r="Z4" s="32"/>
      <c r="AA4" s="106"/>
    </row>
    <row r="5" spans="2:27" customFormat="1" ht="30.75" customHeight="1" thickBot="1" x14ac:dyDescent="0.3">
      <c r="B5" s="11"/>
      <c r="C5" s="53"/>
      <c r="D5" s="93" t="s">
        <v>115</v>
      </c>
      <c r="E5" s="95">
        <v>0.15</v>
      </c>
      <c r="F5" s="148"/>
      <c r="G5" s="149"/>
      <c r="H5" s="149"/>
      <c r="I5" s="149"/>
      <c r="J5" s="149"/>
      <c r="K5" s="149"/>
      <c r="L5" s="149"/>
      <c r="M5" s="149"/>
      <c r="N5" s="149"/>
      <c r="O5" s="149"/>
      <c r="P5" s="103"/>
      <c r="Q5" s="91"/>
      <c r="R5" s="43"/>
      <c r="X5" s="67">
        <v>0.2</v>
      </c>
      <c r="Y5" s="32"/>
      <c r="Z5" s="32"/>
      <c r="AA5" s="106"/>
    </row>
    <row r="6" spans="2:27" customFormat="1" ht="25.5" customHeight="1" thickBot="1" x14ac:dyDescent="0.3">
      <c r="B6" s="45" t="s">
        <v>109</v>
      </c>
      <c r="C6" s="99"/>
      <c r="D6" s="4" t="s">
        <v>108</v>
      </c>
      <c r="E6" s="44" t="s">
        <v>107</v>
      </c>
      <c r="F6" s="94"/>
      <c r="G6" s="150" t="s">
        <v>104</v>
      </c>
      <c r="H6" s="151"/>
      <c r="I6" s="151"/>
      <c r="J6" s="151"/>
      <c r="K6" s="151"/>
      <c r="L6" s="151"/>
      <c r="M6" s="151"/>
      <c r="N6" s="152"/>
      <c r="O6" s="92" t="s">
        <v>105</v>
      </c>
      <c r="Q6" s="90" t="s">
        <v>112</v>
      </c>
      <c r="R6" s="44" t="s">
        <v>106</v>
      </c>
      <c r="X6" s="67">
        <v>0.25</v>
      </c>
      <c r="Y6" s="32"/>
      <c r="Z6" s="32"/>
      <c r="AA6" s="106"/>
    </row>
    <row r="7" spans="2:27" ht="16.5" customHeight="1" thickBot="1" x14ac:dyDescent="0.3">
      <c r="B7" s="134" t="s">
        <v>4</v>
      </c>
      <c r="C7" s="135"/>
      <c r="D7" s="135"/>
      <c r="E7" s="136"/>
      <c r="G7" s="137"/>
      <c r="H7" s="138"/>
      <c r="I7" s="138"/>
      <c r="J7" s="138"/>
      <c r="K7" s="138"/>
      <c r="L7" s="138"/>
      <c r="M7" s="138"/>
      <c r="N7" s="138"/>
      <c r="O7" s="139"/>
      <c r="Q7" s="134"/>
      <c r="R7" s="136"/>
    </row>
    <row r="8" spans="2:27" ht="15" customHeight="1" x14ac:dyDescent="0.25">
      <c r="B8" s="47"/>
      <c r="C8" s="100"/>
      <c r="D8" s="46" t="s">
        <v>5</v>
      </c>
      <c r="E8" s="48"/>
      <c r="G8" s="37"/>
      <c r="H8" s="38"/>
      <c r="I8" s="38"/>
      <c r="J8" s="38"/>
      <c r="K8" s="38"/>
      <c r="L8" s="38"/>
      <c r="M8" s="38"/>
      <c r="N8" s="38"/>
      <c r="O8" s="50"/>
      <c r="Q8" s="57"/>
      <c r="R8" s="58"/>
    </row>
    <row r="9" spans="2:27" ht="15" customHeight="1" x14ac:dyDescent="0.25">
      <c r="B9" s="13">
        <v>197089</v>
      </c>
      <c r="C9" s="18"/>
      <c r="D9" s="10" t="str">
        <f>IFERROR(VLOOKUP(B9,'[1]CODIFICACION SNN'!$A:$Y,11,FALSE),VLOOKUP(B9,[2]Table!$A:$B,2,FALSE))</f>
        <v>MINITRAMP SONNOS ECO 32 resortes CON FUNDA (zonda)</v>
      </c>
      <c r="E9" s="70">
        <f>X9-X9*$E$5</f>
        <v>1719.4410256410254</v>
      </c>
      <c r="F9" s="34">
        <f t="shared" ref="F9:F16" si="0">G9</f>
        <v>0</v>
      </c>
      <c r="G9" s="109"/>
      <c r="H9" s="110"/>
      <c r="I9" s="110"/>
      <c r="J9" s="110"/>
      <c r="K9" s="110"/>
      <c r="L9" s="110"/>
      <c r="M9" s="110"/>
      <c r="N9" s="111"/>
      <c r="O9" s="55">
        <f>E9*F9</f>
        <v>0</v>
      </c>
      <c r="Q9" s="9">
        <f>Y9</f>
        <v>2420</v>
      </c>
      <c r="R9" s="59">
        <f t="shared" ref="R9:R12" si="1">Q9/E9</f>
        <v>1.4074341392998919</v>
      </c>
      <c r="X9" s="66">
        <f>(VLOOKUP(B9,'[1]CODIFICACION SNN'!$A:$S,19,FALSE)*1.21)*$Y$3</f>
        <v>2022.8717948717945</v>
      </c>
      <c r="Y9" s="97">
        <f>VLOOKUP(B9,'[1]CODIFICACION SNN'!$A:$Y,25,FALSE)*$Z$3</f>
        <v>2420</v>
      </c>
    </row>
    <row r="10" spans="2:27" ht="15" customHeight="1" x14ac:dyDescent="0.25">
      <c r="B10" s="13">
        <v>197228</v>
      </c>
      <c r="C10" s="18"/>
      <c r="D10" s="10" t="str">
        <f>IFERROR(VLOOKUP(B10,'[1]CODIFICACION SNN'!$A:$Y,11,FALSE),VLOOKUP(B10,[2]Table!$A:$B,2,FALSE))</f>
        <v>MINITRAMP SONNOS PRO 36 resortes CON FUNDA (zonda / coversol)</v>
      </c>
      <c r="E10" s="70">
        <f>X10-X10*$E$5</f>
        <v>2133.7260999999999</v>
      </c>
      <c r="F10" s="34">
        <f t="shared" si="0"/>
        <v>0</v>
      </c>
      <c r="G10" s="109"/>
      <c r="H10" s="110"/>
      <c r="I10" s="110"/>
      <c r="J10" s="110"/>
      <c r="K10" s="110"/>
      <c r="L10" s="110"/>
      <c r="M10" s="110"/>
      <c r="N10" s="111"/>
      <c r="O10" s="55">
        <f>E10*F10</f>
        <v>0</v>
      </c>
      <c r="Q10" s="9">
        <f t="shared" ref="Q10:Q12" si="2">Y10</f>
        <v>2728.5499999999997</v>
      </c>
      <c r="R10" s="59">
        <f t="shared" si="1"/>
        <v>1.2787723785166241</v>
      </c>
      <c r="X10" s="66">
        <f>(VLOOKUP(B10,'[1]CODIFICACION SNN'!$A:$S,19,FALSE)*1.21)*$Y$3</f>
        <v>2510.2659999999996</v>
      </c>
      <c r="Y10" s="97">
        <f>VLOOKUP(B10,'[1]CODIFICACION SNN'!$A:$Y,25,FALSE)*$Z$3</f>
        <v>2728.5499999999997</v>
      </c>
    </row>
    <row r="11" spans="2:27" ht="15" customHeight="1" x14ac:dyDescent="0.25">
      <c r="B11" s="13">
        <v>197111</v>
      </c>
      <c r="C11" s="18"/>
      <c r="D11" s="10" t="str">
        <f>IFERROR(VLOOKUP(B11,'[1]CODIFICACION SNN'!$A:$Y,11,FALSE),VLOOKUP(B11,[2]Table!$A:$B,2,FALSE))</f>
        <v>MINITRAMP SONNOS RIVER PLATE 32 resortes CON FUNDA (zonda)</v>
      </c>
      <c r="E11" s="70">
        <f>X11-X11*$E$5</f>
        <v>1210.3821052631577</v>
      </c>
      <c r="F11" s="34">
        <f t="shared" si="0"/>
        <v>0</v>
      </c>
      <c r="G11" s="109"/>
      <c r="H11" s="110"/>
      <c r="I11" s="110"/>
      <c r="J11" s="110"/>
      <c r="K11" s="110"/>
      <c r="L11" s="110"/>
      <c r="M11" s="110"/>
      <c r="N11" s="111"/>
      <c r="O11" s="55">
        <f>E11*F11</f>
        <v>0</v>
      </c>
      <c r="Q11" s="9">
        <f t="shared" si="2"/>
        <v>2081.1999999999998</v>
      </c>
      <c r="R11" s="59">
        <f t="shared" si="1"/>
        <v>1.7194570135746607</v>
      </c>
      <c r="X11" s="66">
        <f>(VLOOKUP(B11,'[1]CODIFICACION SNN'!$A:$S,19,FALSE)*1.21)*$Y$3</f>
        <v>1423.9789473684207</v>
      </c>
      <c r="Y11" s="97">
        <f>VLOOKUP(B11,'[1]CODIFICACION SNN'!$A:$Y,25,FALSE)*$Z$3</f>
        <v>2081.1999999999998</v>
      </c>
    </row>
    <row r="12" spans="2:27" ht="15" customHeight="1" x14ac:dyDescent="0.25">
      <c r="B12" s="13">
        <v>197112</v>
      </c>
      <c r="C12" s="18"/>
      <c r="D12" s="10" t="str">
        <f>IFERROR(VLOOKUP(B12,'[1]CODIFICACION SNN'!$A:$Y,11,FALSE),VLOOKUP(B12,[2]Table!$A:$B,2,FALSE))</f>
        <v>MINITRAMP SONNOS BOCA JRS 32 resortes CON FUNDA (zonda)</v>
      </c>
      <c r="E12" s="70">
        <f>X12-X12*$E$5</f>
        <v>1210.3821052631577</v>
      </c>
      <c r="F12" s="34">
        <f t="shared" si="0"/>
        <v>0</v>
      </c>
      <c r="G12" s="109"/>
      <c r="H12" s="110"/>
      <c r="I12" s="110"/>
      <c r="J12" s="110"/>
      <c r="K12" s="110"/>
      <c r="L12" s="110"/>
      <c r="M12" s="110"/>
      <c r="N12" s="111"/>
      <c r="O12" s="55">
        <f>E12*F12</f>
        <v>0</v>
      </c>
      <c r="Q12" s="9">
        <f t="shared" si="2"/>
        <v>2081.1999999999998</v>
      </c>
      <c r="R12" s="59">
        <f t="shared" si="1"/>
        <v>1.7194570135746607</v>
      </c>
      <c r="X12" s="66">
        <f>(VLOOKUP(B12,'[1]CODIFICACION SNN'!$A:$S,19,FALSE)*1.21)*$Y$3</f>
        <v>1423.9789473684207</v>
      </c>
      <c r="Y12" s="97">
        <f>VLOOKUP(B12,'[1]CODIFICACION SNN'!$A:$Y,25,FALSE)*$Z$3</f>
        <v>2081.1999999999998</v>
      </c>
    </row>
    <row r="13" spans="2:27" ht="15" customHeight="1" x14ac:dyDescent="0.25">
      <c r="B13" s="49"/>
      <c r="C13" s="100"/>
      <c r="D13" s="46" t="s">
        <v>6</v>
      </c>
      <c r="E13" s="71"/>
      <c r="F13" s="34">
        <f t="shared" si="0"/>
        <v>0</v>
      </c>
      <c r="G13" s="76"/>
      <c r="H13" s="77"/>
      <c r="I13" s="77"/>
      <c r="J13" s="77"/>
      <c r="K13" s="77"/>
      <c r="L13" s="77"/>
      <c r="M13" s="77"/>
      <c r="N13" s="77"/>
      <c r="O13" s="50"/>
      <c r="Q13" s="57"/>
      <c r="R13" s="60"/>
      <c r="X13" s="66">
        <f>(VLOOKUP(B13,'[1]CODIFICACION SNN'!$A:$S,19,FALSE)*1.21)*$Y$3</f>
        <v>1.21</v>
      </c>
      <c r="Y13" s="97">
        <f>VLOOKUP(B13,'[1]CODIFICACION SNN'!$A:$Y,25,FALSE)*$Z$3</f>
        <v>1.21</v>
      </c>
    </row>
    <row r="14" spans="2:27" ht="15" customHeight="1" x14ac:dyDescent="0.25">
      <c r="B14" s="13">
        <v>179106</v>
      </c>
      <c r="C14" s="18"/>
      <c r="D14" s="10" t="str">
        <f>IFERROR(VLOOKUP(B14,'[1]CODIFICACION SNN'!$A:$Y,11,FALSE),VLOOKUP(B14,[2]Table!$A:$B,2,FALSE))</f>
        <v>CONO TORTUGA SONNOS FLEX FLUO  X UNIDAD</v>
      </c>
      <c r="E14" s="70">
        <f t="shared" ref="E14:E21" si="3">X14-X14*$E$5</f>
        <v>12.100892110877075</v>
      </c>
      <c r="F14" s="34">
        <f t="shared" si="0"/>
        <v>0</v>
      </c>
      <c r="G14" s="109"/>
      <c r="H14" s="110"/>
      <c r="I14" s="110"/>
      <c r="J14" s="110"/>
      <c r="K14" s="110"/>
      <c r="L14" s="110"/>
      <c r="M14" s="110"/>
      <c r="N14" s="111"/>
      <c r="O14" s="55">
        <f t="shared" ref="O14:O21" si="4">E14*F14</f>
        <v>0</v>
      </c>
      <c r="Q14" s="9">
        <f t="shared" ref="Q14:Q21" si="5">Y14</f>
        <v>16.04674574376763</v>
      </c>
      <c r="R14" s="59">
        <f t="shared" ref="R14:R21" si="6">Q14/E14</f>
        <v>1.3260795647738868</v>
      </c>
      <c r="X14" s="66">
        <f>(VLOOKUP(B14,'[1]CODIFICACION SNN'!$A:$S,19,FALSE)*1.21)*$Y$3</f>
        <v>14.236343659855383</v>
      </c>
      <c r="Y14" s="97">
        <f>VLOOKUP(B14,'[1]CODIFICACION SNN'!$A:$Y,25,FALSE)*$Z$3</f>
        <v>16.04674574376763</v>
      </c>
    </row>
    <row r="15" spans="2:27" ht="15" customHeight="1" x14ac:dyDescent="0.25">
      <c r="B15" s="13">
        <v>366006</v>
      </c>
      <c r="C15" s="18"/>
      <c r="D15" s="10" t="str">
        <f>IFERROR(VLOOKUP(B15,'[1]CODIFICACION SNN'!$A:$Y,11,FALSE),VLOOKUP(B15,[2]Table!$A:$B,2,FALSE))</f>
        <v>CONO FLEXIBLE 16cm (base cuadrada)</v>
      </c>
      <c r="E15" s="70">
        <f t="shared" si="3"/>
        <v>23.474946825000004</v>
      </c>
      <c r="F15" s="34">
        <f t="shared" si="0"/>
        <v>0</v>
      </c>
      <c r="G15" s="109"/>
      <c r="H15" s="110"/>
      <c r="I15" s="110"/>
      <c r="J15" s="110"/>
      <c r="K15" s="110"/>
      <c r="L15" s="110"/>
      <c r="M15" s="110"/>
      <c r="N15" s="111"/>
      <c r="O15" s="55">
        <f t="shared" si="4"/>
        <v>0</v>
      </c>
      <c r="Q15" s="9">
        <f t="shared" si="5"/>
        <v>28.138670999999999</v>
      </c>
      <c r="R15" s="59">
        <f t="shared" si="6"/>
        <v>1.1986681465038844</v>
      </c>
      <c r="X15" s="66">
        <f>(VLOOKUP(B15,'[1]CODIFICACION SNN'!$A:$S,19,FALSE)*1.21)*$Y$3</f>
        <v>27.617584500000003</v>
      </c>
      <c r="Y15" s="97">
        <f>VLOOKUP(B15,'[1]CODIFICACION SNN'!$A:$Y,25,FALSE)*$Z$3</f>
        <v>28.138670999999999</v>
      </c>
    </row>
    <row r="16" spans="2:27" ht="15" customHeight="1" x14ac:dyDescent="0.25">
      <c r="B16" s="13">
        <v>366009</v>
      </c>
      <c r="C16" s="18"/>
      <c r="D16" s="10" t="str">
        <f>IFERROR(VLOOKUP(B16,'[1]CODIFICACION SNN'!$A:$Y,11,FALSE),VLOOKUP(B16,[2]Table!$A:$B,2,FALSE))</f>
        <v>CONO RIGIDO 16cm (base cuadrada)</v>
      </c>
      <c r="E16" s="70">
        <f t="shared" si="3"/>
        <v>19.562455687500002</v>
      </c>
      <c r="F16" s="34">
        <f t="shared" si="0"/>
        <v>0</v>
      </c>
      <c r="G16" s="109"/>
      <c r="H16" s="110"/>
      <c r="I16" s="110"/>
      <c r="J16" s="110"/>
      <c r="K16" s="110"/>
      <c r="L16" s="110"/>
      <c r="M16" s="110"/>
      <c r="N16" s="111"/>
      <c r="O16" s="55">
        <f t="shared" si="4"/>
        <v>0</v>
      </c>
      <c r="Q16" s="9">
        <f t="shared" si="5"/>
        <v>23.448892499999999</v>
      </c>
      <c r="R16" s="59">
        <f t="shared" si="6"/>
        <v>1.1986681465038844</v>
      </c>
      <c r="X16" s="66">
        <f>(VLOOKUP(B16,'[1]CODIFICACION SNN'!$A:$S,19,FALSE)*1.21)*$Y$3</f>
        <v>23.014653750000001</v>
      </c>
      <c r="Y16" s="97">
        <f>VLOOKUP(B16,'[1]CODIFICACION SNN'!$A:$Y,25,FALSE)*$Z$3</f>
        <v>23.448892499999999</v>
      </c>
    </row>
    <row r="17" spans="2:27" ht="15" customHeight="1" x14ac:dyDescent="0.25">
      <c r="B17" s="13">
        <v>110001</v>
      </c>
      <c r="C17" s="18"/>
      <c r="D17" s="10" t="str">
        <f>IFERROR(VLOOKUP(B17,'[1]CODIFICACION SNN'!$A:$Y,11,FALSE),VLOOKUP(B17,[2]Table!$A:$B,2,FALSE))</f>
        <v>CONO RIGIDO 16cm DYSP (base redonda)(colores varios)</v>
      </c>
      <c r="E17" s="70">
        <f t="shared" si="3"/>
        <v>35.208186046511635</v>
      </c>
      <c r="F17" s="34">
        <f>SUM(G17:L17)</f>
        <v>0</v>
      </c>
      <c r="G17" s="140"/>
      <c r="H17" s="141"/>
      <c r="I17" s="142"/>
      <c r="J17" s="143"/>
      <c r="K17" s="144"/>
      <c r="L17" s="145"/>
      <c r="M17" s="146"/>
      <c r="N17" s="147"/>
      <c r="O17" s="55">
        <f t="shared" si="4"/>
        <v>0</v>
      </c>
      <c r="Q17" s="9">
        <f t="shared" si="5"/>
        <v>38.72</v>
      </c>
      <c r="R17" s="59">
        <f t="shared" si="6"/>
        <v>1.0997442455242965</v>
      </c>
      <c r="X17" s="66">
        <f>(VLOOKUP(B17,'[1]CODIFICACION SNN'!$A:$S,19,FALSE)*1.21)*$Y$3</f>
        <v>41.421395348837216</v>
      </c>
      <c r="Y17" s="97">
        <f>VLOOKUP(B17,'[1]CODIFICACION SNN'!$A:$Y,25,FALSE)*$Z$3</f>
        <v>38.72</v>
      </c>
    </row>
    <row r="18" spans="2:27" ht="15" customHeight="1" x14ac:dyDescent="0.25">
      <c r="B18" s="13">
        <v>366011</v>
      </c>
      <c r="C18" s="18"/>
      <c r="D18" s="10" t="str">
        <f>IFERROR(VLOOKUP(B18,'[1]CODIFICACION SNN'!$A:$Y,11,FALSE),VLOOKUP(B18,[2]Table!$A:$B,2,FALSE))</f>
        <v>CONO FLEXIBLE 29cm</v>
      </c>
      <c r="E18" s="70">
        <f t="shared" si="3"/>
        <v>32.379236999999996</v>
      </c>
      <c r="F18" s="34">
        <f t="shared" ref="F18:F81" si="7">G18</f>
        <v>0</v>
      </c>
      <c r="G18" s="109"/>
      <c r="H18" s="110"/>
      <c r="I18" s="110"/>
      <c r="J18" s="110"/>
      <c r="K18" s="110"/>
      <c r="L18" s="110"/>
      <c r="M18" s="110"/>
      <c r="N18" s="111"/>
      <c r="O18" s="55">
        <f t="shared" si="4"/>
        <v>0</v>
      </c>
      <c r="Q18" s="9">
        <f t="shared" si="5"/>
        <v>38.811959999999992</v>
      </c>
      <c r="R18" s="59">
        <f t="shared" si="6"/>
        <v>1.1986681465038844</v>
      </c>
      <c r="X18" s="66">
        <f>(VLOOKUP(B18,'[1]CODIFICACION SNN'!$A:$S,19,FALSE)*1.21)*$Y$3</f>
        <v>38.093219999999995</v>
      </c>
      <c r="Y18" s="97">
        <f>VLOOKUP(B18,'[1]CODIFICACION SNN'!$A:$Y,25,FALSE)*$Z$3</f>
        <v>38.811959999999992</v>
      </c>
    </row>
    <row r="19" spans="2:27" ht="15" customHeight="1" x14ac:dyDescent="0.25">
      <c r="B19" s="13">
        <v>366013</v>
      </c>
      <c r="C19" s="18"/>
      <c r="D19" s="10" t="str">
        <f>IFERROR(VLOOKUP(B19,'[1]CODIFICACION SNN'!$A:$Y,11,FALSE),VLOOKUP(B19,[2]Table!$A:$B,2,FALSE))</f>
        <v>CONO RIGIDO FLUO 29cm</v>
      </c>
      <c r="E19" s="70">
        <f t="shared" si="3"/>
        <v>32.379236999999996</v>
      </c>
      <c r="F19" s="34">
        <f t="shared" si="7"/>
        <v>0</v>
      </c>
      <c r="G19" s="109"/>
      <c r="H19" s="110"/>
      <c r="I19" s="110"/>
      <c r="J19" s="110"/>
      <c r="K19" s="110"/>
      <c r="L19" s="110"/>
      <c r="M19" s="110"/>
      <c r="N19" s="111"/>
      <c r="O19" s="55">
        <f t="shared" si="4"/>
        <v>0</v>
      </c>
      <c r="Q19" s="9">
        <f t="shared" si="5"/>
        <v>38.811959999999992</v>
      </c>
      <c r="R19" s="59">
        <f t="shared" si="6"/>
        <v>1.1986681465038844</v>
      </c>
      <c r="X19" s="66">
        <f>(VLOOKUP(B19,'[1]CODIFICACION SNN'!$A:$S,19,FALSE)*1.21)*$Y$3</f>
        <v>38.093219999999995</v>
      </c>
      <c r="Y19" s="97">
        <f>VLOOKUP(B19,'[1]CODIFICACION SNN'!$A:$Y,25,FALSE)*$Z$3</f>
        <v>38.811959999999992</v>
      </c>
    </row>
    <row r="20" spans="2:27" ht="15" customHeight="1" x14ac:dyDescent="0.25">
      <c r="B20" s="13">
        <v>415006</v>
      </c>
      <c r="C20" s="18"/>
      <c r="D20" s="10" t="str">
        <f>IFERROR(VLOOKUP(B20,'[1]CODIFICACION SNN'!$A:$Y,11,FALSE),VLOOKUP(B20,[2]Table!$A:$B,2,FALSE))</f>
        <v xml:space="preserve">CONO SEMIFLEXIBLE 50 cm </v>
      </c>
      <c r="E20" s="70">
        <f t="shared" si="3"/>
        <v>139.66544033750003</v>
      </c>
      <c r="F20" s="34">
        <f t="shared" si="7"/>
        <v>0</v>
      </c>
      <c r="G20" s="109"/>
      <c r="H20" s="110"/>
      <c r="I20" s="110"/>
      <c r="J20" s="110"/>
      <c r="K20" s="110"/>
      <c r="L20" s="110"/>
      <c r="M20" s="110"/>
      <c r="N20" s="111"/>
      <c r="O20" s="55">
        <f t="shared" si="4"/>
        <v>0</v>
      </c>
      <c r="Q20" s="9">
        <f t="shared" si="5"/>
        <v>167.41251449999999</v>
      </c>
      <c r="R20" s="59">
        <f t="shared" si="6"/>
        <v>1.1986681465038842</v>
      </c>
      <c r="X20" s="66">
        <f>(VLOOKUP(B20,'[1]CODIFICACION SNN'!$A:$S,19,FALSE)*1.21)*$Y$3</f>
        <v>164.31228275000004</v>
      </c>
      <c r="Y20" s="97">
        <f>VLOOKUP(B20,'[1]CODIFICACION SNN'!$A:$Y,25,FALSE)*$Z$3</f>
        <v>167.41251449999999</v>
      </c>
    </row>
    <row r="21" spans="2:27" ht="15" customHeight="1" x14ac:dyDescent="0.25">
      <c r="B21" s="13">
        <v>366156</v>
      </c>
      <c r="C21" s="18"/>
      <c r="D21" s="10" t="str">
        <f>IFERROR(VLOOKUP(B21,'[1]CODIFICACION SNN'!$A:$Y,11,FALSE),VLOOKUP(B21,[2]Table!$A:$B,2,FALSE))</f>
        <v>CONO 52 RANURADO X U.</v>
      </c>
      <c r="E21" s="70">
        <f t="shared" si="3"/>
        <v>94.439441250000002</v>
      </c>
      <c r="F21" s="34">
        <f t="shared" si="7"/>
        <v>0</v>
      </c>
      <c r="G21" s="109"/>
      <c r="H21" s="110"/>
      <c r="I21" s="110"/>
      <c r="J21" s="110"/>
      <c r="K21" s="110"/>
      <c r="L21" s="110"/>
      <c r="M21" s="110"/>
      <c r="N21" s="111"/>
      <c r="O21" s="55">
        <f t="shared" si="4"/>
        <v>0</v>
      </c>
      <c r="Q21" s="9">
        <f t="shared" si="5"/>
        <v>113.20154999999998</v>
      </c>
      <c r="R21" s="59">
        <f t="shared" si="6"/>
        <v>1.1986681465038844</v>
      </c>
      <c r="X21" s="66">
        <f>(VLOOKUP(B21,'[1]CODIFICACION SNN'!$A:$S,19,FALSE)*1.21)*$Y$3</f>
        <v>111.105225</v>
      </c>
      <c r="Y21" s="97">
        <f>VLOOKUP(B21,'[1]CODIFICACION SNN'!$A:$Y,25,FALSE)*$Z$3</f>
        <v>113.20154999999998</v>
      </c>
    </row>
    <row r="22" spans="2:27" ht="15" customHeight="1" x14ac:dyDescent="0.25">
      <c r="B22" s="51"/>
      <c r="C22" s="101"/>
      <c r="D22" s="46" t="s">
        <v>101</v>
      </c>
      <c r="E22" s="72"/>
      <c r="F22" s="34">
        <f t="shared" si="7"/>
        <v>0</v>
      </c>
      <c r="G22" s="76"/>
      <c r="H22" s="77"/>
      <c r="I22" s="77"/>
      <c r="J22" s="77"/>
      <c r="K22" s="77"/>
      <c r="L22" s="77"/>
      <c r="M22" s="77"/>
      <c r="N22" s="77"/>
      <c r="O22" s="52"/>
      <c r="Q22" s="57"/>
      <c r="R22" s="61"/>
      <c r="X22" s="66">
        <f>(VLOOKUP(B22,'[1]CODIFICACION SNN'!$A:$S,19,FALSE)*1.21)*$Y$3</f>
        <v>1.21</v>
      </c>
      <c r="Y22" s="97">
        <f>VLOOKUP(B22,'[1]CODIFICACION SNN'!$A:$Y,25,FALSE)*$Z$3</f>
        <v>1.21</v>
      </c>
    </row>
    <row r="23" spans="2:27" ht="15" customHeight="1" x14ac:dyDescent="0.25">
      <c r="B23" s="13">
        <v>236003</v>
      </c>
      <c r="C23" s="18"/>
      <c r="D23" s="10" t="str">
        <f>IFERROR(VLOOKUP(B23,'[1]CODIFICACION SNN'!$A:$Y,11,FALSE),VLOOKUP(B23,[2]Table!$A:$B,2,FALSE))</f>
        <v>ROLO en EVA FOAM 36cm x 15cm (EVA)</v>
      </c>
      <c r="E23" s="70">
        <f>X23-X23*$E$5</f>
        <v>662.97864193699434</v>
      </c>
      <c r="F23" s="34">
        <f>SUM(G23:N23)</f>
        <v>0</v>
      </c>
      <c r="G23" s="176"/>
      <c r="H23" s="177"/>
      <c r="I23" s="178"/>
      <c r="J23" s="179"/>
      <c r="K23" s="180"/>
      <c r="L23" s="181"/>
      <c r="M23" s="182"/>
      <c r="N23" s="183"/>
      <c r="O23" s="55">
        <f>E23*F23</f>
        <v>0</v>
      </c>
      <c r="Q23" s="9">
        <f t="shared" ref="Q23:Q27" si="8">Y23</f>
        <v>713.94525400000009</v>
      </c>
      <c r="R23" s="59">
        <f t="shared" ref="R23:R27" si="9">Q23/E23</f>
        <v>1.0768751945222532</v>
      </c>
      <c r="X23" s="66">
        <f>(VLOOKUP(B23,'[1]CODIFICACION SNN'!$A:$S,19,FALSE)*1.21)*$Y$3</f>
        <v>779.97487286705211</v>
      </c>
      <c r="Y23" s="97">
        <f>VLOOKUP(B23,'[1]CODIFICACION SNN'!$A:$Y,25,FALSE)*$Z$3</f>
        <v>713.94525400000009</v>
      </c>
    </row>
    <row r="24" spans="2:27" ht="15" customHeight="1" x14ac:dyDescent="0.25">
      <c r="B24" s="13">
        <v>236004</v>
      </c>
      <c r="C24" s="18"/>
      <c r="D24" s="10" t="str">
        <f>IFERROR(VLOOKUP(B24,'[1]CODIFICACION SNN'!$A:$Y,11,FALSE),VLOOKUP(B24,[2]Table!$A:$B,2,FALSE))</f>
        <v>ROLO en EVA FOAM 72cm x 15cm (EVA)</v>
      </c>
      <c r="E24" s="70">
        <f>X24-X24*$E$5</f>
        <v>1325.9572838739887</v>
      </c>
      <c r="F24" s="34">
        <f>SUM(G24:N24)</f>
        <v>0</v>
      </c>
      <c r="G24" s="176"/>
      <c r="H24" s="177"/>
      <c r="I24" s="178"/>
      <c r="J24" s="179"/>
      <c r="K24" s="180"/>
      <c r="L24" s="181"/>
      <c r="M24" s="182"/>
      <c r="N24" s="183"/>
      <c r="O24" s="55">
        <f>E24*F24</f>
        <v>0</v>
      </c>
      <c r="Q24" s="9">
        <f t="shared" si="8"/>
        <v>1427.8905080000002</v>
      </c>
      <c r="R24" s="59">
        <f t="shared" si="9"/>
        <v>1.0768751945222532</v>
      </c>
      <c r="X24" s="66">
        <f>(VLOOKUP(B24,'[1]CODIFICACION SNN'!$A:$S,19,FALSE)*1.21)*$Y$3</f>
        <v>1559.9497457341042</v>
      </c>
      <c r="Y24" s="97">
        <f>VLOOKUP(B24,'[1]CODIFICACION SNN'!$A:$Y,25,FALSE)*$Z$3</f>
        <v>1427.8905080000002</v>
      </c>
    </row>
    <row r="25" spans="2:27" ht="15" customHeight="1" x14ac:dyDescent="0.25">
      <c r="B25" s="13">
        <v>265340</v>
      </c>
      <c r="C25" s="18"/>
      <c r="D25" s="10" t="str">
        <f>IFERROR(VLOOKUP(B25,'[1]CODIFICACION SNN'!$A:$Y,11,FALSE),VLOOKUP(B25,[2]Table!$A:$B,2,FALSE))</f>
        <v>RUEDA ABDOMINALES SONNOS SIMPLE</v>
      </c>
      <c r="E25" s="70">
        <f>X25-X25*$E$5</f>
        <v>246.17027906976742</v>
      </c>
      <c r="F25" s="34">
        <f t="shared" si="7"/>
        <v>0</v>
      </c>
      <c r="G25" s="109"/>
      <c r="H25" s="110"/>
      <c r="I25" s="110"/>
      <c r="J25" s="110"/>
      <c r="K25" s="110"/>
      <c r="L25" s="110"/>
      <c r="M25" s="110"/>
      <c r="N25" s="111"/>
      <c r="O25" s="55">
        <f>E25*F25</f>
        <v>0</v>
      </c>
      <c r="Q25" s="9">
        <f t="shared" si="8"/>
        <v>375.09999999999997</v>
      </c>
      <c r="R25" s="59">
        <f t="shared" si="9"/>
        <v>1.5237420269312545</v>
      </c>
      <c r="X25" s="66">
        <f>(VLOOKUP(B25,'[1]CODIFICACION SNN'!$A:$S,19,FALSE)*1.21)*$Y$3</f>
        <v>289.6120930232558</v>
      </c>
      <c r="Y25" s="97">
        <f>VLOOKUP(B25,'[1]CODIFICACION SNN'!$A:$Y,25,FALSE)*$Z$3</f>
        <v>375.09999999999997</v>
      </c>
    </row>
    <row r="26" spans="2:27" ht="15" customHeight="1" x14ac:dyDescent="0.25">
      <c r="B26" s="13">
        <v>265341</v>
      </c>
      <c r="C26" s="18"/>
      <c r="D26" s="10" t="str">
        <f>IFERROR(VLOOKUP(B26,'[1]CODIFICACION SNN'!$A:$Y,11,FALSE),VLOOKUP(B26,[2]Table!$A:$B,2,FALSE))</f>
        <v>RUEDA ABDOMINALES SONNOS DOBLE</v>
      </c>
      <c r="E26" s="70">
        <f>X26-X26*$E$5</f>
        <v>357.34395348837205</v>
      </c>
      <c r="F26" s="34">
        <f t="shared" si="7"/>
        <v>0</v>
      </c>
      <c r="G26" s="109"/>
      <c r="H26" s="110"/>
      <c r="I26" s="110"/>
      <c r="J26" s="110"/>
      <c r="K26" s="110"/>
      <c r="L26" s="110"/>
      <c r="M26" s="110"/>
      <c r="N26" s="111"/>
      <c r="O26" s="55">
        <f>E26*F26</f>
        <v>0</v>
      </c>
      <c r="Q26" s="9">
        <f t="shared" si="8"/>
        <v>544.5</v>
      </c>
      <c r="R26" s="59">
        <f t="shared" si="9"/>
        <v>1.5237420269312547</v>
      </c>
      <c r="X26" s="66">
        <f>(VLOOKUP(B26,'[1]CODIFICACION SNN'!$A:$S,19,FALSE)*1.21)*$Y$3</f>
        <v>420.40465116279063</v>
      </c>
      <c r="Y26" s="97">
        <f>VLOOKUP(B26,'[1]CODIFICACION SNN'!$A:$Y,25,FALSE)*$Z$3</f>
        <v>544.5</v>
      </c>
    </row>
    <row r="27" spans="2:27" ht="15" customHeight="1" x14ac:dyDescent="0.25">
      <c r="B27" s="18">
        <v>265339</v>
      </c>
      <c r="C27" s="18"/>
      <c r="D27" s="10" t="str">
        <f>IFERROR(VLOOKUP(B27,'[1]CODIFICACION SNN'!$A:$Y,11,FALSE),VLOOKUP(B27,[2]Table!$A:$B,2,FALSE))</f>
        <v>EJERCITADOR ABDOMINALES SONNOS HAM ROLLER (abd skate)</v>
      </c>
      <c r="E27" s="70">
        <f>X27-X27*$E$5</f>
        <v>563.8093488372092</v>
      </c>
      <c r="F27" s="34">
        <f t="shared" si="7"/>
        <v>0</v>
      </c>
      <c r="G27" s="109"/>
      <c r="H27" s="110"/>
      <c r="I27" s="110"/>
      <c r="J27" s="110"/>
      <c r="K27" s="110"/>
      <c r="L27" s="110"/>
      <c r="M27" s="110"/>
      <c r="N27" s="111"/>
      <c r="O27" s="55">
        <f>E27*F27</f>
        <v>0</v>
      </c>
      <c r="Q27" s="9">
        <f t="shared" si="8"/>
        <v>859.1</v>
      </c>
      <c r="R27" s="59">
        <f t="shared" si="9"/>
        <v>1.5237420269312547</v>
      </c>
      <c r="X27" s="66">
        <f>(VLOOKUP(B27,'[1]CODIFICACION SNN'!$A:$S,19,FALSE)*1.21)*$Y$3</f>
        <v>663.30511627906969</v>
      </c>
      <c r="Y27" s="97">
        <f>VLOOKUP(B27,'[1]CODIFICACION SNN'!$A:$Y,25,FALSE)*$Z$3</f>
        <v>859.1</v>
      </c>
    </row>
    <row r="28" spans="2:27" ht="15" customHeight="1" x14ac:dyDescent="0.25">
      <c r="B28" s="51"/>
      <c r="C28" s="101"/>
      <c r="D28" s="46" t="s">
        <v>7</v>
      </c>
      <c r="E28" s="72"/>
      <c r="F28" s="34">
        <f t="shared" si="7"/>
        <v>0</v>
      </c>
      <c r="G28" s="76"/>
      <c r="H28" s="77"/>
      <c r="I28" s="77"/>
      <c r="J28" s="77"/>
      <c r="K28" s="77"/>
      <c r="L28" s="77"/>
      <c r="M28" s="77"/>
      <c r="N28" s="77"/>
      <c r="O28" s="52"/>
      <c r="Q28" s="57"/>
      <c r="R28" s="61"/>
      <c r="X28" s="66">
        <f>(VLOOKUP(B28,'[1]CODIFICACION SNN'!$A:$S,19,FALSE)*1.21)*$Y$3</f>
        <v>1.21</v>
      </c>
      <c r="Y28" s="97">
        <f>VLOOKUP(B28,'[1]CODIFICACION SNN'!$A:$Y,25,FALSE)*$Z$3</f>
        <v>1.21</v>
      </c>
    </row>
    <row r="29" spans="2:27" s="2" customFormat="1" ht="15" customHeight="1" x14ac:dyDescent="0.2">
      <c r="B29" s="13">
        <v>366019</v>
      </c>
      <c r="C29" s="18"/>
      <c r="D29" s="10" t="str">
        <f>IFERROR(VLOOKUP(B29,'[1]CODIFICACION SNN'!$A:$Y,11,FALSE),VLOOKUP(B29,[2]Table!$A:$B,2,FALSE))</f>
        <v>AROS 50cm</v>
      </c>
      <c r="E29" s="70">
        <f t="shared" ref="E29:E37" si="10">X29-X29*$E$5</f>
        <v>23.205119849999999</v>
      </c>
      <c r="F29" s="34">
        <f t="shared" si="7"/>
        <v>0</v>
      </c>
      <c r="G29" s="109"/>
      <c r="H29" s="110"/>
      <c r="I29" s="110"/>
      <c r="J29" s="110"/>
      <c r="K29" s="110"/>
      <c r="L29" s="110"/>
      <c r="M29" s="110"/>
      <c r="N29" s="111"/>
      <c r="O29" s="55">
        <f t="shared" ref="O29:O37" si="11">E29*F29</f>
        <v>0</v>
      </c>
      <c r="Q29" s="9">
        <f t="shared" ref="Q29:Q37" si="12">Y29</f>
        <v>27.815237999999994</v>
      </c>
      <c r="R29" s="59">
        <f t="shared" ref="R29:R37" si="13">Q29/E29</f>
        <v>1.1986681465038844</v>
      </c>
      <c r="X29" s="66">
        <f>(VLOOKUP(B29,'[1]CODIFICACION SNN'!$A:$S,19,FALSE)*1.21)*$Y$3</f>
        <v>27.300141</v>
      </c>
      <c r="Y29" s="97">
        <f>VLOOKUP(B29,'[1]CODIFICACION SNN'!$A:$Y,25,FALSE)*$Z$3</f>
        <v>27.815237999999994</v>
      </c>
      <c r="Z29" s="68"/>
      <c r="AA29" s="107"/>
    </row>
    <row r="30" spans="2:27" ht="15" customHeight="1" x14ac:dyDescent="0.25">
      <c r="B30" s="13">
        <v>366020</v>
      </c>
      <c r="C30" s="18"/>
      <c r="D30" s="10" t="str">
        <f>IFERROR(VLOOKUP(B30,'[1]CODIFICACION SNN'!$A:$Y,11,FALSE),VLOOKUP(B30,[2]Table!$A:$B,2,FALSE))</f>
        <v>AROS 60cm</v>
      </c>
      <c r="E30" s="70">
        <f t="shared" si="10"/>
        <v>27.657264937500003</v>
      </c>
      <c r="F30" s="34">
        <f t="shared" si="7"/>
        <v>0</v>
      </c>
      <c r="G30" s="109"/>
      <c r="H30" s="110"/>
      <c r="I30" s="110"/>
      <c r="J30" s="110"/>
      <c r="K30" s="110"/>
      <c r="L30" s="110"/>
      <c r="M30" s="110"/>
      <c r="N30" s="111"/>
      <c r="O30" s="55">
        <f t="shared" si="11"/>
        <v>0</v>
      </c>
      <c r="Q30" s="9">
        <f t="shared" si="12"/>
        <v>33.151882499999999</v>
      </c>
      <c r="R30" s="59">
        <f t="shared" si="13"/>
        <v>1.1986681465038844</v>
      </c>
      <c r="X30" s="66">
        <f>(VLOOKUP(B30,'[1]CODIFICACION SNN'!$A:$S,19,FALSE)*1.21)*$Y$3</f>
        <v>32.537958750000001</v>
      </c>
      <c r="Y30" s="97">
        <f>VLOOKUP(B30,'[1]CODIFICACION SNN'!$A:$Y,25,FALSE)*$Z$3</f>
        <v>33.151882499999999</v>
      </c>
    </row>
    <row r="31" spans="2:27" ht="15" customHeight="1" x14ac:dyDescent="0.25">
      <c r="B31" s="13">
        <v>366021</v>
      </c>
      <c r="C31" s="18"/>
      <c r="D31" s="10" t="str">
        <f>IFERROR(VLOOKUP(B31,'[1]CODIFICACION SNN'!$A:$Y,11,FALSE),VLOOKUP(B31,[2]Table!$A:$B,2,FALSE))</f>
        <v>AROS 70cm</v>
      </c>
      <c r="E31" s="70">
        <f t="shared" si="10"/>
        <v>29.1413133</v>
      </c>
      <c r="F31" s="34">
        <f t="shared" si="7"/>
        <v>0</v>
      </c>
      <c r="G31" s="109"/>
      <c r="H31" s="110"/>
      <c r="I31" s="110"/>
      <c r="J31" s="110"/>
      <c r="K31" s="110"/>
      <c r="L31" s="110"/>
      <c r="M31" s="110"/>
      <c r="N31" s="111"/>
      <c r="O31" s="55">
        <f t="shared" si="11"/>
        <v>0</v>
      </c>
      <c r="Q31" s="9">
        <f t="shared" si="12"/>
        <v>34.930764000000003</v>
      </c>
      <c r="R31" s="59">
        <f t="shared" si="13"/>
        <v>1.1986681465038846</v>
      </c>
      <c r="X31" s="66">
        <f>(VLOOKUP(B31,'[1]CODIFICACION SNN'!$A:$S,19,FALSE)*1.21)*$Y$3</f>
        <v>34.283898000000001</v>
      </c>
      <c r="Y31" s="97">
        <f>VLOOKUP(B31,'[1]CODIFICACION SNN'!$A:$Y,25,FALSE)*$Z$3</f>
        <v>34.930764000000003</v>
      </c>
    </row>
    <row r="32" spans="2:27" ht="15" customHeight="1" x14ac:dyDescent="0.25">
      <c r="B32" s="13">
        <v>366022</v>
      </c>
      <c r="C32" s="18"/>
      <c r="D32" s="10" t="str">
        <f>IFERROR(VLOOKUP(B32,'[1]CODIFICACION SNN'!$A:$Y,11,FALSE),VLOOKUP(B32,[2]Table!$A:$B,2,FALSE))</f>
        <v>AROS 80cm</v>
      </c>
      <c r="E32" s="70">
        <f t="shared" si="10"/>
        <v>44.521450875000006</v>
      </c>
      <c r="F32" s="34">
        <f t="shared" si="7"/>
        <v>0</v>
      </c>
      <c r="G32" s="109"/>
      <c r="H32" s="110"/>
      <c r="I32" s="110"/>
      <c r="J32" s="110"/>
      <c r="K32" s="110"/>
      <c r="L32" s="110"/>
      <c r="M32" s="110"/>
      <c r="N32" s="111"/>
      <c r="O32" s="55">
        <f t="shared" si="11"/>
        <v>0</v>
      </c>
      <c r="Q32" s="9">
        <f t="shared" si="12"/>
        <v>53.366444999999999</v>
      </c>
      <c r="R32" s="59">
        <f t="shared" si="13"/>
        <v>1.1986681465038844</v>
      </c>
      <c r="X32" s="66">
        <f>(VLOOKUP(B32,'[1]CODIFICACION SNN'!$A:$S,19,FALSE)*1.21)*$Y$3</f>
        <v>52.378177500000007</v>
      </c>
      <c r="Y32" s="97">
        <f>VLOOKUP(B32,'[1]CODIFICACION SNN'!$A:$Y,25,FALSE)*$Z$3</f>
        <v>53.366444999999999</v>
      </c>
    </row>
    <row r="33" spans="2:25" ht="15" customHeight="1" x14ac:dyDescent="0.25">
      <c r="B33" s="13">
        <v>366023</v>
      </c>
      <c r="C33" s="18"/>
      <c r="D33" s="10" t="str">
        <f>IFERROR(VLOOKUP(B33,'[1]CODIFICACION SNN'!$A:$Y,11,FALSE),VLOOKUP(B33,[2]Table!$A:$B,2,FALSE))</f>
        <v>AROS 90cm</v>
      </c>
      <c r="E33" s="70">
        <f t="shared" si="10"/>
        <v>47.219720625000001</v>
      </c>
      <c r="F33" s="34">
        <f t="shared" si="7"/>
        <v>0</v>
      </c>
      <c r="G33" s="109"/>
      <c r="H33" s="110"/>
      <c r="I33" s="110"/>
      <c r="J33" s="110"/>
      <c r="K33" s="110"/>
      <c r="L33" s="110"/>
      <c r="M33" s="110"/>
      <c r="N33" s="111"/>
      <c r="O33" s="55">
        <f t="shared" si="11"/>
        <v>0</v>
      </c>
      <c r="Q33" s="9">
        <f t="shared" si="12"/>
        <v>56.600774999999992</v>
      </c>
      <c r="R33" s="59">
        <f t="shared" si="13"/>
        <v>1.1986681465038844</v>
      </c>
      <c r="X33" s="66">
        <f>(VLOOKUP(B33,'[1]CODIFICACION SNN'!$A:$S,19,FALSE)*1.21)*$Y$3</f>
        <v>55.552612500000002</v>
      </c>
      <c r="Y33" s="97">
        <f>VLOOKUP(B33,'[1]CODIFICACION SNN'!$A:$Y,25,FALSE)*$Z$3</f>
        <v>56.600774999999992</v>
      </c>
    </row>
    <row r="34" spans="2:25" ht="15" customHeight="1" x14ac:dyDescent="0.25">
      <c r="B34" s="13">
        <v>366024</v>
      </c>
      <c r="C34" s="18"/>
      <c r="D34" s="10" t="str">
        <f>IFERROR(VLOOKUP(B34,'[1]CODIFICACION SNN'!$A:$Y,11,FALSE),VLOOKUP(B34,[2]Table!$A:$B,2,FALSE))</f>
        <v>AROS 1mt</v>
      </c>
      <c r="E34" s="70">
        <f t="shared" si="10"/>
        <v>49.917990375000002</v>
      </c>
      <c r="F34" s="34">
        <f t="shared" si="7"/>
        <v>0</v>
      </c>
      <c r="G34" s="109"/>
      <c r="H34" s="110"/>
      <c r="I34" s="110"/>
      <c r="J34" s="110"/>
      <c r="K34" s="110"/>
      <c r="L34" s="110"/>
      <c r="M34" s="110"/>
      <c r="N34" s="111"/>
      <c r="O34" s="55">
        <f t="shared" si="11"/>
        <v>0</v>
      </c>
      <c r="Q34" s="9">
        <f t="shared" si="12"/>
        <v>59.835104999999999</v>
      </c>
      <c r="R34" s="59">
        <f t="shared" si="13"/>
        <v>1.1986681465038844</v>
      </c>
      <c r="X34" s="66">
        <f>(VLOOKUP(B34,'[1]CODIFICACION SNN'!$A:$S,19,FALSE)*1.21)*$Y$3</f>
        <v>58.727047500000005</v>
      </c>
      <c r="Y34" s="97">
        <f>VLOOKUP(B34,'[1]CODIFICACION SNN'!$A:$Y,25,FALSE)*$Z$3</f>
        <v>59.835104999999999</v>
      </c>
    </row>
    <row r="35" spans="2:25" ht="15" customHeight="1" x14ac:dyDescent="0.25">
      <c r="B35" s="13">
        <v>366027</v>
      </c>
      <c r="C35" s="18"/>
      <c r="D35" s="10" t="str">
        <f>IFERROR(VLOOKUP(B35,'[1]CODIFICACION SNN'!$A:$Y,11,FALSE),VLOOKUP(B35,[2]Table!$A:$B,2,FALSE))</f>
        <v>AROS 50cm Irrompible</v>
      </c>
      <c r="E35" s="70">
        <f t="shared" si="10"/>
        <v>36.426641625000009</v>
      </c>
      <c r="F35" s="34">
        <f t="shared" si="7"/>
        <v>0</v>
      </c>
      <c r="G35" s="109"/>
      <c r="H35" s="110"/>
      <c r="I35" s="110"/>
      <c r="J35" s="110"/>
      <c r="K35" s="110"/>
      <c r="L35" s="110"/>
      <c r="M35" s="110"/>
      <c r="N35" s="111"/>
      <c r="O35" s="55">
        <f t="shared" si="11"/>
        <v>0</v>
      </c>
      <c r="Q35" s="9">
        <f t="shared" si="12"/>
        <v>43.663455000000006</v>
      </c>
      <c r="R35" s="59">
        <f t="shared" si="13"/>
        <v>1.1986681465038844</v>
      </c>
      <c r="X35" s="66">
        <f>(VLOOKUP(B35,'[1]CODIFICACION SNN'!$A:$S,19,FALSE)*1.21)*$Y$3</f>
        <v>42.854872500000013</v>
      </c>
      <c r="Y35" s="97">
        <f>VLOOKUP(B35,'[1]CODIFICACION SNN'!$A:$Y,25,FALSE)*$Z$3</f>
        <v>43.663455000000006</v>
      </c>
    </row>
    <row r="36" spans="2:25" ht="15" customHeight="1" x14ac:dyDescent="0.25">
      <c r="B36" s="13">
        <v>366028</v>
      </c>
      <c r="C36" s="18"/>
      <c r="D36" s="10" t="str">
        <f>IFERROR(VLOOKUP(B36,'[1]CODIFICACION SNN'!$A:$Y,11,FALSE),VLOOKUP(B36,[2]Table!$A:$B,2,FALSE))</f>
        <v>AROS 60cm Irrompible</v>
      </c>
      <c r="E36" s="70">
        <f t="shared" si="10"/>
        <v>39.124911375000003</v>
      </c>
      <c r="F36" s="34">
        <f t="shared" si="7"/>
        <v>0</v>
      </c>
      <c r="G36" s="109"/>
      <c r="H36" s="110"/>
      <c r="I36" s="110"/>
      <c r="J36" s="110"/>
      <c r="K36" s="110"/>
      <c r="L36" s="110"/>
      <c r="M36" s="110"/>
      <c r="N36" s="111"/>
      <c r="O36" s="55">
        <f t="shared" si="11"/>
        <v>0</v>
      </c>
      <c r="Q36" s="9">
        <f t="shared" si="12"/>
        <v>46.897784999999999</v>
      </c>
      <c r="R36" s="59">
        <f t="shared" si="13"/>
        <v>1.1986681465038844</v>
      </c>
      <c r="X36" s="66">
        <f>(VLOOKUP(B36,'[1]CODIFICACION SNN'!$A:$S,19,FALSE)*1.21)*$Y$3</f>
        <v>46.029307500000002</v>
      </c>
      <c r="Y36" s="97">
        <f>VLOOKUP(B36,'[1]CODIFICACION SNN'!$A:$Y,25,FALSE)*$Z$3</f>
        <v>46.897784999999999</v>
      </c>
    </row>
    <row r="37" spans="2:25" ht="15" customHeight="1" x14ac:dyDescent="0.25">
      <c r="B37" s="13">
        <v>366029</v>
      </c>
      <c r="C37" s="18"/>
      <c r="D37" s="10" t="str">
        <f>IFERROR(VLOOKUP(B37,'[1]CODIFICACION SNN'!$A:$Y,11,FALSE),VLOOKUP(B37,[2]Table!$A:$B,2,FALSE))</f>
        <v>AROS 70cm Irrompible</v>
      </c>
      <c r="E37" s="70">
        <f t="shared" si="10"/>
        <v>41.823181125000005</v>
      </c>
      <c r="F37" s="34">
        <f t="shared" si="7"/>
        <v>0</v>
      </c>
      <c r="G37" s="109"/>
      <c r="H37" s="110"/>
      <c r="I37" s="110"/>
      <c r="J37" s="110"/>
      <c r="K37" s="110"/>
      <c r="L37" s="110"/>
      <c r="M37" s="110"/>
      <c r="N37" s="111"/>
      <c r="O37" s="55">
        <f t="shared" si="11"/>
        <v>0</v>
      </c>
      <c r="Q37" s="9">
        <f t="shared" si="12"/>
        <v>50.132114999999999</v>
      </c>
      <c r="R37" s="59">
        <f t="shared" si="13"/>
        <v>1.1986681465038844</v>
      </c>
      <c r="X37" s="66">
        <f>(VLOOKUP(B37,'[1]CODIFICACION SNN'!$A:$S,19,FALSE)*1.21)*$Y$3</f>
        <v>49.203742500000004</v>
      </c>
      <c r="Y37" s="97">
        <f>VLOOKUP(B37,'[1]CODIFICACION SNN'!$A:$Y,25,FALSE)*$Z$3</f>
        <v>50.132114999999999</v>
      </c>
    </row>
    <row r="38" spans="2:25" ht="15" customHeight="1" x14ac:dyDescent="0.25">
      <c r="B38" s="51"/>
      <c r="C38" s="101"/>
      <c r="D38" s="46" t="s">
        <v>8</v>
      </c>
      <c r="E38" s="72"/>
      <c r="F38" s="34">
        <f t="shared" si="7"/>
        <v>0</v>
      </c>
      <c r="G38" s="76"/>
      <c r="H38" s="77"/>
      <c r="I38" s="77"/>
      <c r="J38" s="77"/>
      <c r="K38" s="77"/>
      <c r="L38" s="77"/>
      <c r="M38" s="77"/>
      <c r="N38" s="77"/>
      <c r="O38" s="52"/>
      <c r="Q38" s="57"/>
      <c r="R38" s="61"/>
      <c r="X38" s="66">
        <f>(VLOOKUP(B38,'[1]CODIFICACION SNN'!$A:$S,19,FALSE)*1.21)*$Y$3</f>
        <v>1.21</v>
      </c>
      <c r="Y38" s="97">
        <f>VLOOKUP(B38,'[1]CODIFICACION SNN'!$A:$Y,25,FALSE)*$Z$3</f>
        <v>1.21</v>
      </c>
    </row>
    <row r="39" spans="2:25" ht="15" customHeight="1" x14ac:dyDescent="0.25">
      <c r="B39" s="13">
        <v>412150</v>
      </c>
      <c r="C39" s="18"/>
      <c r="D39" s="10" t="str">
        <f>IFERROR(VLOOKUP(B39,'[1]CODIFICACION SNN'!$A:$Y,11,FALSE),VLOOKUP(B39,[2]Table!$A:$B,2,FALSE))</f>
        <v>CUADRADO COORDINACION SONNOS ECO</v>
      </c>
      <c r="E39" s="70">
        <f t="shared" ref="E39:E45" si="14">X39-X39*$E$5</f>
        <v>160.73302325581395</v>
      </c>
      <c r="F39" s="34">
        <f t="shared" si="7"/>
        <v>0</v>
      </c>
      <c r="G39" s="109"/>
      <c r="H39" s="110"/>
      <c r="I39" s="110"/>
      <c r="J39" s="110"/>
      <c r="K39" s="110"/>
      <c r="L39" s="110"/>
      <c r="M39" s="110"/>
      <c r="N39" s="111"/>
      <c r="O39" s="55">
        <f t="shared" ref="O39:O45" si="15">E39*F39</f>
        <v>0</v>
      </c>
      <c r="Q39" s="9">
        <f t="shared" ref="Q39:Q45" si="16">Y39</f>
        <v>242</v>
      </c>
      <c r="R39" s="59">
        <f t="shared" ref="R39:R45" si="17">Q39/E39</f>
        <v>1.5056022408963585</v>
      </c>
      <c r="X39" s="66">
        <f>(VLOOKUP(B39,'[1]CODIFICACION SNN'!$A:$S,19,FALSE)*1.21)*$Y$3</f>
        <v>189.09767441860464</v>
      </c>
      <c r="Y39" s="97">
        <f>VLOOKUP(B39,'[1]CODIFICACION SNN'!$A:$Y,25,FALSE)*$Z$3</f>
        <v>242</v>
      </c>
    </row>
    <row r="40" spans="2:25" ht="15" customHeight="1" x14ac:dyDescent="0.25">
      <c r="B40" s="13">
        <v>412151</v>
      </c>
      <c r="C40" s="18"/>
      <c r="D40" s="10" t="str">
        <f>IFERROR(VLOOKUP(B40,'[1]CODIFICACION SNN'!$A:$Y,11,FALSE),VLOOKUP(B40,[2]Table!$A:$B,2,FALSE))</f>
        <v>ESCALERA COORDINACION SONNOS ECO (10 peldaños)</v>
      </c>
      <c r="E40" s="70">
        <f t="shared" si="14"/>
        <v>208.95293023255812</v>
      </c>
      <c r="F40" s="34">
        <f t="shared" si="7"/>
        <v>0</v>
      </c>
      <c r="G40" s="109"/>
      <c r="H40" s="110"/>
      <c r="I40" s="110"/>
      <c r="J40" s="110"/>
      <c r="K40" s="110"/>
      <c r="L40" s="110"/>
      <c r="M40" s="110"/>
      <c r="N40" s="111"/>
      <c r="O40" s="55">
        <f t="shared" si="15"/>
        <v>0</v>
      </c>
      <c r="Q40" s="9">
        <f t="shared" si="16"/>
        <v>314.59999999999997</v>
      </c>
      <c r="R40" s="59">
        <f t="shared" si="17"/>
        <v>1.5056022408963585</v>
      </c>
      <c r="X40" s="66">
        <f>(VLOOKUP(B40,'[1]CODIFICACION SNN'!$A:$S,19,FALSE)*1.21)*$Y$3</f>
        <v>245.826976744186</v>
      </c>
      <c r="Y40" s="97">
        <f>VLOOKUP(B40,'[1]CODIFICACION SNN'!$A:$Y,25,FALSE)*$Z$3</f>
        <v>314.59999999999997</v>
      </c>
    </row>
    <row r="41" spans="2:25" ht="15" customHeight="1" x14ac:dyDescent="0.25">
      <c r="B41" s="13">
        <v>412152</v>
      </c>
      <c r="C41" s="18"/>
      <c r="D41" s="10" t="str">
        <f>IFERROR(VLOOKUP(B41,'[1]CODIFICACION SNN'!$A:$Y,11,FALSE),VLOOKUP(B41,[2]Table!$A:$B,2,FALSE))</f>
        <v>CUADRADO COORDINACION SONNOS PRO (mochilera reforzada)</v>
      </c>
      <c r="E41" s="70">
        <f t="shared" si="14"/>
        <v>409.86920930232549</v>
      </c>
      <c r="F41" s="34">
        <f t="shared" si="7"/>
        <v>0</v>
      </c>
      <c r="G41" s="109"/>
      <c r="H41" s="110"/>
      <c r="I41" s="110"/>
      <c r="J41" s="110"/>
      <c r="K41" s="110"/>
      <c r="L41" s="110"/>
      <c r="M41" s="110"/>
      <c r="N41" s="111"/>
      <c r="O41" s="55">
        <f t="shared" si="15"/>
        <v>0</v>
      </c>
      <c r="Q41" s="9">
        <f t="shared" si="16"/>
        <v>617.1</v>
      </c>
      <c r="R41" s="59">
        <f t="shared" si="17"/>
        <v>1.505602240896359</v>
      </c>
      <c r="X41" s="66">
        <f>(VLOOKUP(B41,'[1]CODIFICACION SNN'!$A:$S,19,FALSE)*1.21)*$Y$3</f>
        <v>482.19906976744176</v>
      </c>
      <c r="Y41" s="97">
        <f>VLOOKUP(B41,'[1]CODIFICACION SNN'!$A:$Y,25,FALSE)*$Z$3</f>
        <v>617.1</v>
      </c>
    </row>
    <row r="42" spans="2:25" ht="15" customHeight="1" x14ac:dyDescent="0.25">
      <c r="B42" s="13">
        <v>412153</v>
      </c>
      <c r="C42" s="18"/>
      <c r="D42" s="10" t="str">
        <f>IFERROR(VLOOKUP(B42,'[1]CODIFICACION SNN'!$A:$Y,11,FALSE),VLOOKUP(B42,[2]Table!$A:$B,2,FALSE))</f>
        <v>ESCALERA COORDINACION SONNOS PRO (mochilera reforzada / 10 peldaños)</v>
      </c>
      <c r="E42" s="70">
        <f t="shared" si="14"/>
        <v>546.49227906976728</v>
      </c>
      <c r="F42" s="34">
        <f t="shared" si="7"/>
        <v>0</v>
      </c>
      <c r="G42" s="109"/>
      <c r="H42" s="110"/>
      <c r="I42" s="110"/>
      <c r="J42" s="110"/>
      <c r="K42" s="110"/>
      <c r="L42" s="110"/>
      <c r="M42" s="110"/>
      <c r="N42" s="111"/>
      <c r="O42" s="55">
        <f t="shared" si="15"/>
        <v>0</v>
      </c>
      <c r="Q42" s="9">
        <f t="shared" si="16"/>
        <v>822.8</v>
      </c>
      <c r="R42" s="59">
        <f t="shared" si="17"/>
        <v>1.505602240896359</v>
      </c>
      <c r="X42" s="66">
        <f>(VLOOKUP(B42,'[1]CODIFICACION SNN'!$A:$S,19,FALSE)*1.21)*$Y$3</f>
        <v>642.93209302325567</v>
      </c>
      <c r="Y42" s="97">
        <f>VLOOKUP(B42,'[1]CODIFICACION SNN'!$A:$Y,25,FALSE)*$Z$3</f>
        <v>822.8</v>
      </c>
    </row>
    <row r="43" spans="2:25" ht="15" customHeight="1" x14ac:dyDescent="0.25">
      <c r="B43" s="13">
        <v>412154</v>
      </c>
      <c r="C43" s="18"/>
      <c r="D43" s="10" t="str">
        <f>IFERROR(VLOOKUP(B43,'[1]CODIFICACION SNN'!$A:$Y,11,FALSE),VLOOKUP(B43,[2]Table!$A:$B,2,FALSE))</f>
        <v>ESCALERA COORDINACION SONNOS VARILLA (10 peldaños)</v>
      </c>
      <c r="E43" s="70">
        <f t="shared" si="14"/>
        <v>277.26446511627904</v>
      </c>
      <c r="F43" s="34">
        <f t="shared" si="7"/>
        <v>0</v>
      </c>
      <c r="G43" s="109"/>
      <c r="H43" s="110"/>
      <c r="I43" s="110"/>
      <c r="J43" s="110"/>
      <c r="K43" s="110"/>
      <c r="L43" s="110"/>
      <c r="M43" s="110"/>
      <c r="N43" s="111"/>
      <c r="O43" s="55">
        <f t="shared" si="15"/>
        <v>0</v>
      </c>
      <c r="Q43" s="9">
        <f t="shared" si="16"/>
        <v>417.45</v>
      </c>
      <c r="R43" s="59">
        <f t="shared" si="17"/>
        <v>1.5056022408963587</v>
      </c>
      <c r="X43" s="66">
        <f>(VLOOKUP(B43,'[1]CODIFICACION SNN'!$A:$S,19,FALSE)*1.21)*$Y$3</f>
        <v>326.19348837209299</v>
      </c>
      <c r="Y43" s="97">
        <f>VLOOKUP(B43,'[1]CODIFICACION SNN'!$A:$Y,25,FALSE)*$Z$3</f>
        <v>417.45</v>
      </c>
    </row>
    <row r="44" spans="2:25" ht="15" customHeight="1" x14ac:dyDescent="0.25">
      <c r="B44" s="13">
        <v>412155</v>
      </c>
      <c r="C44" s="18"/>
      <c r="D44" s="10" t="str">
        <f>IFERROR(VLOOKUP(B44,'[1]CODIFICACION SNN'!$A:$Y,11,FALSE),VLOOKUP(B44,[2]Table!$A:$B,2,FALSE))</f>
        <v>ESCALERA COORDINACION SONNOS VARILLA (14 peldaños)</v>
      </c>
      <c r="E44" s="70">
        <f t="shared" si="14"/>
        <v>365.66762790697669</v>
      </c>
      <c r="F44" s="34">
        <f t="shared" si="7"/>
        <v>0</v>
      </c>
      <c r="G44" s="109"/>
      <c r="H44" s="110"/>
      <c r="I44" s="110"/>
      <c r="J44" s="110"/>
      <c r="K44" s="110"/>
      <c r="L44" s="110"/>
      <c r="M44" s="110"/>
      <c r="N44" s="111"/>
      <c r="O44" s="55">
        <f t="shared" si="15"/>
        <v>0</v>
      </c>
      <c r="Q44" s="9">
        <f t="shared" si="16"/>
        <v>550.54999999999995</v>
      </c>
      <c r="R44" s="59">
        <f t="shared" si="17"/>
        <v>1.5056022408963587</v>
      </c>
      <c r="X44" s="66">
        <f>(VLOOKUP(B44,'[1]CODIFICACION SNN'!$A:$S,19,FALSE)*1.21)*$Y$3</f>
        <v>430.19720930232552</v>
      </c>
      <c r="Y44" s="97">
        <f>VLOOKUP(B44,'[1]CODIFICACION SNN'!$A:$Y,25,FALSE)*$Z$3</f>
        <v>550.54999999999995</v>
      </c>
    </row>
    <row r="45" spans="2:25" ht="15" customHeight="1" x14ac:dyDescent="0.25">
      <c r="B45" s="13">
        <v>366052</v>
      </c>
      <c r="C45" s="18"/>
      <c r="D45" s="10" t="str">
        <f>IFERROR(VLOOKUP(B45,'[1]CODIFICACION SNN'!$A:$Y,11,FALSE),VLOOKUP(B45,[2]Table!$A:$B,2,FALSE))</f>
        <v xml:space="preserve">ESCALERA COORDINACION CON AROS </v>
      </c>
      <c r="E45" s="70">
        <f t="shared" si="14"/>
        <v>292.76226787499996</v>
      </c>
      <c r="F45" s="34">
        <f t="shared" si="7"/>
        <v>0</v>
      </c>
      <c r="G45" s="109"/>
      <c r="H45" s="110"/>
      <c r="I45" s="110"/>
      <c r="J45" s="110"/>
      <c r="K45" s="110"/>
      <c r="L45" s="110"/>
      <c r="M45" s="110"/>
      <c r="N45" s="111"/>
      <c r="O45" s="55">
        <f t="shared" si="15"/>
        <v>0</v>
      </c>
      <c r="Q45" s="9">
        <f t="shared" si="16"/>
        <v>350.92480499999994</v>
      </c>
      <c r="R45" s="59">
        <f t="shared" si="17"/>
        <v>1.1986681465038844</v>
      </c>
      <c r="X45" s="66">
        <f>(VLOOKUP(B45,'[1]CODIFICACION SNN'!$A:$S,19,FALSE)*1.21)*$Y$3</f>
        <v>344.42619749999994</v>
      </c>
      <c r="Y45" s="97">
        <f>VLOOKUP(B45,'[1]CODIFICACION SNN'!$A:$Y,25,FALSE)*$Z$3</f>
        <v>350.92480499999994</v>
      </c>
    </row>
    <row r="46" spans="2:25" ht="15" customHeight="1" x14ac:dyDescent="0.25">
      <c r="B46" s="51"/>
      <c r="C46" s="101"/>
      <c r="D46" s="46" t="s">
        <v>9</v>
      </c>
      <c r="E46" s="72"/>
      <c r="F46" s="34">
        <f t="shared" si="7"/>
        <v>0</v>
      </c>
      <c r="G46" s="76"/>
      <c r="H46" s="77"/>
      <c r="I46" s="77"/>
      <c r="J46" s="77"/>
      <c r="K46" s="77"/>
      <c r="L46" s="77"/>
      <c r="M46" s="77"/>
      <c r="N46" s="77"/>
      <c r="O46" s="52"/>
      <c r="Q46" s="57"/>
      <c r="R46" s="61"/>
      <c r="X46" s="66">
        <f>(VLOOKUP(B46,'[1]CODIFICACION SNN'!$A:$S,19,FALSE)*1.21)*$Y$3</f>
        <v>1.21</v>
      </c>
      <c r="Y46" s="97">
        <f>VLOOKUP(B46,'[1]CODIFICACION SNN'!$A:$Y,25,FALSE)*$Z$3</f>
        <v>1.21</v>
      </c>
    </row>
    <row r="47" spans="2:25" ht="15" customHeight="1" x14ac:dyDescent="0.25">
      <c r="B47" s="13">
        <v>415001</v>
      </c>
      <c r="C47" s="18"/>
      <c r="D47" s="10" t="str">
        <f>IFERROR(VLOOKUP(B47,'[1]CODIFICACION SNN'!$A:$Y,11,FALSE),VLOOKUP(B47,[2]Table!$A:$B,2,FALSE))</f>
        <v>MINI BOSU 18cm SIN PINCHES</v>
      </c>
      <c r="E47" s="70">
        <f t="shared" ref="E47:E55" si="18">X47-X47*$E$5</f>
        <v>121.25557888888889</v>
      </c>
      <c r="F47" s="34">
        <f t="shared" si="7"/>
        <v>0</v>
      </c>
      <c r="G47" s="109"/>
      <c r="H47" s="110"/>
      <c r="I47" s="110"/>
      <c r="J47" s="110"/>
      <c r="K47" s="110"/>
      <c r="L47" s="110"/>
      <c r="M47" s="110"/>
      <c r="N47" s="111"/>
      <c r="O47" s="55">
        <f t="shared" ref="O47:O55" si="19">E47*F47</f>
        <v>0</v>
      </c>
      <c r="Q47" s="9">
        <f t="shared" ref="Q47:Q55" si="20">Y47</f>
        <v>145.34519999999998</v>
      </c>
      <c r="R47" s="59">
        <f t="shared" ref="R47:R55" si="21">Q47/E47</f>
        <v>1.1986681465038844</v>
      </c>
      <c r="X47" s="66">
        <f>(VLOOKUP(B47,'[1]CODIFICACION SNN'!$A:$S,19,FALSE)*1.21)*$Y$3</f>
        <v>142.65362222222222</v>
      </c>
      <c r="Y47" s="97">
        <f>VLOOKUP(B47,'[1]CODIFICACION SNN'!$A:$Y,25,FALSE)*$Z$3</f>
        <v>145.34519999999998</v>
      </c>
    </row>
    <row r="48" spans="2:25" ht="15" customHeight="1" x14ac:dyDescent="0.25">
      <c r="B48" s="13">
        <v>418002</v>
      </c>
      <c r="C48" s="18"/>
      <c r="D48" s="10" t="str">
        <f>IFERROR(VLOOKUP(B48,'[1]CODIFICACION SNN'!$A:$Y,11,FALSE),VLOOKUP(B48,[2]Table!$A:$B,2,FALSE))</f>
        <v>MINI BOSU 23cm</v>
      </c>
      <c r="E48" s="70">
        <f t="shared" si="18"/>
        <v>183.56183999999999</v>
      </c>
      <c r="F48" s="34">
        <f t="shared" si="7"/>
        <v>0</v>
      </c>
      <c r="G48" s="109"/>
      <c r="H48" s="110"/>
      <c r="I48" s="110"/>
      <c r="J48" s="110"/>
      <c r="K48" s="110"/>
      <c r="L48" s="110"/>
      <c r="M48" s="110"/>
      <c r="N48" s="111"/>
      <c r="O48" s="55">
        <f t="shared" si="19"/>
        <v>0</v>
      </c>
      <c r="Q48" s="9">
        <f t="shared" si="20"/>
        <v>218.52599999999998</v>
      </c>
      <c r="R48" s="59">
        <f t="shared" si="21"/>
        <v>1.1904761904761905</v>
      </c>
      <c r="X48" s="66">
        <f>(VLOOKUP(B48,'[1]CODIFICACION SNN'!$A:$S,19,FALSE)*1.21)*$Y$3</f>
        <v>215.95510588235294</v>
      </c>
      <c r="Y48" s="97">
        <f>VLOOKUP(B48,'[1]CODIFICACION SNN'!$A:$Y,25,FALSE)*$Z$3</f>
        <v>218.52599999999998</v>
      </c>
    </row>
    <row r="49" spans="2:25" ht="15" customHeight="1" x14ac:dyDescent="0.25">
      <c r="B49" s="13">
        <v>418003</v>
      </c>
      <c r="C49" s="18"/>
      <c r="D49" s="10" t="str">
        <f>IFERROR(VLOOKUP(B49,'[1]CODIFICACION SNN'!$A:$Y,11,FALSE),VLOOKUP(B49,[2]Table!$A:$B,2,FALSE))</f>
        <v>MINI BOSU 22cm (con pinches)</v>
      </c>
      <c r="E49" s="70">
        <f t="shared" si="18"/>
        <v>159.07271875000001</v>
      </c>
      <c r="F49" s="34">
        <f t="shared" si="7"/>
        <v>0</v>
      </c>
      <c r="G49" s="109"/>
      <c r="H49" s="110"/>
      <c r="I49" s="110"/>
      <c r="J49" s="110"/>
      <c r="K49" s="110"/>
      <c r="L49" s="110"/>
      <c r="M49" s="110"/>
      <c r="N49" s="111"/>
      <c r="O49" s="55">
        <f t="shared" si="19"/>
        <v>0</v>
      </c>
      <c r="Q49" s="9">
        <f t="shared" si="20"/>
        <v>189.44062499999998</v>
      </c>
      <c r="R49" s="59">
        <f t="shared" si="21"/>
        <v>1.1909058101768313</v>
      </c>
      <c r="X49" s="66">
        <f>(VLOOKUP(B49,'[1]CODIFICACION SNN'!$A:$S,19,FALSE)*1.21)*$Y$3</f>
        <v>187.144375</v>
      </c>
      <c r="Y49" s="97">
        <f>VLOOKUP(B49,'[1]CODIFICACION SNN'!$A:$Y,25,FALSE)*$Z$3</f>
        <v>189.44062499999998</v>
      </c>
    </row>
    <row r="50" spans="2:25" ht="15" customHeight="1" x14ac:dyDescent="0.25">
      <c r="B50" s="13">
        <v>418004</v>
      </c>
      <c r="C50" s="18"/>
      <c r="D50" s="10" t="str">
        <f>IFERROR(VLOOKUP(B50,'[1]CODIFICACION SNN'!$A:$Y,11,FALSE),VLOOKUP(B50,[2]Table!$A:$B,2,FALSE))</f>
        <v xml:space="preserve">BOSU 34cm </v>
      </c>
      <c r="E50" s="70">
        <f t="shared" si="18"/>
        <v>1535.6898888157893</v>
      </c>
      <c r="F50" s="34">
        <f t="shared" si="7"/>
        <v>0</v>
      </c>
      <c r="G50" s="109"/>
      <c r="H50" s="110"/>
      <c r="I50" s="110"/>
      <c r="J50" s="110"/>
      <c r="K50" s="110"/>
      <c r="L50" s="110"/>
      <c r="M50" s="110"/>
      <c r="N50" s="111"/>
      <c r="O50" s="55">
        <f t="shared" si="19"/>
        <v>0</v>
      </c>
      <c r="Q50" s="9">
        <f t="shared" si="20"/>
        <v>1688.22225</v>
      </c>
      <c r="R50" s="59">
        <f t="shared" si="21"/>
        <v>1.0993249758919963</v>
      </c>
      <c r="X50" s="66">
        <f>(VLOOKUP(B50,'[1]CODIFICACION SNN'!$A:$S,19,FALSE)*1.21)*$Y$3</f>
        <v>1806.6939868421052</v>
      </c>
      <c r="Y50" s="97">
        <f>VLOOKUP(B50,'[1]CODIFICACION SNN'!$A:$Y,25,FALSE)*$Z$3</f>
        <v>1688.22225</v>
      </c>
    </row>
    <row r="51" spans="2:25" ht="15" customHeight="1" x14ac:dyDescent="0.25">
      <c r="B51" s="13">
        <v>418005</v>
      </c>
      <c r="C51" s="18"/>
      <c r="D51" s="10" t="str">
        <f>IFERROR(VLOOKUP(B51,'[1]CODIFICACION SNN'!$A:$Y,11,FALSE),VLOOKUP(B51,[2]Table!$A:$B,2,FALSE))</f>
        <v>BOSU 40cm (Con enganche para tensor)</v>
      </c>
      <c r="E51" s="70">
        <f t="shared" si="18"/>
        <v>1878.7511406069364</v>
      </c>
      <c r="F51" s="34">
        <f t="shared" si="7"/>
        <v>0</v>
      </c>
      <c r="G51" s="109"/>
      <c r="H51" s="110"/>
      <c r="I51" s="110"/>
      <c r="J51" s="110"/>
      <c r="K51" s="110"/>
      <c r="L51" s="110"/>
      <c r="M51" s="110"/>
      <c r="N51" s="111"/>
      <c r="O51" s="55">
        <f t="shared" si="19"/>
        <v>0</v>
      </c>
      <c r="Q51" s="9">
        <f t="shared" si="20"/>
        <v>2023.1804999999999</v>
      </c>
      <c r="R51" s="59">
        <f t="shared" si="21"/>
        <v>1.0768751945222534</v>
      </c>
      <c r="X51" s="66">
        <f>(VLOOKUP(B51,'[1]CODIFICACION SNN'!$A:$S,19,FALSE)*1.21)*$Y$3</f>
        <v>2210.2954595375722</v>
      </c>
      <c r="Y51" s="97">
        <f>VLOOKUP(B51,'[1]CODIFICACION SNN'!$A:$Y,25,FALSE)*$Z$3</f>
        <v>2023.1804999999999</v>
      </c>
    </row>
    <row r="52" spans="2:25" ht="15" customHeight="1" x14ac:dyDescent="0.25">
      <c r="B52" s="13">
        <v>418006</v>
      </c>
      <c r="C52" s="18"/>
      <c r="D52" s="10" t="str">
        <f>IFERROR(VLOOKUP(B52,'[1]CODIFICACION SNN'!$A:$Y,11,FALSE),VLOOKUP(B52,[2]Table!$A:$B,2,FALSE))</f>
        <v>BOSU 50cm  (Con enganche para tensor)</v>
      </c>
      <c r="E52" s="70">
        <f t="shared" si="18"/>
        <v>2355.0542466763009</v>
      </c>
      <c r="F52" s="34">
        <f t="shared" si="7"/>
        <v>0</v>
      </c>
      <c r="G52" s="109"/>
      <c r="H52" s="110"/>
      <c r="I52" s="110"/>
      <c r="J52" s="110"/>
      <c r="K52" s="110"/>
      <c r="L52" s="110"/>
      <c r="M52" s="110"/>
      <c r="N52" s="111"/>
      <c r="O52" s="55">
        <f t="shared" si="19"/>
        <v>0</v>
      </c>
      <c r="Q52" s="9">
        <f t="shared" si="20"/>
        <v>2536.0995000000003</v>
      </c>
      <c r="R52" s="59">
        <f t="shared" si="21"/>
        <v>1.0768751945222532</v>
      </c>
      <c r="X52" s="66">
        <f>(VLOOKUP(B52,'[1]CODIFICACION SNN'!$A:$S,19,FALSE)*1.21)*$Y$3</f>
        <v>2770.6520549132952</v>
      </c>
      <c r="Y52" s="97">
        <f>VLOOKUP(B52,'[1]CODIFICACION SNN'!$A:$Y,25,FALSE)*$Z$3</f>
        <v>2536.0995000000003</v>
      </c>
    </row>
    <row r="53" spans="2:25" ht="15" customHeight="1" x14ac:dyDescent="0.25">
      <c r="B53" s="13">
        <v>266001</v>
      </c>
      <c r="C53" s="18"/>
      <c r="D53" s="10" t="str">
        <f>IFERROR(VLOOKUP(B53,'[1]CODIFICACION SNN'!$A:$Y,11,FALSE),VLOOKUP(B53,[2]Table!$A:$B,2,FALSE))</f>
        <v>BOSU 60cm SONNOS (Con enganche para tensor)</v>
      </c>
      <c r="E53" s="70">
        <f t="shared" si="18"/>
        <v>1824.9399616334817</v>
      </c>
      <c r="F53" s="34">
        <f t="shared" si="7"/>
        <v>0</v>
      </c>
      <c r="G53" s="109"/>
      <c r="H53" s="110"/>
      <c r="I53" s="110"/>
      <c r="J53" s="110"/>
      <c r="K53" s="110"/>
      <c r="L53" s="110"/>
      <c r="M53" s="110"/>
      <c r="N53" s="111"/>
      <c r="O53" s="55">
        <f t="shared" si="19"/>
        <v>0</v>
      </c>
      <c r="Q53" s="9">
        <f t="shared" si="20"/>
        <v>2090.4885009423788</v>
      </c>
      <c r="R53" s="59">
        <f t="shared" si="21"/>
        <v>1.1455108359133128</v>
      </c>
      <c r="X53" s="66">
        <f>(VLOOKUP(B53,'[1]CODIFICACION SNN'!$A:$S,19,FALSE)*1.21)*$Y$3</f>
        <v>2146.9881901570375</v>
      </c>
      <c r="Y53" s="97">
        <f>VLOOKUP(B53,'[1]CODIFICACION SNN'!$A:$Y,25,FALSE)*$Z$3</f>
        <v>2090.4885009423788</v>
      </c>
    </row>
    <row r="54" spans="2:25" ht="15" customHeight="1" x14ac:dyDescent="0.25">
      <c r="B54" s="13">
        <v>126001</v>
      </c>
      <c r="C54" s="18"/>
      <c r="D54" s="10" t="str">
        <f>IFERROR(VLOOKUP(B54,'[1]CODIFICACION SNN'!$A:$Y,11,FALSE),VLOOKUP(B54,[2]Table!$A:$B,2,FALSE))</f>
        <v>MINI BOSU CON PINCHES GMP 20cm</v>
      </c>
      <c r="E54" s="70">
        <f t="shared" si="18"/>
        <v>119.95781930635839</v>
      </c>
      <c r="F54" s="34">
        <f t="shared" si="7"/>
        <v>0</v>
      </c>
      <c r="G54" s="109"/>
      <c r="H54" s="110"/>
      <c r="I54" s="110"/>
      <c r="J54" s="110"/>
      <c r="K54" s="110"/>
      <c r="L54" s="110"/>
      <c r="M54" s="110"/>
      <c r="N54" s="111"/>
      <c r="O54" s="55">
        <f t="shared" si="19"/>
        <v>0</v>
      </c>
      <c r="Q54" s="9">
        <f t="shared" si="20"/>
        <v>129.17959999999999</v>
      </c>
      <c r="R54" s="59">
        <f t="shared" si="21"/>
        <v>1.0768751945222532</v>
      </c>
      <c r="X54" s="66">
        <f>(VLOOKUP(B54,'[1]CODIFICACION SNN'!$A:$S,19,FALSE)*1.21)*$Y$3</f>
        <v>141.12684624277458</v>
      </c>
      <c r="Y54" s="97">
        <f>VLOOKUP(B54,'[1]CODIFICACION SNN'!$A:$Y,25,FALSE)*$Z$3</f>
        <v>129.17959999999999</v>
      </c>
    </row>
    <row r="55" spans="2:25" ht="15" customHeight="1" x14ac:dyDescent="0.25">
      <c r="B55" s="13">
        <v>366037</v>
      </c>
      <c r="C55" s="18"/>
      <c r="D55" s="10" t="str">
        <f>IFERROR(VLOOKUP(B55,'[1]CODIFICACION SNN'!$A:$Y,11,FALSE),VLOOKUP(B55,[2]Table!$A:$B,2,FALSE))</f>
        <v>Bosu 48cm Pvc (Lenteja grande)</v>
      </c>
      <c r="E55" s="70">
        <f t="shared" si="18"/>
        <v>599.01588449999997</v>
      </c>
      <c r="F55" s="34">
        <f t="shared" si="7"/>
        <v>0</v>
      </c>
      <c r="G55" s="109"/>
      <c r="H55" s="110"/>
      <c r="I55" s="110"/>
      <c r="J55" s="110"/>
      <c r="K55" s="110"/>
      <c r="L55" s="110"/>
      <c r="M55" s="110"/>
      <c r="N55" s="111"/>
      <c r="O55" s="55">
        <f t="shared" si="19"/>
        <v>0</v>
      </c>
      <c r="Q55" s="9">
        <f t="shared" si="20"/>
        <v>718.02125999999987</v>
      </c>
      <c r="R55" s="59">
        <f t="shared" si="21"/>
        <v>1.1986681465038844</v>
      </c>
      <c r="X55" s="66">
        <f>(VLOOKUP(B55,'[1]CODIFICACION SNN'!$A:$S,19,FALSE)*1.21)*$Y$3</f>
        <v>704.72456999999997</v>
      </c>
      <c r="Y55" s="97">
        <f>VLOOKUP(B55,'[1]CODIFICACION SNN'!$A:$Y,25,FALSE)*$Z$3</f>
        <v>718.02125999999987</v>
      </c>
    </row>
    <row r="56" spans="2:25" ht="15" customHeight="1" x14ac:dyDescent="0.25">
      <c r="B56" s="51"/>
      <c r="C56" s="101"/>
      <c r="D56" s="46" t="s">
        <v>10</v>
      </c>
      <c r="E56" s="72"/>
      <c r="F56" s="34">
        <f t="shared" si="7"/>
        <v>0</v>
      </c>
      <c r="G56" s="76"/>
      <c r="H56" s="77"/>
      <c r="I56" s="77"/>
      <c r="J56" s="77"/>
      <c r="K56" s="77"/>
      <c r="L56" s="77"/>
      <c r="M56" s="77"/>
      <c r="N56" s="77"/>
      <c r="O56" s="52"/>
      <c r="Q56" s="57"/>
      <c r="R56" s="61"/>
      <c r="X56" s="66">
        <f>(VLOOKUP(B56,'[1]CODIFICACION SNN'!$A:$S,19,FALSE)*1.21)*$Y$3</f>
        <v>1.21</v>
      </c>
      <c r="Y56" s="97">
        <f>VLOOKUP(B56,'[1]CODIFICACION SNN'!$A:$Y,25,FALSE)*$Z$3</f>
        <v>1.21</v>
      </c>
    </row>
    <row r="57" spans="2:25" ht="15" customHeight="1" x14ac:dyDescent="0.25">
      <c r="B57" s="13">
        <v>265852</v>
      </c>
      <c r="C57" s="18"/>
      <c r="D57" s="10" t="str">
        <f>IFERROR(VLOOKUP(B57,'[1]CODIFICACION SNN'!$A:$Y,11,FALSE),VLOOKUP(B57,[2]Table!$A:$B,2,FALSE))</f>
        <v>STEP JUNIOR SONNOS (con goma)</v>
      </c>
      <c r="E57" s="70">
        <f>X57-X57*$E$5</f>
        <v>1081.958757062147</v>
      </c>
      <c r="F57" s="34">
        <f t="shared" si="7"/>
        <v>0</v>
      </c>
      <c r="G57" s="109"/>
      <c r="H57" s="110"/>
      <c r="I57" s="110"/>
      <c r="J57" s="110"/>
      <c r="K57" s="110"/>
      <c r="L57" s="110"/>
      <c r="M57" s="110"/>
      <c r="N57" s="111"/>
      <c r="O57" s="55">
        <f>E57*F57</f>
        <v>0</v>
      </c>
      <c r="Q57" s="9">
        <f t="shared" ref="Q57:Q60" si="22">Y57</f>
        <v>1185.8</v>
      </c>
      <c r="R57" s="59">
        <f t="shared" ref="R57:R60" si="23">Q57/E57</f>
        <v>1.0959752321981422</v>
      </c>
      <c r="X57" s="66">
        <f>(VLOOKUP(B57,'[1]CODIFICACION SNN'!$A:$S,19,FALSE)*1.21)*$Y$3</f>
        <v>1272.8926553672318</v>
      </c>
      <c r="Y57" s="97">
        <f>VLOOKUP(B57,'[1]CODIFICACION SNN'!$A:$Y,25,FALSE)*$Z$3</f>
        <v>1185.8</v>
      </c>
    </row>
    <row r="58" spans="2:25" ht="15" customHeight="1" x14ac:dyDescent="0.25">
      <c r="B58" s="13">
        <v>265853</v>
      </c>
      <c r="C58" s="18"/>
      <c r="D58" s="10" t="str">
        <f>IFERROR(VLOOKUP(B58,'[1]CODIFICACION SNN'!$A:$Y,11,FALSE),VLOOKUP(B58,[2]Table!$A:$B,2,FALSE))</f>
        <v>STEP PROFESIONAL SONNOS (con goma)</v>
      </c>
      <c r="E58" s="70">
        <f>X58-X58*$E$5</f>
        <v>1324.847457627119</v>
      </c>
      <c r="F58" s="34">
        <f t="shared" si="7"/>
        <v>0</v>
      </c>
      <c r="G58" s="109"/>
      <c r="H58" s="110"/>
      <c r="I58" s="110"/>
      <c r="J58" s="110"/>
      <c r="K58" s="110"/>
      <c r="L58" s="110"/>
      <c r="M58" s="110"/>
      <c r="N58" s="111"/>
      <c r="O58" s="55">
        <f>E58*F58</f>
        <v>0</v>
      </c>
      <c r="Q58" s="9">
        <f t="shared" si="22"/>
        <v>1452</v>
      </c>
      <c r="R58" s="59">
        <f t="shared" si="23"/>
        <v>1.0959752321981422</v>
      </c>
      <c r="X58" s="66">
        <f>(VLOOKUP(B58,'[1]CODIFICACION SNN'!$A:$S,19,FALSE)*1.21)*$Y$3</f>
        <v>1558.6440677966104</v>
      </c>
      <c r="Y58" s="97">
        <f>VLOOKUP(B58,'[1]CODIFICACION SNN'!$A:$Y,25,FALSE)*$Z$3</f>
        <v>1452</v>
      </c>
    </row>
    <row r="59" spans="2:25" ht="15" customHeight="1" x14ac:dyDescent="0.25">
      <c r="B59" s="13">
        <v>402033</v>
      </c>
      <c r="C59" s="18"/>
      <c r="D59" s="10" t="str">
        <f>IFERROR(VLOOKUP(B59,'[1]CODIFICACION SNN'!$A:$Y,11,FALSE),VLOOKUP(B59,[2]Table!$A:$B,2,FALSE))</f>
        <v>MODULO PARA STEP PROFESIONAL 5cm FB</v>
      </c>
      <c r="E59" s="70">
        <f>X59-X59*$E$5</f>
        <v>441.02139450867048</v>
      </c>
      <c r="F59" s="34">
        <f t="shared" si="7"/>
        <v>0</v>
      </c>
      <c r="G59" s="109"/>
      <c r="H59" s="110"/>
      <c r="I59" s="110"/>
      <c r="J59" s="110"/>
      <c r="K59" s="110"/>
      <c r="L59" s="110"/>
      <c r="M59" s="110"/>
      <c r="N59" s="111"/>
      <c r="O59" s="55">
        <f>E59*F59</f>
        <v>0</v>
      </c>
      <c r="Q59" s="9">
        <f t="shared" si="22"/>
        <v>474.92500000000001</v>
      </c>
      <c r="R59" s="59">
        <f t="shared" si="23"/>
        <v>1.0768751945222534</v>
      </c>
      <c r="X59" s="66">
        <f>(VLOOKUP(B59,'[1]CODIFICACION SNN'!$A:$S,19,FALSE)*1.21)*$Y$3</f>
        <v>518.84869942196531</v>
      </c>
      <c r="Y59" s="97">
        <f>VLOOKUP(B59,'[1]CODIFICACION SNN'!$A:$Y,25,FALSE)*$Z$3</f>
        <v>474.92500000000001</v>
      </c>
    </row>
    <row r="60" spans="2:25" ht="15" customHeight="1" x14ac:dyDescent="0.25">
      <c r="B60" s="13">
        <v>402030</v>
      </c>
      <c r="C60" s="18"/>
      <c r="D60" s="10" t="str">
        <f>IFERROR(VLOOKUP(B60,'[1]CODIFICACION SNN'!$A:$Y,11,FALSE),VLOOKUP(B60,[2]Table!$A:$B,2,FALSE))</f>
        <v>MODULO PARA STEP JUNIOR 5cm FB</v>
      </c>
      <c r="E60" s="70">
        <f>X60-X60*$E$5</f>
        <v>441.02139450867048</v>
      </c>
      <c r="F60" s="34">
        <f t="shared" si="7"/>
        <v>0</v>
      </c>
      <c r="G60" s="109"/>
      <c r="H60" s="110"/>
      <c r="I60" s="110"/>
      <c r="J60" s="110"/>
      <c r="K60" s="110"/>
      <c r="L60" s="110"/>
      <c r="M60" s="110"/>
      <c r="N60" s="111"/>
      <c r="O60" s="55">
        <f>E60*F60</f>
        <v>0</v>
      </c>
      <c r="Q60" s="9">
        <f t="shared" si="22"/>
        <v>474.92500000000001</v>
      </c>
      <c r="R60" s="59">
        <f t="shared" si="23"/>
        <v>1.0768751945222534</v>
      </c>
      <c r="X60" s="66">
        <f>(VLOOKUP(B60,'[1]CODIFICACION SNN'!$A:$S,19,FALSE)*1.21)*$Y$3</f>
        <v>518.84869942196531</v>
      </c>
      <c r="Y60" s="97">
        <f>VLOOKUP(B60,'[1]CODIFICACION SNN'!$A:$Y,25,FALSE)*$Z$3</f>
        <v>474.92500000000001</v>
      </c>
    </row>
    <row r="61" spans="2:25" ht="15" customHeight="1" x14ac:dyDescent="0.25">
      <c r="B61" s="51"/>
      <c r="C61" s="101"/>
      <c r="D61" s="46" t="s">
        <v>16</v>
      </c>
      <c r="E61" s="72"/>
      <c r="F61" s="34">
        <f t="shared" si="7"/>
        <v>0</v>
      </c>
      <c r="G61" s="76"/>
      <c r="H61" s="77"/>
      <c r="I61" s="77"/>
      <c r="J61" s="77"/>
      <c r="K61" s="77"/>
      <c r="L61" s="77"/>
      <c r="M61" s="77"/>
      <c r="N61" s="77"/>
      <c r="O61" s="52"/>
      <c r="Q61" s="57"/>
      <c r="R61" s="61"/>
      <c r="X61" s="66">
        <f>(VLOOKUP(B61,'[1]CODIFICACION SNN'!$A:$S,19,FALSE)*1.21)*$Y$3</f>
        <v>1.21</v>
      </c>
      <c r="Y61" s="97">
        <f>VLOOKUP(B61,'[1]CODIFICACION SNN'!$A:$Y,25,FALSE)*$Z$3</f>
        <v>1.21</v>
      </c>
    </row>
    <row r="62" spans="2:25" ht="15" customHeight="1" x14ac:dyDescent="0.25">
      <c r="B62" s="13">
        <v>412060</v>
      </c>
      <c r="C62" s="18"/>
      <c r="D62" s="10" t="str">
        <f>IFERROR(VLOOKUP(B62,'[1]CODIFICACION SNN'!$A:$Y,11,FALSE),VLOOKUP(B62,[2]Table!$A:$B,2,FALSE))</f>
        <v>BANDA ELASTICA SONNOS REDONDA (con manija)</v>
      </c>
      <c r="E62" s="70">
        <f t="shared" ref="E62:E80" si="24">X62-X62*$E$5</f>
        <v>133.45815999999999</v>
      </c>
      <c r="F62" s="34">
        <f t="shared" si="7"/>
        <v>0</v>
      </c>
      <c r="G62" s="109"/>
      <c r="H62" s="110"/>
      <c r="I62" s="110"/>
      <c r="J62" s="110"/>
      <c r="K62" s="110"/>
      <c r="L62" s="110"/>
      <c r="M62" s="110"/>
      <c r="N62" s="111"/>
      <c r="O62" s="55">
        <f t="shared" ref="O62:O80" si="25">E62*F62</f>
        <v>0</v>
      </c>
      <c r="Q62" s="9">
        <f t="shared" ref="Q62:Q80" si="26">Y62</f>
        <v>193.6</v>
      </c>
      <c r="R62" s="59">
        <f t="shared" ref="R62:R80" si="27">Q62/E62</f>
        <v>1.4506419090447524</v>
      </c>
      <c r="X62" s="66">
        <f>(VLOOKUP(B62,'[1]CODIFICACION SNN'!$A:$S,19,FALSE)*1.21)*$Y$3</f>
        <v>157.00959999999998</v>
      </c>
      <c r="Y62" s="97">
        <f>VLOOKUP(B62,'[1]CODIFICACION SNN'!$A:$Y,25,FALSE)*$Z$3</f>
        <v>193.6</v>
      </c>
    </row>
    <row r="63" spans="2:25" ht="15" customHeight="1" x14ac:dyDescent="0.25">
      <c r="B63" s="13">
        <v>412061</v>
      </c>
      <c r="C63" s="18"/>
      <c r="D63" s="10" t="str">
        <f>IFERROR(VLOOKUP(B63,'[1]CODIFICACION SNN'!$A:$Y,11,FALSE),VLOOKUP(B63,[2]Table!$A:$B,2,FALSE))</f>
        <v>BANDA ELASTICA SONNOS FORMA 8 (con manija)</v>
      </c>
      <c r="E63" s="70">
        <f t="shared" si="24"/>
        <v>183.50497000000001</v>
      </c>
      <c r="F63" s="34">
        <f t="shared" si="7"/>
        <v>0</v>
      </c>
      <c r="G63" s="109"/>
      <c r="H63" s="110"/>
      <c r="I63" s="110"/>
      <c r="J63" s="110"/>
      <c r="K63" s="110"/>
      <c r="L63" s="110"/>
      <c r="M63" s="110"/>
      <c r="N63" s="111"/>
      <c r="O63" s="55">
        <f t="shared" si="25"/>
        <v>0</v>
      </c>
      <c r="Q63" s="9">
        <f t="shared" si="26"/>
        <v>266.2</v>
      </c>
      <c r="R63" s="59">
        <f t="shared" si="27"/>
        <v>1.4506419090447522</v>
      </c>
      <c r="X63" s="66">
        <f>(VLOOKUP(B63,'[1]CODIFICACION SNN'!$A:$S,19,FALSE)*1.21)*$Y$3</f>
        <v>215.88820000000001</v>
      </c>
      <c r="Y63" s="97">
        <f>VLOOKUP(B63,'[1]CODIFICACION SNN'!$A:$Y,25,FALSE)*$Z$3</f>
        <v>266.2</v>
      </c>
    </row>
    <row r="64" spans="2:25" ht="15" customHeight="1" x14ac:dyDescent="0.25">
      <c r="B64" s="13">
        <v>412062</v>
      </c>
      <c r="C64" s="18"/>
      <c r="D64" s="10" t="str">
        <f>IFERROR(VLOOKUP(B64,'[1]CODIFICACION SNN'!$A:$Y,11,FALSE),VLOOKUP(B64,[2]Table!$A:$B,2,FALSE))</f>
        <v>BANDA ELASTICA SONNOS CON TOBILLERA (con abrojo)</v>
      </c>
      <c r="E64" s="70">
        <f t="shared" si="24"/>
        <v>128.45347899999999</v>
      </c>
      <c r="F64" s="34">
        <f t="shared" si="7"/>
        <v>0</v>
      </c>
      <c r="G64" s="109"/>
      <c r="H64" s="110"/>
      <c r="I64" s="110"/>
      <c r="J64" s="110"/>
      <c r="K64" s="110"/>
      <c r="L64" s="110"/>
      <c r="M64" s="110"/>
      <c r="N64" s="111"/>
      <c r="O64" s="55">
        <f t="shared" si="25"/>
        <v>0</v>
      </c>
      <c r="Q64" s="9">
        <f t="shared" si="26"/>
        <v>186.34</v>
      </c>
      <c r="R64" s="59">
        <f t="shared" si="27"/>
        <v>1.4506419090447524</v>
      </c>
      <c r="X64" s="66">
        <f>(VLOOKUP(B64,'[1]CODIFICACION SNN'!$A:$S,19,FALSE)*1.21)*$Y$3</f>
        <v>151.12173999999999</v>
      </c>
      <c r="Y64" s="97">
        <f>VLOOKUP(B64,'[1]CODIFICACION SNN'!$A:$Y,25,FALSE)*$Z$3</f>
        <v>186.34</v>
      </c>
    </row>
    <row r="65" spans="2:25" ht="15" customHeight="1" x14ac:dyDescent="0.25">
      <c r="B65" s="13">
        <v>412063</v>
      </c>
      <c r="C65" s="18"/>
      <c r="D65" s="10" t="str">
        <f>IFERROR(VLOOKUP(B65,'[1]CODIFICACION SNN'!$A:$Y,11,FALSE),VLOOKUP(B65,[2]Table!$A:$B,2,FALSE))</f>
        <v>BANDA ELASTICA SONNOS LARGA HUECA (con manija)</v>
      </c>
      <c r="E65" s="70">
        <f t="shared" si="24"/>
        <v>200.18724000000003</v>
      </c>
      <c r="F65" s="34">
        <f t="shared" si="7"/>
        <v>0</v>
      </c>
      <c r="G65" s="109"/>
      <c r="H65" s="110"/>
      <c r="I65" s="110"/>
      <c r="J65" s="110"/>
      <c r="K65" s="110"/>
      <c r="L65" s="110"/>
      <c r="M65" s="110"/>
      <c r="N65" s="111"/>
      <c r="O65" s="55">
        <f t="shared" si="25"/>
        <v>0</v>
      </c>
      <c r="Q65" s="9">
        <f t="shared" si="26"/>
        <v>290.39999999999998</v>
      </c>
      <c r="R65" s="59">
        <f t="shared" si="27"/>
        <v>1.450641909044752</v>
      </c>
      <c r="X65" s="66">
        <f>(VLOOKUP(B65,'[1]CODIFICACION SNN'!$A:$S,19,FALSE)*1.21)*$Y$3</f>
        <v>235.51440000000002</v>
      </c>
      <c r="Y65" s="97">
        <f>VLOOKUP(B65,'[1]CODIFICACION SNN'!$A:$Y,25,FALSE)*$Z$3</f>
        <v>290.39999999999998</v>
      </c>
    </row>
    <row r="66" spans="2:25" ht="15" customHeight="1" x14ac:dyDescent="0.25">
      <c r="B66" s="13">
        <v>412064</v>
      </c>
      <c r="C66" s="18"/>
      <c r="D66" s="10" t="str">
        <f>IFERROR(VLOOKUP(B66,'[1]CODIFICACION SNN'!$A:$Y,11,FALSE),VLOOKUP(B66,[2]Table!$A:$B,2,FALSE))</f>
        <v>BANDA ELASTICA SONNOS LARGA CON REFUERZO (con manija / ex maciza)</v>
      </c>
      <c r="E66" s="70">
        <f t="shared" si="24"/>
        <v>254.4046175</v>
      </c>
      <c r="F66" s="34">
        <f t="shared" si="7"/>
        <v>0</v>
      </c>
      <c r="G66" s="109"/>
      <c r="H66" s="110"/>
      <c r="I66" s="110"/>
      <c r="J66" s="110"/>
      <c r="K66" s="110"/>
      <c r="L66" s="110"/>
      <c r="M66" s="110"/>
      <c r="N66" s="111"/>
      <c r="O66" s="55">
        <f t="shared" si="25"/>
        <v>0</v>
      </c>
      <c r="Q66" s="9">
        <f t="shared" si="26"/>
        <v>369.05</v>
      </c>
      <c r="R66" s="59">
        <f t="shared" si="27"/>
        <v>1.4506419090447524</v>
      </c>
      <c r="X66" s="66">
        <f>(VLOOKUP(B66,'[1]CODIFICACION SNN'!$A:$S,19,FALSE)*1.21)*$Y$3</f>
        <v>299.29955000000001</v>
      </c>
      <c r="Y66" s="97">
        <f>VLOOKUP(B66,'[1]CODIFICACION SNN'!$A:$Y,25,FALSE)*$Z$3</f>
        <v>369.05</v>
      </c>
    </row>
    <row r="67" spans="2:25" ht="15" customHeight="1" x14ac:dyDescent="0.25">
      <c r="B67" s="13">
        <v>412065</v>
      </c>
      <c r="C67" s="18"/>
      <c r="D67" s="10" t="str">
        <f>IFERROR(VLOOKUP(B67,'[1]CODIFICACION SNN'!$A:$Y,11,FALSE),VLOOKUP(B67,[2]Table!$A:$B,2,FALSE))</f>
        <v>BANDA ELASTICA SONNOS CX WORX 30lbs (latex roja)</v>
      </c>
      <c r="E67" s="70">
        <f t="shared" si="24"/>
        <v>238.32242233009708</v>
      </c>
      <c r="F67" s="34">
        <f t="shared" si="7"/>
        <v>0</v>
      </c>
      <c r="G67" s="109"/>
      <c r="H67" s="110"/>
      <c r="I67" s="110"/>
      <c r="J67" s="110"/>
      <c r="K67" s="110"/>
      <c r="L67" s="110"/>
      <c r="M67" s="110"/>
      <c r="N67" s="111"/>
      <c r="O67" s="55">
        <f t="shared" si="25"/>
        <v>0</v>
      </c>
      <c r="Q67" s="9">
        <f t="shared" si="26"/>
        <v>350.9</v>
      </c>
      <c r="R67" s="59">
        <f t="shared" si="27"/>
        <v>1.4723750982774639</v>
      </c>
      <c r="X67" s="66">
        <f>(VLOOKUP(B67,'[1]CODIFICACION SNN'!$A:$S,19,FALSE)*1.21)*$Y$3</f>
        <v>280.37932038834953</v>
      </c>
      <c r="Y67" s="97">
        <f>VLOOKUP(B67,'[1]CODIFICACION SNN'!$A:$Y,25,FALSE)*$Z$3</f>
        <v>350.9</v>
      </c>
    </row>
    <row r="68" spans="2:25" ht="15" customHeight="1" x14ac:dyDescent="0.25">
      <c r="B68" s="13">
        <v>412066</v>
      </c>
      <c r="C68" s="18"/>
      <c r="D68" s="10" t="str">
        <f>IFERROR(VLOOKUP(B68,'[1]CODIFICACION SNN'!$A:$Y,11,FALSE),VLOOKUP(B68,[2]Table!$A:$B,2,FALSE))</f>
        <v>BANDA ELASTICA SONNOS CX WORX 45lbs (latex beige)</v>
      </c>
      <c r="E68" s="70">
        <f t="shared" si="24"/>
        <v>357.48363349514563</v>
      </c>
      <c r="F68" s="34">
        <f t="shared" si="7"/>
        <v>0</v>
      </c>
      <c r="G68" s="109"/>
      <c r="H68" s="110"/>
      <c r="I68" s="110"/>
      <c r="J68" s="110"/>
      <c r="K68" s="110"/>
      <c r="L68" s="110"/>
      <c r="M68" s="110"/>
      <c r="N68" s="111"/>
      <c r="O68" s="55">
        <f t="shared" si="25"/>
        <v>0</v>
      </c>
      <c r="Q68" s="9">
        <f t="shared" si="26"/>
        <v>526.35</v>
      </c>
      <c r="R68" s="59">
        <f t="shared" si="27"/>
        <v>1.4723750982774642</v>
      </c>
      <c r="X68" s="66">
        <f>(VLOOKUP(B68,'[1]CODIFICACION SNN'!$A:$S,19,FALSE)*1.21)*$Y$3</f>
        <v>420.56898058252426</v>
      </c>
      <c r="Y68" s="97">
        <f>VLOOKUP(B68,'[1]CODIFICACION SNN'!$A:$Y,25,FALSE)*$Z$3</f>
        <v>526.35</v>
      </c>
    </row>
    <row r="69" spans="2:25" ht="15" customHeight="1" x14ac:dyDescent="0.25">
      <c r="B69" s="13">
        <v>412067</v>
      </c>
      <c r="C69" s="18"/>
      <c r="D69" s="10" t="str">
        <f>IFERROR(VLOOKUP(B69,'[1]CODIFICACION SNN'!$A:$Y,11,FALSE),VLOOKUP(B69,[2]Table!$A:$B,2,FALSE))</f>
        <v>BANDA ELASTICA SONNOS CX WORX 60lbs (latex negra)</v>
      </c>
      <c r="E69" s="70">
        <f t="shared" si="24"/>
        <v>382.13767718446604</v>
      </c>
      <c r="F69" s="34">
        <f t="shared" si="7"/>
        <v>0</v>
      </c>
      <c r="G69" s="109"/>
      <c r="H69" s="110"/>
      <c r="I69" s="110"/>
      <c r="J69" s="110"/>
      <c r="K69" s="110"/>
      <c r="L69" s="110"/>
      <c r="M69" s="110"/>
      <c r="N69" s="111"/>
      <c r="O69" s="55">
        <f t="shared" si="25"/>
        <v>0</v>
      </c>
      <c r="Q69" s="9">
        <f t="shared" si="26"/>
        <v>562.65</v>
      </c>
      <c r="R69" s="59">
        <f t="shared" si="27"/>
        <v>1.4723750982774639</v>
      </c>
      <c r="X69" s="66">
        <f>(VLOOKUP(B69,'[1]CODIFICACION SNN'!$A:$S,19,FALSE)*1.21)*$Y$3</f>
        <v>449.57373786407766</v>
      </c>
      <c r="Y69" s="97">
        <f>VLOOKUP(B69,'[1]CODIFICACION SNN'!$A:$Y,25,FALSE)*$Z$3</f>
        <v>562.65</v>
      </c>
    </row>
    <row r="70" spans="2:25" ht="15" customHeight="1" x14ac:dyDescent="0.25">
      <c r="B70" s="13">
        <v>412068</v>
      </c>
      <c r="C70" s="18"/>
      <c r="D70" s="10" t="str">
        <f>IFERROR(VLOOKUP(B70,'[1]CODIFICACION SNN'!$A:$Y,11,FALSE),VLOOKUP(B70,[2]Table!$A:$B,2,FALSE))</f>
        <v>BANDA ELASTICA SONNOS POTENCIA ECO (caucho multifilamento)</v>
      </c>
      <c r="E70" s="70">
        <f t="shared" si="24"/>
        <v>786.64426923076917</v>
      </c>
      <c r="F70" s="34">
        <f t="shared" si="7"/>
        <v>0</v>
      </c>
      <c r="G70" s="109"/>
      <c r="H70" s="110"/>
      <c r="I70" s="110"/>
      <c r="J70" s="110"/>
      <c r="K70" s="110"/>
      <c r="L70" s="110"/>
      <c r="M70" s="110"/>
      <c r="N70" s="111"/>
      <c r="O70" s="55">
        <f t="shared" si="25"/>
        <v>0</v>
      </c>
      <c r="Q70" s="9">
        <f t="shared" si="26"/>
        <v>1107.1499999999999</v>
      </c>
      <c r="R70" s="59">
        <f t="shared" si="27"/>
        <v>1.4074341392998917</v>
      </c>
      <c r="X70" s="66">
        <f>(VLOOKUP(B70,'[1]CODIFICACION SNN'!$A:$S,19,FALSE)*1.21)*$Y$3</f>
        <v>925.46384615384613</v>
      </c>
      <c r="Y70" s="97">
        <f>VLOOKUP(B70,'[1]CODIFICACION SNN'!$A:$Y,25,FALSE)*$Z$3</f>
        <v>1107.1499999999999</v>
      </c>
    </row>
    <row r="71" spans="2:25" ht="15" customHeight="1" x14ac:dyDescent="0.25">
      <c r="B71" s="13">
        <v>412069</v>
      </c>
      <c r="C71" s="18"/>
      <c r="D71" s="10" t="str">
        <f>IFERROR(VLOOKUP(B71,'[1]CODIFICACION SNN'!$A:$Y,11,FALSE),VLOOKUP(B71,[2]Table!$A:$B,2,FALSE))</f>
        <v>BANDA ELASTICA SONNOS POTENCIA PRO TENSION MEDIA (manija roja)</v>
      </c>
      <c r="E71" s="70">
        <f t="shared" si="24"/>
        <v>1191.1465116279069</v>
      </c>
      <c r="F71" s="34">
        <f t="shared" si="7"/>
        <v>0</v>
      </c>
      <c r="G71" s="109"/>
      <c r="H71" s="110"/>
      <c r="I71" s="110"/>
      <c r="J71" s="110"/>
      <c r="K71" s="110"/>
      <c r="L71" s="110"/>
      <c r="M71" s="110"/>
      <c r="N71" s="111"/>
      <c r="O71" s="55">
        <f t="shared" si="25"/>
        <v>0</v>
      </c>
      <c r="Q71" s="9">
        <f t="shared" si="26"/>
        <v>1815</v>
      </c>
      <c r="R71" s="59">
        <f t="shared" si="27"/>
        <v>1.5237420269312545</v>
      </c>
      <c r="X71" s="66">
        <f>(VLOOKUP(B71,'[1]CODIFICACION SNN'!$A:$S,19,FALSE)*1.21)*$Y$3</f>
        <v>1401.3488372093022</v>
      </c>
      <c r="Y71" s="97">
        <f>VLOOKUP(B71,'[1]CODIFICACION SNN'!$A:$Y,25,FALSE)*$Z$3</f>
        <v>1815</v>
      </c>
    </row>
    <row r="72" spans="2:25" ht="15" customHeight="1" x14ac:dyDescent="0.25">
      <c r="B72" s="13">
        <v>412070</v>
      </c>
      <c r="C72" s="18"/>
      <c r="D72" s="10" t="str">
        <f>IFERROR(VLOOKUP(B72,'[1]CODIFICACION SNN'!$A:$Y,11,FALSE),VLOOKUP(B72,[2]Table!$A:$B,2,FALSE))</f>
        <v>BANDA ELASTICA SONNOS POTENCIA PRO TENSION ALTA (manija negra)</v>
      </c>
      <c r="E72" s="70">
        <f t="shared" si="24"/>
        <v>1381.2755</v>
      </c>
      <c r="F72" s="34">
        <f t="shared" si="7"/>
        <v>0</v>
      </c>
      <c r="G72" s="109"/>
      <c r="H72" s="110"/>
      <c r="I72" s="110"/>
      <c r="J72" s="110"/>
      <c r="K72" s="110"/>
      <c r="L72" s="110"/>
      <c r="M72" s="110"/>
      <c r="N72" s="111"/>
      <c r="O72" s="55">
        <f t="shared" si="25"/>
        <v>0</v>
      </c>
      <c r="Q72" s="9">
        <f t="shared" si="26"/>
        <v>2057</v>
      </c>
      <c r="R72" s="59">
        <f t="shared" si="27"/>
        <v>1.4892032762472078</v>
      </c>
      <c r="X72" s="66">
        <f>(VLOOKUP(B72,'[1]CODIFICACION SNN'!$A:$S,19,FALSE)*1.21)*$Y$3</f>
        <v>1625.03</v>
      </c>
      <c r="Y72" s="97">
        <f>VLOOKUP(B72,'[1]CODIFICACION SNN'!$A:$Y,25,FALSE)*$Z$3</f>
        <v>2057</v>
      </c>
    </row>
    <row r="73" spans="2:25" ht="15" customHeight="1" x14ac:dyDescent="0.25">
      <c r="B73" s="13">
        <v>412071</v>
      </c>
      <c r="C73" s="18"/>
      <c r="D73" s="10" t="str">
        <f>IFERROR(VLOOKUP(B73,'[1]CODIFICACION SNN'!$A:$Y,11,FALSE),VLOOKUP(B73,[2]Table!$A:$B,2,FALSE))</f>
        <v>BANDA ELASTICA SONNOS FUNCIONAL CON ANCLAJE 30lbs (roja)</v>
      </c>
      <c r="E73" s="70">
        <f t="shared" si="24"/>
        <v>365.63175000000001</v>
      </c>
      <c r="F73" s="34">
        <f t="shared" si="7"/>
        <v>0</v>
      </c>
      <c r="G73" s="109"/>
      <c r="H73" s="110"/>
      <c r="I73" s="110"/>
      <c r="J73" s="110"/>
      <c r="K73" s="110"/>
      <c r="L73" s="110"/>
      <c r="M73" s="110"/>
      <c r="N73" s="111"/>
      <c r="O73" s="55">
        <f t="shared" si="25"/>
        <v>0</v>
      </c>
      <c r="Q73" s="9">
        <f t="shared" si="26"/>
        <v>544.5</v>
      </c>
      <c r="R73" s="59">
        <f t="shared" si="27"/>
        <v>1.4892032762472076</v>
      </c>
      <c r="X73" s="66">
        <f>(VLOOKUP(B73,'[1]CODIFICACION SNN'!$A:$S,19,FALSE)*1.21)*$Y$3</f>
        <v>430.15499999999997</v>
      </c>
      <c r="Y73" s="97">
        <f>VLOOKUP(B73,'[1]CODIFICACION SNN'!$A:$Y,25,FALSE)*$Z$3</f>
        <v>544.5</v>
      </c>
    </row>
    <row r="74" spans="2:25" ht="15" customHeight="1" x14ac:dyDescent="0.25">
      <c r="B74" s="13">
        <v>412072</v>
      </c>
      <c r="C74" s="18"/>
      <c r="D74" s="10" t="str">
        <f>IFERROR(VLOOKUP(B74,'[1]CODIFICACION SNN'!$A:$Y,11,FALSE),VLOOKUP(B74,[2]Table!$A:$B,2,FALSE))</f>
        <v>BANDA ELASTICA SONNOS FUNCIONAL CON ANCLAJE 45lbs (beige)</v>
      </c>
      <c r="E74" s="70">
        <f t="shared" si="24"/>
        <v>552.51020000000005</v>
      </c>
      <c r="F74" s="34">
        <f t="shared" si="7"/>
        <v>0</v>
      </c>
      <c r="G74" s="109"/>
      <c r="H74" s="110"/>
      <c r="I74" s="110"/>
      <c r="J74" s="110"/>
      <c r="K74" s="110"/>
      <c r="L74" s="110"/>
      <c r="M74" s="110"/>
      <c r="N74" s="111"/>
      <c r="O74" s="55">
        <f t="shared" si="25"/>
        <v>0</v>
      </c>
      <c r="Q74" s="9">
        <f t="shared" si="26"/>
        <v>822.8</v>
      </c>
      <c r="R74" s="59">
        <f t="shared" si="27"/>
        <v>1.4892032762472076</v>
      </c>
      <c r="X74" s="66">
        <f>(VLOOKUP(B74,'[1]CODIFICACION SNN'!$A:$S,19,FALSE)*1.21)*$Y$3</f>
        <v>650.01200000000006</v>
      </c>
      <c r="Y74" s="97">
        <f>VLOOKUP(B74,'[1]CODIFICACION SNN'!$A:$Y,25,FALSE)*$Z$3</f>
        <v>822.8</v>
      </c>
    </row>
    <row r="75" spans="2:25" ht="15" customHeight="1" x14ac:dyDescent="0.25">
      <c r="B75" s="13">
        <v>412073</v>
      </c>
      <c r="C75" s="18"/>
      <c r="D75" s="10" t="str">
        <f>IFERROR(VLOOKUP(B75,'[1]CODIFICACION SNN'!$A:$Y,11,FALSE),VLOOKUP(B75,[2]Table!$A:$B,2,FALSE))</f>
        <v>BANDA ELASTICA SONNOS FUNCIONAL CON ANCLAJE 60lbs (negra)</v>
      </c>
      <c r="E75" s="70">
        <f t="shared" si="24"/>
        <v>658.13715000000013</v>
      </c>
      <c r="F75" s="34">
        <f t="shared" si="7"/>
        <v>0</v>
      </c>
      <c r="G75" s="109"/>
      <c r="H75" s="110"/>
      <c r="I75" s="110"/>
      <c r="J75" s="110"/>
      <c r="K75" s="110"/>
      <c r="L75" s="110"/>
      <c r="M75" s="110"/>
      <c r="N75" s="111"/>
      <c r="O75" s="55">
        <f t="shared" si="25"/>
        <v>0</v>
      </c>
      <c r="Q75" s="9">
        <f t="shared" si="26"/>
        <v>980.1</v>
      </c>
      <c r="R75" s="59">
        <f t="shared" si="27"/>
        <v>1.4892032762472074</v>
      </c>
      <c r="X75" s="66">
        <f>(VLOOKUP(B75,'[1]CODIFICACION SNN'!$A:$S,19,FALSE)*1.21)*$Y$3</f>
        <v>774.27900000000011</v>
      </c>
      <c r="Y75" s="97">
        <f>VLOOKUP(B75,'[1]CODIFICACION SNN'!$A:$Y,25,FALSE)*$Z$3</f>
        <v>980.1</v>
      </c>
    </row>
    <row r="76" spans="2:25" ht="15" customHeight="1" x14ac:dyDescent="0.25">
      <c r="B76" s="13">
        <v>412074</v>
      </c>
      <c r="C76" s="18"/>
      <c r="D76" s="10" t="str">
        <f>IFERROR(VLOOKUP(B76,'[1]CODIFICACION SNN'!$A:$Y,11,FALSE),VLOOKUP(B76,[2]Table!$A:$B,2,FALSE))</f>
        <v>BANDA ELASTICA SONNOS FUNCIONAL CON ANCLAJE 90lbs (anclaje rojo)</v>
      </c>
      <c r="E76" s="70">
        <f t="shared" si="24"/>
        <v>1070.4388349514563</v>
      </c>
      <c r="F76" s="34">
        <f t="shared" si="7"/>
        <v>0</v>
      </c>
      <c r="G76" s="109"/>
      <c r="H76" s="110"/>
      <c r="I76" s="110"/>
      <c r="J76" s="110"/>
      <c r="K76" s="110"/>
      <c r="L76" s="110"/>
      <c r="M76" s="110"/>
      <c r="N76" s="111"/>
      <c r="O76" s="55">
        <f t="shared" si="25"/>
        <v>0</v>
      </c>
      <c r="Q76" s="9">
        <f t="shared" si="26"/>
        <v>1621.3999999999999</v>
      </c>
      <c r="R76" s="59">
        <f t="shared" si="27"/>
        <v>1.5147058823529411</v>
      </c>
      <c r="X76" s="66">
        <f>(VLOOKUP(B76,'[1]CODIFICACION SNN'!$A:$S,19,FALSE)*1.21)*$Y$3</f>
        <v>1259.3398058252428</v>
      </c>
      <c r="Y76" s="97">
        <f>VLOOKUP(B76,'[1]CODIFICACION SNN'!$A:$Y,25,FALSE)*$Z$3</f>
        <v>1621.3999999999999</v>
      </c>
    </row>
    <row r="77" spans="2:25" ht="15" customHeight="1" x14ac:dyDescent="0.25">
      <c r="B77" s="13">
        <v>412075</v>
      </c>
      <c r="C77" s="18"/>
      <c r="D77" s="10" t="str">
        <f>IFERROR(VLOOKUP(B77,'[1]CODIFICACION SNN'!$A:$Y,11,FALSE),VLOOKUP(B77,[2]Table!$A:$B,2,FALSE))</f>
        <v>BANDA ELASTICA SONNOS FUNCIONAL CON ANCLAJE 120lbs (anclaje negro)</v>
      </c>
      <c r="E77" s="70">
        <f t="shared" si="24"/>
        <v>1318.0776699029129</v>
      </c>
      <c r="F77" s="34">
        <f t="shared" si="7"/>
        <v>0</v>
      </c>
      <c r="G77" s="109"/>
      <c r="H77" s="110"/>
      <c r="I77" s="110"/>
      <c r="J77" s="110"/>
      <c r="K77" s="110"/>
      <c r="L77" s="110"/>
      <c r="M77" s="110"/>
      <c r="N77" s="111"/>
      <c r="O77" s="55">
        <f t="shared" si="25"/>
        <v>0</v>
      </c>
      <c r="Q77" s="9">
        <f t="shared" si="26"/>
        <v>1996.5</v>
      </c>
      <c r="R77" s="59">
        <f t="shared" si="27"/>
        <v>1.5147058823529409</v>
      </c>
      <c r="X77" s="66">
        <f>(VLOOKUP(B77,'[1]CODIFICACION SNN'!$A:$S,19,FALSE)*1.21)*$Y$3</f>
        <v>1550.6796116504856</v>
      </c>
      <c r="Y77" s="97">
        <f>VLOOKUP(B77,'[1]CODIFICACION SNN'!$A:$Y,25,FALSE)*$Z$3</f>
        <v>1996.5</v>
      </c>
    </row>
    <row r="78" spans="2:25" ht="15" customHeight="1" x14ac:dyDescent="0.25">
      <c r="B78" s="13">
        <v>412076</v>
      </c>
      <c r="C78" s="18"/>
      <c r="D78" s="10" t="str">
        <f>IFERROR(VLOOKUP(B78,'[1]CODIFICACION SNN'!$A:$Y,11,FALSE),VLOOKUP(B78,[2]Table!$A:$B,2,FALSE))</f>
        <v>BANDA ELASTICA SONNOS TNT FLEX 30lbs (Roja)</v>
      </c>
      <c r="E78" s="70">
        <f t="shared" si="24"/>
        <v>471.31262135922339</v>
      </c>
      <c r="F78" s="34">
        <f t="shared" si="7"/>
        <v>0</v>
      </c>
      <c r="G78" s="109"/>
      <c r="H78" s="110"/>
      <c r="I78" s="110"/>
      <c r="J78" s="110"/>
      <c r="K78" s="110"/>
      <c r="L78" s="110"/>
      <c r="M78" s="110"/>
      <c r="N78" s="111"/>
      <c r="O78" s="55">
        <f t="shared" si="25"/>
        <v>0</v>
      </c>
      <c r="Q78" s="9">
        <f t="shared" si="26"/>
        <v>713.9</v>
      </c>
      <c r="R78" s="59">
        <f t="shared" si="27"/>
        <v>1.5147058823529409</v>
      </c>
      <c r="X78" s="66">
        <f>(VLOOKUP(B78,'[1]CODIFICACION SNN'!$A:$S,19,FALSE)*1.21)*$Y$3</f>
        <v>554.485436893204</v>
      </c>
      <c r="Y78" s="97">
        <f>VLOOKUP(B78,'[1]CODIFICACION SNN'!$A:$Y,25,FALSE)*$Z$3</f>
        <v>713.9</v>
      </c>
    </row>
    <row r="79" spans="2:25" ht="15" customHeight="1" x14ac:dyDescent="0.25">
      <c r="B79" s="13">
        <v>412077</v>
      </c>
      <c r="C79" s="18"/>
      <c r="D79" s="10" t="str">
        <f>IFERROR(VLOOKUP(B79,'[1]CODIFICACION SNN'!$A:$Y,11,FALSE),VLOOKUP(B79,[2]Table!$A:$B,2,FALSE))</f>
        <v>BANDA ELASTICA SONNOS TNT FLEX 45lbs (Beige)</v>
      </c>
      <c r="E79" s="70">
        <f t="shared" si="24"/>
        <v>639.06796116504859</v>
      </c>
      <c r="F79" s="34">
        <f t="shared" si="7"/>
        <v>0</v>
      </c>
      <c r="G79" s="109"/>
      <c r="H79" s="110"/>
      <c r="I79" s="110"/>
      <c r="J79" s="110"/>
      <c r="K79" s="110"/>
      <c r="L79" s="110"/>
      <c r="M79" s="110"/>
      <c r="N79" s="111"/>
      <c r="O79" s="55">
        <f t="shared" si="25"/>
        <v>0</v>
      </c>
      <c r="Q79" s="9">
        <f t="shared" si="26"/>
        <v>968</v>
      </c>
      <c r="R79" s="59">
        <f t="shared" si="27"/>
        <v>1.5147058823529411</v>
      </c>
      <c r="X79" s="66">
        <f>(VLOOKUP(B79,'[1]CODIFICACION SNN'!$A:$S,19,FALSE)*1.21)*$Y$3</f>
        <v>751.84466019417482</v>
      </c>
      <c r="Y79" s="97">
        <f>VLOOKUP(B79,'[1]CODIFICACION SNN'!$A:$Y,25,FALSE)*$Z$3</f>
        <v>968</v>
      </c>
    </row>
    <row r="80" spans="2:25" ht="15" customHeight="1" x14ac:dyDescent="0.25">
      <c r="B80" s="13">
        <v>412078</v>
      </c>
      <c r="C80" s="18"/>
      <c r="D80" s="10" t="str">
        <f>IFERROR(VLOOKUP(B80,'[1]CODIFICACION SNN'!$A:$Y,11,FALSE),VLOOKUP(B80,[2]Table!$A:$B,2,FALSE))</f>
        <v>BANDA ELASTICA SONNOS TNT FLEX 60lbs (Negra)</v>
      </c>
      <c r="E80" s="70">
        <f t="shared" si="24"/>
        <v>663.03300970873806</v>
      </c>
      <c r="F80" s="34">
        <f t="shared" si="7"/>
        <v>0</v>
      </c>
      <c r="G80" s="109"/>
      <c r="H80" s="110"/>
      <c r="I80" s="110"/>
      <c r="J80" s="110"/>
      <c r="K80" s="110"/>
      <c r="L80" s="110"/>
      <c r="M80" s="110"/>
      <c r="N80" s="111"/>
      <c r="O80" s="55">
        <f t="shared" si="25"/>
        <v>0</v>
      </c>
      <c r="Q80" s="9">
        <f t="shared" si="26"/>
        <v>1004.3</v>
      </c>
      <c r="R80" s="59">
        <f t="shared" si="27"/>
        <v>1.5147058823529407</v>
      </c>
      <c r="X80" s="66">
        <f>(VLOOKUP(B80,'[1]CODIFICACION SNN'!$A:$S,19,FALSE)*1.21)*$Y$3</f>
        <v>780.03883495145647</v>
      </c>
      <c r="Y80" s="97">
        <f>VLOOKUP(B80,'[1]CODIFICACION SNN'!$A:$Y,25,FALSE)*$Z$3</f>
        <v>1004.3</v>
      </c>
    </row>
    <row r="81" spans="2:25" ht="15" customHeight="1" x14ac:dyDescent="0.25">
      <c r="B81" s="51"/>
      <c r="C81" s="101"/>
      <c r="D81" s="46" t="s">
        <v>17</v>
      </c>
      <c r="E81" s="72"/>
      <c r="F81" s="34">
        <f t="shared" si="7"/>
        <v>0</v>
      </c>
      <c r="G81" s="76"/>
      <c r="H81" s="77"/>
      <c r="I81" s="77"/>
      <c r="J81" s="77"/>
      <c r="K81" s="77"/>
      <c r="L81" s="77"/>
      <c r="M81" s="77"/>
      <c r="N81" s="77"/>
      <c r="O81" s="52"/>
      <c r="Q81" s="57"/>
      <c r="R81" s="61"/>
      <c r="X81" s="66">
        <f>(VLOOKUP(B81,'[1]CODIFICACION SNN'!$A:$S,19,FALSE)*1.21)*$Y$3</f>
        <v>1.21</v>
      </c>
      <c r="Y81" s="97">
        <f>VLOOKUP(B81,'[1]CODIFICACION SNN'!$A:$Y,25,FALSE)*$Z$3</f>
        <v>1.21</v>
      </c>
    </row>
    <row r="82" spans="2:25" ht="15" customHeight="1" x14ac:dyDescent="0.25">
      <c r="B82" s="13">
        <v>412080</v>
      </c>
      <c r="C82" s="18"/>
      <c r="D82" s="10" t="str">
        <f>IFERROR(VLOOKUP(B82,'[1]CODIFICACION SNN'!$A:$Y,11,FALSE),VLOOKUP(B82,[2]Table!$A:$B,2,FALSE))</f>
        <v>BANDA SUSPENSION SONNOS TNT ECO (verde)</v>
      </c>
      <c r="E82" s="70">
        <f>X82-X82*$E$5</f>
        <v>964.39813953488351</v>
      </c>
      <c r="F82" s="34">
        <f t="shared" ref="F82:F149" si="28">G82</f>
        <v>0</v>
      </c>
      <c r="G82" s="109"/>
      <c r="H82" s="110"/>
      <c r="I82" s="110"/>
      <c r="J82" s="110"/>
      <c r="K82" s="110"/>
      <c r="L82" s="110"/>
      <c r="M82" s="110"/>
      <c r="N82" s="111"/>
      <c r="O82" s="55">
        <f>E82*F82</f>
        <v>0</v>
      </c>
      <c r="Q82" s="9">
        <f t="shared" ref="Q82:Q85" si="29">Y82</f>
        <v>1452</v>
      </c>
      <c r="R82" s="59">
        <f t="shared" ref="R82:R85" si="30">Q82/E82</f>
        <v>1.505602240896359</v>
      </c>
      <c r="X82" s="66">
        <f>(VLOOKUP(B82,'[1]CODIFICACION SNN'!$A:$S,19,FALSE)*1.21)*$Y$3</f>
        <v>1134.5860465116277</v>
      </c>
      <c r="Y82" s="97">
        <f>VLOOKUP(B82,'[1]CODIFICACION SNN'!$A:$Y,25,FALSE)*$Z$3</f>
        <v>1452</v>
      </c>
    </row>
    <row r="83" spans="2:25" ht="15" customHeight="1" x14ac:dyDescent="0.25">
      <c r="B83" s="13">
        <v>412081</v>
      </c>
      <c r="C83" s="18"/>
      <c r="D83" s="10" t="str">
        <f>IFERROR(VLOOKUP(B83,'[1]CODIFICACION SNN'!$A:$Y,11,FALSE),VLOOKUP(B83,[2]Table!$A:$B,2,FALSE))</f>
        <v>BANDA SUSPENSION SONNOS TNT PRO (simil trx)</v>
      </c>
      <c r="E83" s="70">
        <f>X83-X83*$E$5</f>
        <v>1175.2645581395345</v>
      </c>
      <c r="F83" s="34">
        <f t="shared" si="28"/>
        <v>0</v>
      </c>
      <c r="G83" s="109"/>
      <c r="H83" s="110"/>
      <c r="I83" s="110"/>
      <c r="J83" s="110"/>
      <c r="K83" s="110"/>
      <c r="L83" s="110"/>
      <c r="M83" s="110"/>
      <c r="N83" s="111"/>
      <c r="O83" s="55">
        <f>E83*F83</f>
        <v>0</v>
      </c>
      <c r="Q83" s="9">
        <f t="shared" si="29"/>
        <v>1790.8</v>
      </c>
      <c r="R83" s="59">
        <f t="shared" si="30"/>
        <v>1.5237420269312549</v>
      </c>
      <c r="X83" s="66">
        <f>(VLOOKUP(B83,'[1]CODIFICACION SNN'!$A:$S,19,FALSE)*1.21)*$Y$3</f>
        <v>1382.6641860465113</v>
      </c>
      <c r="Y83" s="97">
        <f>VLOOKUP(B83,'[1]CODIFICACION SNN'!$A:$Y,25,FALSE)*$Z$3</f>
        <v>1790.8</v>
      </c>
    </row>
    <row r="84" spans="2:25" ht="15" customHeight="1" x14ac:dyDescent="0.25">
      <c r="B84" s="13">
        <v>412083</v>
      </c>
      <c r="C84" s="18"/>
      <c r="D84" s="10" t="str">
        <f>IFERROR(VLOOKUP(B84,'[1]CODIFICACION SNN'!$A:$Y,11,FALSE),VLOOKUP(B84,[2]Table!$A:$B,2,FALSE))</f>
        <v>ANILLA ENTRENAMIENTO SONNOS MADERA (crossfit)</v>
      </c>
      <c r="E84" s="70">
        <f>X84-X84*$E$5</f>
        <v>952.91720930232555</v>
      </c>
      <c r="F84" s="34">
        <f t="shared" si="28"/>
        <v>0</v>
      </c>
      <c r="G84" s="109"/>
      <c r="H84" s="110"/>
      <c r="I84" s="110"/>
      <c r="J84" s="110"/>
      <c r="K84" s="110"/>
      <c r="L84" s="110"/>
      <c r="M84" s="110"/>
      <c r="N84" s="111"/>
      <c r="O84" s="55">
        <f>E84*F84</f>
        <v>0</v>
      </c>
      <c r="Q84" s="9">
        <f t="shared" si="29"/>
        <v>1452</v>
      </c>
      <c r="R84" s="59">
        <f t="shared" si="30"/>
        <v>1.5237420269312545</v>
      </c>
      <c r="X84" s="66">
        <f>(VLOOKUP(B84,'[1]CODIFICACION SNN'!$A:$S,19,FALSE)*1.21)*$Y$3</f>
        <v>1121.0790697674418</v>
      </c>
      <c r="Y84" s="97">
        <f>VLOOKUP(B84,'[1]CODIFICACION SNN'!$A:$Y,25,FALSE)*$Z$3</f>
        <v>1452</v>
      </c>
    </row>
    <row r="85" spans="2:25" ht="15" customHeight="1" x14ac:dyDescent="0.25">
      <c r="B85" s="13">
        <v>412084</v>
      </c>
      <c r="C85" s="18"/>
      <c r="D85" s="10" t="str">
        <f>IFERROR(VLOOKUP(B85,'[1]CODIFICACION SNN'!$A:$Y,11,FALSE),VLOOKUP(B85,[2]Table!$A:$B,2,FALSE))</f>
        <v>ANILLA ENTRENAMIENTO SONNOS METAL</v>
      </c>
      <c r="E85" s="70">
        <f>X85-X85*$E$5</f>
        <v>1429.3758139534882</v>
      </c>
      <c r="F85" s="34">
        <f t="shared" si="28"/>
        <v>0</v>
      </c>
      <c r="G85" s="109"/>
      <c r="H85" s="110"/>
      <c r="I85" s="110"/>
      <c r="J85" s="110"/>
      <c r="K85" s="110"/>
      <c r="L85" s="110"/>
      <c r="M85" s="110"/>
      <c r="N85" s="111"/>
      <c r="O85" s="55">
        <f>E85*F85</f>
        <v>0</v>
      </c>
      <c r="Q85" s="9">
        <f t="shared" si="29"/>
        <v>2178</v>
      </c>
      <c r="R85" s="59">
        <f t="shared" si="30"/>
        <v>1.5237420269312547</v>
      </c>
      <c r="X85" s="66">
        <f>(VLOOKUP(B85,'[1]CODIFICACION SNN'!$A:$S,19,FALSE)*1.21)*$Y$3</f>
        <v>1681.6186046511625</v>
      </c>
      <c r="Y85" s="97">
        <f>VLOOKUP(B85,'[1]CODIFICACION SNN'!$A:$Y,25,FALSE)*$Z$3</f>
        <v>2178</v>
      </c>
    </row>
    <row r="86" spans="2:25" ht="15" customHeight="1" x14ac:dyDescent="0.25">
      <c r="B86" s="51"/>
      <c r="C86" s="101"/>
      <c r="D86" s="46" t="s">
        <v>29</v>
      </c>
      <c r="E86" s="72"/>
      <c r="F86" s="34">
        <f t="shared" si="28"/>
        <v>0</v>
      </c>
      <c r="G86" s="76"/>
      <c r="H86" s="77"/>
      <c r="I86" s="77"/>
      <c r="J86" s="77"/>
      <c r="K86" s="77"/>
      <c r="L86" s="77"/>
      <c r="M86" s="77"/>
      <c r="N86" s="77"/>
      <c r="O86" s="52"/>
      <c r="Q86" s="57"/>
      <c r="R86" s="61"/>
      <c r="X86" s="66">
        <f>(VLOOKUP(B86,'[1]CODIFICACION SNN'!$A:$S,19,FALSE)*1.21)*$Y$3</f>
        <v>1.21</v>
      </c>
      <c r="Y86" s="97">
        <f>VLOOKUP(B86,'[1]CODIFICACION SNN'!$A:$Y,25,FALSE)*$Z$3</f>
        <v>1.21</v>
      </c>
    </row>
    <row r="87" spans="2:25" ht="15" customHeight="1" x14ac:dyDescent="0.25">
      <c r="B87" s="13">
        <v>407030</v>
      </c>
      <c r="C87" s="18"/>
      <c r="D87" s="10" t="str">
        <f>IFERROR(VLOOKUP(B87,'[1]CODIFICACION SNN'!$A:$Y,11,FALSE),VLOOKUP(B87,[2]Table!$A:$B,2,FALSE))</f>
        <v>CINTA ELASTICA THERA BAND AMARILLO 1,5mts</v>
      </c>
      <c r="E87" s="70">
        <f t="shared" ref="E87:E96" si="31">X87-X87*$E$5</f>
        <v>268.90500765333326</v>
      </c>
      <c r="F87" s="34">
        <f t="shared" si="28"/>
        <v>0</v>
      </c>
      <c r="G87" s="109"/>
      <c r="H87" s="110"/>
      <c r="I87" s="110"/>
      <c r="J87" s="110"/>
      <c r="K87" s="110"/>
      <c r="L87" s="110"/>
      <c r="M87" s="110"/>
      <c r="N87" s="111"/>
      <c r="O87" s="55">
        <f t="shared" ref="O87:O96" si="32">E87*F87</f>
        <v>0</v>
      </c>
      <c r="Q87" s="9">
        <f t="shared" ref="Q87:Q96" si="33">Y87</f>
        <v>320.24053599999996</v>
      </c>
      <c r="R87" s="59">
        <f t="shared" ref="R87:R96" si="34">Q87/E87</f>
        <v>1.1909058101768317</v>
      </c>
      <c r="X87" s="66">
        <f>(VLOOKUP(B87,'[1]CODIFICACION SNN'!$A:$S,19,FALSE)*1.21)*$Y$3</f>
        <v>316.35883253333327</v>
      </c>
      <c r="Y87" s="97">
        <f>VLOOKUP(B87,'[1]CODIFICACION SNN'!$A:$Y,25,FALSE)*$Z$3</f>
        <v>320.24053599999996</v>
      </c>
    </row>
    <row r="88" spans="2:25" ht="15" customHeight="1" x14ac:dyDescent="0.25">
      <c r="B88" s="13">
        <v>407032</v>
      </c>
      <c r="C88" s="18"/>
      <c r="D88" s="10" t="str">
        <f>IFERROR(VLOOKUP(B88,'[1]CODIFICACION SNN'!$A:$Y,11,FALSE),VLOOKUP(B88,[2]Table!$A:$B,2,FALSE))</f>
        <v>CINTA ELASTICA THERA BAND  ROJO 1,5mts</v>
      </c>
      <c r="E88" s="70">
        <f t="shared" si="31"/>
        <v>278.22030606333334</v>
      </c>
      <c r="F88" s="34">
        <f t="shared" si="28"/>
        <v>0</v>
      </c>
      <c r="G88" s="109"/>
      <c r="H88" s="110"/>
      <c r="I88" s="110"/>
      <c r="J88" s="110"/>
      <c r="K88" s="110"/>
      <c r="L88" s="110"/>
      <c r="M88" s="110"/>
      <c r="N88" s="111"/>
      <c r="O88" s="55">
        <f t="shared" si="32"/>
        <v>0</v>
      </c>
      <c r="Q88" s="9">
        <f t="shared" si="33"/>
        <v>331.33417900000001</v>
      </c>
      <c r="R88" s="59">
        <f t="shared" si="34"/>
        <v>1.1909058101768315</v>
      </c>
      <c r="X88" s="66">
        <f>(VLOOKUP(B88,'[1]CODIFICACION SNN'!$A:$S,19,FALSE)*1.21)*$Y$3</f>
        <v>327.31800713333331</v>
      </c>
      <c r="Y88" s="97">
        <f>VLOOKUP(B88,'[1]CODIFICACION SNN'!$A:$Y,25,FALSE)*$Z$3</f>
        <v>331.33417900000001</v>
      </c>
    </row>
    <row r="89" spans="2:25" ht="15" customHeight="1" x14ac:dyDescent="0.25">
      <c r="B89" s="13">
        <v>407034</v>
      </c>
      <c r="C89" s="18"/>
      <c r="D89" s="10" t="str">
        <f>IFERROR(VLOOKUP(B89,'[1]CODIFICACION SNN'!$A:$Y,11,FALSE),VLOOKUP(B89,[2]Table!$A:$B,2,FALSE))</f>
        <v>CINTA ELASTICA THERA BAND VERDE 1,5mts</v>
      </c>
      <c r="E89" s="70">
        <f t="shared" si="31"/>
        <v>309.62762365333327</v>
      </c>
      <c r="F89" s="34">
        <f t="shared" si="28"/>
        <v>0</v>
      </c>
      <c r="G89" s="109"/>
      <c r="H89" s="110"/>
      <c r="I89" s="110"/>
      <c r="J89" s="110"/>
      <c r="K89" s="110"/>
      <c r="L89" s="110"/>
      <c r="M89" s="110"/>
      <c r="N89" s="111"/>
      <c r="O89" s="55">
        <f t="shared" si="32"/>
        <v>0</v>
      </c>
      <c r="Q89" s="9">
        <f t="shared" si="33"/>
        <v>368.73733599999991</v>
      </c>
      <c r="R89" s="59">
        <f t="shared" si="34"/>
        <v>1.1909058101768315</v>
      </c>
      <c r="X89" s="66">
        <f>(VLOOKUP(B89,'[1]CODIFICACION SNN'!$A:$S,19,FALSE)*1.21)*$Y$3</f>
        <v>364.26779253333325</v>
      </c>
      <c r="Y89" s="97">
        <f>VLOOKUP(B89,'[1]CODIFICACION SNN'!$A:$Y,25,FALSE)*$Z$3</f>
        <v>368.73733599999991</v>
      </c>
    </row>
    <row r="90" spans="2:25" ht="15" customHeight="1" x14ac:dyDescent="0.25">
      <c r="B90" s="13">
        <v>407036</v>
      </c>
      <c r="C90" s="18"/>
      <c r="D90" s="10" t="str">
        <f>IFERROR(VLOOKUP(B90,'[1]CODIFICACION SNN'!$A:$Y,11,FALSE),VLOOKUP(B90,[2]Table!$A:$B,2,FALSE))</f>
        <v>CINTA ELASTICA THERA BAND AZUL 1,5mts</v>
      </c>
      <c r="E90" s="70">
        <f t="shared" si="31"/>
        <v>350.01088451999993</v>
      </c>
      <c r="F90" s="34">
        <f t="shared" si="28"/>
        <v>0</v>
      </c>
      <c r="G90" s="109"/>
      <c r="H90" s="110"/>
      <c r="I90" s="110"/>
      <c r="J90" s="110"/>
      <c r="K90" s="110"/>
      <c r="L90" s="110"/>
      <c r="M90" s="110"/>
      <c r="N90" s="111"/>
      <c r="O90" s="55">
        <f t="shared" si="32"/>
        <v>0</v>
      </c>
      <c r="Q90" s="9">
        <f t="shared" si="33"/>
        <v>416.82999599999999</v>
      </c>
      <c r="R90" s="59">
        <f t="shared" si="34"/>
        <v>1.1909058101768317</v>
      </c>
      <c r="X90" s="66">
        <f>(VLOOKUP(B90,'[1]CODIFICACION SNN'!$A:$S,19,FALSE)*1.21)*$Y$3</f>
        <v>411.77751119999994</v>
      </c>
      <c r="Y90" s="97">
        <f>VLOOKUP(B90,'[1]CODIFICACION SNN'!$A:$Y,25,FALSE)*$Z$3</f>
        <v>416.82999599999999</v>
      </c>
    </row>
    <row r="91" spans="2:25" ht="15" customHeight="1" x14ac:dyDescent="0.25">
      <c r="B91" s="13">
        <v>407037</v>
      </c>
      <c r="C91" s="18"/>
      <c r="D91" s="10" t="str">
        <f>IFERROR(VLOOKUP(B91,'[1]CODIFICACION SNN'!$A:$Y,11,FALSE),VLOOKUP(B91,[2]Table!$A:$B,2,FALSE))</f>
        <v>CINTA ELASTICA THERA BAND x  Mts. NEGRO</v>
      </c>
      <c r="E91" s="70">
        <f t="shared" si="31"/>
        <v>195.44857255325925</v>
      </c>
      <c r="F91" s="34">
        <f t="shared" si="28"/>
        <v>0</v>
      </c>
      <c r="G91" s="109"/>
      <c r="H91" s="110"/>
      <c r="I91" s="110"/>
      <c r="J91" s="110"/>
      <c r="K91" s="110"/>
      <c r="L91" s="110"/>
      <c r="M91" s="110"/>
      <c r="N91" s="111"/>
      <c r="O91" s="55">
        <f t="shared" si="32"/>
        <v>0</v>
      </c>
      <c r="Q91" s="9">
        <f t="shared" si="33"/>
        <v>232.76084064444444</v>
      </c>
      <c r="R91" s="59">
        <f t="shared" si="34"/>
        <v>1.1909058101768315</v>
      </c>
      <c r="X91" s="66">
        <f>(VLOOKUP(B91,'[1]CODIFICACION SNN'!$A:$S,19,FALSE)*1.21)*$Y$3</f>
        <v>229.93949712148148</v>
      </c>
      <c r="Y91" s="97">
        <f>VLOOKUP(B91,'[1]CODIFICACION SNN'!$A:$Y,25,FALSE)*$Z$3</f>
        <v>232.76084064444444</v>
      </c>
    </row>
    <row r="92" spans="2:25" ht="15" customHeight="1" x14ac:dyDescent="0.25">
      <c r="B92" s="13">
        <v>407038</v>
      </c>
      <c r="C92" s="18"/>
      <c r="D92" s="10" t="str">
        <f>IFERROR(VLOOKUP(B92,'[1]CODIFICACION SNN'!$A:$Y,11,FALSE),VLOOKUP(B92,[2]Table!$A:$B,2,FALSE))</f>
        <v>CINTA ELASTICA THERA BAND NEGRO 1,5mts</v>
      </c>
      <c r="E92" s="70">
        <f t="shared" si="31"/>
        <v>385.91465762666667</v>
      </c>
      <c r="F92" s="34">
        <f t="shared" si="28"/>
        <v>0</v>
      </c>
      <c r="G92" s="109"/>
      <c r="H92" s="110"/>
      <c r="I92" s="110"/>
      <c r="J92" s="110"/>
      <c r="K92" s="110"/>
      <c r="L92" s="110"/>
      <c r="M92" s="110"/>
      <c r="N92" s="111"/>
      <c r="O92" s="55">
        <f t="shared" si="32"/>
        <v>0</v>
      </c>
      <c r="Q92" s="9">
        <f t="shared" si="33"/>
        <v>459.58800799999995</v>
      </c>
      <c r="R92" s="59">
        <f t="shared" si="34"/>
        <v>1.1909058101768313</v>
      </c>
      <c r="X92" s="66">
        <f>(VLOOKUP(B92,'[1]CODIFICACION SNN'!$A:$S,19,FALSE)*1.21)*$Y$3</f>
        <v>454.01724426666664</v>
      </c>
      <c r="Y92" s="97">
        <f>VLOOKUP(B92,'[1]CODIFICACION SNN'!$A:$Y,25,FALSE)*$Z$3</f>
        <v>459.58800799999995</v>
      </c>
    </row>
    <row r="93" spans="2:25" ht="15" customHeight="1" x14ac:dyDescent="0.25">
      <c r="B93" s="13">
        <v>407040</v>
      </c>
      <c r="C93" s="18"/>
      <c r="D93" s="10" t="str">
        <f>IFERROR(VLOOKUP(B93,'[1]CODIFICACION SNN'!$A:$Y,11,FALSE),VLOOKUP(B93,[2]Table!$A:$B,2,FALSE))</f>
        <v>BANDA CIRCULAR THERA BAND AMARILLO 46cm</v>
      </c>
      <c r="E93" s="70">
        <f t="shared" si="31"/>
        <v>421.81843073333323</v>
      </c>
      <c r="F93" s="34">
        <f t="shared" si="28"/>
        <v>0</v>
      </c>
      <c r="G93" s="109"/>
      <c r="H93" s="110"/>
      <c r="I93" s="110"/>
      <c r="J93" s="110"/>
      <c r="K93" s="110"/>
      <c r="L93" s="110"/>
      <c r="M93" s="110"/>
      <c r="N93" s="111"/>
      <c r="O93" s="55">
        <f t="shared" si="32"/>
        <v>0</v>
      </c>
      <c r="Q93" s="9">
        <f t="shared" si="33"/>
        <v>502.34601999999995</v>
      </c>
      <c r="R93" s="59">
        <f t="shared" si="34"/>
        <v>1.1909058101768317</v>
      </c>
      <c r="X93" s="66">
        <f>(VLOOKUP(B93,'[1]CODIFICACION SNN'!$A:$S,19,FALSE)*1.21)*$Y$3</f>
        <v>496.25697733333323</v>
      </c>
      <c r="Y93" s="97">
        <f>VLOOKUP(B93,'[1]CODIFICACION SNN'!$A:$Y,25,FALSE)*$Z$3</f>
        <v>502.34601999999995</v>
      </c>
    </row>
    <row r="94" spans="2:25" ht="15" customHeight="1" x14ac:dyDescent="0.25">
      <c r="B94" s="13">
        <v>407041</v>
      </c>
      <c r="C94" s="18"/>
      <c r="D94" s="10" t="str">
        <f>IFERROR(VLOOKUP(B94,'[1]CODIFICACION SNN'!$A:$Y,11,FALSE),VLOOKUP(B94,[2]Table!$A:$B,2,FALSE))</f>
        <v>BANDA CIRCULAR THERA BAND ROJO 46cm</v>
      </c>
      <c r="E94" s="70">
        <f t="shared" si="31"/>
        <v>475.65712263666654</v>
      </c>
      <c r="F94" s="34">
        <f t="shared" si="28"/>
        <v>0</v>
      </c>
      <c r="G94" s="109"/>
      <c r="H94" s="110"/>
      <c r="I94" s="110"/>
      <c r="J94" s="110"/>
      <c r="K94" s="110"/>
      <c r="L94" s="110"/>
      <c r="M94" s="110"/>
      <c r="N94" s="111"/>
      <c r="O94" s="55">
        <f t="shared" si="32"/>
        <v>0</v>
      </c>
      <c r="Q94" s="9">
        <f t="shared" si="33"/>
        <v>566.46283099999994</v>
      </c>
      <c r="R94" s="59">
        <f t="shared" si="34"/>
        <v>1.1909058101768317</v>
      </c>
      <c r="X94" s="66">
        <f>(VLOOKUP(B94,'[1]CODIFICACION SNN'!$A:$S,19,FALSE)*1.21)*$Y$3</f>
        <v>559.59661486666653</v>
      </c>
      <c r="Y94" s="97">
        <f>VLOOKUP(B94,'[1]CODIFICACION SNN'!$A:$Y,25,FALSE)*$Z$3</f>
        <v>566.46283099999994</v>
      </c>
    </row>
    <row r="95" spans="2:25" ht="15" customHeight="1" x14ac:dyDescent="0.25">
      <c r="B95" s="13">
        <v>407042</v>
      </c>
      <c r="C95" s="18"/>
      <c r="D95" s="10" t="str">
        <f>IFERROR(VLOOKUP(B95,'[1]CODIFICACION SNN'!$A:$Y,11,FALSE),VLOOKUP(B95,[2]Table!$A:$B,2,FALSE))</f>
        <v>BANDA CIRCULAR THERA BAND VERDE 46cm</v>
      </c>
      <c r="E95" s="70">
        <f t="shared" si="31"/>
        <v>538.48872557333334</v>
      </c>
      <c r="F95" s="34">
        <f t="shared" si="28"/>
        <v>0</v>
      </c>
      <c r="G95" s="109"/>
      <c r="H95" s="110"/>
      <c r="I95" s="110"/>
      <c r="J95" s="110"/>
      <c r="K95" s="110"/>
      <c r="L95" s="110"/>
      <c r="M95" s="110"/>
      <c r="N95" s="111"/>
      <c r="O95" s="55">
        <f t="shared" si="32"/>
        <v>0</v>
      </c>
      <c r="Q95" s="9">
        <f t="shared" si="33"/>
        <v>641.28935200000001</v>
      </c>
      <c r="R95" s="59">
        <f t="shared" si="34"/>
        <v>1.1909058101768315</v>
      </c>
      <c r="X95" s="66">
        <f>(VLOOKUP(B95,'[1]CODIFICACION SNN'!$A:$S,19,FALSE)*1.21)*$Y$3</f>
        <v>633.51614773333336</v>
      </c>
      <c r="Y95" s="97">
        <f>VLOOKUP(B95,'[1]CODIFICACION SNN'!$A:$Y,25,FALSE)*$Z$3</f>
        <v>641.28935200000001</v>
      </c>
    </row>
    <row r="96" spans="2:25" ht="15" customHeight="1" x14ac:dyDescent="0.25">
      <c r="B96" s="13">
        <v>407043</v>
      </c>
      <c r="C96" s="18"/>
      <c r="D96" s="10" t="str">
        <f>IFERROR(VLOOKUP(B96,'[1]CODIFICACION SNN'!$A:$Y,11,FALSE),VLOOKUP(B96,[2]Table!$A:$B,2,FALSE))</f>
        <v>BANDA CIRCULAR  THERA BAND AZUL 46cm</v>
      </c>
      <c r="E96" s="70">
        <f t="shared" si="31"/>
        <v>583.35147419999987</v>
      </c>
      <c r="F96" s="34">
        <f t="shared" si="28"/>
        <v>0</v>
      </c>
      <c r="G96" s="109"/>
      <c r="H96" s="110"/>
      <c r="I96" s="110"/>
      <c r="J96" s="110"/>
      <c r="K96" s="110"/>
      <c r="L96" s="110"/>
      <c r="M96" s="110"/>
      <c r="N96" s="111"/>
      <c r="O96" s="55">
        <f t="shared" si="32"/>
        <v>0</v>
      </c>
      <c r="Q96" s="9">
        <f t="shared" si="33"/>
        <v>694.71665999999993</v>
      </c>
      <c r="R96" s="59">
        <f t="shared" si="34"/>
        <v>1.1909058101768317</v>
      </c>
      <c r="X96" s="66">
        <f>(VLOOKUP(B96,'[1]CODIFICACION SNN'!$A:$S,19,FALSE)*1.21)*$Y$3</f>
        <v>686.29585199999985</v>
      </c>
      <c r="Y96" s="97">
        <f>VLOOKUP(B96,'[1]CODIFICACION SNN'!$A:$Y,25,FALSE)*$Z$3</f>
        <v>694.71665999999993</v>
      </c>
    </row>
    <row r="97" spans="2:25" ht="15" customHeight="1" x14ac:dyDescent="0.25">
      <c r="B97" s="51"/>
      <c r="C97" s="101"/>
      <c r="D97" s="46" t="s">
        <v>30</v>
      </c>
      <c r="E97" s="72"/>
      <c r="F97" s="34">
        <f t="shared" si="28"/>
        <v>0</v>
      </c>
      <c r="G97" s="76"/>
      <c r="H97" s="77"/>
      <c r="I97" s="77"/>
      <c r="J97" s="77"/>
      <c r="K97" s="77"/>
      <c r="L97" s="77"/>
      <c r="M97" s="77"/>
      <c r="N97" s="77"/>
      <c r="O97" s="52"/>
      <c r="Q97" s="57"/>
      <c r="R97" s="61"/>
      <c r="X97" s="66">
        <f>(VLOOKUP(B97,'[1]CODIFICACION SNN'!$A:$S,19,FALSE)*1.21)*$Y$3</f>
        <v>1.21</v>
      </c>
      <c r="Y97" s="97">
        <f>VLOOKUP(B97,'[1]CODIFICACION SNN'!$A:$Y,25,FALSE)*$Z$3</f>
        <v>1.21</v>
      </c>
    </row>
    <row r="98" spans="2:25" ht="15" customHeight="1" x14ac:dyDescent="0.25">
      <c r="B98" s="18">
        <v>412002</v>
      </c>
      <c r="C98" s="18"/>
      <c r="D98" s="10" t="str">
        <f>IFERROR(VLOOKUP(B98,'[1]CODIFICACION SNN'!$A:$Y,11,FALSE),VLOOKUP(B98,[2]Table!$A:$B,2,FALSE))</f>
        <v>TOBILLERA SONNOS 1kg (venta por par)</v>
      </c>
      <c r="E98" s="70">
        <f t="shared" ref="E98:E108" si="35">X98-X98*$E$5</f>
        <v>178.7533</v>
      </c>
      <c r="F98" s="34">
        <f t="shared" si="28"/>
        <v>0</v>
      </c>
      <c r="G98" s="109"/>
      <c r="H98" s="110"/>
      <c r="I98" s="110"/>
      <c r="J98" s="110"/>
      <c r="K98" s="110"/>
      <c r="L98" s="110"/>
      <c r="M98" s="110"/>
      <c r="N98" s="111"/>
      <c r="O98" s="55">
        <f t="shared" ref="O98:O108" si="36">E98*F98</f>
        <v>0</v>
      </c>
      <c r="Q98" s="9">
        <f t="shared" ref="Q98:Q108" si="37">Y98</f>
        <v>266.2</v>
      </c>
      <c r="R98" s="59">
        <f t="shared" ref="R98:R108" si="38">Q98/E98</f>
        <v>1.4892032762472076</v>
      </c>
      <c r="X98" s="66">
        <f>(VLOOKUP(B98,'[1]CODIFICACION SNN'!$A:$S,19,FALSE)*1.21)*$Y$3</f>
        <v>210.298</v>
      </c>
      <c r="Y98" s="97">
        <f>VLOOKUP(B98,'[1]CODIFICACION SNN'!$A:$Y,25,FALSE)*$Z$3</f>
        <v>266.2</v>
      </c>
    </row>
    <row r="99" spans="2:25" ht="15" customHeight="1" x14ac:dyDescent="0.25">
      <c r="B99" s="18">
        <v>412004</v>
      </c>
      <c r="C99" s="18"/>
      <c r="D99" s="10" t="str">
        <f>IFERROR(VLOOKUP(B99,'[1]CODIFICACION SNN'!$A:$Y,11,FALSE),VLOOKUP(B99,[2]Table!$A:$B,2,FALSE))</f>
        <v>TOBILLERA SONNOS 2kg (venta por par)</v>
      </c>
      <c r="E99" s="70">
        <f t="shared" si="35"/>
        <v>235.62935000000002</v>
      </c>
      <c r="F99" s="34">
        <f t="shared" si="28"/>
        <v>0</v>
      </c>
      <c r="G99" s="109"/>
      <c r="H99" s="110"/>
      <c r="I99" s="110"/>
      <c r="J99" s="110"/>
      <c r="K99" s="110"/>
      <c r="L99" s="110"/>
      <c r="M99" s="110"/>
      <c r="N99" s="111"/>
      <c r="O99" s="55">
        <f t="shared" si="36"/>
        <v>0</v>
      </c>
      <c r="Q99" s="9">
        <f t="shared" si="37"/>
        <v>350.9</v>
      </c>
      <c r="R99" s="59">
        <f t="shared" si="38"/>
        <v>1.4892032762472076</v>
      </c>
      <c r="X99" s="66">
        <f>(VLOOKUP(B99,'[1]CODIFICACION SNN'!$A:$S,19,FALSE)*1.21)*$Y$3</f>
        <v>277.21100000000001</v>
      </c>
      <c r="Y99" s="97">
        <f>VLOOKUP(B99,'[1]CODIFICACION SNN'!$A:$Y,25,FALSE)*$Z$3</f>
        <v>350.9</v>
      </c>
    </row>
    <row r="100" spans="2:25" ht="15" customHeight="1" x14ac:dyDescent="0.25">
      <c r="B100" s="18">
        <v>412006</v>
      </c>
      <c r="C100" s="18"/>
      <c r="D100" s="10" t="str">
        <f>IFERROR(VLOOKUP(B100,'[1]CODIFICACION SNN'!$A:$Y,11,FALSE),VLOOKUP(B100,[2]Table!$A:$B,2,FALSE))</f>
        <v>TOBILLERA SONNOS REFORZADA ½kg (venta por par)</v>
      </c>
      <c r="E100" s="70">
        <f t="shared" si="35"/>
        <v>178.14019417475728</v>
      </c>
      <c r="F100" s="34">
        <f t="shared" si="28"/>
        <v>0</v>
      </c>
      <c r="G100" s="109"/>
      <c r="H100" s="110"/>
      <c r="I100" s="110"/>
      <c r="J100" s="110"/>
      <c r="K100" s="110"/>
      <c r="L100" s="110"/>
      <c r="M100" s="110"/>
      <c r="N100" s="111"/>
      <c r="O100" s="55">
        <f t="shared" si="36"/>
        <v>0</v>
      </c>
      <c r="Q100" s="9">
        <f t="shared" si="37"/>
        <v>269.83</v>
      </c>
      <c r="R100" s="59">
        <f t="shared" si="38"/>
        <v>1.5147058823529411</v>
      </c>
      <c r="X100" s="66">
        <f>(VLOOKUP(B100,'[1]CODIFICACION SNN'!$A:$S,19,FALSE)*1.21)*$Y$3</f>
        <v>209.57669902912622</v>
      </c>
      <c r="Y100" s="97">
        <f>VLOOKUP(B100,'[1]CODIFICACION SNN'!$A:$Y,25,FALSE)*$Z$3</f>
        <v>269.83</v>
      </c>
    </row>
    <row r="101" spans="2:25" ht="15" customHeight="1" x14ac:dyDescent="0.25">
      <c r="B101" s="18">
        <v>412007</v>
      </c>
      <c r="C101" s="18"/>
      <c r="D101" s="10" t="str">
        <f>IFERROR(VLOOKUP(B101,'[1]CODIFICACION SNN'!$A:$Y,11,FALSE),VLOOKUP(B101,[2]Table!$A:$B,2,FALSE))</f>
        <v>TOBILLERA SONNOS REFORZADA 1kg (venta por par)</v>
      </c>
      <c r="E101" s="70">
        <f t="shared" si="35"/>
        <v>195.71456310679613</v>
      </c>
      <c r="F101" s="34">
        <f t="shared" si="28"/>
        <v>0</v>
      </c>
      <c r="G101" s="109"/>
      <c r="H101" s="110"/>
      <c r="I101" s="110"/>
      <c r="J101" s="110"/>
      <c r="K101" s="110"/>
      <c r="L101" s="110"/>
      <c r="M101" s="110"/>
      <c r="N101" s="111"/>
      <c r="O101" s="55">
        <f t="shared" si="36"/>
        <v>0</v>
      </c>
      <c r="Q101" s="9">
        <f t="shared" si="37"/>
        <v>296.45</v>
      </c>
      <c r="R101" s="59">
        <f t="shared" si="38"/>
        <v>1.5147058823529409</v>
      </c>
      <c r="X101" s="66">
        <f>(VLOOKUP(B101,'[1]CODIFICACION SNN'!$A:$S,19,FALSE)*1.21)*$Y$3</f>
        <v>230.25242718446603</v>
      </c>
      <c r="Y101" s="97">
        <f>VLOOKUP(B101,'[1]CODIFICACION SNN'!$A:$Y,25,FALSE)*$Z$3</f>
        <v>296.45</v>
      </c>
    </row>
    <row r="102" spans="2:25" ht="15" customHeight="1" x14ac:dyDescent="0.25">
      <c r="B102" s="18">
        <v>412008</v>
      </c>
      <c r="C102" s="18"/>
      <c r="D102" s="10" t="str">
        <f>IFERROR(VLOOKUP(B102,'[1]CODIFICACION SNN'!$A:$Y,11,FALSE),VLOOKUP(B102,[2]Table!$A:$B,2,FALSE))</f>
        <v>TOBILLERA SONNOS REFORZADA 1½kg (venta por par)</v>
      </c>
      <c r="E102" s="70">
        <f t="shared" si="35"/>
        <v>222.07611650485441</v>
      </c>
      <c r="F102" s="34">
        <f t="shared" si="28"/>
        <v>0</v>
      </c>
      <c r="G102" s="109"/>
      <c r="H102" s="110"/>
      <c r="I102" s="110"/>
      <c r="J102" s="110"/>
      <c r="K102" s="110"/>
      <c r="L102" s="110"/>
      <c r="M102" s="110"/>
      <c r="N102" s="111"/>
      <c r="O102" s="55">
        <f t="shared" si="36"/>
        <v>0</v>
      </c>
      <c r="Q102" s="9">
        <f t="shared" si="37"/>
        <v>336.38</v>
      </c>
      <c r="R102" s="59">
        <f t="shared" si="38"/>
        <v>1.5147058823529409</v>
      </c>
      <c r="X102" s="66">
        <f>(VLOOKUP(B102,'[1]CODIFICACION SNN'!$A:$S,19,FALSE)*1.21)*$Y$3</f>
        <v>261.26601941747577</v>
      </c>
      <c r="Y102" s="97">
        <f>VLOOKUP(B102,'[1]CODIFICACION SNN'!$A:$Y,25,FALSE)*$Z$3</f>
        <v>336.38</v>
      </c>
    </row>
    <row r="103" spans="2:25" ht="15" customHeight="1" x14ac:dyDescent="0.25">
      <c r="B103" s="18">
        <v>412009</v>
      </c>
      <c r="C103" s="18"/>
      <c r="D103" s="10" t="str">
        <f>IFERROR(VLOOKUP(B103,'[1]CODIFICACION SNN'!$A:$Y,11,FALSE),VLOOKUP(B103,[2]Table!$A:$B,2,FALSE))</f>
        <v>TOBILLERA SONNOS REFORZADA 2kg (venta por par)</v>
      </c>
      <c r="E103" s="70">
        <f t="shared" si="35"/>
        <v>255.62718446601946</v>
      </c>
      <c r="F103" s="34">
        <f t="shared" si="28"/>
        <v>0</v>
      </c>
      <c r="G103" s="109"/>
      <c r="H103" s="110"/>
      <c r="I103" s="110"/>
      <c r="J103" s="110"/>
      <c r="K103" s="110"/>
      <c r="L103" s="110"/>
      <c r="M103" s="110"/>
      <c r="N103" s="111"/>
      <c r="O103" s="55">
        <f t="shared" si="36"/>
        <v>0</v>
      </c>
      <c r="Q103" s="9">
        <f t="shared" si="37"/>
        <v>387.2</v>
      </c>
      <c r="R103" s="59">
        <f t="shared" si="38"/>
        <v>1.5147058823529409</v>
      </c>
      <c r="X103" s="66">
        <f>(VLOOKUP(B103,'[1]CODIFICACION SNN'!$A:$S,19,FALSE)*1.21)*$Y$3</f>
        <v>300.73786407766994</v>
      </c>
      <c r="Y103" s="97">
        <f>VLOOKUP(B103,'[1]CODIFICACION SNN'!$A:$Y,25,FALSE)*$Z$3</f>
        <v>387.2</v>
      </c>
    </row>
    <row r="104" spans="2:25" ht="15" customHeight="1" x14ac:dyDescent="0.25">
      <c r="B104" s="18">
        <v>412010</v>
      </c>
      <c r="C104" s="18"/>
      <c r="D104" s="10" t="str">
        <f>IFERROR(VLOOKUP(B104,'[1]CODIFICACION SNN'!$A:$Y,11,FALSE),VLOOKUP(B104,[2]Table!$A:$B,2,FALSE))</f>
        <v>TOBILLERA SONNOS REFORZADA 3kg (venta por par)</v>
      </c>
      <c r="E104" s="70">
        <f t="shared" si="35"/>
        <v>318.73514563106801</v>
      </c>
      <c r="F104" s="34">
        <f t="shared" si="28"/>
        <v>0</v>
      </c>
      <c r="G104" s="109"/>
      <c r="H104" s="110"/>
      <c r="I104" s="110"/>
      <c r="J104" s="110"/>
      <c r="K104" s="110"/>
      <c r="L104" s="110"/>
      <c r="M104" s="110"/>
      <c r="N104" s="111"/>
      <c r="O104" s="55">
        <f t="shared" si="36"/>
        <v>0</v>
      </c>
      <c r="Q104" s="9">
        <f t="shared" si="37"/>
        <v>482.78999999999996</v>
      </c>
      <c r="R104" s="59">
        <f t="shared" si="38"/>
        <v>1.5147058823529409</v>
      </c>
      <c r="X104" s="66">
        <f>(VLOOKUP(B104,'[1]CODIFICACION SNN'!$A:$S,19,FALSE)*1.21)*$Y$3</f>
        <v>374.98252427184474</v>
      </c>
      <c r="Y104" s="97">
        <f>VLOOKUP(B104,'[1]CODIFICACION SNN'!$A:$Y,25,FALSE)*$Z$3</f>
        <v>482.78999999999996</v>
      </c>
    </row>
    <row r="105" spans="2:25" ht="15" customHeight="1" x14ac:dyDescent="0.25">
      <c r="B105" s="18">
        <v>412012</v>
      </c>
      <c r="C105" s="18"/>
      <c r="D105" s="10" t="str">
        <f>IFERROR(VLOOKUP(B105,'[1]CODIFICACION SNN'!$A:$Y,11,FALSE),VLOOKUP(B105,[2]Table!$A:$B,2,FALSE))</f>
        <v>TOBILLERA SONNOS REFORZADA 4kg (venta por par)</v>
      </c>
      <c r="E105" s="70">
        <f t="shared" si="35"/>
        <v>451.34174757281551</v>
      </c>
      <c r="F105" s="34">
        <f t="shared" si="28"/>
        <v>0</v>
      </c>
      <c r="G105" s="109"/>
      <c r="H105" s="110"/>
      <c r="I105" s="110"/>
      <c r="J105" s="110"/>
      <c r="K105" s="110"/>
      <c r="L105" s="110"/>
      <c r="M105" s="110"/>
      <c r="N105" s="111"/>
      <c r="O105" s="55">
        <f t="shared" si="36"/>
        <v>0</v>
      </c>
      <c r="Q105" s="9">
        <f t="shared" si="37"/>
        <v>683.65</v>
      </c>
      <c r="R105" s="59">
        <f t="shared" si="38"/>
        <v>1.5147058823529411</v>
      </c>
      <c r="X105" s="66">
        <f>(VLOOKUP(B105,'[1]CODIFICACION SNN'!$A:$S,19,FALSE)*1.21)*$Y$3</f>
        <v>530.99029126213588</v>
      </c>
      <c r="Y105" s="97">
        <f>VLOOKUP(B105,'[1]CODIFICACION SNN'!$A:$Y,25,FALSE)*$Z$3</f>
        <v>683.65</v>
      </c>
    </row>
    <row r="106" spans="2:25" ht="15" customHeight="1" x14ac:dyDescent="0.25">
      <c r="B106" s="18">
        <v>412013</v>
      </c>
      <c r="C106" s="18"/>
      <c r="D106" s="10" t="str">
        <f>IFERROR(VLOOKUP(B106,'[1]CODIFICACION SNN'!$A:$Y,11,FALSE),VLOOKUP(B106,[2]Table!$A:$B,2,FALSE))</f>
        <v>TOBILLERA SONNOS REFORZADA 5kg (venta por par)</v>
      </c>
      <c r="E106" s="70">
        <f t="shared" si="35"/>
        <v>515.2485436893204</v>
      </c>
      <c r="F106" s="34">
        <f t="shared" si="28"/>
        <v>0</v>
      </c>
      <c r="G106" s="109"/>
      <c r="H106" s="110"/>
      <c r="I106" s="110"/>
      <c r="J106" s="110"/>
      <c r="K106" s="110"/>
      <c r="L106" s="110"/>
      <c r="M106" s="110"/>
      <c r="N106" s="111"/>
      <c r="O106" s="55">
        <f t="shared" si="36"/>
        <v>0</v>
      </c>
      <c r="Q106" s="9">
        <f t="shared" si="37"/>
        <v>780.44999999999993</v>
      </c>
      <c r="R106" s="59">
        <f t="shared" si="38"/>
        <v>1.5147058823529409</v>
      </c>
      <c r="X106" s="66">
        <f>(VLOOKUP(B106,'[1]CODIFICACION SNN'!$A:$S,19,FALSE)*1.21)*$Y$3</f>
        <v>606.17475728155341</v>
      </c>
      <c r="Y106" s="97">
        <f>VLOOKUP(B106,'[1]CODIFICACION SNN'!$A:$Y,25,FALSE)*$Z$3</f>
        <v>780.44999999999993</v>
      </c>
    </row>
    <row r="107" spans="2:25" ht="15" customHeight="1" x14ac:dyDescent="0.25">
      <c r="B107" s="18">
        <v>412014</v>
      </c>
      <c r="C107" s="18"/>
      <c r="D107" s="10" t="str">
        <f>IFERROR(VLOOKUP(B107,'[1]CODIFICACION SNN'!$A:$Y,11,FALSE),VLOOKUP(B107,[2]Table!$A:$B,2,FALSE))</f>
        <v>TOBILLERA SONNOS VINTAGE 1kg (venta por par)</v>
      </c>
      <c r="E107" s="70">
        <f t="shared" si="35"/>
        <v>396.2547395348837</v>
      </c>
      <c r="F107" s="34">
        <f t="shared" si="28"/>
        <v>0</v>
      </c>
      <c r="G107" s="109"/>
      <c r="H107" s="110"/>
      <c r="I107" s="110"/>
      <c r="J107" s="110"/>
      <c r="K107" s="110"/>
      <c r="L107" s="110"/>
      <c r="M107" s="110"/>
      <c r="N107" s="111"/>
      <c r="O107" s="55">
        <f t="shared" si="36"/>
        <v>0</v>
      </c>
      <c r="Q107" s="9">
        <f t="shared" si="37"/>
        <v>603.79</v>
      </c>
      <c r="R107" s="59">
        <f t="shared" si="38"/>
        <v>1.5237420269312545</v>
      </c>
      <c r="X107" s="66">
        <f>(VLOOKUP(B107,'[1]CODIFICACION SNN'!$A:$S,19,FALSE)*1.21)*$Y$3</f>
        <v>466.18204651162785</v>
      </c>
      <c r="Y107" s="97">
        <f>VLOOKUP(B107,'[1]CODIFICACION SNN'!$A:$Y,25,FALSE)*$Z$3</f>
        <v>603.79</v>
      </c>
    </row>
    <row r="108" spans="2:25" ht="15" customHeight="1" x14ac:dyDescent="0.25">
      <c r="B108" s="18">
        <v>412015</v>
      </c>
      <c r="C108" s="18"/>
      <c r="D108" s="10" t="str">
        <f>IFERROR(VLOOKUP(B108,'[1]CODIFICACION SNN'!$A:$Y,11,FALSE),VLOOKUP(B108,[2]Table!$A:$B,2,FALSE))</f>
        <v>TOBILLERA SONNOS VINTAGE 2kg (venta por par)</v>
      </c>
      <c r="E108" s="70">
        <f t="shared" si="35"/>
        <v>460.57665116279065</v>
      </c>
      <c r="F108" s="34">
        <f t="shared" si="28"/>
        <v>0</v>
      </c>
      <c r="G108" s="109"/>
      <c r="H108" s="110"/>
      <c r="I108" s="110"/>
      <c r="J108" s="110"/>
      <c r="K108" s="110"/>
      <c r="L108" s="110"/>
      <c r="M108" s="110"/>
      <c r="N108" s="111"/>
      <c r="O108" s="55">
        <f t="shared" si="36"/>
        <v>0</v>
      </c>
      <c r="Q108" s="9">
        <f t="shared" si="37"/>
        <v>701.8</v>
      </c>
      <c r="R108" s="59">
        <f t="shared" si="38"/>
        <v>1.5237420269312545</v>
      </c>
      <c r="X108" s="66">
        <f>(VLOOKUP(B108,'[1]CODIFICACION SNN'!$A:$S,19,FALSE)*1.21)*$Y$3</f>
        <v>541.85488372093016</v>
      </c>
      <c r="Y108" s="97">
        <f>VLOOKUP(B108,'[1]CODIFICACION SNN'!$A:$Y,25,FALSE)*$Z$3</f>
        <v>701.8</v>
      </c>
    </row>
    <row r="109" spans="2:25" ht="15" customHeight="1" x14ac:dyDescent="0.25">
      <c r="B109" s="51"/>
      <c r="C109" s="101"/>
      <c r="D109" s="46" t="s">
        <v>56</v>
      </c>
      <c r="E109" s="72"/>
      <c r="F109" s="34">
        <f t="shared" si="28"/>
        <v>0</v>
      </c>
      <c r="G109" s="76"/>
      <c r="H109" s="77"/>
      <c r="I109" s="77"/>
      <c r="J109" s="77"/>
      <c r="K109" s="77"/>
      <c r="L109" s="77"/>
      <c r="M109" s="77"/>
      <c r="N109" s="77"/>
      <c r="O109" s="52"/>
      <c r="Q109" s="57"/>
      <c r="R109" s="61"/>
      <c r="X109" s="66">
        <f>(VLOOKUP(B109,'[1]CODIFICACION SNN'!$A:$S,19,FALSE)*1.21)*$Y$3</f>
        <v>1.21</v>
      </c>
      <c r="Y109" s="97">
        <f>VLOOKUP(B109,'[1]CODIFICACION SNN'!$A:$Y,25,FALSE)*$Z$3</f>
        <v>1.21</v>
      </c>
    </row>
    <row r="110" spans="2:25" ht="15" customHeight="1" x14ac:dyDescent="0.25">
      <c r="B110" s="18">
        <v>78070</v>
      </c>
      <c r="C110" s="18"/>
      <c r="D110" s="10" t="str">
        <f>IFERROR(VLOOKUP(B110,'[1]CODIFICACION SNN'!$A:$Y,11,FALSE),VLOOKUP(B110,[2]Table!$A:$B,2,FALSE))</f>
        <v>PELOTA FITBALL Ø 65cm SMK</v>
      </c>
      <c r="E110" s="70">
        <f t="shared" ref="E110:E115" si="39">X110-X110*$E$5</f>
        <v>519.17038561560696</v>
      </c>
      <c r="F110" s="34">
        <f t="shared" si="28"/>
        <v>0</v>
      </c>
      <c r="G110" s="109"/>
      <c r="H110" s="110"/>
      <c r="I110" s="110"/>
      <c r="J110" s="110"/>
      <c r="K110" s="110"/>
      <c r="L110" s="110"/>
      <c r="M110" s="110"/>
      <c r="N110" s="111"/>
      <c r="O110" s="55">
        <f t="shared" ref="O110:O115" si="40">E110*F110</f>
        <v>0</v>
      </c>
      <c r="Q110" s="9">
        <f t="shared" ref="Q110:Q115" si="41">Y110</f>
        <v>559.08171000000004</v>
      </c>
      <c r="R110" s="59">
        <f t="shared" ref="R110:R115" si="42">Q110/E110</f>
        <v>1.0768751945222534</v>
      </c>
      <c r="X110" s="66">
        <f>(VLOOKUP(B110,'[1]CODIFICACION SNN'!$A:$S,19,FALSE)*1.21)*$Y$3</f>
        <v>610.78868895953758</v>
      </c>
      <c r="Y110" s="97">
        <f>VLOOKUP(B110,'[1]CODIFICACION SNN'!$A:$Y,25,FALSE)*$Z$3</f>
        <v>559.08171000000004</v>
      </c>
    </row>
    <row r="111" spans="2:25" ht="15" customHeight="1" x14ac:dyDescent="0.25">
      <c r="B111" s="18">
        <v>78071</v>
      </c>
      <c r="C111" s="18"/>
      <c r="D111" s="10" t="str">
        <f>IFERROR(VLOOKUP(B111,'[1]CODIFICACION SNN'!$A:$Y,11,FALSE),VLOOKUP(B111,[2]Table!$A:$B,2,FALSE))</f>
        <v>PELOTA FITBALL Ø 75cm SMK</v>
      </c>
      <c r="E111" s="70">
        <f t="shared" si="39"/>
        <v>639.83383915317904</v>
      </c>
      <c r="F111" s="34">
        <f t="shared" si="28"/>
        <v>0</v>
      </c>
      <c r="G111" s="109"/>
      <c r="H111" s="110"/>
      <c r="I111" s="110"/>
      <c r="J111" s="110"/>
      <c r="K111" s="110"/>
      <c r="L111" s="110"/>
      <c r="M111" s="110"/>
      <c r="N111" s="111"/>
      <c r="O111" s="55">
        <f t="shared" si="40"/>
        <v>0</v>
      </c>
      <c r="Q111" s="9">
        <f t="shared" si="41"/>
        <v>689.02118999999993</v>
      </c>
      <c r="R111" s="59">
        <f t="shared" si="42"/>
        <v>1.0768751945222534</v>
      </c>
      <c r="X111" s="66">
        <f>(VLOOKUP(B111,'[1]CODIFICACION SNN'!$A:$S,19,FALSE)*1.21)*$Y$3</f>
        <v>752.74569312138715</v>
      </c>
      <c r="Y111" s="97">
        <f>VLOOKUP(B111,'[1]CODIFICACION SNN'!$A:$Y,25,FALSE)*$Z$3</f>
        <v>689.02118999999993</v>
      </c>
    </row>
    <row r="112" spans="2:25" ht="15" customHeight="1" x14ac:dyDescent="0.25">
      <c r="B112" s="18">
        <v>78072</v>
      </c>
      <c r="C112" s="18"/>
      <c r="D112" s="10" t="str">
        <f>IFERROR(VLOOKUP(B112,'[1]CODIFICACION SNN'!$A:$Y,11,FALSE),VLOOKUP(B112,[2]Table!$A:$B,2,FALSE))</f>
        <v>PELOTA FITBALL Ø 55cm SMK</v>
      </c>
      <c r="E112" s="70">
        <f t="shared" si="39"/>
        <v>500.11826137283236</v>
      </c>
      <c r="F112" s="34">
        <f t="shared" si="28"/>
        <v>0</v>
      </c>
      <c r="G112" s="109"/>
      <c r="H112" s="110"/>
      <c r="I112" s="110"/>
      <c r="J112" s="110"/>
      <c r="K112" s="110"/>
      <c r="L112" s="110"/>
      <c r="M112" s="110"/>
      <c r="N112" s="111"/>
      <c r="O112" s="55">
        <f t="shared" si="40"/>
        <v>0</v>
      </c>
      <c r="Q112" s="9">
        <f t="shared" si="41"/>
        <v>538.56495000000007</v>
      </c>
      <c r="R112" s="59">
        <f t="shared" si="42"/>
        <v>1.0768751945222534</v>
      </c>
      <c r="X112" s="66">
        <f>(VLOOKUP(B112,'[1]CODIFICACION SNN'!$A:$S,19,FALSE)*1.21)*$Y$3</f>
        <v>588.37442514450868</v>
      </c>
      <c r="Y112" s="97">
        <f>VLOOKUP(B112,'[1]CODIFICACION SNN'!$A:$Y,25,FALSE)*$Z$3</f>
        <v>538.56495000000007</v>
      </c>
    </row>
    <row r="113" spans="2:25" ht="15" customHeight="1" x14ac:dyDescent="0.25">
      <c r="B113" s="13">
        <v>413023</v>
      </c>
      <c r="C113" s="18"/>
      <c r="D113" s="10" t="str">
        <f>IFERROR(VLOOKUP(B113,'[1]CODIFICACION SNN'!$A:$Y,11,FALSE),VLOOKUP(B113,[2]Table!$A:$B,2,FALSE))</f>
        <v>PELOTA FITBALL Ø 65cm EASY BODY PYC (art 322)</v>
      </c>
      <c r="E113" s="70">
        <f t="shared" si="39"/>
        <v>523.3874221399999</v>
      </c>
      <c r="F113" s="34">
        <f t="shared" si="28"/>
        <v>0</v>
      </c>
      <c r="G113" s="109"/>
      <c r="H113" s="110"/>
      <c r="I113" s="110"/>
      <c r="J113" s="110"/>
      <c r="K113" s="110"/>
      <c r="L113" s="110"/>
      <c r="M113" s="110"/>
      <c r="N113" s="111"/>
      <c r="O113" s="55">
        <f t="shared" si="40"/>
        <v>0</v>
      </c>
      <c r="Q113" s="9">
        <f t="shared" si="41"/>
        <v>623.30512199999998</v>
      </c>
      <c r="R113" s="59">
        <f t="shared" si="42"/>
        <v>1.1909058101768317</v>
      </c>
      <c r="X113" s="66">
        <f>(VLOOKUP(B113,'[1]CODIFICACION SNN'!$A:$S,19,FALSE)*1.21)*$Y$3</f>
        <v>615.74990839999987</v>
      </c>
      <c r="Y113" s="97">
        <f>VLOOKUP(B113,'[1]CODIFICACION SNN'!$A:$Y,25,FALSE)*$Z$3</f>
        <v>623.30512199999998</v>
      </c>
    </row>
    <row r="114" spans="2:25" ht="15" customHeight="1" x14ac:dyDescent="0.25">
      <c r="B114" s="13">
        <v>413024</v>
      </c>
      <c r="C114" s="18"/>
      <c r="D114" s="10" t="str">
        <f>IFERROR(VLOOKUP(B114,'[1]CODIFICACION SNN'!$A:$Y,11,FALSE),VLOOKUP(B114,[2]Table!$A:$B,2,FALSE))</f>
        <v>PELOTA FITBALL Ø 75cm EASY BODY PYC (art 323)</v>
      </c>
      <c r="E114" s="70">
        <f t="shared" si="39"/>
        <v>636.95261750999998</v>
      </c>
      <c r="F114" s="34">
        <f t="shared" si="28"/>
        <v>0</v>
      </c>
      <c r="G114" s="109"/>
      <c r="H114" s="110"/>
      <c r="I114" s="110"/>
      <c r="J114" s="110"/>
      <c r="K114" s="110"/>
      <c r="L114" s="110"/>
      <c r="M114" s="110"/>
      <c r="N114" s="111"/>
      <c r="O114" s="55">
        <f t="shared" si="40"/>
        <v>0</v>
      </c>
      <c r="Q114" s="9">
        <f t="shared" si="41"/>
        <v>758.55057299999999</v>
      </c>
      <c r="R114" s="59">
        <f t="shared" si="42"/>
        <v>1.1909058101768315</v>
      </c>
      <c r="X114" s="66">
        <f>(VLOOKUP(B114,'[1]CODIFICACION SNN'!$A:$S,19,FALSE)*1.21)*$Y$3</f>
        <v>749.35602059999997</v>
      </c>
      <c r="Y114" s="97">
        <f>VLOOKUP(B114,'[1]CODIFICACION SNN'!$A:$Y,25,FALSE)*$Z$3</f>
        <v>758.55057299999999</v>
      </c>
    </row>
    <row r="115" spans="2:25" ht="15" customHeight="1" x14ac:dyDescent="0.25">
      <c r="B115" s="13">
        <v>413025</v>
      </c>
      <c r="C115" s="18"/>
      <c r="D115" s="10" t="str">
        <f>IFERROR(VLOOKUP(B115,'[1]CODIFICACION SNN'!$A:$Y,11,FALSE),VLOOKUP(B115,[2]Table!$A:$B,2,FALSE))</f>
        <v>PELOTA FITBALL Ø 85cm EASY BODY PYC (art 324)</v>
      </c>
      <c r="E115" s="70">
        <f t="shared" si="39"/>
        <v>707.72513056666662</v>
      </c>
      <c r="F115" s="34">
        <f t="shared" si="28"/>
        <v>0</v>
      </c>
      <c r="G115" s="109"/>
      <c r="H115" s="110"/>
      <c r="I115" s="110"/>
      <c r="J115" s="110"/>
      <c r="K115" s="110"/>
      <c r="L115" s="110"/>
      <c r="M115" s="110"/>
      <c r="N115" s="111"/>
      <c r="O115" s="55">
        <f t="shared" si="40"/>
        <v>0</v>
      </c>
      <c r="Q115" s="9">
        <f t="shared" si="41"/>
        <v>842.83397000000002</v>
      </c>
      <c r="R115" s="59">
        <f t="shared" si="42"/>
        <v>1.1909058101768315</v>
      </c>
      <c r="X115" s="66">
        <f>(VLOOKUP(B115,'[1]CODIFICACION SNN'!$A:$S,19,FALSE)*1.21)*$Y$3</f>
        <v>832.61780066666654</v>
      </c>
      <c r="Y115" s="97">
        <f>VLOOKUP(B115,'[1]CODIFICACION SNN'!$A:$Y,25,FALSE)*$Z$3</f>
        <v>842.83397000000002</v>
      </c>
    </row>
    <row r="116" spans="2:25" ht="15" customHeight="1" x14ac:dyDescent="0.25">
      <c r="B116" s="51"/>
      <c r="C116" s="101"/>
      <c r="D116" s="46" t="s">
        <v>57</v>
      </c>
      <c r="E116" s="72"/>
      <c r="F116" s="34">
        <f t="shared" si="28"/>
        <v>0</v>
      </c>
      <c r="G116" s="76"/>
      <c r="H116" s="77"/>
      <c r="I116" s="77"/>
      <c r="J116" s="77"/>
      <c r="K116" s="77"/>
      <c r="L116" s="77"/>
      <c r="M116" s="77"/>
      <c r="N116" s="77"/>
      <c r="O116" s="52"/>
      <c r="Q116" s="57"/>
      <c r="R116" s="61"/>
      <c r="X116" s="66">
        <f>(VLOOKUP(B116,'[1]CODIFICACION SNN'!$A:$S,19,FALSE)*1.21)*$Y$3</f>
        <v>1.21</v>
      </c>
      <c r="Y116" s="97">
        <f>VLOOKUP(B116,'[1]CODIFICACION SNN'!$A:$Y,25,FALSE)*$Z$3</f>
        <v>1.21</v>
      </c>
    </row>
    <row r="117" spans="2:25" ht="15" customHeight="1" x14ac:dyDescent="0.25">
      <c r="B117" s="18">
        <v>265342</v>
      </c>
      <c r="C117" s="18"/>
      <c r="D117" s="10" t="str">
        <f>IFERROR(VLOOKUP(B117,'[1]CODIFICACION SNN'!$A:$Y,11,FALSE),VLOOKUP(B117,[2]Table!$A:$B,2,FALSE))</f>
        <v>MANIJA FLEXIONES SONNOS (x unid)</v>
      </c>
      <c r="E117" s="70">
        <f t="shared" ref="E117:E128" si="43">X117-X117*$E$5</f>
        <v>240.7217435897436</v>
      </c>
      <c r="F117" s="34">
        <f t="shared" si="28"/>
        <v>0</v>
      </c>
      <c r="G117" s="109"/>
      <c r="H117" s="110"/>
      <c r="I117" s="110"/>
      <c r="J117" s="110"/>
      <c r="K117" s="110"/>
      <c r="L117" s="110"/>
      <c r="M117" s="110"/>
      <c r="N117" s="111"/>
      <c r="O117" s="55">
        <f t="shared" ref="O117:O128" si="44">E117*F117</f>
        <v>0</v>
      </c>
      <c r="Q117" s="9">
        <f t="shared" ref="Q117:Q128" si="45">Y117</f>
        <v>338.8</v>
      </c>
      <c r="R117" s="59">
        <f t="shared" ref="R117:R128" si="46">Q117/E117</f>
        <v>1.4074341392998917</v>
      </c>
      <c r="X117" s="66">
        <f>(VLOOKUP(B117,'[1]CODIFICACION SNN'!$A:$S,19,FALSE)*1.21)*$Y$3</f>
        <v>283.20205128205129</v>
      </c>
      <c r="Y117" s="97">
        <f>VLOOKUP(B117,'[1]CODIFICACION SNN'!$A:$Y,25,FALSE)*$Z$3</f>
        <v>338.8</v>
      </c>
    </row>
    <row r="118" spans="2:25" ht="15" customHeight="1" x14ac:dyDescent="0.25">
      <c r="B118" s="18">
        <v>265343</v>
      </c>
      <c r="C118" s="18"/>
      <c r="D118" s="10" t="str">
        <f>IFERROR(VLOOKUP(B118,'[1]CODIFICACION SNN'!$A:$Y,11,FALSE),VLOOKUP(B118,[2]Table!$A:$B,2,FALSE))</f>
        <v>VALLA SONNOS CURVA 35cm (caño)</v>
      </c>
      <c r="E118" s="70">
        <f t="shared" si="43"/>
        <v>322.39519230769224</v>
      </c>
      <c r="F118" s="34">
        <f t="shared" si="28"/>
        <v>0</v>
      </c>
      <c r="G118" s="109"/>
      <c r="H118" s="110"/>
      <c r="I118" s="110"/>
      <c r="J118" s="110"/>
      <c r="K118" s="110"/>
      <c r="L118" s="110"/>
      <c r="M118" s="110"/>
      <c r="N118" s="111"/>
      <c r="O118" s="55">
        <f t="shared" si="44"/>
        <v>0</v>
      </c>
      <c r="Q118" s="9">
        <f t="shared" si="45"/>
        <v>453.75</v>
      </c>
      <c r="R118" s="59">
        <f t="shared" si="46"/>
        <v>1.4074341392998919</v>
      </c>
      <c r="X118" s="66">
        <f>(VLOOKUP(B118,'[1]CODIFICACION SNN'!$A:$S,19,FALSE)*1.21)*$Y$3</f>
        <v>379.28846153846149</v>
      </c>
      <c r="Y118" s="97">
        <f>VLOOKUP(B118,'[1]CODIFICACION SNN'!$A:$Y,25,FALSE)*$Z$3</f>
        <v>453.75</v>
      </c>
    </row>
    <row r="119" spans="2:25" ht="15" customHeight="1" x14ac:dyDescent="0.25">
      <c r="B119" s="18">
        <v>265344</v>
      </c>
      <c r="C119" s="18"/>
      <c r="D119" s="10" t="str">
        <f>IFERROR(VLOOKUP(B119,'[1]CODIFICACION SNN'!$A:$Y,11,FALSE),VLOOKUP(B119,[2]Table!$A:$B,2,FALSE))</f>
        <v>VALLA SONNOS CURVA 45cm (caño)</v>
      </c>
      <c r="E119" s="70">
        <f t="shared" si="43"/>
        <v>335.291</v>
      </c>
      <c r="F119" s="34">
        <f t="shared" si="28"/>
        <v>0</v>
      </c>
      <c r="G119" s="109"/>
      <c r="H119" s="110"/>
      <c r="I119" s="110"/>
      <c r="J119" s="110"/>
      <c r="K119" s="110"/>
      <c r="L119" s="110"/>
      <c r="M119" s="110"/>
      <c r="N119" s="111"/>
      <c r="O119" s="55">
        <f t="shared" si="44"/>
        <v>0</v>
      </c>
      <c r="Q119" s="9">
        <f t="shared" si="45"/>
        <v>471.9</v>
      </c>
      <c r="R119" s="59">
        <f t="shared" si="46"/>
        <v>1.4074341392998917</v>
      </c>
      <c r="X119" s="66">
        <f>(VLOOKUP(B119,'[1]CODIFICACION SNN'!$A:$S,19,FALSE)*1.21)*$Y$3</f>
        <v>394.46</v>
      </c>
      <c r="Y119" s="97">
        <f>VLOOKUP(B119,'[1]CODIFICACION SNN'!$A:$Y,25,FALSE)*$Z$3</f>
        <v>471.9</v>
      </c>
    </row>
    <row r="120" spans="2:25" ht="15" customHeight="1" x14ac:dyDescent="0.25">
      <c r="B120" s="18">
        <v>265345</v>
      </c>
      <c r="C120" s="18"/>
      <c r="D120" s="10" t="str">
        <f>IFERROR(VLOOKUP(B120,'[1]CODIFICACION SNN'!$A:$Y,11,FALSE),VLOOKUP(B120,[2]Table!$A:$B,2,FALSE))</f>
        <v>VALLA SONNOS CURVA 55cm (caño)</v>
      </c>
      <c r="E120" s="70">
        <f t="shared" si="43"/>
        <v>352.4854102564102</v>
      </c>
      <c r="F120" s="34">
        <f t="shared" si="28"/>
        <v>0</v>
      </c>
      <c r="G120" s="109"/>
      <c r="H120" s="110"/>
      <c r="I120" s="110"/>
      <c r="J120" s="110"/>
      <c r="K120" s="110"/>
      <c r="L120" s="110"/>
      <c r="M120" s="110"/>
      <c r="N120" s="111"/>
      <c r="O120" s="55">
        <f t="shared" si="44"/>
        <v>0</v>
      </c>
      <c r="Q120" s="9">
        <f t="shared" si="45"/>
        <v>496.09999999999997</v>
      </c>
      <c r="R120" s="59">
        <f t="shared" si="46"/>
        <v>1.4074341392998919</v>
      </c>
      <c r="X120" s="66">
        <f>(VLOOKUP(B120,'[1]CODIFICACION SNN'!$A:$S,19,FALSE)*1.21)*$Y$3</f>
        <v>414.68871794871791</v>
      </c>
      <c r="Y120" s="97">
        <f>VLOOKUP(B120,'[1]CODIFICACION SNN'!$A:$Y,25,FALSE)*$Z$3</f>
        <v>496.09999999999997</v>
      </c>
    </row>
    <row r="121" spans="2:25" ht="15" customHeight="1" x14ac:dyDescent="0.25">
      <c r="B121" s="18">
        <v>265346</v>
      </c>
      <c r="C121" s="18"/>
      <c r="D121" s="10" t="str">
        <f>IFERROR(VLOOKUP(B121,'[1]CODIFICACION SNN'!$A:$Y,11,FALSE),VLOOKUP(B121,[2]Table!$A:$B,2,FALSE))</f>
        <v>PARALELA SONNOS CROSSFIT 30cm (altura)</v>
      </c>
      <c r="E121" s="70">
        <f t="shared" si="43"/>
        <v>853.14074999999991</v>
      </c>
      <c r="F121" s="34">
        <f t="shared" si="28"/>
        <v>0</v>
      </c>
      <c r="G121" s="109"/>
      <c r="H121" s="110"/>
      <c r="I121" s="110"/>
      <c r="J121" s="110"/>
      <c r="K121" s="110"/>
      <c r="L121" s="110"/>
      <c r="M121" s="110"/>
      <c r="N121" s="111"/>
      <c r="O121" s="55">
        <f t="shared" si="44"/>
        <v>0</v>
      </c>
      <c r="Q121" s="9">
        <f t="shared" si="45"/>
        <v>1270.5</v>
      </c>
      <c r="R121" s="59">
        <f t="shared" si="46"/>
        <v>1.4892032762472078</v>
      </c>
      <c r="X121" s="66">
        <f>(VLOOKUP(B121,'[1]CODIFICACION SNN'!$A:$S,19,FALSE)*1.21)*$Y$3</f>
        <v>1003.6949999999999</v>
      </c>
      <c r="Y121" s="97">
        <f>VLOOKUP(B121,'[1]CODIFICACION SNN'!$A:$Y,25,FALSE)*$Z$3</f>
        <v>1270.5</v>
      </c>
    </row>
    <row r="122" spans="2:25" ht="15" customHeight="1" x14ac:dyDescent="0.25">
      <c r="B122" s="18">
        <v>265347</v>
      </c>
      <c r="C122" s="18"/>
      <c r="D122" s="10" t="str">
        <f>IFERROR(VLOOKUP(B122,'[1]CODIFICACION SNN'!$A:$Y,11,FALSE),VLOOKUP(B122,[2]Table!$A:$B,2,FALSE))</f>
        <v>VALLA SONNOS PARALELA EQUALIZER 66cm (altura)</v>
      </c>
      <c r="E122" s="70">
        <f t="shared" si="43"/>
        <v>869.39105000000006</v>
      </c>
      <c r="F122" s="34">
        <f t="shared" si="28"/>
        <v>0</v>
      </c>
      <c r="G122" s="109"/>
      <c r="H122" s="110"/>
      <c r="I122" s="110"/>
      <c r="J122" s="110"/>
      <c r="K122" s="110"/>
      <c r="L122" s="110"/>
      <c r="M122" s="110"/>
      <c r="N122" s="111"/>
      <c r="O122" s="55">
        <f t="shared" si="44"/>
        <v>0</v>
      </c>
      <c r="Q122" s="9">
        <f t="shared" si="45"/>
        <v>1294.7</v>
      </c>
      <c r="R122" s="59">
        <f t="shared" si="46"/>
        <v>1.4892032762472076</v>
      </c>
      <c r="X122" s="66">
        <f>(VLOOKUP(B122,'[1]CODIFICACION SNN'!$A:$S,19,FALSE)*1.21)*$Y$3</f>
        <v>1022.8130000000001</v>
      </c>
      <c r="Y122" s="97">
        <f>VLOOKUP(B122,'[1]CODIFICACION SNN'!$A:$Y,25,FALSE)*$Z$3</f>
        <v>1294.7</v>
      </c>
    </row>
    <row r="123" spans="2:25" ht="15" customHeight="1" x14ac:dyDescent="0.25">
      <c r="B123" s="18">
        <v>265348</v>
      </c>
      <c r="C123" s="18"/>
      <c r="D123" s="10" t="str">
        <f>IFERROR(VLOOKUP(B123,'[1]CODIFICACION SNN'!$A:$Y,11,FALSE),VLOOKUP(B123,[2]Table!$A:$B,2,FALSE))</f>
        <v>VALLA SONNOS PARALELA EQUALIZER 76cm (altura)</v>
      </c>
      <c r="E123" s="70">
        <f t="shared" si="43"/>
        <v>934.39224999999988</v>
      </c>
      <c r="F123" s="34">
        <f t="shared" si="28"/>
        <v>0</v>
      </c>
      <c r="G123" s="109"/>
      <c r="H123" s="110"/>
      <c r="I123" s="110"/>
      <c r="J123" s="110"/>
      <c r="K123" s="110"/>
      <c r="L123" s="110"/>
      <c r="M123" s="110"/>
      <c r="N123" s="111"/>
      <c r="O123" s="55">
        <f t="shared" si="44"/>
        <v>0</v>
      </c>
      <c r="Q123" s="9">
        <f t="shared" si="45"/>
        <v>1391.5</v>
      </c>
      <c r="R123" s="59">
        <f t="shared" si="46"/>
        <v>1.4892032762472081</v>
      </c>
      <c r="X123" s="66">
        <f>(VLOOKUP(B123,'[1]CODIFICACION SNN'!$A:$S,19,FALSE)*1.21)*$Y$3</f>
        <v>1099.2849999999999</v>
      </c>
      <c r="Y123" s="97">
        <f>VLOOKUP(B123,'[1]CODIFICACION SNN'!$A:$Y,25,FALSE)*$Z$3</f>
        <v>1391.5</v>
      </c>
    </row>
    <row r="124" spans="2:25" ht="15" customHeight="1" x14ac:dyDescent="0.25">
      <c r="B124" s="18">
        <v>366040</v>
      </c>
      <c r="C124" s="18"/>
      <c r="D124" s="10" t="str">
        <f>IFERROR(VLOOKUP(B124,'[1]CODIFICACION SNN'!$A:$Y,11,FALSE),VLOOKUP(B124,[2]Table!$A:$B,2,FALSE))</f>
        <v>VALLA PVC DESARMABLE 15cm (maciza)</v>
      </c>
      <c r="E124" s="70">
        <f t="shared" si="43"/>
        <v>71.504148375</v>
      </c>
      <c r="F124" s="34">
        <f t="shared" si="28"/>
        <v>0</v>
      </c>
      <c r="G124" s="109"/>
      <c r="H124" s="110"/>
      <c r="I124" s="110"/>
      <c r="J124" s="110"/>
      <c r="K124" s="110"/>
      <c r="L124" s="110"/>
      <c r="M124" s="110"/>
      <c r="N124" s="111"/>
      <c r="O124" s="55">
        <f t="shared" si="44"/>
        <v>0</v>
      </c>
      <c r="Q124" s="9">
        <f t="shared" si="45"/>
        <v>85.709744999999984</v>
      </c>
      <c r="R124" s="59">
        <f t="shared" si="46"/>
        <v>1.1986681465038844</v>
      </c>
      <c r="X124" s="66">
        <f>(VLOOKUP(B124,'[1]CODIFICACION SNN'!$A:$S,19,FALSE)*1.21)*$Y$3</f>
        <v>84.122527500000004</v>
      </c>
      <c r="Y124" s="97">
        <f>VLOOKUP(B124,'[1]CODIFICACION SNN'!$A:$Y,25,FALSE)*$Z$3</f>
        <v>85.709744999999984</v>
      </c>
    </row>
    <row r="125" spans="2:25" ht="15" customHeight="1" x14ac:dyDescent="0.25">
      <c r="B125" s="18">
        <v>366041</v>
      </c>
      <c r="C125" s="18"/>
      <c r="D125" s="10" t="str">
        <f>IFERROR(VLOOKUP(B125,'[1]CODIFICACION SNN'!$A:$Y,11,FALSE),VLOOKUP(B125,[2]Table!$A:$B,2,FALSE))</f>
        <v>VALLA PVC DESARMABLE 30cm (maciza)</v>
      </c>
      <c r="E125" s="70">
        <f t="shared" si="43"/>
        <v>84.995497125</v>
      </c>
      <c r="F125" s="34">
        <f t="shared" si="28"/>
        <v>0</v>
      </c>
      <c r="G125" s="109"/>
      <c r="H125" s="110"/>
      <c r="I125" s="110"/>
      <c r="J125" s="110"/>
      <c r="K125" s="110"/>
      <c r="L125" s="110"/>
      <c r="M125" s="110"/>
      <c r="N125" s="111"/>
      <c r="O125" s="55">
        <f t="shared" si="44"/>
        <v>0</v>
      </c>
      <c r="Q125" s="9">
        <f t="shared" si="45"/>
        <v>101.881395</v>
      </c>
      <c r="R125" s="59">
        <f t="shared" si="46"/>
        <v>1.1986681465038846</v>
      </c>
      <c r="X125" s="66">
        <f>(VLOOKUP(B125,'[1]CODIFICACION SNN'!$A:$S,19,FALSE)*1.21)*$Y$3</f>
        <v>99.994702500000002</v>
      </c>
      <c r="Y125" s="97">
        <f>VLOOKUP(B125,'[1]CODIFICACION SNN'!$A:$Y,25,FALSE)*$Z$3</f>
        <v>101.881395</v>
      </c>
    </row>
    <row r="126" spans="2:25" ht="15" customHeight="1" x14ac:dyDescent="0.25">
      <c r="B126" s="18">
        <v>366042</v>
      </c>
      <c r="C126" s="18"/>
      <c r="D126" s="10" t="str">
        <f>IFERROR(VLOOKUP(B126,'[1]CODIFICACION SNN'!$A:$Y,11,FALSE),VLOOKUP(B126,[2]Table!$A:$B,2,FALSE))</f>
        <v>VALLA PVC DESARMABLE 40cm (maciza)</v>
      </c>
      <c r="E126" s="70">
        <f t="shared" si="43"/>
        <v>95.78857612500002</v>
      </c>
      <c r="F126" s="34">
        <f t="shared" si="28"/>
        <v>0</v>
      </c>
      <c r="G126" s="109"/>
      <c r="H126" s="110"/>
      <c r="I126" s="110"/>
      <c r="J126" s="110"/>
      <c r="K126" s="110"/>
      <c r="L126" s="110"/>
      <c r="M126" s="110"/>
      <c r="N126" s="111"/>
      <c r="O126" s="55">
        <f t="shared" si="44"/>
        <v>0</v>
      </c>
      <c r="Q126" s="9">
        <f t="shared" si="45"/>
        <v>114.81871499999998</v>
      </c>
      <c r="R126" s="59">
        <f t="shared" si="46"/>
        <v>1.1986681465038842</v>
      </c>
      <c r="X126" s="66">
        <f>(VLOOKUP(B126,'[1]CODIFICACION SNN'!$A:$S,19,FALSE)*1.21)*$Y$3</f>
        <v>112.69244250000001</v>
      </c>
      <c r="Y126" s="97">
        <f>VLOOKUP(B126,'[1]CODIFICACION SNN'!$A:$Y,25,FALSE)*$Z$3</f>
        <v>114.81871499999998</v>
      </c>
    </row>
    <row r="127" spans="2:25" ht="15" customHeight="1" x14ac:dyDescent="0.25">
      <c r="B127" s="18">
        <v>366082</v>
      </c>
      <c r="C127" s="18"/>
      <c r="D127" s="10" t="str">
        <f>IFERROR(VLOOKUP(B127,'[1]CODIFICACION SNN'!$A:$Y,11,FALSE),VLOOKUP(B127,[2]Table!$A:$B,2,FALSE))</f>
        <v>VALLA FERHER (regulable)</v>
      </c>
      <c r="E127" s="70">
        <f t="shared" si="43"/>
        <v>95.78857612500002</v>
      </c>
      <c r="F127" s="34">
        <f t="shared" si="28"/>
        <v>0</v>
      </c>
      <c r="G127" s="109"/>
      <c r="H127" s="110"/>
      <c r="I127" s="110"/>
      <c r="J127" s="110"/>
      <c r="K127" s="110"/>
      <c r="L127" s="110"/>
      <c r="M127" s="110"/>
      <c r="N127" s="111"/>
      <c r="O127" s="55">
        <f t="shared" si="44"/>
        <v>0</v>
      </c>
      <c r="Q127" s="9">
        <f t="shared" si="45"/>
        <v>114.81871499999998</v>
      </c>
      <c r="R127" s="59">
        <f t="shared" si="46"/>
        <v>1.1986681465038842</v>
      </c>
      <c r="X127" s="66">
        <f>(VLOOKUP(B127,'[1]CODIFICACION SNN'!$A:$S,19,FALSE)*1.21)*$Y$3</f>
        <v>112.69244250000001</v>
      </c>
      <c r="Y127" s="97">
        <f>VLOOKUP(B127,'[1]CODIFICACION SNN'!$A:$Y,25,FALSE)*$Z$3</f>
        <v>114.81871499999998</v>
      </c>
    </row>
    <row r="128" spans="2:25" ht="15" customHeight="1" x14ac:dyDescent="0.25">
      <c r="B128" s="18">
        <v>366154</v>
      </c>
      <c r="C128" s="18"/>
      <c r="D128" s="10" t="str">
        <f>IFERROR(VLOOKUP(B128,'[1]CODIFICACION SNN'!$A:$Y,11,FALSE),VLOOKUP(B128,[2]Table!$A:$B,2,FALSE))</f>
        <v>VALLA 1mt (3 BASTONES + 2 BASES + 2 UNIONES)</v>
      </c>
      <c r="E128" s="70">
        <f t="shared" si="43"/>
        <v>171.34012912500003</v>
      </c>
      <c r="F128" s="34">
        <f t="shared" si="28"/>
        <v>0</v>
      </c>
      <c r="G128" s="109"/>
      <c r="H128" s="110"/>
      <c r="I128" s="110"/>
      <c r="J128" s="110"/>
      <c r="K128" s="110"/>
      <c r="L128" s="110"/>
      <c r="M128" s="110"/>
      <c r="N128" s="111"/>
      <c r="O128" s="55">
        <f t="shared" si="44"/>
        <v>0</v>
      </c>
      <c r="Q128" s="9">
        <f t="shared" si="45"/>
        <v>205.379955</v>
      </c>
      <c r="R128" s="59">
        <f t="shared" si="46"/>
        <v>1.1986681465038844</v>
      </c>
      <c r="X128" s="66">
        <f>(VLOOKUP(B128,'[1]CODIFICACION SNN'!$A:$S,19,FALSE)*1.21)*$Y$3</f>
        <v>201.57662250000004</v>
      </c>
      <c r="Y128" s="97">
        <f>VLOOKUP(B128,'[1]CODIFICACION SNN'!$A:$Y,25,FALSE)*$Z$3</f>
        <v>205.379955</v>
      </c>
    </row>
    <row r="129" spans="2:25" ht="15" customHeight="1" x14ac:dyDescent="0.25">
      <c r="B129" s="51"/>
      <c r="C129" s="101"/>
      <c r="D129" s="46" t="s">
        <v>64</v>
      </c>
      <c r="E129" s="72"/>
      <c r="F129" s="34">
        <f t="shared" si="28"/>
        <v>0</v>
      </c>
      <c r="G129" s="76"/>
      <c r="H129" s="77"/>
      <c r="I129" s="77"/>
      <c r="J129" s="77"/>
      <c r="K129" s="77"/>
      <c r="L129" s="77"/>
      <c r="M129" s="77"/>
      <c r="N129" s="77"/>
      <c r="O129" s="52"/>
      <c r="Q129" s="57"/>
      <c r="R129" s="61"/>
      <c r="X129" s="66">
        <f>(VLOOKUP(B129,'[1]CODIFICACION SNN'!$A:$S,19,FALSE)*1.21)*$Y$3</f>
        <v>1.21</v>
      </c>
      <c r="Y129" s="97">
        <f>VLOOKUP(B129,'[1]CODIFICACION SNN'!$A:$Y,25,FALSE)*$Z$3</f>
        <v>1.21</v>
      </c>
    </row>
    <row r="130" spans="2:25" ht="15" customHeight="1" x14ac:dyDescent="0.25">
      <c r="B130" s="13">
        <v>412143</v>
      </c>
      <c r="C130" s="18"/>
      <c r="D130" s="10" t="str">
        <f>IFERROR(VLOOKUP(B130,'[1]CODIFICACION SNN'!$A:$Y,11,FALSE),VLOOKUP(B130,[2]Table!$A:$B,2,FALSE))</f>
        <v>SOBRECARGA SONNOS CHALECO PRO 1 12kg (regulable x carga 250grms)</v>
      </c>
      <c r="E130" s="70">
        <f t="shared" ref="E130:E144" si="47">X130-X130*$E$5</f>
        <v>2461.7027906976741</v>
      </c>
      <c r="F130" s="34">
        <f t="shared" si="28"/>
        <v>0</v>
      </c>
      <c r="G130" s="109"/>
      <c r="H130" s="110"/>
      <c r="I130" s="110"/>
      <c r="J130" s="110"/>
      <c r="K130" s="110"/>
      <c r="L130" s="110"/>
      <c r="M130" s="110"/>
      <c r="N130" s="111"/>
      <c r="O130" s="55">
        <f t="shared" ref="O130:O139" si="48">E130*F130</f>
        <v>0</v>
      </c>
      <c r="Q130" s="9">
        <f t="shared" ref="Q130:Q139" si="49">Y130</f>
        <v>3751</v>
      </c>
      <c r="R130" s="59">
        <f t="shared" ref="R130:R139" si="50">Q130/E130</f>
        <v>1.5237420269312547</v>
      </c>
      <c r="X130" s="66">
        <f>(VLOOKUP(B130,'[1]CODIFICACION SNN'!$A:$S,19,FALSE)*1.21)*$Y$3</f>
        <v>2896.1209302325578</v>
      </c>
      <c r="Y130" s="97">
        <f>VLOOKUP(B130,'[1]CODIFICACION SNN'!$A:$Y,25,FALSE)*$Z$3</f>
        <v>3751</v>
      </c>
    </row>
    <row r="131" spans="2:25" ht="15" customHeight="1" x14ac:dyDescent="0.25">
      <c r="B131" s="18">
        <v>412142</v>
      </c>
      <c r="C131" s="18"/>
      <c r="D131" s="10" t="str">
        <f>IFERROR(VLOOKUP(B131,'[1]CODIFICACION SNN'!$A:$Y,11,FALSE),VLOOKUP(B131,[2]Table!$A:$B,2,FALSE))</f>
        <v>SOBRECARGA SONNOS CHALECO ECO 10kg (regulable x carga 1kg)</v>
      </c>
      <c r="E131" s="70">
        <f t="shared" si="47"/>
        <v>714.6879069767441</v>
      </c>
      <c r="F131" s="34">
        <f t="shared" si="28"/>
        <v>0</v>
      </c>
      <c r="G131" s="109"/>
      <c r="H131" s="110"/>
      <c r="I131" s="110"/>
      <c r="J131" s="110"/>
      <c r="K131" s="110"/>
      <c r="L131" s="110"/>
      <c r="M131" s="110"/>
      <c r="N131" s="111"/>
      <c r="O131" s="55">
        <f t="shared" si="48"/>
        <v>0</v>
      </c>
      <c r="Q131" s="9">
        <f t="shared" si="49"/>
        <v>1089</v>
      </c>
      <c r="R131" s="59">
        <f t="shared" si="50"/>
        <v>1.5237420269312547</v>
      </c>
      <c r="X131" s="66">
        <f>(VLOOKUP(B131,'[1]CODIFICACION SNN'!$A:$S,19,FALSE)*1.21)*$Y$3</f>
        <v>840.80930232558126</v>
      </c>
      <c r="Y131" s="97">
        <f>VLOOKUP(B131,'[1]CODIFICACION SNN'!$A:$Y,25,FALSE)*$Z$3</f>
        <v>1089</v>
      </c>
    </row>
    <row r="132" spans="2:25" ht="15" customHeight="1" x14ac:dyDescent="0.25">
      <c r="B132" s="18">
        <v>412120</v>
      </c>
      <c r="C132" s="18"/>
      <c r="D132" s="10" t="str">
        <f>IFERROR(VLOOKUP(B132,'[1]CODIFICACION SNN'!$A:$Y,11,FALSE),VLOOKUP(B132,[2]Table!$A:$B,2,FALSE))</f>
        <v>BOLSA ENTRENAMIENTO SONNOS SANDBAG 4kg (verde)</v>
      </c>
      <c r="E132" s="70">
        <f t="shared" si="47"/>
        <v>669.91227906976735</v>
      </c>
      <c r="F132" s="34">
        <f t="shared" si="28"/>
        <v>0</v>
      </c>
      <c r="G132" s="109"/>
      <c r="H132" s="110"/>
      <c r="I132" s="110"/>
      <c r="J132" s="110"/>
      <c r="K132" s="110"/>
      <c r="L132" s="110"/>
      <c r="M132" s="110"/>
      <c r="N132" s="111"/>
      <c r="O132" s="55">
        <f t="shared" si="48"/>
        <v>0</v>
      </c>
      <c r="Q132" s="9">
        <f t="shared" si="49"/>
        <v>968</v>
      </c>
      <c r="R132" s="59">
        <f t="shared" si="50"/>
        <v>1.4449653040307813</v>
      </c>
      <c r="X132" s="66">
        <f>(VLOOKUP(B132,'[1]CODIFICACION SNN'!$A:$S,19,FALSE)*1.21)*$Y$3</f>
        <v>788.13209302325572</v>
      </c>
      <c r="Y132" s="97">
        <f>VLOOKUP(B132,'[1]CODIFICACION SNN'!$A:$Y,25,FALSE)*$Z$3</f>
        <v>968</v>
      </c>
    </row>
    <row r="133" spans="2:25" ht="15" customHeight="1" x14ac:dyDescent="0.25">
      <c r="B133" s="18">
        <v>412121</v>
      </c>
      <c r="C133" s="18"/>
      <c r="D133" s="10" t="str">
        <f>IFERROR(VLOOKUP(B133,'[1]CODIFICACION SNN'!$A:$Y,11,FALSE),VLOOKUP(B133,[2]Table!$A:$B,2,FALSE))</f>
        <v>BOLSA ENTRENAMIENTO SONNOS SANDBAG 8kg (amarillo)</v>
      </c>
      <c r="E133" s="70">
        <f t="shared" si="47"/>
        <v>762.02521744186038</v>
      </c>
      <c r="F133" s="34">
        <f t="shared" si="28"/>
        <v>0</v>
      </c>
      <c r="G133" s="109"/>
      <c r="H133" s="110"/>
      <c r="I133" s="110"/>
      <c r="J133" s="110"/>
      <c r="K133" s="110"/>
      <c r="L133" s="110"/>
      <c r="M133" s="110"/>
      <c r="N133" s="111"/>
      <c r="O133" s="55">
        <f t="shared" si="48"/>
        <v>0</v>
      </c>
      <c r="Q133" s="9">
        <f t="shared" si="49"/>
        <v>1101.0999999999999</v>
      </c>
      <c r="R133" s="59">
        <f t="shared" si="50"/>
        <v>1.4449653040307813</v>
      </c>
      <c r="X133" s="66">
        <f>(VLOOKUP(B133,'[1]CODIFICACION SNN'!$A:$S,19,FALSE)*1.21)*$Y$3</f>
        <v>896.50025581395334</v>
      </c>
      <c r="Y133" s="97">
        <f>VLOOKUP(B133,'[1]CODIFICACION SNN'!$A:$Y,25,FALSE)*$Z$3</f>
        <v>1101.0999999999999</v>
      </c>
    </row>
    <row r="134" spans="2:25" ht="15" customHeight="1" x14ac:dyDescent="0.25">
      <c r="B134" s="18">
        <v>412122</v>
      </c>
      <c r="C134" s="18"/>
      <c r="D134" s="10" t="str">
        <f>IFERROR(VLOOKUP(B134,'[1]CODIFICACION SNN'!$A:$Y,11,FALSE),VLOOKUP(B134,[2]Table!$A:$B,2,FALSE))</f>
        <v>BOLSA ENTRENAMIENTO SONNOS SANDBAG 10kg (violeta)</v>
      </c>
      <c r="E134" s="70">
        <f t="shared" si="47"/>
        <v>803.89473488372084</v>
      </c>
      <c r="F134" s="34">
        <f t="shared" si="28"/>
        <v>0</v>
      </c>
      <c r="G134" s="109"/>
      <c r="H134" s="110"/>
      <c r="I134" s="110"/>
      <c r="J134" s="110"/>
      <c r="K134" s="110"/>
      <c r="L134" s="110"/>
      <c r="M134" s="110"/>
      <c r="N134" s="111"/>
      <c r="O134" s="55">
        <f t="shared" si="48"/>
        <v>0</v>
      </c>
      <c r="Q134" s="9">
        <f t="shared" si="49"/>
        <v>1161.5999999999999</v>
      </c>
      <c r="R134" s="59">
        <f t="shared" si="50"/>
        <v>1.4449653040307813</v>
      </c>
      <c r="X134" s="66">
        <f>(VLOOKUP(B134,'[1]CODIFICACION SNN'!$A:$S,19,FALSE)*1.21)*$Y$3</f>
        <v>945.75851162790684</v>
      </c>
      <c r="Y134" s="97">
        <f>VLOOKUP(B134,'[1]CODIFICACION SNN'!$A:$Y,25,FALSE)*$Z$3</f>
        <v>1161.5999999999999</v>
      </c>
    </row>
    <row r="135" spans="2:25" ht="15" customHeight="1" x14ac:dyDescent="0.25">
      <c r="B135" s="18">
        <v>412123</v>
      </c>
      <c r="C135" s="18"/>
      <c r="D135" s="10" t="str">
        <f>IFERROR(VLOOKUP(B135,'[1]CODIFICACION SNN'!$A:$Y,11,FALSE),VLOOKUP(B135,[2]Table!$A:$B,2,FALSE))</f>
        <v>BOLSA ENTRENAMIENTO SONNOS SANDBAG 12kg (beige)</v>
      </c>
      <c r="E135" s="70">
        <f t="shared" si="47"/>
        <v>862.5120593023255</v>
      </c>
      <c r="F135" s="34">
        <f t="shared" si="28"/>
        <v>0</v>
      </c>
      <c r="G135" s="109"/>
      <c r="H135" s="110"/>
      <c r="I135" s="110"/>
      <c r="J135" s="110"/>
      <c r="K135" s="110"/>
      <c r="L135" s="110"/>
      <c r="M135" s="110"/>
      <c r="N135" s="111"/>
      <c r="O135" s="55">
        <f t="shared" si="48"/>
        <v>0</v>
      </c>
      <c r="Q135" s="9">
        <f t="shared" si="49"/>
        <v>1246.3</v>
      </c>
      <c r="R135" s="59">
        <f t="shared" si="50"/>
        <v>1.4449653040307813</v>
      </c>
      <c r="X135" s="66">
        <f>(VLOOKUP(B135,'[1]CODIFICACION SNN'!$A:$S,19,FALSE)*1.21)*$Y$3</f>
        <v>1014.7200697674417</v>
      </c>
      <c r="Y135" s="97">
        <f>VLOOKUP(B135,'[1]CODIFICACION SNN'!$A:$Y,25,FALSE)*$Z$3</f>
        <v>1246.3</v>
      </c>
    </row>
    <row r="136" spans="2:25" ht="15" customHeight="1" x14ac:dyDescent="0.25">
      <c r="B136" s="18">
        <v>412124</v>
      </c>
      <c r="C136" s="18"/>
      <c r="D136" s="10" t="str">
        <f>IFERROR(VLOOKUP(B136,'[1]CODIFICACION SNN'!$A:$Y,11,FALSE),VLOOKUP(B136,[2]Table!$A:$B,2,FALSE))</f>
        <v>BOLSA ENTRENAMIENTO SONNOS SANDBAG 14kg (verde)</v>
      </c>
      <c r="E136" s="70">
        <f t="shared" si="47"/>
        <v>887.63376976744166</v>
      </c>
      <c r="F136" s="34">
        <f t="shared" si="28"/>
        <v>0</v>
      </c>
      <c r="G136" s="109"/>
      <c r="H136" s="110"/>
      <c r="I136" s="110"/>
      <c r="J136" s="110"/>
      <c r="K136" s="110"/>
      <c r="L136" s="110"/>
      <c r="M136" s="110"/>
      <c r="N136" s="111"/>
      <c r="O136" s="55">
        <f t="shared" si="48"/>
        <v>0</v>
      </c>
      <c r="Q136" s="9">
        <f t="shared" si="49"/>
        <v>1282.5999999999999</v>
      </c>
      <c r="R136" s="59">
        <f t="shared" si="50"/>
        <v>1.4449653040307813</v>
      </c>
      <c r="X136" s="66">
        <f>(VLOOKUP(B136,'[1]CODIFICACION SNN'!$A:$S,19,FALSE)*1.21)*$Y$3</f>
        <v>1044.2750232558137</v>
      </c>
      <c r="Y136" s="97">
        <f>VLOOKUP(B136,'[1]CODIFICACION SNN'!$A:$Y,25,FALSE)*$Z$3</f>
        <v>1282.5999999999999</v>
      </c>
    </row>
    <row r="137" spans="2:25" ht="15" customHeight="1" x14ac:dyDescent="0.25">
      <c r="B137" s="18">
        <v>412125</v>
      </c>
      <c r="C137" s="18"/>
      <c r="D137" s="10" t="str">
        <f>IFERROR(VLOOKUP(B137,'[1]CODIFICACION SNN'!$A:$Y,11,FALSE),VLOOKUP(B137,[2]Table!$A:$B,2,FALSE))</f>
        <v>BOLSA ENTRENAMIENTO SONNOS SANDBAG 16kg (fucsia)</v>
      </c>
      <c r="E137" s="70">
        <f t="shared" si="47"/>
        <v>946.25109418604654</v>
      </c>
      <c r="F137" s="34">
        <f t="shared" si="28"/>
        <v>0</v>
      </c>
      <c r="G137" s="109"/>
      <c r="H137" s="110"/>
      <c r="I137" s="110"/>
      <c r="J137" s="110"/>
      <c r="K137" s="110"/>
      <c r="L137" s="110"/>
      <c r="M137" s="110"/>
      <c r="N137" s="111"/>
      <c r="O137" s="55">
        <f t="shared" si="48"/>
        <v>0</v>
      </c>
      <c r="Q137" s="9">
        <f t="shared" si="49"/>
        <v>1367.3</v>
      </c>
      <c r="R137" s="59">
        <f t="shared" si="50"/>
        <v>1.4449653040307811</v>
      </c>
      <c r="X137" s="66">
        <f>(VLOOKUP(B137,'[1]CODIFICACION SNN'!$A:$S,19,FALSE)*1.21)*$Y$3</f>
        <v>1113.2365813953488</v>
      </c>
      <c r="Y137" s="97">
        <f>VLOOKUP(B137,'[1]CODIFICACION SNN'!$A:$Y,25,FALSE)*$Z$3</f>
        <v>1367.3</v>
      </c>
    </row>
    <row r="138" spans="2:25" ht="15" customHeight="1" x14ac:dyDescent="0.25">
      <c r="B138" s="18">
        <v>412126</v>
      </c>
      <c r="C138" s="18"/>
      <c r="D138" s="10" t="str">
        <f>IFERROR(VLOOKUP(B138,'[1]CODIFICACION SNN'!$A:$Y,11,FALSE),VLOOKUP(B138,[2]Table!$A:$B,2,FALSE))</f>
        <v>BOLSA ENTRENAMIENTO SONNOS SANDBAG 18kg (azul)</v>
      </c>
      <c r="E138" s="70">
        <f t="shared" si="47"/>
        <v>979.7467081395348</v>
      </c>
      <c r="F138" s="34">
        <f t="shared" si="28"/>
        <v>0</v>
      </c>
      <c r="G138" s="109"/>
      <c r="H138" s="110"/>
      <c r="I138" s="110"/>
      <c r="J138" s="110"/>
      <c r="K138" s="110"/>
      <c r="L138" s="110"/>
      <c r="M138" s="110"/>
      <c r="N138" s="111"/>
      <c r="O138" s="55">
        <f t="shared" si="48"/>
        <v>0</v>
      </c>
      <c r="Q138" s="9">
        <f t="shared" si="49"/>
        <v>1415.7</v>
      </c>
      <c r="R138" s="59">
        <f t="shared" si="50"/>
        <v>1.4449653040307813</v>
      </c>
      <c r="X138" s="66">
        <f>(VLOOKUP(B138,'[1]CODIFICACION SNN'!$A:$S,19,FALSE)*1.21)*$Y$3</f>
        <v>1152.6431860465116</v>
      </c>
      <c r="Y138" s="97">
        <f>VLOOKUP(B138,'[1]CODIFICACION SNN'!$A:$Y,25,FALSE)*$Z$3</f>
        <v>1415.7</v>
      </c>
    </row>
    <row r="139" spans="2:25" ht="15" customHeight="1" x14ac:dyDescent="0.25">
      <c r="B139" s="18">
        <v>412127</v>
      </c>
      <c r="C139" s="18"/>
      <c r="D139" s="10" t="str">
        <f>IFERROR(VLOOKUP(B139,'[1]CODIFICACION SNN'!$A:$Y,11,FALSE),VLOOKUP(B139,[2]Table!$A:$B,2,FALSE))</f>
        <v>BOLSA ENTRENAMIENTO SONNOS SANDBAG 20kg (naranja)</v>
      </c>
      <c r="E139" s="70">
        <f t="shared" si="47"/>
        <v>1004.868418604651</v>
      </c>
      <c r="F139" s="34">
        <f t="shared" si="28"/>
        <v>0</v>
      </c>
      <c r="G139" s="109"/>
      <c r="H139" s="110"/>
      <c r="I139" s="110"/>
      <c r="J139" s="110"/>
      <c r="K139" s="110"/>
      <c r="L139" s="110"/>
      <c r="M139" s="110"/>
      <c r="N139" s="111"/>
      <c r="O139" s="55">
        <f t="shared" si="48"/>
        <v>0</v>
      </c>
      <c r="Q139" s="9">
        <f t="shared" si="49"/>
        <v>1452</v>
      </c>
      <c r="R139" s="59">
        <f t="shared" si="50"/>
        <v>1.4449653040307815</v>
      </c>
      <c r="X139" s="66">
        <f>(VLOOKUP(B139,'[1]CODIFICACION SNN'!$A:$S,19,FALSE)*1.21)*$Y$3</f>
        <v>1182.1981395348835</v>
      </c>
      <c r="Y139" s="97">
        <f>VLOOKUP(B139,'[1]CODIFICACION SNN'!$A:$Y,25,FALSE)*$Z$3</f>
        <v>1452</v>
      </c>
    </row>
    <row r="140" spans="2:25" ht="15" customHeight="1" x14ac:dyDescent="0.25">
      <c r="B140" s="51"/>
      <c r="C140" s="101"/>
      <c r="D140" s="46" t="s">
        <v>120</v>
      </c>
      <c r="E140" s="72"/>
      <c r="F140" s="34"/>
      <c r="G140" s="76"/>
      <c r="H140" s="77"/>
      <c r="I140" s="77"/>
      <c r="J140" s="77"/>
      <c r="K140" s="77"/>
      <c r="L140" s="77"/>
      <c r="M140" s="77"/>
      <c r="N140" s="77"/>
      <c r="O140" s="52"/>
      <c r="Q140" s="57"/>
      <c r="R140" s="61"/>
      <c r="X140" s="66">
        <f>(VLOOKUP(B140,'[1]CODIFICACION SNN'!$A:$S,19,FALSE)*1.21)*$Y$3</f>
        <v>1.21</v>
      </c>
      <c r="Y140" s="97">
        <f>VLOOKUP(B140,'[1]CODIFICACION SNN'!$A:$Y,25,FALSE)*$Z$3</f>
        <v>1.21</v>
      </c>
    </row>
    <row r="141" spans="2:25" ht="15" customHeight="1" x14ac:dyDescent="0.25">
      <c r="B141" s="18">
        <v>412130</v>
      </c>
      <c r="C141" s="18"/>
      <c r="D141" s="10" t="str">
        <f>IFERROR(VLOOKUP(B141,'[1]CODIFICACION SNN'!$A:$Y,11,FALSE),VLOOKUP(B141,[2]Table!$A:$B,2,FALSE))</f>
        <v>BOLSA ENTRENAMIENTO SONNOS BULGARA 5kg (verde)</v>
      </c>
      <c r="E141" s="70">
        <f t="shared" ref="E141:E144" si="51">X141-X141*$E$5</f>
        <v>628.04276162790688</v>
      </c>
      <c r="F141" s="34">
        <f t="shared" ref="F141:F144" si="52">G141</f>
        <v>0</v>
      </c>
      <c r="G141" s="109"/>
      <c r="H141" s="110"/>
      <c r="I141" s="110"/>
      <c r="J141" s="110"/>
      <c r="K141" s="110"/>
      <c r="L141" s="110"/>
      <c r="M141" s="110"/>
      <c r="N141" s="111"/>
      <c r="O141" s="55">
        <f t="shared" ref="O141:O144" si="53">E141*F141</f>
        <v>0</v>
      </c>
      <c r="Q141" s="9">
        <f t="shared" ref="Q141:Q144" si="54">Y141</f>
        <v>907.5</v>
      </c>
      <c r="R141" s="59">
        <f t="shared" ref="R141:R144" si="55">Q141/E141</f>
        <v>1.4449653040307813</v>
      </c>
      <c r="X141" s="66">
        <f>(VLOOKUP(B141,'[1]CODIFICACION SNN'!$A:$S,19,FALSE)*1.21)*$Y$3</f>
        <v>738.87383720930222</v>
      </c>
      <c r="Y141" s="97">
        <f>VLOOKUP(B141,'[1]CODIFICACION SNN'!$A:$Y,25,FALSE)*$Z$3</f>
        <v>907.5</v>
      </c>
    </row>
    <row r="142" spans="2:25" ht="15" customHeight="1" x14ac:dyDescent="0.25">
      <c r="B142" s="18">
        <v>412131</v>
      </c>
      <c r="C142" s="18"/>
      <c r="D142" s="10" t="str">
        <f>IFERROR(VLOOKUP(B142,'[1]CODIFICACION SNN'!$A:$Y,11,FALSE),VLOOKUP(B142,[2]Table!$A:$B,2,FALSE))</f>
        <v>BOLSA ENTRENAMIENTO SONNOS BULGARA 10kg (violeta)</v>
      </c>
      <c r="E142" s="70">
        <f t="shared" si="51"/>
        <v>795.52083139534875</v>
      </c>
      <c r="F142" s="34">
        <f t="shared" si="52"/>
        <v>0</v>
      </c>
      <c r="G142" s="109"/>
      <c r="H142" s="110"/>
      <c r="I142" s="110"/>
      <c r="J142" s="110"/>
      <c r="K142" s="110"/>
      <c r="L142" s="110"/>
      <c r="M142" s="110"/>
      <c r="N142" s="111"/>
      <c r="O142" s="55">
        <f t="shared" si="53"/>
        <v>0</v>
      </c>
      <c r="Q142" s="9">
        <f t="shared" si="54"/>
        <v>1149.5</v>
      </c>
      <c r="R142" s="59">
        <f t="shared" si="55"/>
        <v>1.4449653040307813</v>
      </c>
      <c r="X142" s="66">
        <f>(VLOOKUP(B142,'[1]CODIFICACION SNN'!$A:$S,19,FALSE)*1.21)*$Y$3</f>
        <v>935.9068604651161</v>
      </c>
      <c r="Y142" s="97">
        <f>VLOOKUP(B142,'[1]CODIFICACION SNN'!$A:$Y,25,FALSE)*$Z$3</f>
        <v>1149.5</v>
      </c>
    </row>
    <row r="143" spans="2:25" ht="15" customHeight="1" x14ac:dyDescent="0.25">
      <c r="B143" s="18">
        <v>412132</v>
      </c>
      <c r="C143" s="18"/>
      <c r="D143" s="10" t="str">
        <f>IFERROR(VLOOKUP(B143,'[1]CODIFICACION SNN'!$A:$Y,11,FALSE),VLOOKUP(B143,[2]Table!$A:$B,2,FALSE))</f>
        <v>BOLSA ENTRENAMIENTO SONNOS BULGARA 15kg (azul)</v>
      </c>
      <c r="E143" s="70">
        <f t="shared" si="51"/>
        <v>887.63376976744166</v>
      </c>
      <c r="F143" s="34">
        <f t="shared" si="52"/>
        <v>0</v>
      </c>
      <c r="G143" s="109"/>
      <c r="H143" s="110"/>
      <c r="I143" s="110"/>
      <c r="J143" s="110"/>
      <c r="K143" s="110"/>
      <c r="L143" s="110"/>
      <c r="M143" s="110"/>
      <c r="N143" s="111"/>
      <c r="O143" s="55">
        <f t="shared" si="53"/>
        <v>0</v>
      </c>
      <c r="Q143" s="9">
        <f t="shared" si="54"/>
        <v>1282.5999999999999</v>
      </c>
      <c r="R143" s="59">
        <f t="shared" si="55"/>
        <v>1.4449653040307813</v>
      </c>
      <c r="X143" s="66">
        <f>(VLOOKUP(B143,'[1]CODIFICACION SNN'!$A:$S,19,FALSE)*1.21)*$Y$3</f>
        <v>1044.2750232558137</v>
      </c>
      <c r="Y143" s="97">
        <f>VLOOKUP(B143,'[1]CODIFICACION SNN'!$A:$Y,25,FALSE)*$Z$3</f>
        <v>1282.5999999999999</v>
      </c>
    </row>
    <row r="144" spans="2:25" ht="15" customHeight="1" x14ac:dyDescent="0.25">
      <c r="B144" s="18">
        <v>412133</v>
      </c>
      <c r="C144" s="18"/>
      <c r="D144" s="10" t="str">
        <f>IFERROR(VLOOKUP(B144,'[1]CODIFICACION SNN'!$A:$Y,11,FALSE),VLOOKUP(B144,[2]Table!$A:$B,2,FALSE))</f>
        <v>BOLSA ENTRENAMIENTO SONNOS BULGARA 20kg (naranja)</v>
      </c>
      <c r="E144" s="70">
        <f t="shared" si="51"/>
        <v>1004.868418604651</v>
      </c>
      <c r="F144" s="34">
        <f t="shared" si="52"/>
        <v>0</v>
      </c>
      <c r="G144" s="109"/>
      <c r="H144" s="110"/>
      <c r="I144" s="110"/>
      <c r="J144" s="110"/>
      <c r="K144" s="110"/>
      <c r="L144" s="110"/>
      <c r="M144" s="110"/>
      <c r="N144" s="111"/>
      <c r="O144" s="55">
        <f t="shared" si="53"/>
        <v>0</v>
      </c>
      <c r="Q144" s="9">
        <f t="shared" si="54"/>
        <v>1452</v>
      </c>
      <c r="R144" s="59">
        <f t="shared" si="55"/>
        <v>1.4449653040307815</v>
      </c>
      <c r="X144" s="66">
        <f>(VLOOKUP(B144,'[1]CODIFICACION SNN'!$A:$S,19,FALSE)*1.21)*$Y$3</f>
        <v>1182.1981395348835</v>
      </c>
      <c r="Y144" s="97">
        <f>VLOOKUP(B144,'[1]CODIFICACION SNN'!$A:$Y,25,FALSE)*$Z$3</f>
        <v>1452</v>
      </c>
    </row>
    <row r="145" spans="2:27" ht="15" customHeight="1" x14ac:dyDescent="0.25">
      <c r="B145" s="51"/>
      <c r="C145" s="101"/>
      <c r="D145" s="46" t="s">
        <v>63</v>
      </c>
      <c r="E145" s="72"/>
      <c r="F145" s="34">
        <f t="shared" si="28"/>
        <v>0</v>
      </c>
      <c r="G145" s="76"/>
      <c r="H145" s="77"/>
      <c r="I145" s="77"/>
      <c r="J145" s="77"/>
      <c r="K145" s="77"/>
      <c r="L145" s="77"/>
      <c r="M145" s="77"/>
      <c r="N145" s="77"/>
      <c r="O145" s="52"/>
      <c r="Q145" s="57"/>
      <c r="R145" s="61"/>
      <c r="X145" s="66">
        <f>(VLOOKUP(B145,'[1]CODIFICACION SNN'!$A:$S,19,FALSE)*1.21)*$Y$3</f>
        <v>1.21</v>
      </c>
      <c r="Y145" s="97">
        <f>VLOOKUP(B145,'[1]CODIFICACION SNN'!$A:$Y,25,FALSE)*$Z$3</f>
        <v>1.21</v>
      </c>
    </row>
    <row r="146" spans="2:27" s="2" customFormat="1" ht="15" customHeight="1" x14ac:dyDescent="0.2">
      <c r="B146" s="13">
        <v>265351</v>
      </c>
      <c r="C146" s="18"/>
      <c r="D146" s="10" t="str">
        <f>IFERROR(VLOOKUP(B146,'[1]CODIFICACION SNN'!$A:$Y,11,FALSE),VLOOKUP(B146,[2]Table!$A:$B,2,FALSE))</f>
        <v>TRINEO LASTRE SONNOS ECO 1 (incluye banda y cinturon)</v>
      </c>
      <c r="E146" s="70">
        <f>X146-X146*$E$5</f>
        <v>1023.0674102564102</v>
      </c>
      <c r="F146" s="34">
        <f t="shared" si="28"/>
        <v>0</v>
      </c>
      <c r="G146" s="109"/>
      <c r="H146" s="110"/>
      <c r="I146" s="110"/>
      <c r="J146" s="110"/>
      <c r="K146" s="110"/>
      <c r="L146" s="110"/>
      <c r="M146" s="110"/>
      <c r="N146" s="111"/>
      <c r="O146" s="55">
        <f>E146*F146</f>
        <v>0</v>
      </c>
      <c r="Q146" s="9">
        <f t="shared" ref="Q146:Q147" si="56">Y146</f>
        <v>1439.8999999999999</v>
      </c>
      <c r="R146" s="59">
        <f t="shared" ref="R146:R147" si="57">Q146/E146</f>
        <v>1.4074341392998917</v>
      </c>
      <c r="X146" s="66">
        <f>(VLOOKUP(B146,'[1]CODIFICACION SNN'!$A:$S,19,FALSE)*1.21)*$Y$3</f>
        <v>1203.6087179487179</v>
      </c>
      <c r="Y146" s="97">
        <f>VLOOKUP(B146,'[1]CODIFICACION SNN'!$A:$Y,25,FALSE)*$Z$3</f>
        <v>1439.8999999999999</v>
      </c>
      <c r="Z146" s="68"/>
      <c r="AA146" s="107"/>
    </row>
    <row r="147" spans="2:27" s="2" customFormat="1" ht="15" customHeight="1" x14ac:dyDescent="0.2">
      <c r="B147" s="13">
        <v>265355</v>
      </c>
      <c r="C147" s="18"/>
      <c r="D147" s="10" t="str">
        <f>IFERROR(VLOOKUP(B147,'[1]CODIFICACION SNN'!$A:$Y,11,FALSE),VLOOKUP(B147,[2]Table!$A:$B,2,FALSE))</f>
        <v>TRINEO EMPUJE Y TRACCION SONNOS CROSSFIT</v>
      </c>
      <c r="E147" s="70">
        <f>X147-X147*$E$5</f>
        <v>7221.6523076923067</v>
      </c>
      <c r="F147" s="34">
        <f t="shared" si="28"/>
        <v>0</v>
      </c>
      <c r="G147" s="109"/>
      <c r="H147" s="110"/>
      <c r="I147" s="110"/>
      <c r="J147" s="110"/>
      <c r="K147" s="110"/>
      <c r="L147" s="110"/>
      <c r="M147" s="110"/>
      <c r="N147" s="111"/>
      <c r="O147" s="55">
        <f>E147*F147</f>
        <v>0</v>
      </c>
      <c r="Q147" s="9">
        <f t="shared" si="56"/>
        <v>10164</v>
      </c>
      <c r="R147" s="59">
        <f t="shared" si="57"/>
        <v>1.4074341392998919</v>
      </c>
      <c r="X147" s="66">
        <f>(VLOOKUP(B147,'[1]CODIFICACION SNN'!$A:$S,19,FALSE)*1.21)*$Y$3</f>
        <v>8496.0615384615376</v>
      </c>
      <c r="Y147" s="97">
        <f>VLOOKUP(B147,'[1]CODIFICACION SNN'!$A:$Y,25,FALSE)*$Z$3</f>
        <v>10164</v>
      </c>
      <c r="Z147" s="68"/>
      <c r="AA147" s="107"/>
    </row>
    <row r="148" spans="2:27" ht="15" customHeight="1" x14ac:dyDescent="0.25">
      <c r="B148" s="51"/>
      <c r="C148" s="101"/>
      <c r="D148" s="46" t="s">
        <v>65</v>
      </c>
      <c r="E148" s="72"/>
      <c r="F148" s="34">
        <f t="shared" si="28"/>
        <v>0</v>
      </c>
      <c r="G148" s="76"/>
      <c r="H148" s="77"/>
      <c r="I148" s="77"/>
      <c r="J148" s="77"/>
      <c r="K148" s="77"/>
      <c r="L148" s="77"/>
      <c r="M148" s="77"/>
      <c r="N148" s="77"/>
      <c r="O148" s="52"/>
      <c r="Q148" s="57"/>
      <c r="R148" s="61"/>
      <c r="X148" s="66">
        <f>(VLOOKUP(B148,'[1]CODIFICACION SNN'!$A:$S,19,FALSE)*1.21)*$Y$3</f>
        <v>1.21</v>
      </c>
      <c r="Y148" s="97">
        <f>VLOOKUP(B148,'[1]CODIFICACION SNN'!$A:$Y,25,FALSE)*$Z$3</f>
        <v>1.21</v>
      </c>
    </row>
    <row r="149" spans="2:27" ht="15" customHeight="1" x14ac:dyDescent="0.25">
      <c r="B149" s="13">
        <v>265378</v>
      </c>
      <c r="C149" s="18"/>
      <c r="D149" s="10" t="str">
        <f>IFERROR(VLOOKUP(B149,'[1]CODIFICACION SNN'!$A:$Y,11,FALSE),VLOOKUP(B149,[2]Table!$A:$B,2,FALSE))</f>
        <v>BARRA DOMINADAS SONNOS AMURABLE</v>
      </c>
      <c r="E149" s="70">
        <f>X149-X149*$E$5</f>
        <v>727.2009250000001</v>
      </c>
      <c r="F149" s="34">
        <f t="shared" si="28"/>
        <v>0</v>
      </c>
      <c r="G149" s="109"/>
      <c r="H149" s="110"/>
      <c r="I149" s="110"/>
      <c r="J149" s="110"/>
      <c r="K149" s="110"/>
      <c r="L149" s="110"/>
      <c r="M149" s="110"/>
      <c r="N149" s="111"/>
      <c r="O149" s="55">
        <f>E149*F149</f>
        <v>0</v>
      </c>
      <c r="Q149" s="9">
        <f t="shared" ref="Q149:Q150" si="58">Y149</f>
        <v>1082.95</v>
      </c>
      <c r="R149" s="59">
        <f t="shared" ref="R149:R150" si="59">Q149/E149</f>
        <v>1.4892032762472076</v>
      </c>
      <c r="X149" s="66">
        <f>(VLOOKUP(B149,'[1]CODIFICACION SNN'!$A:$S,19,FALSE)*1.21)*$Y$3</f>
        <v>855.53050000000007</v>
      </c>
      <c r="Y149" s="97">
        <f>VLOOKUP(B149,'[1]CODIFICACION SNN'!$A:$Y,25,FALSE)*$Z$3</f>
        <v>1082.95</v>
      </c>
    </row>
    <row r="150" spans="2:27" ht="15" customHeight="1" x14ac:dyDescent="0.25">
      <c r="B150" s="13">
        <v>265380</v>
      </c>
      <c r="C150" s="18"/>
      <c r="D150" s="10" t="str">
        <f>IFERROR(VLOOKUP(B150,'[1]CODIFICACION SNN'!$A:$Y,11,FALSE),VLOOKUP(B150,[2]Table!$A:$B,2,FALSE))</f>
        <v>BARRA DOMINADAS SONNOS MULTIFUNCION (con ganchos de anclaje)</v>
      </c>
      <c r="E150" s="70">
        <f>X150-X150*$E$5</f>
        <v>1868.7844999999998</v>
      </c>
      <c r="F150" s="34">
        <f t="shared" ref="F150:F213" si="60">G150</f>
        <v>0</v>
      </c>
      <c r="G150" s="109"/>
      <c r="H150" s="110"/>
      <c r="I150" s="110"/>
      <c r="J150" s="110"/>
      <c r="K150" s="110"/>
      <c r="L150" s="110"/>
      <c r="M150" s="110"/>
      <c r="N150" s="111"/>
      <c r="O150" s="55">
        <f>E150*F150</f>
        <v>0</v>
      </c>
      <c r="Q150" s="9">
        <f t="shared" si="58"/>
        <v>2783</v>
      </c>
      <c r="R150" s="59">
        <f t="shared" si="59"/>
        <v>1.4892032762472081</v>
      </c>
      <c r="X150" s="66">
        <f>(VLOOKUP(B150,'[1]CODIFICACION SNN'!$A:$S,19,FALSE)*1.21)*$Y$3</f>
        <v>2198.5699999999997</v>
      </c>
      <c r="Y150" s="97">
        <f>VLOOKUP(B150,'[1]CODIFICACION SNN'!$A:$Y,25,FALSE)*$Z$3</f>
        <v>2783</v>
      </c>
    </row>
    <row r="151" spans="2:27" ht="15" customHeight="1" x14ac:dyDescent="0.25">
      <c r="B151" s="51"/>
      <c r="C151" s="101"/>
      <c r="D151" s="46" t="s">
        <v>15</v>
      </c>
      <c r="E151" s="72"/>
      <c r="F151" s="34">
        <f t="shared" si="60"/>
        <v>0</v>
      </c>
      <c r="G151" s="76"/>
      <c r="H151" s="77"/>
      <c r="I151" s="77"/>
      <c r="J151" s="77"/>
      <c r="K151" s="77"/>
      <c r="L151" s="77"/>
      <c r="M151" s="77"/>
      <c r="N151" s="77"/>
      <c r="O151" s="52"/>
      <c r="Q151" s="57"/>
      <c r="R151" s="61"/>
      <c r="X151" s="66">
        <f>(VLOOKUP(B151,'[1]CODIFICACION SNN'!$A:$S,19,FALSE)*1.21)*$Y$3</f>
        <v>1.21</v>
      </c>
      <c r="Y151" s="97">
        <f>VLOOKUP(B151,'[1]CODIFICACION SNN'!$A:$Y,25,FALSE)*$Z$3</f>
        <v>1.21</v>
      </c>
    </row>
    <row r="152" spans="2:27" ht="15" customHeight="1" x14ac:dyDescent="0.25">
      <c r="B152" s="13">
        <v>366054</v>
      </c>
      <c r="C152" s="18"/>
      <c r="D152" s="10" t="str">
        <f>IFERROR(VLOOKUP(B152,'[1]CODIFICACION SNN'!$A:$Y,11,FALSE),VLOOKUP(B152,[2]Table!$A:$B,2,FALSE))</f>
        <v>ESLALON P/ base (cualquier superficie) -No incluye Base-</v>
      </c>
      <c r="E152" s="70">
        <f t="shared" ref="E152:E157" si="61">X152-X152*$E$5</f>
        <v>51.267125250000007</v>
      </c>
      <c r="F152" s="34">
        <f t="shared" si="60"/>
        <v>0</v>
      </c>
      <c r="G152" s="109"/>
      <c r="H152" s="110"/>
      <c r="I152" s="110"/>
      <c r="J152" s="110"/>
      <c r="K152" s="110"/>
      <c r="L152" s="110"/>
      <c r="M152" s="110"/>
      <c r="N152" s="111"/>
      <c r="O152" s="55">
        <f t="shared" ref="O152:O157" si="62">E152*F152</f>
        <v>0</v>
      </c>
      <c r="Q152" s="9">
        <f t="shared" ref="Q152:Q157" si="63">Y152</f>
        <v>61.452269999999999</v>
      </c>
      <c r="R152" s="59">
        <f t="shared" ref="R152:R157" si="64">Q152/E152</f>
        <v>1.1986681465038844</v>
      </c>
      <c r="X152" s="66">
        <f>(VLOOKUP(B152,'[1]CODIFICACION SNN'!$A:$S,19,FALSE)*1.21)*$Y$3</f>
        <v>60.314265000000006</v>
      </c>
      <c r="Y152" s="97">
        <f>VLOOKUP(B152,'[1]CODIFICACION SNN'!$A:$Y,25,FALSE)*$Z$3</f>
        <v>61.452269999999999</v>
      </c>
    </row>
    <row r="153" spans="2:27" ht="15" customHeight="1" x14ac:dyDescent="0.25">
      <c r="B153" s="13">
        <v>366055</v>
      </c>
      <c r="C153" s="18"/>
      <c r="D153" s="10" t="str">
        <f>IFERROR(VLOOKUP(B153,'[1]CODIFICACION SNN'!$A:$Y,11,FALSE),VLOOKUP(B153,[2]Table!$A:$B,2,FALSE))</f>
        <v>ESLALON 1,10 ECONOMICO PARA CESPED</v>
      </c>
      <c r="E153" s="70">
        <f t="shared" si="61"/>
        <v>51.267125250000007</v>
      </c>
      <c r="F153" s="34">
        <f t="shared" si="60"/>
        <v>0</v>
      </c>
      <c r="G153" s="109"/>
      <c r="H153" s="110"/>
      <c r="I153" s="110"/>
      <c r="J153" s="110"/>
      <c r="K153" s="110"/>
      <c r="L153" s="110"/>
      <c r="M153" s="110"/>
      <c r="N153" s="111"/>
      <c r="O153" s="55">
        <f t="shared" si="62"/>
        <v>0</v>
      </c>
      <c r="Q153" s="9">
        <f t="shared" si="63"/>
        <v>61.452269999999999</v>
      </c>
      <c r="R153" s="59">
        <f t="shared" si="64"/>
        <v>1.1986681465038844</v>
      </c>
      <c r="X153" s="66">
        <f>(VLOOKUP(B153,'[1]CODIFICACION SNN'!$A:$S,19,FALSE)*1.21)*$Y$3</f>
        <v>60.314265000000006</v>
      </c>
      <c r="Y153" s="97">
        <f>VLOOKUP(B153,'[1]CODIFICACION SNN'!$A:$Y,25,FALSE)*$Z$3</f>
        <v>61.452269999999999</v>
      </c>
    </row>
    <row r="154" spans="2:27" ht="15" customHeight="1" x14ac:dyDescent="0.25">
      <c r="B154" s="13">
        <v>412202</v>
      </c>
      <c r="C154" s="18"/>
      <c r="D154" s="10" t="str">
        <f>IFERROR(VLOOKUP(B154,'[1]CODIFICACION SNN'!$A:$Y,11,FALSE),VLOOKUP(B154,[2]Table!$A:$B,2,FALSE))</f>
        <v>PROTECTOR CERVICAL SONNOS (alta densidad)</v>
      </c>
      <c r="E154" s="70">
        <f t="shared" si="61"/>
        <v>202.73409302325584</v>
      </c>
      <c r="F154" s="34">
        <f t="shared" si="60"/>
        <v>0</v>
      </c>
      <c r="G154" s="109"/>
      <c r="H154" s="110"/>
      <c r="I154" s="110"/>
      <c r="J154" s="110"/>
      <c r="K154" s="110"/>
      <c r="L154" s="110"/>
      <c r="M154" s="110"/>
      <c r="N154" s="111"/>
      <c r="O154" s="55">
        <f t="shared" si="62"/>
        <v>0</v>
      </c>
      <c r="Q154" s="9">
        <f t="shared" si="63"/>
        <v>314.59999999999997</v>
      </c>
      <c r="R154" s="59">
        <f t="shared" si="64"/>
        <v>1.5517863587152649</v>
      </c>
      <c r="X154" s="66">
        <f>(VLOOKUP(B154,'[1]CODIFICACION SNN'!$A:$S,19,FALSE)*1.21)*$Y$3</f>
        <v>238.51069767441862</v>
      </c>
      <c r="Y154" s="97">
        <f>VLOOKUP(B154,'[1]CODIFICACION SNN'!$A:$Y,25,FALSE)*$Z$3</f>
        <v>314.59999999999997</v>
      </c>
    </row>
    <row r="155" spans="2:27" ht="15" customHeight="1" x14ac:dyDescent="0.25">
      <c r="B155" s="13">
        <v>265353</v>
      </c>
      <c r="C155" s="18"/>
      <c r="D155" s="10" t="str">
        <f>IFERROR(VLOOKUP(B155,'[1]CODIFICACION SNN'!$A:$Y,11,FALSE),VLOOKUP(B155,[2]Table!$A:$B,2,FALSE))</f>
        <v>BASTON de MADERA SONNOS 1,20mts x Ø25mm (lijado)</v>
      </c>
      <c r="E155" s="70">
        <f t="shared" si="61"/>
        <v>71.172199999999989</v>
      </c>
      <c r="F155" s="34">
        <f t="shared" si="60"/>
        <v>0</v>
      </c>
      <c r="G155" s="109"/>
      <c r="H155" s="110"/>
      <c r="I155" s="110"/>
      <c r="J155" s="110"/>
      <c r="K155" s="110"/>
      <c r="L155" s="110"/>
      <c r="M155" s="110"/>
      <c r="N155" s="111"/>
      <c r="O155" s="55">
        <f t="shared" si="62"/>
        <v>0</v>
      </c>
      <c r="Q155" s="9">
        <f t="shared" si="63"/>
        <v>79.86</v>
      </c>
      <c r="R155" s="59">
        <f t="shared" si="64"/>
        <v>1.1220673240394425</v>
      </c>
      <c r="X155" s="66">
        <f>(VLOOKUP(B155,'[1]CODIFICACION SNN'!$A:$S,19,FALSE)*1.21)*$Y$3</f>
        <v>83.731999999999985</v>
      </c>
      <c r="Y155" s="97">
        <f>VLOOKUP(B155,'[1]CODIFICACION SNN'!$A:$Y,25,FALSE)*$Z$3</f>
        <v>79.86</v>
      </c>
    </row>
    <row r="156" spans="2:27" ht="15" customHeight="1" x14ac:dyDescent="0.25">
      <c r="B156" s="13">
        <v>412902</v>
      </c>
      <c r="C156" s="18"/>
      <c r="D156" s="10" t="str">
        <f>IFERROR(VLOOKUP(B156,'[1]CODIFICACION SNN'!$A:$Y,11,FALSE),VLOOKUP(B156,[2]Table!$A:$B,2,FALSE))</f>
        <v>BOLSO PELOTERO SONNOS CORDURA 85cm x 45cm</v>
      </c>
      <c r="E156" s="70">
        <f t="shared" si="61"/>
        <v>379.44660194174764</v>
      </c>
      <c r="F156" s="34">
        <f t="shared" si="60"/>
        <v>0</v>
      </c>
      <c r="G156" s="109"/>
      <c r="H156" s="110"/>
      <c r="I156" s="110"/>
      <c r="J156" s="110"/>
      <c r="K156" s="110"/>
      <c r="L156" s="110"/>
      <c r="M156" s="110"/>
      <c r="N156" s="111"/>
      <c r="O156" s="55">
        <f t="shared" si="62"/>
        <v>0</v>
      </c>
      <c r="Q156" s="9">
        <f t="shared" si="63"/>
        <v>574.75</v>
      </c>
      <c r="R156" s="59">
        <f t="shared" si="64"/>
        <v>1.5147058823529409</v>
      </c>
      <c r="X156" s="66">
        <f>(VLOOKUP(B156,'[1]CODIFICACION SNN'!$A:$S,19,FALSE)*1.21)*$Y$3</f>
        <v>446.40776699029135</v>
      </c>
      <c r="Y156" s="97">
        <f>VLOOKUP(B156,'[1]CODIFICACION SNN'!$A:$Y,25,FALSE)*$Z$3</f>
        <v>574.75</v>
      </c>
    </row>
    <row r="157" spans="2:27" ht="15" customHeight="1" thickBot="1" x14ac:dyDescent="0.3">
      <c r="B157" s="13">
        <v>412903</v>
      </c>
      <c r="C157" s="18"/>
      <c r="D157" s="10" t="str">
        <f>IFERROR(VLOOKUP(B157,'[1]CODIFICACION SNN'!$A:$Y,11,FALSE),VLOOKUP(B157,[2]Table!$A:$B,2,FALSE))</f>
        <v>BOLSO PELOTERO SONNOS VINILICA 85cm x 55cm</v>
      </c>
      <c r="E157" s="70">
        <f t="shared" si="61"/>
        <v>706.88805000000002</v>
      </c>
      <c r="F157" s="34">
        <f t="shared" si="60"/>
        <v>0</v>
      </c>
      <c r="G157" s="123"/>
      <c r="H157" s="124"/>
      <c r="I157" s="124"/>
      <c r="J157" s="124"/>
      <c r="K157" s="124"/>
      <c r="L157" s="124"/>
      <c r="M157" s="124"/>
      <c r="N157" s="125"/>
      <c r="O157" s="55">
        <f t="shared" si="62"/>
        <v>0</v>
      </c>
      <c r="Q157" s="9">
        <f t="shared" si="63"/>
        <v>1052.7</v>
      </c>
      <c r="R157" s="59">
        <f t="shared" si="64"/>
        <v>1.4892032762472078</v>
      </c>
      <c r="X157" s="66">
        <f>(VLOOKUP(B157,'[1]CODIFICACION SNN'!$A:$S,19,FALSE)*1.21)*$Y$3</f>
        <v>831.63300000000004</v>
      </c>
      <c r="Y157" s="97">
        <f>VLOOKUP(B157,'[1]CODIFICACION SNN'!$A:$Y,25,FALSE)*$Z$3</f>
        <v>1052.7</v>
      </c>
    </row>
    <row r="158" spans="2:27" ht="15.75" customHeight="1" x14ac:dyDescent="0.25">
      <c r="B158" s="5" t="s">
        <v>0</v>
      </c>
      <c r="C158" s="5"/>
      <c r="D158" s="5" t="s">
        <v>31</v>
      </c>
      <c r="E158" s="73" t="s">
        <v>1</v>
      </c>
      <c r="F158" s="34" t="str">
        <f t="shared" si="60"/>
        <v>Cantidad</v>
      </c>
      <c r="G158" s="126" t="s">
        <v>2</v>
      </c>
      <c r="H158" s="127"/>
      <c r="I158" s="127"/>
      <c r="J158" s="127"/>
      <c r="K158" s="127"/>
      <c r="L158" s="127"/>
      <c r="M158" s="127"/>
      <c r="N158" s="128"/>
      <c r="O158" s="5" t="s">
        <v>3</v>
      </c>
      <c r="Q158" s="8"/>
      <c r="R158" s="62"/>
      <c r="X158" s="66" t="e">
        <f>(VLOOKUP(B158,'[1]CODIFICACION SNN'!$A:$S,19,FALSE)*1.21)*$Y$3</f>
        <v>#N/A</v>
      </c>
      <c r="Y158" s="97" t="e">
        <f>VLOOKUP(B158,'[1]CODIFICACION SNN'!$A:$Y,25,FALSE)*$Z$3</f>
        <v>#N/A</v>
      </c>
    </row>
    <row r="159" spans="2:27" ht="15" customHeight="1" x14ac:dyDescent="0.25">
      <c r="B159" s="51"/>
      <c r="C159" s="101"/>
      <c r="D159" s="46" t="s">
        <v>32</v>
      </c>
      <c r="E159" s="72"/>
      <c r="F159" s="34">
        <f t="shared" si="60"/>
        <v>0</v>
      </c>
      <c r="G159" s="76"/>
      <c r="H159" s="77"/>
      <c r="I159" s="77"/>
      <c r="J159" s="77"/>
      <c r="K159" s="77"/>
      <c r="L159" s="77"/>
      <c r="M159" s="77"/>
      <c r="N159" s="77"/>
      <c r="O159" s="52"/>
      <c r="Q159" s="57"/>
      <c r="R159" s="61"/>
      <c r="X159" s="66">
        <f>(VLOOKUP(B159,'[1]CODIFICACION SNN'!$A:$S,19,FALSE)*1.21)*$Y$3</f>
        <v>1.21</v>
      </c>
      <c r="Y159" s="97">
        <f>VLOOKUP(B159,'[1]CODIFICACION SNN'!$A:$Y,25,FALSE)*$Z$3</f>
        <v>1.21</v>
      </c>
    </row>
    <row r="160" spans="2:27" ht="15" customHeight="1" x14ac:dyDescent="0.25">
      <c r="B160" s="18">
        <v>412090</v>
      </c>
      <c r="C160" s="18"/>
      <c r="D160" s="10" t="str">
        <f>IFERROR(VLOOKUP(B160,'[1]CODIFICACION SNN'!$A:$Y,11,FALSE),VLOOKUP(B160,[2]Table!$A:$B,2,FALSE))</f>
        <v xml:space="preserve">MEDICINE BALL SONNOS MINI DYNAMAX 1kg </v>
      </c>
      <c r="E160" s="70">
        <f t="shared" ref="E160:E166" si="65">X160-X160*$E$5</f>
        <v>309.69809302325575</v>
      </c>
      <c r="F160" s="34">
        <f t="shared" si="60"/>
        <v>0</v>
      </c>
      <c r="G160" s="109"/>
      <c r="H160" s="110"/>
      <c r="I160" s="110"/>
      <c r="J160" s="110"/>
      <c r="K160" s="110"/>
      <c r="L160" s="110"/>
      <c r="M160" s="110"/>
      <c r="N160" s="111"/>
      <c r="O160" s="55">
        <f t="shared" ref="O160:O166" si="66">E160*F160</f>
        <v>0</v>
      </c>
      <c r="Q160" s="9">
        <f t="shared" ref="Q160:Q166" si="67">Y160</f>
        <v>471.9</v>
      </c>
      <c r="R160" s="59">
        <f t="shared" ref="R160:R166" si="68">Q160/E160</f>
        <v>1.5237420269312547</v>
      </c>
      <c r="X160" s="66">
        <f>(VLOOKUP(B160,'[1]CODIFICACION SNN'!$A:$S,19,FALSE)*1.21)*$Y$3</f>
        <v>364.35069767441854</v>
      </c>
      <c r="Y160" s="97">
        <f>VLOOKUP(B160,'[1]CODIFICACION SNN'!$A:$Y,25,FALSE)*$Z$3</f>
        <v>471.9</v>
      </c>
    </row>
    <row r="161" spans="2:25" ht="15" customHeight="1" x14ac:dyDescent="0.25">
      <c r="B161" s="18">
        <v>412091</v>
      </c>
      <c r="C161" s="18"/>
      <c r="D161" s="10" t="str">
        <f>IFERROR(VLOOKUP(B161,'[1]CODIFICACION SNN'!$A:$Y,11,FALSE),VLOOKUP(B161,[2]Table!$A:$B,2,FALSE))</f>
        <v xml:space="preserve">MEDICINE BALL SONNOS MINI DYNAMAX 2kg </v>
      </c>
      <c r="E161" s="70">
        <f t="shared" si="65"/>
        <v>349.40297674418599</v>
      </c>
      <c r="F161" s="34">
        <f t="shared" si="60"/>
        <v>0</v>
      </c>
      <c r="G161" s="109"/>
      <c r="H161" s="110"/>
      <c r="I161" s="110"/>
      <c r="J161" s="110"/>
      <c r="K161" s="110"/>
      <c r="L161" s="110"/>
      <c r="M161" s="110"/>
      <c r="N161" s="111"/>
      <c r="O161" s="55">
        <f t="shared" si="66"/>
        <v>0</v>
      </c>
      <c r="Q161" s="9">
        <f t="shared" si="67"/>
        <v>532.4</v>
      </c>
      <c r="R161" s="59">
        <f t="shared" si="68"/>
        <v>1.5237420269312547</v>
      </c>
      <c r="X161" s="66">
        <f>(VLOOKUP(B161,'[1]CODIFICACION SNN'!$A:$S,19,FALSE)*1.21)*$Y$3</f>
        <v>411.06232558139527</v>
      </c>
      <c r="Y161" s="97">
        <f>VLOOKUP(B161,'[1]CODIFICACION SNN'!$A:$Y,25,FALSE)*$Z$3</f>
        <v>532.4</v>
      </c>
    </row>
    <row r="162" spans="2:25" ht="15" customHeight="1" x14ac:dyDescent="0.25">
      <c r="B162" s="18">
        <v>412092</v>
      </c>
      <c r="C162" s="18"/>
      <c r="D162" s="10" t="str">
        <f>IFERROR(VLOOKUP(B162,'[1]CODIFICACION SNN'!$A:$Y,11,FALSE),VLOOKUP(B162,[2]Table!$A:$B,2,FALSE))</f>
        <v xml:space="preserve">MEDICINE BALL SONNOS MINI DYNAMAX 3kg </v>
      </c>
      <c r="E162" s="70">
        <f t="shared" si="65"/>
        <v>393.07834883720921</v>
      </c>
      <c r="F162" s="34">
        <f t="shared" si="60"/>
        <v>0</v>
      </c>
      <c r="G162" s="109"/>
      <c r="H162" s="110"/>
      <c r="I162" s="110"/>
      <c r="J162" s="110"/>
      <c r="K162" s="110"/>
      <c r="L162" s="110"/>
      <c r="M162" s="110"/>
      <c r="N162" s="111"/>
      <c r="O162" s="55">
        <f t="shared" si="66"/>
        <v>0</v>
      </c>
      <c r="Q162" s="9">
        <f t="shared" si="67"/>
        <v>598.94999999999993</v>
      </c>
      <c r="R162" s="59">
        <f t="shared" si="68"/>
        <v>1.5237420269312547</v>
      </c>
      <c r="X162" s="66">
        <f>(VLOOKUP(B162,'[1]CODIFICACION SNN'!$A:$S,19,FALSE)*1.21)*$Y$3</f>
        <v>462.44511627906968</v>
      </c>
      <c r="Y162" s="97">
        <f>VLOOKUP(B162,'[1]CODIFICACION SNN'!$A:$Y,25,FALSE)*$Z$3</f>
        <v>598.94999999999993</v>
      </c>
    </row>
    <row r="163" spans="2:25" ht="15" customHeight="1" x14ac:dyDescent="0.25">
      <c r="B163" s="18">
        <v>412093</v>
      </c>
      <c r="C163" s="18"/>
      <c r="D163" s="10" t="str">
        <f>IFERROR(VLOOKUP(B163,'[1]CODIFICACION SNN'!$A:$Y,11,FALSE),VLOOKUP(B163,[2]Table!$A:$B,2,FALSE))</f>
        <v xml:space="preserve">MEDICINE BALL SONNOS MINI DYNAMAX 4kg </v>
      </c>
      <c r="E163" s="70">
        <f t="shared" si="65"/>
        <v>428.86058139534885</v>
      </c>
      <c r="F163" s="34">
        <f t="shared" si="60"/>
        <v>0</v>
      </c>
      <c r="G163" s="109"/>
      <c r="H163" s="110"/>
      <c r="I163" s="110"/>
      <c r="J163" s="110"/>
      <c r="K163" s="110"/>
      <c r="L163" s="110"/>
      <c r="M163" s="110"/>
      <c r="N163" s="111"/>
      <c r="O163" s="55">
        <f t="shared" si="66"/>
        <v>0</v>
      </c>
      <c r="Q163" s="9">
        <f t="shared" si="67"/>
        <v>665.5</v>
      </c>
      <c r="R163" s="59">
        <f t="shared" si="68"/>
        <v>1.5517863587152652</v>
      </c>
      <c r="X163" s="66">
        <f>(VLOOKUP(B163,'[1]CODIFICACION SNN'!$A:$S,19,FALSE)*1.21)*$Y$3</f>
        <v>504.54186046511626</v>
      </c>
      <c r="Y163" s="97">
        <f>VLOOKUP(B163,'[1]CODIFICACION SNN'!$A:$Y,25,FALSE)*$Z$3</f>
        <v>665.5</v>
      </c>
    </row>
    <row r="164" spans="2:25" ht="15" customHeight="1" x14ac:dyDescent="0.25">
      <c r="B164" s="18">
        <v>412094</v>
      </c>
      <c r="C164" s="18"/>
      <c r="D164" s="10" t="str">
        <f>IFERROR(VLOOKUP(B164,'[1]CODIFICACION SNN'!$A:$Y,11,FALSE),VLOOKUP(B164,[2]Table!$A:$B,2,FALSE))</f>
        <v xml:space="preserve">MEDICINE BALL SONNOS MINI DYNAMAX 5kg </v>
      </c>
      <c r="E164" s="70">
        <f t="shared" si="65"/>
        <v>504.25202325581387</v>
      </c>
      <c r="F164" s="34">
        <f t="shared" si="60"/>
        <v>0</v>
      </c>
      <c r="G164" s="109"/>
      <c r="H164" s="110"/>
      <c r="I164" s="110"/>
      <c r="J164" s="110"/>
      <c r="K164" s="110"/>
      <c r="L164" s="110"/>
      <c r="M164" s="110"/>
      <c r="N164" s="111"/>
      <c r="O164" s="55">
        <f t="shared" si="66"/>
        <v>0</v>
      </c>
      <c r="Q164" s="9">
        <f t="shared" si="67"/>
        <v>768.35</v>
      </c>
      <c r="R164" s="59">
        <f t="shared" si="68"/>
        <v>1.5237420269312547</v>
      </c>
      <c r="X164" s="66">
        <f>(VLOOKUP(B164,'[1]CODIFICACION SNN'!$A:$S,19,FALSE)*1.21)*$Y$3</f>
        <v>593.23767441860457</v>
      </c>
      <c r="Y164" s="97">
        <f>VLOOKUP(B164,'[1]CODIFICACION SNN'!$A:$Y,25,FALSE)*$Z$3</f>
        <v>768.35</v>
      </c>
    </row>
    <row r="165" spans="2:25" ht="15" customHeight="1" x14ac:dyDescent="0.25">
      <c r="B165" s="18">
        <v>412095</v>
      </c>
      <c r="C165" s="18"/>
      <c r="D165" s="10" t="str">
        <f>IFERROR(VLOOKUP(B165,'[1]CODIFICACION SNN'!$A:$Y,11,FALSE),VLOOKUP(B165,[2]Table!$A:$B,2,FALSE))</f>
        <v xml:space="preserve">MEDICINE BALL SONNOS MINI DYNAMAX 6kg </v>
      </c>
      <c r="E165" s="70">
        <f t="shared" si="65"/>
        <v>543.95690697674411</v>
      </c>
      <c r="F165" s="34">
        <f t="shared" si="60"/>
        <v>0</v>
      </c>
      <c r="G165" s="109"/>
      <c r="H165" s="110"/>
      <c r="I165" s="110"/>
      <c r="J165" s="110"/>
      <c r="K165" s="110"/>
      <c r="L165" s="110"/>
      <c r="M165" s="110"/>
      <c r="N165" s="111"/>
      <c r="O165" s="55">
        <f t="shared" si="66"/>
        <v>0</v>
      </c>
      <c r="Q165" s="9">
        <f t="shared" si="67"/>
        <v>828.85</v>
      </c>
      <c r="R165" s="59">
        <f t="shared" si="68"/>
        <v>1.5237420269312547</v>
      </c>
      <c r="X165" s="66">
        <f>(VLOOKUP(B165,'[1]CODIFICACION SNN'!$A:$S,19,FALSE)*1.21)*$Y$3</f>
        <v>639.94930232558124</v>
      </c>
      <c r="Y165" s="97">
        <f>VLOOKUP(B165,'[1]CODIFICACION SNN'!$A:$Y,25,FALSE)*$Z$3</f>
        <v>828.85</v>
      </c>
    </row>
    <row r="166" spans="2:25" ht="15" customHeight="1" x14ac:dyDescent="0.25">
      <c r="B166" s="18">
        <v>412096</v>
      </c>
      <c r="C166" s="18"/>
      <c r="D166" s="10" t="str">
        <f>IFERROR(VLOOKUP(B166,'[1]CODIFICACION SNN'!$A:$Y,11,FALSE),VLOOKUP(B166,[2]Table!$A:$B,2,FALSE))</f>
        <v xml:space="preserve">MEDICINE BALL SONNOS MINI DYNAMAX 7kg </v>
      </c>
      <c r="E166" s="70">
        <f t="shared" si="65"/>
        <v>583.66179069767429</v>
      </c>
      <c r="F166" s="34">
        <f t="shared" si="60"/>
        <v>0</v>
      </c>
      <c r="G166" s="109"/>
      <c r="H166" s="110"/>
      <c r="I166" s="110"/>
      <c r="J166" s="110"/>
      <c r="K166" s="110"/>
      <c r="L166" s="110"/>
      <c r="M166" s="110"/>
      <c r="N166" s="111"/>
      <c r="O166" s="55">
        <f t="shared" si="66"/>
        <v>0</v>
      </c>
      <c r="Q166" s="9">
        <f t="shared" si="67"/>
        <v>889.35</v>
      </c>
      <c r="R166" s="59">
        <f t="shared" si="68"/>
        <v>1.5237420269312547</v>
      </c>
      <c r="X166" s="66">
        <f>(VLOOKUP(B166,'[1]CODIFICACION SNN'!$A:$S,19,FALSE)*1.21)*$Y$3</f>
        <v>686.66093023255803</v>
      </c>
      <c r="Y166" s="97">
        <f>VLOOKUP(B166,'[1]CODIFICACION SNN'!$A:$Y,25,FALSE)*$Z$3</f>
        <v>889.35</v>
      </c>
    </row>
    <row r="167" spans="2:25" ht="15" customHeight="1" x14ac:dyDescent="0.25">
      <c r="B167" s="51"/>
      <c r="C167" s="101"/>
      <c r="D167" s="46" t="s">
        <v>33</v>
      </c>
      <c r="E167" s="72"/>
      <c r="F167" s="34">
        <f t="shared" si="60"/>
        <v>0</v>
      </c>
      <c r="G167" s="76"/>
      <c r="H167" s="77"/>
      <c r="I167" s="77"/>
      <c r="J167" s="77"/>
      <c r="K167" s="77"/>
      <c r="L167" s="77"/>
      <c r="M167" s="77"/>
      <c r="N167" s="77"/>
      <c r="O167" s="52"/>
      <c r="Q167" s="57"/>
      <c r="R167" s="61"/>
      <c r="X167" s="66">
        <f>(VLOOKUP(B167,'[1]CODIFICACION SNN'!$A:$S,19,FALSE)*1.21)*$Y$3</f>
        <v>1.21</v>
      </c>
      <c r="Y167" s="97">
        <f>VLOOKUP(B167,'[1]CODIFICACION SNN'!$A:$Y,25,FALSE)*$Z$3</f>
        <v>1.21</v>
      </c>
    </row>
    <row r="168" spans="2:25" ht="15" customHeight="1" x14ac:dyDescent="0.25">
      <c r="B168" s="18">
        <v>412100</v>
      </c>
      <c r="C168" s="18"/>
      <c r="D168" s="10" t="str">
        <f>IFERROR(VLOOKUP(B168,'[1]CODIFICACION SNN'!$A:$Y,11,FALSE),VLOOKUP(B168,[2]Table!$A:$B,2,FALSE))</f>
        <v xml:space="preserve">MEDICINE BALL SONNOS TIPO DYNAMAX 2kg </v>
      </c>
      <c r="E168" s="70">
        <f t="shared" ref="E168:E180" si="69">X168-X168*$E$5</f>
        <v>602.52878604651153</v>
      </c>
      <c r="F168" s="34">
        <f t="shared" si="60"/>
        <v>0</v>
      </c>
      <c r="G168" s="109"/>
      <c r="H168" s="110"/>
      <c r="I168" s="110"/>
      <c r="J168" s="110"/>
      <c r="K168" s="110"/>
      <c r="L168" s="110"/>
      <c r="M168" s="110"/>
      <c r="N168" s="111"/>
      <c r="O168" s="55">
        <f t="shared" ref="O168:O180" si="70">E168*F168</f>
        <v>0</v>
      </c>
      <c r="Q168" s="9">
        <f t="shared" ref="Q168:Q180" si="71">Y168</f>
        <v>859.1</v>
      </c>
      <c r="R168" s="59">
        <f t="shared" ref="R168:R180" si="72">Q168/E168</f>
        <v>1.4258239936335304</v>
      </c>
      <c r="X168" s="66">
        <f>(VLOOKUP(B168,'[1]CODIFICACION SNN'!$A:$S,19,FALSE)*1.21)*$Y$3</f>
        <v>708.85739534883714</v>
      </c>
      <c r="Y168" s="97">
        <f>VLOOKUP(B168,'[1]CODIFICACION SNN'!$A:$Y,25,FALSE)*$Z$3</f>
        <v>859.1</v>
      </c>
    </row>
    <row r="169" spans="2:25" ht="15" customHeight="1" x14ac:dyDescent="0.25">
      <c r="B169" s="18">
        <v>412101</v>
      </c>
      <c r="C169" s="18"/>
      <c r="D169" s="10" t="str">
        <f>IFERROR(VLOOKUP(B169,'[1]CODIFICACION SNN'!$A:$Y,11,FALSE),VLOOKUP(B169,[2]Table!$A:$B,2,FALSE))</f>
        <v xml:space="preserve">MEDICINE BALL SONNOS TIPO DYNAMAX 3kg </v>
      </c>
      <c r="E169" s="70">
        <f t="shared" si="69"/>
        <v>606.7719465116279</v>
      </c>
      <c r="F169" s="34">
        <f t="shared" si="60"/>
        <v>0</v>
      </c>
      <c r="G169" s="109"/>
      <c r="H169" s="110"/>
      <c r="I169" s="110"/>
      <c r="J169" s="110"/>
      <c r="K169" s="110"/>
      <c r="L169" s="110"/>
      <c r="M169" s="110"/>
      <c r="N169" s="111"/>
      <c r="O169" s="55">
        <f t="shared" si="70"/>
        <v>0</v>
      </c>
      <c r="Q169" s="9">
        <f t="shared" si="71"/>
        <v>865.15</v>
      </c>
      <c r="R169" s="59">
        <f t="shared" si="72"/>
        <v>1.42582399363353</v>
      </c>
      <c r="X169" s="66">
        <f>(VLOOKUP(B169,'[1]CODIFICACION SNN'!$A:$S,19,FALSE)*1.21)*$Y$3</f>
        <v>713.84934883720928</v>
      </c>
      <c r="Y169" s="97">
        <f>VLOOKUP(B169,'[1]CODIFICACION SNN'!$A:$Y,25,FALSE)*$Z$3</f>
        <v>865.15</v>
      </c>
    </row>
    <row r="170" spans="2:25" ht="15" customHeight="1" x14ac:dyDescent="0.25">
      <c r="B170" s="18">
        <v>412102</v>
      </c>
      <c r="C170" s="18"/>
      <c r="D170" s="10" t="str">
        <f>IFERROR(VLOOKUP(B170,'[1]CODIFICACION SNN'!$A:$Y,11,FALSE),VLOOKUP(B170,[2]Table!$A:$B,2,FALSE))</f>
        <v xml:space="preserve">MEDICINE BALL SONNOS TIPO DYNAMAX 4kg </v>
      </c>
      <c r="E170" s="70">
        <f t="shared" si="69"/>
        <v>611.01510697674416</v>
      </c>
      <c r="F170" s="34">
        <f t="shared" si="60"/>
        <v>0</v>
      </c>
      <c r="G170" s="109"/>
      <c r="H170" s="110"/>
      <c r="I170" s="110"/>
      <c r="J170" s="110"/>
      <c r="K170" s="110"/>
      <c r="L170" s="110"/>
      <c r="M170" s="110"/>
      <c r="N170" s="111"/>
      <c r="O170" s="55">
        <f t="shared" si="70"/>
        <v>0</v>
      </c>
      <c r="Q170" s="9">
        <f t="shared" si="71"/>
        <v>871.19999999999993</v>
      </c>
      <c r="R170" s="59">
        <f t="shared" si="72"/>
        <v>1.42582399363353</v>
      </c>
      <c r="X170" s="66">
        <f>(VLOOKUP(B170,'[1]CODIFICACION SNN'!$A:$S,19,FALSE)*1.21)*$Y$3</f>
        <v>718.8413023255813</v>
      </c>
      <c r="Y170" s="97">
        <f>VLOOKUP(B170,'[1]CODIFICACION SNN'!$A:$Y,25,FALSE)*$Z$3</f>
        <v>871.19999999999993</v>
      </c>
    </row>
    <row r="171" spans="2:25" ht="15" customHeight="1" x14ac:dyDescent="0.25">
      <c r="B171" s="18">
        <v>412103</v>
      </c>
      <c r="C171" s="18"/>
      <c r="D171" s="10" t="str">
        <f>IFERROR(VLOOKUP(B171,'[1]CODIFICACION SNN'!$A:$Y,11,FALSE),VLOOKUP(B171,[2]Table!$A:$B,2,FALSE))</f>
        <v xml:space="preserve">MEDICINE BALL SONNOS TIPO DYNAMAX 5kg </v>
      </c>
      <c r="E171" s="70">
        <f t="shared" si="69"/>
        <v>623.74458837209295</v>
      </c>
      <c r="F171" s="34">
        <f t="shared" si="60"/>
        <v>0</v>
      </c>
      <c r="G171" s="109"/>
      <c r="H171" s="110"/>
      <c r="I171" s="110"/>
      <c r="J171" s="110"/>
      <c r="K171" s="110"/>
      <c r="L171" s="110"/>
      <c r="M171" s="110"/>
      <c r="N171" s="111"/>
      <c r="O171" s="55">
        <f t="shared" si="70"/>
        <v>0</v>
      </c>
      <c r="Q171" s="9">
        <f t="shared" si="71"/>
        <v>889.35</v>
      </c>
      <c r="R171" s="59">
        <f t="shared" si="72"/>
        <v>1.4258239936335302</v>
      </c>
      <c r="X171" s="66">
        <f>(VLOOKUP(B171,'[1]CODIFICACION SNN'!$A:$S,19,FALSE)*1.21)*$Y$3</f>
        <v>733.81716279069758</v>
      </c>
      <c r="Y171" s="97">
        <f>VLOOKUP(B171,'[1]CODIFICACION SNN'!$A:$Y,25,FALSE)*$Z$3</f>
        <v>889.35</v>
      </c>
    </row>
    <row r="172" spans="2:25" ht="15" customHeight="1" x14ac:dyDescent="0.25">
      <c r="B172" s="18">
        <v>412104</v>
      </c>
      <c r="C172" s="18"/>
      <c r="D172" s="10" t="str">
        <f>IFERROR(VLOOKUP(B172,'[1]CODIFICACION SNN'!$A:$Y,11,FALSE),VLOOKUP(B172,[2]Table!$A:$B,2,FALSE))</f>
        <v xml:space="preserve">MEDICINE BALL SONNOS TIPO DYNAMAX 6kg </v>
      </c>
      <c r="E172" s="70">
        <f t="shared" si="69"/>
        <v>653.44671162790689</v>
      </c>
      <c r="F172" s="34">
        <f t="shared" si="60"/>
        <v>0</v>
      </c>
      <c r="G172" s="109"/>
      <c r="H172" s="110"/>
      <c r="I172" s="110"/>
      <c r="J172" s="110"/>
      <c r="K172" s="110"/>
      <c r="L172" s="110"/>
      <c r="M172" s="110"/>
      <c r="N172" s="111"/>
      <c r="O172" s="55">
        <f t="shared" si="70"/>
        <v>0</v>
      </c>
      <c r="Q172" s="9">
        <f t="shared" si="71"/>
        <v>931.69999999999993</v>
      </c>
      <c r="R172" s="59">
        <f t="shared" si="72"/>
        <v>1.4258239936335302</v>
      </c>
      <c r="X172" s="66">
        <f>(VLOOKUP(B172,'[1]CODIFICACION SNN'!$A:$S,19,FALSE)*1.21)*$Y$3</f>
        <v>768.76083720930217</v>
      </c>
      <c r="Y172" s="97">
        <f>VLOOKUP(B172,'[1]CODIFICACION SNN'!$A:$Y,25,FALSE)*$Z$3</f>
        <v>931.69999999999993</v>
      </c>
    </row>
    <row r="173" spans="2:25" ht="15" customHeight="1" x14ac:dyDescent="0.25">
      <c r="B173" s="18">
        <v>412105</v>
      </c>
      <c r="C173" s="18"/>
      <c r="D173" s="10" t="str">
        <f>IFERROR(VLOOKUP(B173,'[1]CODIFICACION SNN'!$A:$Y,11,FALSE),VLOOKUP(B173,[2]Table!$A:$B,2,FALSE))</f>
        <v xml:space="preserve">MEDICINE BALL SONNOS TIPO DYNAMAX 8kg </v>
      </c>
      <c r="E173" s="70">
        <f t="shared" si="69"/>
        <v>763.76888372093015</v>
      </c>
      <c r="F173" s="34">
        <f t="shared" si="60"/>
        <v>0</v>
      </c>
      <c r="G173" s="109"/>
      <c r="H173" s="110"/>
      <c r="I173" s="110"/>
      <c r="J173" s="110"/>
      <c r="K173" s="110"/>
      <c r="L173" s="110"/>
      <c r="M173" s="110"/>
      <c r="N173" s="111"/>
      <c r="O173" s="55">
        <f t="shared" si="70"/>
        <v>0</v>
      </c>
      <c r="Q173" s="9">
        <f t="shared" si="71"/>
        <v>1089</v>
      </c>
      <c r="R173" s="59">
        <f t="shared" si="72"/>
        <v>1.4258239936335302</v>
      </c>
      <c r="X173" s="66">
        <f>(VLOOKUP(B173,'[1]CODIFICACION SNN'!$A:$S,19,FALSE)*1.21)*$Y$3</f>
        <v>898.55162790697659</v>
      </c>
      <c r="Y173" s="97">
        <f>VLOOKUP(B173,'[1]CODIFICACION SNN'!$A:$Y,25,FALSE)*$Z$3</f>
        <v>1089</v>
      </c>
    </row>
    <row r="174" spans="2:25" ht="15" customHeight="1" x14ac:dyDescent="0.25">
      <c r="B174" s="18">
        <v>412106</v>
      </c>
      <c r="C174" s="18"/>
      <c r="D174" s="10" t="str">
        <f>IFERROR(VLOOKUP(B174,'[1]CODIFICACION SNN'!$A:$Y,11,FALSE),VLOOKUP(B174,[2]Table!$A:$B,2,FALSE))</f>
        <v xml:space="preserve">MEDICINE BALL SONNOS TIPO DYNAMAX 9kg </v>
      </c>
      <c r="E174" s="70">
        <f t="shared" si="69"/>
        <v>806.20048837209288</v>
      </c>
      <c r="F174" s="34">
        <f t="shared" si="60"/>
        <v>0</v>
      </c>
      <c r="G174" s="109"/>
      <c r="H174" s="110"/>
      <c r="I174" s="110"/>
      <c r="J174" s="110"/>
      <c r="K174" s="110"/>
      <c r="L174" s="110"/>
      <c r="M174" s="110"/>
      <c r="N174" s="111"/>
      <c r="O174" s="55">
        <f t="shared" si="70"/>
        <v>0</v>
      </c>
      <c r="Q174" s="9">
        <f t="shared" si="71"/>
        <v>1149.5</v>
      </c>
      <c r="R174" s="59">
        <f t="shared" si="72"/>
        <v>1.4258239936335304</v>
      </c>
      <c r="X174" s="66">
        <f>(VLOOKUP(B174,'[1]CODIFICACION SNN'!$A:$S,19,FALSE)*1.21)*$Y$3</f>
        <v>948.47116279069758</v>
      </c>
      <c r="Y174" s="97">
        <f>VLOOKUP(B174,'[1]CODIFICACION SNN'!$A:$Y,25,FALSE)*$Z$3</f>
        <v>1149.5</v>
      </c>
    </row>
    <row r="175" spans="2:25" ht="15" customHeight="1" x14ac:dyDescent="0.25">
      <c r="B175" s="18">
        <v>412107</v>
      </c>
      <c r="C175" s="18"/>
      <c r="D175" s="10" t="str">
        <f>IFERROR(VLOOKUP(B175,'[1]CODIFICACION SNN'!$A:$Y,11,FALSE),VLOOKUP(B175,[2]Table!$A:$B,2,FALSE))</f>
        <v xml:space="preserve">MEDICINE BALL SONNOS TIPO DYNAMAX 10kg </v>
      </c>
      <c r="E175" s="70">
        <f t="shared" si="69"/>
        <v>806.20048837209288</v>
      </c>
      <c r="F175" s="34">
        <f t="shared" si="60"/>
        <v>0</v>
      </c>
      <c r="G175" s="109"/>
      <c r="H175" s="110"/>
      <c r="I175" s="110"/>
      <c r="J175" s="110"/>
      <c r="K175" s="110"/>
      <c r="L175" s="110"/>
      <c r="M175" s="110"/>
      <c r="N175" s="111"/>
      <c r="O175" s="55">
        <f t="shared" si="70"/>
        <v>0</v>
      </c>
      <c r="Q175" s="9">
        <f t="shared" si="71"/>
        <v>1149.5</v>
      </c>
      <c r="R175" s="59">
        <f t="shared" si="72"/>
        <v>1.4258239936335304</v>
      </c>
      <c r="X175" s="66">
        <f>(VLOOKUP(B175,'[1]CODIFICACION SNN'!$A:$S,19,FALSE)*1.21)*$Y$3</f>
        <v>948.47116279069758</v>
      </c>
      <c r="Y175" s="97">
        <f>VLOOKUP(B175,'[1]CODIFICACION SNN'!$A:$Y,25,FALSE)*$Z$3</f>
        <v>1149.5</v>
      </c>
    </row>
    <row r="176" spans="2:25" ht="15" customHeight="1" x14ac:dyDescent="0.25">
      <c r="B176" s="18">
        <v>412108</v>
      </c>
      <c r="C176" s="18"/>
      <c r="D176" s="10" t="str">
        <f>IFERROR(VLOOKUP(B176,'[1]CODIFICACION SNN'!$A:$Y,11,FALSE),VLOOKUP(B176,[2]Table!$A:$B,2,FALSE))</f>
        <v xml:space="preserve">MEDICINE BALL SONNOS TIPO DYNAMAX 12kg </v>
      </c>
      <c r="E176" s="70">
        <f t="shared" si="69"/>
        <v>865.60473488372088</v>
      </c>
      <c r="F176" s="34">
        <f t="shared" si="60"/>
        <v>0</v>
      </c>
      <c r="G176" s="109"/>
      <c r="H176" s="110"/>
      <c r="I176" s="110"/>
      <c r="J176" s="110"/>
      <c r="K176" s="110"/>
      <c r="L176" s="110"/>
      <c r="M176" s="110"/>
      <c r="N176" s="111"/>
      <c r="O176" s="55">
        <f t="shared" si="70"/>
        <v>0</v>
      </c>
      <c r="Q176" s="9">
        <f t="shared" si="71"/>
        <v>1234.2</v>
      </c>
      <c r="R176" s="59">
        <f t="shared" si="72"/>
        <v>1.4258239936335302</v>
      </c>
      <c r="X176" s="66">
        <f>(VLOOKUP(B176,'[1]CODIFICACION SNN'!$A:$S,19,FALSE)*1.21)*$Y$3</f>
        <v>1018.3585116279069</v>
      </c>
      <c r="Y176" s="97">
        <f>VLOOKUP(B176,'[1]CODIFICACION SNN'!$A:$Y,25,FALSE)*$Z$3</f>
        <v>1234.2</v>
      </c>
    </row>
    <row r="177" spans="2:25" ht="15" customHeight="1" x14ac:dyDescent="0.25">
      <c r="B177" s="18">
        <v>412109</v>
      </c>
      <c r="C177" s="18"/>
      <c r="D177" s="10" t="str">
        <f>IFERROR(VLOOKUP(B177,'[1]CODIFICACION SNN'!$A:$Y,11,FALSE),VLOOKUP(B177,[2]Table!$A:$B,2,FALSE))</f>
        <v xml:space="preserve">MEDICINE BALL SONNOS TIPO DYNAMAX 14kg </v>
      </c>
      <c r="E177" s="70">
        <f t="shared" si="69"/>
        <v>933.49530232558129</v>
      </c>
      <c r="F177" s="34">
        <f t="shared" si="60"/>
        <v>0</v>
      </c>
      <c r="G177" s="109"/>
      <c r="H177" s="110"/>
      <c r="I177" s="110"/>
      <c r="J177" s="110"/>
      <c r="K177" s="110"/>
      <c r="L177" s="110"/>
      <c r="M177" s="110"/>
      <c r="N177" s="111"/>
      <c r="O177" s="55">
        <f t="shared" si="70"/>
        <v>0</v>
      </c>
      <c r="Q177" s="9">
        <f t="shared" si="71"/>
        <v>1331</v>
      </c>
      <c r="R177" s="59">
        <f t="shared" si="72"/>
        <v>1.4258239936335302</v>
      </c>
      <c r="X177" s="66">
        <f>(VLOOKUP(B177,'[1]CODIFICACION SNN'!$A:$S,19,FALSE)*1.21)*$Y$3</f>
        <v>1098.2297674418603</v>
      </c>
      <c r="Y177" s="97">
        <f>VLOOKUP(B177,'[1]CODIFICACION SNN'!$A:$Y,25,FALSE)*$Z$3</f>
        <v>1331</v>
      </c>
    </row>
    <row r="178" spans="2:25" ht="15" customHeight="1" x14ac:dyDescent="0.25">
      <c r="B178" s="18">
        <v>412110</v>
      </c>
      <c r="C178" s="18"/>
      <c r="D178" s="10" t="str">
        <f>IFERROR(VLOOKUP(B178,'[1]CODIFICACION SNN'!$A:$Y,11,FALSE),VLOOKUP(B178,[2]Table!$A:$B,2,FALSE))</f>
        <v xml:space="preserve">MEDICINE BALL SONNOS TIPO DYNAMAX 16kg </v>
      </c>
      <c r="E178" s="70">
        <f t="shared" si="69"/>
        <v>1043.8174744186047</v>
      </c>
      <c r="F178" s="34">
        <f t="shared" si="60"/>
        <v>0</v>
      </c>
      <c r="G178" s="109"/>
      <c r="H178" s="110"/>
      <c r="I178" s="110"/>
      <c r="J178" s="110"/>
      <c r="K178" s="110"/>
      <c r="L178" s="110"/>
      <c r="M178" s="110"/>
      <c r="N178" s="111"/>
      <c r="O178" s="55">
        <f t="shared" si="70"/>
        <v>0</v>
      </c>
      <c r="Q178" s="9">
        <f t="shared" si="71"/>
        <v>1488.3</v>
      </c>
      <c r="R178" s="59">
        <f t="shared" si="72"/>
        <v>1.42582399363353</v>
      </c>
      <c r="X178" s="66">
        <f>(VLOOKUP(B178,'[1]CODIFICACION SNN'!$A:$S,19,FALSE)*1.21)*$Y$3</f>
        <v>1228.0205581395348</v>
      </c>
      <c r="Y178" s="97">
        <f>VLOOKUP(B178,'[1]CODIFICACION SNN'!$A:$Y,25,FALSE)*$Z$3</f>
        <v>1488.3</v>
      </c>
    </row>
    <row r="179" spans="2:25" ht="15" customHeight="1" x14ac:dyDescent="0.25">
      <c r="B179" s="18">
        <v>412111</v>
      </c>
      <c r="C179" s="18"/>
      <c r="D179" s="10" t="str">
        <f>IFERROR(VLOOKUP(B179,'[1]CODIFICACION SNN'!$A:$Y,11,FALSE),VLOOKUP(B179,[2]Table!$A:$B,2,FALSE))</f>
        <v xml:space="preserve">MEDICINE BALL SONNOS TIPO DYNAMAX 18kg </v>
      </c>
      <c r="E179" s="70">
        <f t="shared" si="69"/>
        <v>1145.6533255813952</v>
      </c>
      <c r="F179" s="34">
        <f t="shared" si="60"/>
        <v>0</v>
      </c>
      <c r="G179" s="109"/>
      <c r="H179" s="110"/>
      <c r="I179" s="110"/>
      <c r="J179" s="110"/>
      <c r="K179" s="110"/>
      <c r="L179" s="110"/>
      <c r="M179" s="110"/>
      <c r="N179" s="111"/>
      <c r="O179" s="55">
        <f t="shared" si="70"/>
        <v>0</v>
      </c>
      <c r="Q179" s="9">
        <f t="shared" si="71"/>
        <v>1633.5</v>
      </c>
      <c r="R179" s="59">
        <f t="shared" si="72"/>
        <v>1.4258239936335304</v>
      </c>
      <c r="X179" s="66">
        <f>(VLOOKUP(B179,'[1]CODIFICACION SNN'!$A:$S,19,FALSE)*1.21)*$Y$3</f>
        <v>1347.8274418604649</v>
      </c>
      <c r="Y179" s="97">
        <f>VLOOKUP(B179,'[1]CODIFICACION SNN'!$A:$Y,25,FALSE)*$Z$3</f>
        <v>1633.5</v>
      </c>
    </row>
    <row r="180" spans="2:25" ht="15" customHeight="1" thickBot="1" x14ac:dyDescent="0.3">
      <c r="B180" s="18">
        <v>412112</v>
      </c>
      <c r="C180" s="18"/>
      <c r="D180" s="10" t="str">
        <f>IFERROR(VLOOKUP(B180,'[1]CODIFICACION SNN'!$A:$Y,11,FALSE),VLOOKUP(B180,[2]Table!$A:$B,2,FALSE))</f>
        <v xml:space="preserve">MEDICINE BALL SONNOS TIPO DYNAMAX 20kg </v>
      </c>
      <c r="E180" s="70">
        <f t="shared" si="69"/>
        <v>1272.9481395348835</v>
      </c>
      <c r="F180" s="34">
        <f t="shared" si="60"/>
        <v>0</v>
      </c>
      <c r="G180" s="123"/>
      <c r="H180" s="124"/>
      <c r="I180" s="124"/>
      <c r="J180" s="124"/>
      <c r="K180" s="124"/>
      <c r="L180" s="124"/>
      <c r="M180" s="124"/>
      <c r="N180" s="125"/>
      <c r="O180" s="55">
        <f t="shared" si="70"/>
        <v>0</v>
      </c>
      <c r="Q180" s="9">
        <f t="shared" si="71"/>
        <v>1815</v>
      </c>
      <c r="R180" s="59">
        <f t="shared" si="72"/>
        <v>1.4258239936335304</v>
      </c>
      <c r="X180" s="66">
        <f>(VLOOKUP(B180,'[1]CODIFICACION SNN'!$A:$S,19,FALSE)*1.21)*$Y$3</f>
        <v>1497.5860465116277</v>
      </c>
      <c r="Y180" s="97">
        <f>VLOOKUP(B180,'[1]CODIFICACION SNN'!$A:$Y,25,FALSE)*$Z$3</f>
        <v>1815</v>
      </c>
    </row>
    <row r="181" spans="2:25" ht="15.75" customHeight="1" x14ac:dyDescent="0.25">
      <c r="B181" s="5" t="s">
        <v>0</v>
      </c>
      <c r="C181" s="5"/>
      <c r="D181" s="5" t="s">
        <v>34</v>
      </c>
      <c r="E181" s="73" t="s">
        <v>1</v>
      </c>
      <c r="F181" s="34" t="str">
        <f t="shared" si="60"/>
        <v>Cantidad</v>
      </c>
      <c r="G181" s="126" t="s">
        <v>2</v>
      </c>
      <c r="H181" s="127"/>
      <c r="I181" s="127"/>
      <c r="J181" s="127"/>
      <c r="K181" s="127"/>
      <c r="L181" s="127"/>
      <c r="M181" s="127"/>
      <c r="N181" s="128"/>
      <c r="O181" s="5" t="s">
        <v>3</v>
      </c>
      <c r="Q181" s="8"/>
      <c r="R181" s="62"/>
      <c r="X181" s="66" t="e">
        <f>(VLOOKUP(B181,'[1]CODIFICACION SNN'!$A:$S,19,FALSE)*1.21)*$Y$3</f>
        <v>#N/A</v>
      </c>
      <c r="Y181" s="97" t="e">
        <f>VLOOKUP(B181,'[1]CODIFICACION SNN'!$A:$Y,25,FALSE)*$Z$3</f>
        <v>#N/A</v>
      </c>
    </row>
    <row r="182" spans="2:25" ht="15" customHeight="1" x14ac:dyDescent="0.25">
      <c r="B182" s="51"/>
      <c r="C182" s="101"/>
      <c r="D182" s="46"/>
      <c r="E182" s="72"/>
      <c r="F182" s="34">
        <f t="shared" si="60"/>
        <v>0</v>
      </c>
      <c r="G182" s="76"/>
      <c r="H182" s="77"/>
      <c r="I182" s="77"/>
      <c r="J182" s="77"/>
      <c r="K182" s="77"/>
      <c r="L182" s="77"/>
      <c r="M182" s="77"/>
      <c r="N182" s="77"/>
      <c r="O182" s="52"/>
      <c r="Q182" s="57"/>
      <c r="R182" s="61"/>
      <c r="X182" s="66">
        <f>(VLOOKUP(B182,'[1]CODIFICACION SNN'!$A:$S,19,FALSE)*1.21)*$Y$3</f>
        <v>1.21</v>
      </c>
      <c r="Y182" s="97">
        <f>VLOOKUP(B182,'[1]CODIFICACION SNN'!$A:$Y,25,FALSE)*$Z$3</f>
        <v>1.21</v>
      </c>
    </row>
    <row r="183" spans="2:25" ht="15" customHeight="1" x14ac:dyDescent="0.25">
      <c r="B183" s="18">
        <v>412019</v>
      </c>
      <c r="C183" s="18"/>
      <c r="D183" s="10" t="str">
        <f>IFERROR(VLOOKUP(B183,'[1]CODIFICACION SNN'!$A:$Y,11,FALSE),VLOOKUP(B183,[2]Table!$A:$B,2,FALSE))</f>
        <v>COLCHONETA SONNOS ECO LADY 1mt x 50cm x 4cm (densidad 25kg)</v>
      </c>
      <c r="E183" s="70">
        <f t="shared" ref="E183:E196" si="73">X183-X183*$E$5</f>
        <v>473.11</v>
      </c>
      <c r="F183" s="34">
        <f t="shared" si="60"/>
        <v>0</v>
      </c>
      <c r="G183" s="168"/>
      <c r="H183" s="169"/>
      <c r="I183" s="169"/>
      <c r="J183" s="169"/>
      <c r="K183" s="169"/>
      <c r="L183" s="169"/>
      <c r="M183" s="169"/>
      <c r="N183" s="170"/>
      <c r="O183" s="55">
        <f t="shared" ref="O183:O196" si="74">E183*F183</f>
        <v>0</v>
      </c>
      <c r="Q183" s="9">
        <f t="shared" ref="Q183:Q196" si="75">Y183</f>
        <v>556.6</v>
      </c>
      <c r="R183" s="59">
        <f t="shared" ref="R183:R196" si="76">Q183/E183</f>
        <v>1.1764705882352942</v>
      </c>
      <c r="X183" s="66">
        <f>(VLOOKUP(B183,'[1]CODIFICACION SNN'!$A:$S,19,FALSE)*1.21)*$Y$3</f>
        <v>556.6</v>
      </c>
      <c r="Y183" s="97">
        <f>VLOOKUP(B183,'[1]CODIFICACION SNN'!$A:$Y,25,FALSE)*$Z$3</f>
        <v>556.6</v>
      </c>
    </row>
    <row r="184" spans="2:25" ht="15" customHeight="1" x14ac:dyDescent="0.25">
      <c r="B184" s="18">
        <v>412020</v>
      </c>
      <c r="C184" s="18"/>
      <c r="D184" s="10" t="str">
        <f>IFERROR(VLOOKUP(B184,'[1]CODIFICACION SNN'!$A:$Y,11,FALSE),VLOOKUP(B184,[2]Table!$A:$B,2,FALSE))</f>
        <v>COLCHONETA SONNOS SUPER ECO 1mt x43 cm x 3 cm (densidad 18kg)(Colores Varios)</v>
      </c>
      <c r="E184" s="70">
        <f t="shared" si="73"/>
        <v>329.12</v>
      </c>
      <c r="F184" s="34">
        <f>G184+I184+K184+M184</f>
        <v>0</v>
      </c>
      <c r="G184" s="174"/>
      <c r="H184" s="164"/>
      <c r="I184" s="165"/>
      <c r="J184" s="165"/>
      <c r="K184" s="166"/>
      <c r="L184" s="166"/>
      <c r="M184" s="167"/>
      <c r="N184" s="175"/>
      <c r="O184" s="163">
        <f t="shared" si="74"/>
        <v>0</v>
      </c>
      <c r="Q184" s="9">
        <f t="shared" si="75"/>
        <v>387.2</v>
      </c>
      <c r="R184" s="59">
        <f t="shared" si="76"/>
        <v>1.1764705882352942</v>
      </c>
      <c r="X184" s="66">
        <f>(VLOOKUP(B184,'[1]CODIFICACION SNN'!$A:$S,19,FALSE)*1.21)*$Y$3</f>
        <v>387.2</v>
      </c>
      <c r="Y184" s="97">
        <f>VLOOKUP(B184,'[1]CODIFICACION SNN'!$A:$Y,25,FALSE)*$Z$3</f>
        <v>387.2</v>
      </c>
    </row>
    <row r="185" spans="2:25" ht="15" customHeight="1" x14ac:dyDescent="0.25">
      <c r="B185" s="18">
        <v>412033</v>
      </c>
      <c r="C185" s="18"/>
      <c r="D185" s="10" t="str">
        <f>IFERROR(VLOOKUP(B185,'[1]CODIFICACION SNN'!$A:$Y,11,FALSE),VLOOKUP(B185,[2]Table!$A:$B,2,FALSE))</f>
        <v>COLCHONETA SONNOS ECO NEGRA 1mt x 50cm X 4cm (densidad 25kg)</v>
      </c>
      <c r="E185" s="70">
        <f t="shared" si="73"/>
        <v>487.82472558139528</v>
      </c>
      <c r="F185" s="34">
        <f t="shared" si="60"/>
        <v>0</v>
      </c>
      <c r="G185" s="171"/>
      <c r="H185" s="172"/>
      <c r="I185" s="172"/>
      <c r="J185" s="172"/>
      <c r="K185" s="172"/>
      <c r="L185" s="172"/>
      <c r="M185" s="172"/>
      <c r="N185" s="173"/>
      <c r="O185" s="55">
        <f t="shared" si="74"/>
        <v>0</v>
      </c>
      <c r="Q185" s="9">
        <f t="shared" si="75"/>
        <v>677.6</v>
      </c>
      <c r="R185" s="59">
        <f t="shared" si="76"/>
        <v>1.3890234841877445</v>
      </c>
      <c r="X185" s="66">
        <f>(VLOOKUP(B185,'[1]CODIFICACION SNN'!$A:$S,19,FALSE)*1.21)*$Y$3</f>
        <v>573.91144186046506</v>
      </c>
      <c r="Y185" s="97">
        <f>VLOOKUP(B185,'[1]CODIFICACION SNN'!$A:$Y,25,FALSE)*$Z$3</f>
        <v>677.6</v>
      </c>
    </row>
    <row r="186" spans="2:25" ht="15" customHeight="1" x14ac:dyDescent="0.25">
      <c r="B186" s="18">
        <v>412022</v>
      </c>
      <c r="C186" s="18"/>
      <c r="D186" s="10" t="str">
        <f>IFERROR(VLOOKUP(B186,'[1]CODIFICACION SNN'!$A:$Y,11,FALSE),VLOOKUP(B186,[2]Table!$A:$B,2,FALSE))</f>
        <v>COLCHONETA SONNOS ECO 1mt x 50cm x 4cm (densidad 25kg)</v>
      </c>
      <c r="E186" s="70">
        <f t="shared" si="73"/>
        <v>484.07428837209295</v>
      </c>
      <c r="F186" s="34">
        <f t="shared" si="60"/>
        <v>0</v>
      </c>
      <c r="G186" s="109"/>
      <c r="H186" s="110"/>
      <c r="I186" s="110"/>
      <c r="J186" s="110"/>
      <c r="K186" s="110"/>
      <c r="L186" s="110"/>
      <c r="M186" s="110"/>
      <c r="N186" s="111"/>
      <c r="O186" s="55">
        <f t="shared" si="74"/>
        <v>0</v>
      </c>
      <c r="Q186" s="9">
        <f t="shared" si="75"/>
        <v>677.6</v>
      </c>
      <c r="R186" s="59">
        <f t="shared" si="76"/>
        <v>1.399785149256161</v>
      </c>
      <c r="X186" s="66">
        <f>(VLOOKUP(B186,'[1]CODIFICACION SNN'!$A:$S,19,FALSE)*1.21)*$Y$3</f>
        <v>569.4991627906976</v>
      </c>
      <c r="Y186" s="97">
        <f>VLOOKUP(B186,'[1]CODIFICACION SNN'!$A:$Y,25,FALSE)*$Z$3</f>
        <v>677.6</v>
      </c>
    </row>
    <row r="187" spans="2:25" ht="15" customHeight="1" x14ac:dyDescent="0.25">
      <c r="B187" s="18">
        <v>412034</v>
      </c>
      <c r="C187" s="18"/>
      <c r="D187" s="10" t="str">
        <f>IFERROR(VLOOKUP(B187,'[1]CODIFICACION SNN'!$A:$Y,11,FALSE),VLOOKUP(B187,[2]Table!$A:$B,2,FALSE))</f>
        <v>COLCHONETA SONNOS ESTANDAR NEGRA 1mt x 50cm x 4cm (densidad 50kg)</v>
      </c>
      <c r="E187" s="70">
        <f t="shared" si="73"/>
        <v>555.35005825242717</v>
      </c>
      <c r="F187" s="34">
        <f t="shared" si="60"/>
        <v>0</v>
      </c>
      <c r="G187" s="109"/>
      <c r="H187" s="110"/>
      <c r="I187" s="110"/>
      <c r="J187" s="110"/>
      <c r="K187" s="110"/>
      <c r="L187" s="110"/>
      <c r="M187" s="110"/>
      <c r="N187" s="111"/>
      <c r="O187" s="55">
        <f t="shared" si="74"/>
        <v>0</v>
      </c>
      <c r="Q187" s="9">
        <f t="shared" si="75"/>
        <v>774.4</v>
      </c>
      <c r="R187" s="59">
        <f t="shared" si="76"/>
        <v>1.3944357950314763</v>
      </c>
      <c r="X187" s="66">
        <f>(VLOOKUP(B187,'[1]CODIFICACION SNN'!$A:$S,19,FALSE)*1.21)*$Y$3</f>
        <v>653.35300970873789</v>
      </c>
      <c r="Y187" s="97">
        <f>VLOOKUP(B187,'[1]CODIFICACION SNN'!$A:$Y,25,FALSE)*$Z$3</f>
        <v>774.4</v>
      </c>
    </row>
    <row r="188" spans="2:25" ht="15" customHeight="1" x14ac:dyDescent="0.25">
      <c r="B188" s="18">
        <v>412023</v>
      </c>
      <c r="C188" s="18"/>
      <c r="D188" s="10" t="str">
        <f>IFERROR(VLOOKUP(B188,'[1]CODIFICACION SNN'!$A:$Y,11,FALSE),VLOOKUP(B188,[2]Table!$A:$B,2,FALSE))</f>
        <v>COLCHONETA SONNOS STANDARD 1mt x 50cm x 4cm  (densidad 50kg)</v>
      </c>
      <c r="E188" s="70">
        <f t="shared" si="73"/>
        <v>557.51397209302309</v>
      </c>
      <c r="F188" s="34">
        <f t="shared" si="60"/>
        <v>0</v>
      </c>
      <c r="G188" s="109"/>
      <c r="H188" s="110"/>
      <c r="I188" s="110"/>
      <c r="J188" s="110"/>
      <c r="K188" s="110"/>
      <c r="L188" s="110"/>
      <c r="M188" s="110"/>
      <c r="N188" s="111"/>
      <c r="O188" s="55">
        <f t="shared" si="74"/>
        <v>0</v>
      </c>
      <c r="Q188" s="9">
        <f t="shared" si="75"/>
        <v>774.4</v>
      </c>
      <c r="R188" s="59">
        <f t="shared" si="76"/>
        <v>1.3890234841877447</v>
      </c>
      <c r="X188" s="66">
        <f>(VLOOKUP(B188,'[1]CODIFICACION SNN'!$A:$S,19,FALSE)*1.21)*$Y$3</f>
        <v>655.89879069767426</v>
      </c>
      <c r="Y188" s="97">
        <f>VLOOKUP(B188,'[1]CODIFICACION SNN'!$A:$Y,25,FALSE)*$Z$3</f>
        <v>774.4</v>
      </c>
    </row>
    <row r="189" spans="2:25" ht="15" customHeight="1" x14ac:dyDescent="0.25">
      <c r="B189" s="18">
        <v>412024</v>
      </c>
      <c r="C189" s="18"/>
      <c r="D189" s="10" t="str">
        <f>IFERROR(VLOOKUP(B189,'[1]CODIFICACION SNN'!$A:$Y,11,FALSE),VLOOKUP(B189,[2]Table!$A:$B,2,FALSE))</f>
        <v>COLCHONETA SONNOS GYM 1 1mt x 50cm x 4cm (alta densidad)</v>
      </c>
      <c r="E189" s="70">
        <f t="shared" si="73"/>
        <v>707.20358980582523</v>
      </c>
      <c r="F189" s="34">
        <f t="shared" si="60"/>
        <v>0</v>
      </c>
      <c r="G189" s="109"/>
      <c r="H189" s="110"/>
      <c r="I189" s="110"/>
      <c r="J189" s="110"/>
      <c r="K189" s="110"/>
      <c r="L189" s="110"/>
      <c r="M189" s="110"/>
      <c r="N189" s="111"/>
      <c r="O189" s="55">
        <f t="shared" si="74"/>
        <v>0</v>
      </c>
      <c r="Q189" s="9">
        <f t="shared" si="75"/>
        <v>986.15</v>
      </c>
      <c r="R189" s="59">
        <f t="shared" si="76"/>
        <v>1.3944357950314763</v>
      </c>
      <c r="X189" s="66">
        <f>(VLOOKUP(B189,'[1]CODIFICACION SNN'!$A:$S,19,FALSE)*1.21)*$Y$3</f>
        <v>832.00422330097092</v>
      </c>
      <c r="Y189" s="97">
        <f>VLOOKUP(B189,'[1]CODIFICACION SNN'!$A:$Y,25,FALSE)*$Z$3</f>
        <v>986.15</v>
      </c>
    </row>
    <row r="190" spans="2:25" ht="15" customHeight="1" x14ac:dyDescent="0.25">
      <c r="B190" s="18">
        <v>412025</v>
      </c>
      <c r="C190" s="18"/>
      <c r="D190" s="10" t="str">
        <f>IFERROR(VLOOKUP(B190,'[1]CODIFICACION SNN'!$A:$Y,11,FALSE),VLOOKUP(B190,[2]Table!$A:$B,2,FALSE))</f>
        <v>COLCHONETA SONNOS GYM 1 NEGRA 1mt x 50cm x 4cm (alta densidad)</v>
      </c>
      <c r="E190" s="70">
        <f t="shared" si="73"/>
        <v>707.20358980582523</v>
      </c>
      <c r="F190" s="34">
        <f t="shared" si="60"/>
        <v>0</v>
      </c>
      <c r="G190" s="109"/>
      <c r="H190" s="110"/>
      <c r="I190" s="110"/>
      <c r="J190" s="110"/>
      <c r="K190" s="110"/>
      <c r="L190" s="110"/>
      <c r="M190" s="110"/>
      <c r="N190" s="111"/>
      <c r="O190" s="55">
        <f t="shared" si="74"/>
        <v>0</v>
      </c>
      <c r="Q190" s="9">
        <f t="shared" si="75"/>
        <v>986.15</v>
      </c>
      <c r="R190" s="59">
        <f t="shared" si="76"/>
        <v>1.3944357950314763</v>
      </c>
      <c r="X190" s="66">
        <f>(VLOOKUP(B190,'[1]CODIFICACION SNN'!$A:$S,19,FALSE)*1.21)*$Y$3</f>
        <v>832.00422330097092</v>
      </c>
      <c r="Y190" s="97">
        <f>VLOOKUP(B190,'[1]CODIFICACION SNN'!$A:$Y,25,FALSE)*$Z$3</f>
        <v>986.15</v>
      </c>
    </row>
    <row r="191" spans="2:25" ht="15" customHeight="1" x14ac:dyDescent="0.25">
      <c r="B191" s="18">
        <v>412021</v>
      </c>
      <c r="C191" s="18"/>
      <c r="D191" s="10" t="str">
        <f>IFERROR(VLOOKUP(B191,'[1]CODIFICACION SNN'!$A:$Y,11,FALSE),VLOOKUP(B191,[2]Table!$A:$B,2,FALSE))</f>
        <v>COLCHONETA SONNOS PLEGABLE 1mt x 50cm X 4cm (denidad 18kg)</v>
      </c>
      <c r="E191" s="70">
        <f t="shared" si="73"/>
        <v>328.4789813953488</v>
      </c>
      <c r="F191" s="34">
        <f t="shared" si="60"/>
        <v>0</v>
      </c>
      <c r="G191" s="109"/>
      <c r="H191" s="110"/>
      <c r="I191" s="110"/>
      <c r="J191" s="110"/>
      <c r="K191" s="110"/>
      <c r="L191" s="110"/>
      <c r="M191" s="110"/>
      <c r="N191" s="111"/>
      <c r="O191" s="55">
        <f t="shared" si="74"/>
        <v>0</v>
      </c>
      <c r="Q191" s="9">
        <f t="shared" si="75"/>
        <v>459.8</v>
      </c>
      <c r="R191" s="59">
        <f t="shared" si="76"/>
        <v>1.3997851492561608</v>
      </c>
      <c r="X191" s="66">
        <f>(VLOOKUP(B191,'[1]CODIFICACION SNN'!$A:$S,19,FALSE)*1.21)*$Y$3</f>
        <v>386.44586046511625</v>
      </c>
      <c r="Y191" s="97">
        <f>VLOOKUP(B191,'[1]CODIFICACION SNN'!$A:$Y,25,FALSE)*$Z$3</f>
        <v>459.8</v>
      </c>
    </row>
    <row r="192" spans="2:25" ht="15" customHeight="1" x14ac:dyDescent="0.25">
      <c r="B192" s="18">
        <v>412036</v>
      </c>
      <c r="C192" s="18"/>
      <c r="D192" s="10" t="str">
        <f>IFERROR(VLOOKUP(B192,'[1]CODIFICACION SNN'!$A:$Y,11,FALSE),VLOOKUP(B192,[2]Table!$A:$B,2,FALSE))</f>
        <v>COLCHONETA SONNOS PILATES 2 1,70mts x 60cm x 5cm (densidad 50kg)</v>
      </c>
      <c r="E192" s="70">
        <f t="shared" si="73"/>
        <v>955.87207692307686</v>
      </c>
      <c r="F192" s="34">
        <f t="shared" si="60"/>
        <v>0</v>
      </c>
      <c r="G192" s="109"/>
      <c r="H192" s="110"/>
      <c r="I192" s="110"/>
      <c r="J192" s="110"/>
      <c r="K192" s="110"/>
      <c r="L192" s="110"/>
      <c r="M192" s="110"/>
      <c r="N192" s="111"/>
      <c r="O192" s="55">
        <f t="shared" si="74"/>
        <v>0</v>
      </c>
      <c r="Q192" s="9">
        <f t="shared" si="75"/>
        <v>1270.5</v>
      </c>
      <c r="R192" s="59">
        <f t="shared" si="76"/>
        <v>1.3291527503237681</v>
      </c>
      <c r="X192" s="66">
        <f>(VLOOKUP(B192,'[1]CODIFICACION SNN'!$A:$S,19,FALSE)*1.21)*$Y$3</f>
        <v>1124.5553846153846</v>
      </c>
      <c r="Y192" s="97">
        <f>VLOOKUP(B192,'[1]CODIFICACION SNN'!$A:$Y,25,FALSE)*$Z$3</f>
        <v>1270.5</v>
      </c>
    </row>
    <row r="193" spans="2:25" ht="15" customHeight="1" x14ac:dyDescent="0.25">
      <c r="B193" s="18">
        <v>412037</v>
      </c>
      <c r="C193" s="18"/>
      <c r="D193" s="10" t="str">
        <f>IFERROR(VLOOKUP(B193,'[1]CODIFICACION SNN'!$A:$Y,11,FALSE),VLOOKUP(B193,[2]Table!$A:$B,2,FALSE))</f>
        <v>COLCHONETA SONNOS GIMNASIA 1 2mts x 1mt x 4cm (alta densidad)</v>
      </c>
      <c r="E193" s="70">
        <f t="shared" si="73"/>
        <v>2689.9768446601947</v>
      </c>
      <c r="F193" s="34">
        <f t="shared" si="60"/>
        <v>0</v>
      </c>
      <c r="G193" s="109"/>
      <c r="H193" s="110"/>
      <c r="I193" s="110"/>
      <c r="J193" s="110"/>
      <c r="K193" s="110"/>
      <c r="L193" s="110"/>
      <c r="M193" s="110"/>
      <c r="N193" s="111"/>
      <c r="O193" s="55">
        <f t="shared" si="74"/>
        <v>0</v>
      </c>
      <c r="Q193" s="9">
        <f t="shared" si="75"/>
        <v>3751</v>
      </c>
      <c r="R193" s="59">
        <f t="shared" si="76"/>
        <v>1.3944357950314761</v>
      </c>
      <c r="X193" s="66">
        <f>(VLOOKUP(B193,'[1]CODIFICACION SNN'!$A:$S,19,FALSE)*1.21)*$Y$3</f>
        <v>3164.6786407766995</v>
      </c>
      <c r="Y193" s="97">
        <f>VLOOKUP(B193,'[1]CODIFICACION SNN'!$A:$Y,25,FALSE)*$Z$3</f>
        <v>3751</v>
      </c>
    </row>
    <row r="194" spans="2:25" ht="15" customHeight="1" x14ac:dyDescent="0.25">
      <c r="B194" s="18">
        <v>412038</v>
      </c>
      <c r="C194" s="18"/>
      <c r="D194" s="10" t="str">
        <f>IFERROR(VLOOKUP(B194,'[1]CODIFICACION SNN'!$A:$Y,11,FALSE),VLOOKUP(B194,[2]Table!$A:$B,2,FALSE))</f>
        <v xml:space="preserve">COLCHONETA SONNOS GIMNASIA 2 2mts x 1mt x 6cm (alta densidad) </v>
      </c>
      <c r="E194" s="70">
        <f t="shared" si="73"/>
        <v>4512.2192233009719</v>
      </c>
      <c r="F194" s="34">
        <f t="shared" si="60"/>
        <v>0</v>
      </c>
      <c r="G194" s="109"/>
      <c r="H194" s="110"/>
      <c r="I194" s="110"/>
      <c r="J194" s="110"/>
      <c r="K194" s="110"/>
      <c r="L194" s="110"/>
      <c r="M194" s="110"/>
      <c r="N194" s="111"/>
      <c r="O194" s="55">
        <f t="shared" si="74"/>
        <v>0</v>
      </c>
      <c r="Q194" s="9">
        <f t="shared" si="75"/>
        <v>6292</v>
      </c>
      <c r="R194" s="59">
        <f t="shared" si="76"/>
        <v>1.3944357950314761</v>
      </c>
      <c r="X194" s="66">
        <f>(VLOOKUP(B194,'[1]CODIFICACION SNN'!$A:$S,19,FALSE)*1.21)*$Y$3</f>
        <v>5308.4932038834959</v>
      </c>
      <c r="Y194" s="97">
        <f>VLOOKUP(B194,'[1]CODIFICACION SNN'!$A:$Y,25,FALSE)*$Z$3</f>
        <v>6292</v>
      </c>
    </row>
    <row r="195" spans="2:25" ht="15" customHeight="1" x14ac:dyDescent="0.25">
      <c r="B195" s="18">
        <v>412203</v>
      </c>
      <c r="C195" s="18"/>
      <c r="D195" s="10" t="str">
        <f>IFERROR(VLOOKUP(B195,'[1]CODIFICACION SNN'!$A:$Y,11,FALSE),VLOOKUP(B195,[2]Table!$A:$B,2,FALSE))</f>
        <v xml:space="preserve">COLCHONETA SONNOS DROP MAT (para levantamiento x unid) </v>
      </c>
      <c r="E195" s="70">
        <f t="shared" si="73"/>
        <v>2144.0637209302322</v>
      </c>
      <c r="F195" s="34">
        <f t="shared" si="60"/>
        <v>0</v>
      </c>
      <c r="G195" s="109"/>
      <c r="H195" s="110"/>
      <c r="I195" s="110"/>
      <c r="J195" s="110"/>
      <c r="K195" s="110"/>
      <c r="L195" s="110"/>
      <c r="M195" s="110"/>
      <c r="N195" s="111"/>
      <c r="O195" s="55">
        <f t="shared" si="74"/>
        <v>0</v>
      </c>
      <c r="Q195" s="9">
        <f t="shared" si="75"/>
        <v>3267</v>
      </c>
      <c r="R195" s="59">
        <f t="shared" si="76"/>
        <v>1.5237420269312547</v>
      </c>
      <c r="X195" s="66">
        <f>(VLOOKUP(B195,'[1]CODIFICACION SNN'!$A:$S,19,FALSE)*1.21)*$Y$3</f>
        <v>2522.427906976744</v>
      </c>
      <c r="Y195" s="97">
        <f>VLOOKUP(B195,'[1]CODIFICACION SNN'!$A:$Y,25,FALSE)*$Z$3</f>
        <v>3267</v>
      </c>
    </row>
    <row r="196" spans="2:25" ht="15" customHeight="1" x14ac:dyDescent="0.25">
      <c r="B196" s="18">
        <v>224001</v>
      </c>
      <c r="C196" s="18"/>
      <c r="D196" s="10" t="str">
        <f>IFERROR(VLOOKUP(B196,'[1]CODIFICACION SNN'!$A:$Y,11,FALSE),VLOOKUP(B196,[2]Table!$A:$B,2,FALSE))</f>
        <v>ALMOHADILLA SONNOS ABMAT CROSSFIT</v>
      </c>
      <c r="E196" s="70">
        <f t="shared" si="73"/>
        <v>582.14824075144509</v>
      </c>
      <c r="F196" s="34">
        <f t="shared" si="60"/>
        <v>0</v>
      </c>
      <c r="G196" s="109"/>
      <c r="H196" s="110"/>
      <c r="I196" s="110"/>
      <c r="J196" s="110"/>
      <c r="K196" s="110"/>
      <c r="L196" s="110"/>
      <c r="M196" s="110"/>
      <c r="N196" s="111"/>
      <c r="O196" s="55">
        <f t="shared" si="74"/>
        <v>0</v>
      </c>
      <c r="Q196" s="9">
        <f t="shared" si="75"/>
        <v>626.90099999999995</v>
      </c>
      <c r="R196" s="59">
        <f t="shared" si="76"/>
        <v>1.0768751945222532</v>
      </c>
      <c r="X196" s="66">
        <f>(VLOOKUP(B196,'[1]CODIFICACION SNN'!$A:$S,19,FALSE)*1.21)*$Y$3</f>
        <v>684.88028323699427</v>
      </c>
      <c r="Y196" s="97">
        <f>VLOOKUP(B196,'[1]CODIFICACION SNN'!$A:$Y,25,FALSE)*$Z$3</f>
        <v>626.90099999999995</v>
      </c>
    </row>
    <row r="197" spans="2:25" ht="15" customHeight="1" x14ac:dyDescent="0.25">
      <c r="B197" s="51"/>
      <c r="C197" s="101"/>
      <c r="D197" s="46" t="s">
        <v>35</v>
      </c>
      <c r="E197" s="72"/>
      <c r="F197" s="34">
        <f t="shared" si="60"/>
        <v>0</v>
      </c>
      <c r="G197" s="76"/>
      <c r="H197" s="77"/>
      <c r="I197" s="77"/>
      <c r="J197" s="77"/>
      <c r="K197" s="77"/>
      <c r="L197" s="77"/>
      <c r="M197" s="77"/>
      <c r="N197" s="77"/>
      <c r="O197" s="52"/>
      <c r="Q197" s="57"/>
      <c r="R197" s="61"/>
      <c r="X197" s="66">
        <f>(VLOOKUP(B197,'[1]CODIFICACION SNN'!$A:$S,19,FALSE)*1.21)*$Y$3</f>
        <v>1.21</v>
      </c>
      <c r="Y197" s="97">
        <f>VLOOKUP(B197,'[1]CODIFICACION SNN'!$A:$Y,25,FALSE)*$Z$3</f>
        <v>1.21</v>
      </c>
    </row>
    <row r="198" spans="2:25" ht="15" customHeight="1" x14ac:dyDescent="0.25">
      <c r="B198" s="18">
        <v>412026</v>
      </c>
      <c r="C198" s="18"/>
      <c r="D198" s="10" t="str">
        <f>IFERROR(VLOOKUP(B198,'[1]CODIFICACION SNN'!$A:$Y,11,FALSE),VLOOKUP(B198,[2]Table!$A:$B,2,FALSE))</f>
        <v>COLCHONETA LOGO CROSSFIT 1mt x 50cm x 4cm (alta densidad)</v>
      </c>
      <c r="E198" s="70">
        <f t="shared" ref="E198:E204" si="77">X198-X198*$E$5</f>
        <v>937.15322330097092</v>
      </c>
      <c r="F198" s="34">
        <f t="shared" si="60"/>
        <v>0</v>
      </c>
      <c r="G198" s="109"/>
      <c r="H198" s="110"/>
      <c r="I198" s="110"/>
      <c r="J198" s="110"/>
      <c r="K198" s="110"/>
      <c r="L198" s="110"/>
      <c r="M198" s="110"/>
      <c r="N198" s="111"/>
      <c r="O198" s="55">
        <f t="shared" ref="O198:O204" si="78">E198*F198</f>
        <v>0</v>
      </c>
      <c r="Q198" s="9">
        <f t="shared" ref="Q198:Q204" si="79">Y198</f>
        <v>1306.8</v>
      </c>
      <c r="R198" s="59">
        <f t="shared" ref="R198:R204" si="80">Q198/E198</f>
        <v>1.3944357950314763</v>
      </c>
      <c r="X198" s="66">
        <f>(VLOOKUP(B198,'[1]CODIFICACION SNN'!$A:$S,19,FALSE)*1.21)*$Y$3</f>
        <v>1102.5332038834952</v>
      </c>
      <c r="Y198" s="97">
        <f>VLOOKUP(B198,'[1]CODIFICACION SNN'!$A:$Y,25,FALSE)*$Z$3</f>
        <v>1306.8</v>
      </c>
    </row>
    <row r="199" spans="2:25" ht="15" customHeight="1" x14ac:dyDescent="0.25">
      <c r="B199" s="18">
        <v>412029</v>
      </c>
      <c r="C199" s="18"/>
      <c r="D199" s="10" t="str">
        <f>IFERROR(VLOOKUP(B199,'[1]CODIFICACION SNN'!$A:$Y,11,FALSE),VLOOKUP(B199,[2]Table!$A:$B,2,FALSE))</f>
        <v>COLCHONETA SONNOS LOGO GAP 1mt x 50cm x 4cm (alta densidad)</v>
      </c>
      <c r="E199" s="70">
        <f t="shared" si="77"/>
        <v>885.08915533980587</v>
      </c>
      <c r="F199" s="34">
        <f t="shared" si="60"/>
        <v>0</v>
      </c>
      <c r="G199" s="109"/>
      <c r="H199" s="110"/>
      <c r="I199" s="110"/>
      <c r="J199" s="110"/>
      <c r="K199" s="110"/>
      <c r="L199" s="110"/>
      <c r="M199" s="110"/>
      <c r="N199" s="111"/>
      <c r="O199" s="55">
        <f t="shared" si="78"/>
        <v>0</v>
      </c>
      <c r="Q199" s="9">
        <f t="shared" si="79"/>
        <v>1234.2</v>
      </c>
      <c r="R199" s="59">
        <f t="shared" si="80"/>
        <v>1.3944357950314763</v>
      </c>
      <c r="X199" s="66">
        <f>(VLOOKUP(B199,'[1]CODIFICACION SNN'!$A:$S,19,FALSE)*1.21)*$Y$3</f>
        <v>1041.281359223301</v>
      </c>
      <c r="Y199" s="97">
        <f>VLOOKUP(B199,'[1]CODIFICACION SNN'!$A:$Y,25,FALSE)*$Z$3</f>
        <v>1234.2</v>
      </c>
    </row>
    <row r="200" spans="2:25" ht="15" customHeight="1" x14ac:dyDescent="0.25">
      <c r="B200" s="18">
        <v>412030</v>
      </c>
      <c r="C200" s="18"/>
      <c r="D200" s="10" t="str">
        <f>IFERROR(VLOOKUP(B200,'[1]CODIFICACION SNN'!$A:$Y,11,FALSE),VLOOKUP(B200,[2]Table!$A:$B,2,FALSE))</f>
        <v>COLCHONETA SONNOS LOGO ABD 1mt x 50cm x 4cm (alta densidad)</v>
      </c>
      <c r="E200" s="70">
        <f t="shared" si="77"/>
        <v>885.08915533980587</v>
      </c>
      <c r="F200" s="34">
        <f t="shared" si="60"/>
        <v>0</v>
      </c>
      <c r="G200" s="109"/>
      <c r="H200" s="110"/>
      <c r="I200" s="110"/>
      <c r="J200" s="110"/>
      <c r="K200" s="110"/>
      <c r="L200" s="110"/>
      <c r="M200" s="110"/>
      <c r="N200" s="111"/>
      <c r="O200" s="55">
        <f t="shared" si="78"/>
        <v>0</v>
      </c>
      <c r="Q200" s="9">
        <f t="shared" si="79"/>
        <v>1234.2</v>
      </c>
      <c r="R200" s="59">
        <f t="shared" si="80"/>
        <v>1.3944357950314763</v>
      </c>
      <c r="X200" s="66">
        <f>(VLOOKUP(B200,'[1]CODIFICACION SNN'!$A:$S,19,FALSE)*1.21)*$Y$3</f>
        <v>1041.281359223301</v>
      </c>
      <c r="Y200" s="97">
        <f>VLOOKUP(B200,'[1]CODIFICACION SNN'!$A:$Y,25,FALSE)*$Z$3</f>
        <v>1234.2</v>
      </c>
    </row>
    <row r="201" spans="2:25" ht="15" customHeight="1" x14ac:dyDescent="0.25">
      <c r="B201" s="18">
        <v>412031</v>
      </c>
      <c r="C201" s="18"/>
      <c r="D201" s="10" t="str">
        <f>IFERROR(VLOOKUP(B201,'[1]CODIFICACION SNN'!$A:$Y,11,FALSE),VLOOKUP(B201,[2]Table!$A:$B,2,FALSE))</f>
        <v>COLCHONETA SONNOS LOGO FUNCIONAL 1mt x 50cm x 4cm (alta densidad)</v>
      </c>
      <c r="E201" s="70">
        <f t="shared" si="77"/>
        <v>520.64067961165051</v>
      </c>
      <c r="F201" s="34">
        <f t="shared" si="60"/>
        <v>0</v>
      </c>
      <c r="G201" s="109"/>
      <c r="H201" s="110"/>
      <c r="I201" s="110"/>
      <c r="J201" s="110"/>
      <c r="K201" s="110"/>
      <c r="L201" s="110"/>
      <c r="M201" s="110"/>
      <c r="N201" s="111"/>
      <c r="O201" s="55">
        <f t="shared" si="78"/>
        <v>0</v>
      </c>
      <c r="Q201" s="9">
        <f t="shared" si="79"/>
        <v>726</v>
      </c>
      <c r="R201" s="59">
        <f t="shared" si="80"/>
        <v>1.3944357950314763</v>
      </c>
      <c r="X201" s="66">
        <f>(VLOOKUP(B201,'[1]CODIFICACION SNN'!$A:$S,19,FALSE)*1.21)*$Y$3</f>
        <v>612.51844660194183</v>
      </c>
      <c r="Y201" s="97">
        <f>VLOOKUP(B201,'[1]CODIFICACION SNN'!$A:$Y,25,FALSE)*$Z$3</f>
        <v>726</v>
      </c>
    </row>
    <row r="202" spans="2:25" ht="15" customHeight="1" x14ac:dyDescent="0.25">
      <c r="B202" s="18">
        <v>412032</v>
      </c>
      <c r="C202" s="18"/>
      <c r="D202" s="10" t="str">
        <f>IFERROR(VLOOKUP(B202,'[1]CODIFICACION SNN'!$A:$Y,11,FALSE),VLOOKUP(B202,[2]Table!$A:$B,2,FALSE))</f>
        <v>COLCHONETA SONNOS VINTAGE 1mt x 50cm x 4cm (alta densidad)</v>
      </c>
      <c r="E202" s="70">
        <f t="shared" si="77"/>
        <v>1052.7726</v>
      </c>
      <c r="F202" s="34">
        <f t="shared" si="60"/>
        <v>0</v>
      </c>
      <c r="G202" s="109"/>
      <c r="H202" s="110"/>
      <c r="I202" s="110"/>
      <c r="J202" s="110"/>
      <c r="K202" s="110"/>
      <c r="L202" s="110"/>
      <c r="M202" s="110"/>
      <c r="N202" s="111"/>
      <c r="O202" s="55">
        <f t="shared" si="78"/>
        <v>0</v>
      </c>
      <c r="Q202" s="9">
        <f t="shared" si="79"/>
        <v>1452</v>
      </c>
      <c r="R202" s="59">
        <f t="shared" si="80"/>
        <v>1.3792152265361008</v>
      </c>
      <c r="X202" s="66">
        <f>(VLOOKUP(B202,'[1]CODIFICACION SNN'!$A:$S,19,FALSE)*1.21)*$Y$3</f>
        <v>1238.556</v>
      </c>
      <c r="Y202" s="97">
        <f>VLOOKUP(B202,'[1]CODIFICACION SNN'!$A:$Y,25,FALSE)*$Z$3</f>
        <v>1452</v>
      </c>
    </row>
    <row r="203" spans="2:25" ht="15" customHeight="1" x14ac:dyDescent="0.25">
      <c r="B203" s="13">
        <v>265900</v>
      </c>
      <c r="C203" s="18"/>
      <c r="D203" s="10" t="str">
        <f>IFERROR(VLOOKUP(B203,'[1]CODIFICACION SNN'!$A:$Y,11,FALSE),VLOOKUP(B203,[2]Table!$A:$B,2,FALSE))</f>
        <v>COLCHONETA SONNOS RIVER PLATE 1mt x 50cm x 4cm (densidad 50kg)</v>
      </c>
      <c r="E203" s="70">
        <f t="shared" si="77"/>
        <v>457.41184210526308</v>
      </c>
      <c r="F203" s="34">
        <f t="shared" si="60"/>
        <v>0</v>
      </c>
      <c r="G203" s="109"/>
      <c r="H203" s="110"/>
      <c r="I203" s="110"/>
      <c r="J203" s="110"/>
      <c r="K203" s="110"/>
      <c r="L203" s="110"/>
      <c r="M203" s="110"/>
      <c r="N203" s="111"/>
      <c r="O203" s="55">
        <f t="shared" si="78"/>
        <v>0</v>
      </c>
      <c r="Q203" s="9">
        <f t="shared" si="79"/>
        <v>786.5</v>
      </c>
      <c r="R203" s="59">
        <f t="shared" si="80"/>
        <v>1.719457013574661</v>
      </c>
      <c r="X203" s="66">
        <f>(VLOOKUP(B203,'[1]CODIFICACION SNN'!$A:$S,19,FALSE)*1.21)*$Y$3</f>
        <v>538.13157894736833</v>
      </c>
      <c r="Y203" s="97">
        <f>VLOOKUP(B203,'[1]CODIFICACION SNN'!$A:$Y,25,FALSE)*$Z$3</f>
        <v>786.5</v>
      </c>
    </row>
    <row r="204" spans="2:25" ht="15" customHeight="1" x14ac:dyDescent="0.25">
      <c r="B204" s="13">
        <v>265950</v>
      </c>
      <c r="C204" s="18"/>
      <c r="D204" s="10" t="str">
        <f>IFERROR(VLOOKUP(B204,'[1]CODIFICACION SNN'!$A:$Y,11,FALSE),VLOOKUP(B204,[2]Table!$A:$B,2,FALSE))</f>
        <v>COLCHONETA SONNOS BOCA JRS 1mt x 50cm x 4cm (densidad 50kg)</v>
      </c>
      <c r="E204" s="70">
        <f t="shared" si="77"/>
        <v>457.41184210526308</v>
      </c>
      <c r="F204" s="34">
        <f t="shared" si="60"/>
        <v>0</v>
      </c>
      <c r="G204" s="109"/>
      <c r="H204" s="110"/>
      <c r="I204" s="110"/>
      <c r="J204" s="110"/>
      <c r="K204" s="110"/>
      <c r="L204" s="110"/>
      <c r="M204" s="110"/>
      <c r="N204" s="111"/>
      <c r="O204" s="55">
        <f t="shared" si="78"/>
        <v>0</v>
      </c>
      <c r="Q204" s="9">
        <f t="shared" si="79"/>
        <v>786.5</v>
      </c>
      <c r="R204" s="59">
        <f t="shared" si="80"/>
        <v>1.719457013574661</v>
      </c>
      <c r="X204" s="66">
        <f>(VLOOKUP(B204,'[1]CODIFICACION SNN'!$A:$S,19,FALSE)*1.21)*$Y$3</f>
        <v>538.13157894736833</v>
      </c>
      <c r="Y204" s="97">
        <f>VLOOKUP(B204,'[1]CODIFICACION SNN'!$A:$Y,25,FALSE)*$Z$3</f>
        <v>786.5</v>
      </c>
    </row>
    <row r="205" spans="2:25" ht="15" customHeight="1" x14ac:dyDescent="0.25">
      <c r="B205" s="51"/>
      <c r="C205" s="101"/>
      <c r="D205" s="46" t="s">
        <v>36</v>
      </c>
      <c r="E205" s="72"/>
      <c r="F205" s="34">
        <f t="shared" si="60"/>
        <v>0</v>
      </c>
      <c r="G205" s="76"/>
      <c r="H205" s="77"/>
      <c r="I205" s="77"/>
      <c r="J205" s="77"/>
      <c r="K205" s="77"/>
      <c r="L205" s="77"/>
      <c r="M205" s="77"/>
      <c r="N205" s="77"/>
      <c r="O205" s="52"/>
      <c r="Q205" s="57"/>
      <c r="R205" s="61"/>
      <c r="X205" s="66">
        <f>(VLOOKUP(B205,'[1]CODIFICACION SNN'!$A:$S,19,FALSE)*1.21)*$Y$3</f>
        <v>1.21</v>
      </c>
      <c r="Y205" s="97">
        <f>VLOOKUP(B205,'[1]CODIFICACION SNN'!$A:$Y,25,FALSE)*$Z$3</f>
        <v>1.21</v>
      </c>
    </row>
    <row r="206" spans="2:25" ht="15" customHeight="1" x14ac:dyDescent="0.25">
      <c r="B206" s="18">
        <v>406062</v>
      </c>
      <c r="C206" s="18"/>
      <c r="D206" s="10" t="str">
        <f>IFERROR(VLOOKUP(B206,'[1]CODIFICACION SNN'!$A:$Y,11,FALSE),VLOOKUP(B206,[2]Table!$A:$B,2,FALSE))</f>
        <v xml:space="preserve">COLCHONETA PILATES 1,70mts x 60cm x 4mm ATS (violeta) </v>
      </c>
      <c r="E206" s="70">
        <f>X206-X206*$E$5</f>
        <v>438.06353580000007</v>
      </c>
      <c r="F206" s="34">
        <f t="shared" si="60"/>
        <v>0</v>
      </c>
      <c r="G206" s="109"/>
      <c r="H206" s="110"/>
      <c r="I206" s="110"/>
      <c r="J206" s="110"/>
      <c r="K206" s="110"/>
      <c r="L206" s="110"/>
      <c r="M206" s="110"/>
      <c r="N206" s="111"/>
      <c r="O206" s="55">
        <f>E206*F206</f>
        <v>0</v>
      </c>
      <c r="Q206" s="9">
        <f t="shared" ref="Q206:Q209" si="81">Y206</f>
        <v>492.20622000000003</v>
      </c>
      <c r="R206" s="59">
        <f t="shared" ref="R206:R209" si="82">Q206/E206</f>
        <v>1.1235955056179774</v>
      </c>
      <c r="X206" s="66">
        <f>(VLOOKUP(B206,'[1]CODIFICACION SNN'!$A:$S,19,FALSE)*1.21)*$Y$3</f>
        <v>515.3688656470589</v>
      </c>
      <c r="Y206" s="97">
        <f>VLOOKUP(B206,'[1]CODIFICACION SNN'!$A:$Y,25,FALSE)*$Z$3</f>
        <v>492.20622000000003</v>
      </c>
    </row>
    <row r="207" spans="2:25" ht="15" customHeight="1" x14ac:dyDescent="0.25">
      <c r="B207" s="18">
        <v>413225</v>
      </c>
      <c r="C207" s="18"/>
      <c r="D207" s="10" t="str">
        <f>IFERROR(VLOOKUP(B207,'[1]CODIFICACION SNN'!$A:$Y,11,FALSE),VLOOKUP(B207,[2]Table!$A:$B,2,FALSE))</f>
        <v>COLCHONETA PILATES 1,72mts x 61cm x 3mm PYC (art 183)</v>
      </c>
      <c r="E207" s="70">
        <f>X207-X207*$E$5</f>
        <v>363.73779966333331</v>
      </c>
      <c r="F207" s="34">
        <f t="shared" si="60"/>
        <v>0</v>
      </c>
      <c r="G207" s="109"/>
      <c r="H207" s="110"/>
      <c r="I207" s="110"/>
      <c r="J207" s="110"/>
      <c r="K207" s="110"/>
      <c r="L207" s="110"/>
      <c r="M207" s="110"/>
      <c r="N207" s="111"/>
      <c r="O207" s="55">
        <f>E207*F207</f>
        <v>0</v>
      </c>
      <c r="Q207" s="9">
        <f t="shared" si="81"/>
        <v>433.177459</v>
      </c>
      <c r="R207" s="59">
        <f t="shared" si="82"/>
        <v>1.1909058101768315</v>
      </c>
      <c r="X207" s="66">
        <f>(VLOOKUP(B207,'[1]CODIFICACION SNN'!$A:$S,19,FALSE)*1.21)*$Y$3</f>
        <v>427.9268231333333</v>
      </c>
      <c r="Y207" s="97">
        <f>VLOOKUP(B207,'[1]CODIFICACION SNN'!$A:$Y,25,FALSE)*$Z$3</f>
        <v>433.177459</v>
      </c>
    </row>
    <row r="208" spans="2:25" ht="15" customHeight="1" x14ac:dyDescent="0.25">
      <c r="B208" s="18">
        <v>413226</v>
      </c>
      <c r="C208" s="18"/>
      <c r="D208" s="10" t="str">
        <f>IFERROR(VLOOKUP(B208,'[1]CODIFICACION SNN'!$A:$Y,11,FALSE),VLOOKUP(B208,[2]Table!$A:$B,2,FALSE))</f>
        <v xml:space="preserve">COLCHONETA PILATES 1,72mts x 61cm x 4mm PYC (art 190) </v>
      </c>
      <c r="E208" s="70">
        <f>X208-X208*$E$5</f>
        <v>418.05158875333325</v>
      </c>
      <c r="F208" s="34">
        <f t="shared" si="60"/>
        <v>0</v>
      </c>
      <c r="G208" s="109"/>
      <c r="H208" s="110"/>
      <c r="I208" s="110"/>
      <c r="J208" s="110"/>
      <c r="K208" s="110"/>
      <c r="L208" s="110"/>
      <c r="M208" s="110"/>
      <c r="N208" s="111"/>
      <c r="O208" s="55">
        <f>E208*F208</f>
        <v>0</v>
      </c>
      <c r="Q208" s="9">
        <f t="shared" si="81"/>
        <v>497.86006599999996</v>
      </c>
      <c r="R208" s="59">
        <f t="shared" si="82"/>
        <v>1.1909058101768317</v>
      </c>
      <c r="X208" s="66">
        <f>(VLOOKUP(B208,'[1]CODIFICACION SNN'!$A:$S,19,FALSE)*1.21)*$Y$3</f>
        <v>491.82539853333327</v>
      </c>
      <c r="Y208" s="97">
        <f>VLOOKUP(B208,'[1]CODIFICACION SNN'!$A:$Y,25,FALSE)*$Z$3</f>
        <v>497.86006599999996</v>
      </c>
    </row>
    <row r="209" spans="2:25" ht="15" customHeight="1" x14ac:dyDescent="0.25">
      <c r="B209" s="18">
        <v>413228</v>
      </c>
      <c r="C209" s="18"/>
      <c r="D209" s="10" t="str">
        <f>IFERROR(VLOOKUP(B209,'[1]CODIFICACION SNN'!$A:$Y,11,FALSE),VLOOKUP(B209,[2]Table!$A:$B,2,FALSE))</f>
        <v>COLCHONETA PILATES 1,72mts x 61cm x 6mm PYC (art 867)</v>
      </c>
      <c r="E209" s="70">
        <f>X209-X209*$E$5</f>
        <v>490.46997420666656</v>
      </c>
      <c r="F209" s="34">
        <f t="shared" si="60"/>
        <v>0</v>
      </c>
      <c r="G209" s="109"/>
      <c r="H209" s="110"/>
      <c r="I209" s="110"/>
      <c r="J209" s="110"/>
      <c r="K209" s="110"/>
      <c r="L209" s="110"/>
      <c r="M209" s="110"/>
      <c r="N209" s="111"/>
      <c r="O209" s="55">
        <f>E209*F209</f>
        <v>0</v>
      </c>
      <c r="Q209" s="9">
        <f t="shared" si="81"/>
        <v>584.10354199999995</v>
      </c>
      <c r="R209" s="59">
        <f t="shared" si="82"/>
        <v>1.1909058101768315</v>
      </c>
      <c r="X209" s="66">
        <f>(VLOOKUP(B209,'[1]CODIFICACION SNN'!$A:$S,19,FALSE)*1.21)*$Y$3</f>
        <v>577.02349906666655</v>
      </c>
      <c r="Y209" s="97">
        <f>VLOOKUP(B209,'[1]CODIFICACION SNN'!$A:$Y,25,FALSE)*$Z$3</f>
        <v>584.10354199999995</v>
      </c>
    </row>
    <row r="210" spans="2:25" ht="15" customHeight="1" x14ac:dyDescent="0.25">
      <c r="B210" s="51"/>
      <c r="C210" s="101"/>
      <c r="D210" s="46" t="s">
        <v>37</v>
      </c>
      <c r="E210" s="72"/>
      <c r="F210" s="34">
        <f t="shared" si="60"/>
        <v>0</v>
      </c>
      <c r="G210" s="76"/>
      <c r="H210" s="77"/>
      <c r="I210" s="77"/>
      <c r="J210" s="77"/>
      <c r="K210" s="77"/>
      <c r="L210" s="77"/>
      <c r="M210" s="77"/>
      <c r="N210" s="77"/>
      <c r="O210" s="52"/>
      <c r="Q210" s="57"/>
      <c r="R210" s="61"/>
      <c r="X210" s="66">
        <f>(VLOOKUP(B210,'[1]CODIFICACION SNN'!$A:$S,19,FALSE)*1.21)*$Y$3</f>
        <v>1.21</v>
      </c>
      <c r="Y210" s="97">
        <f>VLOOKUP(B210,'[1]CODIFICACION SNN'!$A:$Y,25,FALSE)*$Z$3</f>
        <v>1.21</v>
      </c>
    </row>
    <row r="211" spans="2:25" ht="15" customHeight="1" x14ac:dyDescent="0.25">
      <c r="B211" s="18">
        <v>412040</v>
      </c>
      <c r="C211" s="18"/>
      <c r="D211" s="10" t="str">
        <f>IFERROR(VLOOKUP(B211,'[1]CODIFICACION SNN'!$A:$Y,11,FALSE),VLOOKUP(B211,[2]Table!$A:$B,2,FALSE))</f>
        <v xml:space="preserve">COLCHON CAIDA SONNOS 2mts x 1mt x 20cm (tela cordura) </v>
      </c>
      <c r="E211" s="70">
        <f>X211-X211*$E$5</f>
        <v>6256.3654999999999</v>
      </c>
      <c r="F211" s="34">
        <f t="shared" si="60"/>
        <v>0</v>
      </c>
      <c r="G211" s="109"/>
      <c r="H211" s="110"/>
      <c r="I211" s="110"/>
      <c r="J211" s="110"/>
      <c r="K211" s="110"/>
      <c r="L211" s="110"/>
      <c r="M211" s="110"/>
      <c r="N211" s="111"/>
      <c r="O211" s="55">
        <f>E211*F211</f>
        <v>0</v>
      </c>
      <c r="Q211" s="9">
        <f t="shared" ref="Q211:Q214" si="83">Y211</f>
        <v>9317</v>
      </c>
      <c r="R211" s="59">
        <f t="shared" ref="R211:R214" si="84">Q211/E211</f>
        <v>1.4892032762472078</v>
      </c>
      <c r="X211" s="66">
        <f>(VLOOKUP(B211,'[1]CODIFICACION SNN'!$A:$S,19,FALSE)*1.21)*$Y$3</f>
        <v>7360.4299999999994</v>
      </c>
      <c r="Y211" s="97">
        <f>VLOOKUP(B211,'[1]CODIFICACION SNN'!$A:$Y,25,FALSE)*$Z$3</f>
        <v>9317</v>
      </c>
    </row>
    <row r="212" spans="2:25" ht="15" customHeight="1" x14ac:dyDescent="0.25">
      <c r="B212" s="18">
        <v>412047</v>
      </c>
      <c r="C212" s="18"/>
      <c r="D212" s="10" t="str">
        <f>IFERROR(VLOOKUP(B212,'[1]CODIFICACION SNN'!$A:$Y,11,FALSE),VLOOKUP(B212,[2]Table!$A:$B,2,FALSE))</f>
        <v xml:space="preserve">COLCHON CAIDA SONNOS 2mts x 1mt x 20cm (lona vinilica) </v>
      </c>
      <c r="E212" s="70">
        <f>X212-X212*$E$5</f>
        <v>6906.3774999999996</v>
      </c>
      <c r="F212" s="34">
        <f t="shared" si="60"/>
        <v>0</v>
      </c>
      <c r="G212" s="109"/>
      <c r="H212" s="110"/>
      <c r="I212" s="110"/>
      <c r="J212" s="110"/>
      <c r="K212" s="110"/>
      <c r="L212" s="110"/>
      <c r="M212" s="110"/>
      <c r="N212" s="111"/>
      <c r="O212" s="55">
        <f>E212*F212</f>
        <v>0</v>
      </c>
      <c r="Q212" s="9">
        <f t="shared" si="83"/>
        <v>10285</v>
      </c>
      <c r="R212" s="59">
        <f t="shared" si="84"/>
        <v>1.4892032762472078</v>
      </c>
      <c r="X212" s="66">
        <f>(VLOOKUP(B212,'[1]CODIFICACION SNN'!$A:$S,19,FALSE)*1.21)*$Y$3</f>
        <v>8125.15</v>
      </c>
      <c r="Y212" s="97">
        <f>VLOOKUP(B212,'[1]CODIFICACION SNN'!$A:$Y,25,FALSE)*$Z$3</f>
        <v>10285</v>
      </c>
    </row>
    <row r="213" spans="2:25" ht="15" customHeight="1" x14ac:dyDescent="0.25">
      <c r="B213" s="18">
        <v>412048</v>
      </c>
      <c r="C213" s="18"/>
      <c r="D213" s="10" t="str">
        <f>IFERROR(VLOOKUP(B213,'[1]CODIFICACION SNN'!$A:$Y,11,FALSE),VLOOKUP(B213,[2]Table!$A:$B,2,FALSE))</f>
        <v xml:space="preserve">COLCHON CAIDA SONNOS 2mts x 1mt x 30cm (lona vinilica) </v>
      </c>
      <c r="E213" s="70">
        <f>X213-X213*$E$5</f>
        <v>9587.6769999999997</v>
      </c>
      <c r="F213" s="34">
        <f t="shared" si="60"/>
        <v>0</v>
      </c>
      <c r="G213" s="109"/>
      <c r="H213" s="110"/>
      <c r="I213" s="110"/>
      <c r="J213" s="110"/>
      <c r="K213" s="110"/>
      <c r="L213" s="110"/>
      <c r="M213" s="110"/>
      <c r="N213" s="111"/>
      <c r="O213" s="55">
        <f>E213*F213</f>
        <v>0</v>
      </c>
      <c r="Q213" s="9">
        <f t="shared" si="83"/>
        <v>14278</v>
      </c>
      <c r="R213" s="59">
        <f t="shared" si="84"/>
        <v>1.4892032762472078</v>
      </c>
      <c r="X213" s="66">
        <f>(VLOOKUP(B213,'[1]CODIFICACION SNN'!$A:$S,19,FALSE)*1.21)*$Y$3</f>
        <v>11279.619999999999</v>
      </c>
      <c r="Y213" s="97">
        <f>VLOOKUP(B213,'[1]CODIFICACION SNN'!$A:$Y,25,FALSE)*$Z$3</f>
        <v>14278</v>
      </c>
    </row>
    <row r="214" spans="2:25" ht="15" customHeight="1" thickBot="1" x14ac:dyDescent="0.3">
      <c r="B214" s="18">
        <v>412049</v>
      </c>
      <c r="C214" s="18"/>
      <c r="D214" s="10" t="str">
        <f>IFERROR(VLOOKUP(B214,'[1]CODIFICACION SNN'!$A:$Y,11,FALSE),VLOOKUP(B214,[2]Table!$A:$B,2,FALSE))</f>
        <v xml:space="preserve">COLCHON CAIDA SONNOS 2mts x 1mt x 40cm (lona vinilica) </v>
      </c>
      <c r="E214" s="70">
        <f>X214-X214*$E$5</f>
        <v>12106.4735</v>
      </c>
      <c r="F214" s="34">
        <f t="shared" ref="F214:F262" si="85">G214</f>
        <v>0</v>
      </c>
      <c r="G214" s="123"/>
      <c r="H214" s="124"/>
      <c r="I214" s="124"/>
      <c r="J214" s="124"/>
      <c r="K214" s="124"/>
      <c r="L214" s="124"/>
      <c r="M214" s="124"/>
      <c r="N214" s="125"/>
      <c r="O214" s="55">
        <f>E214*F214</f>
        <v>0</v>
      </c>
      <c r="Q214" s="9">
        <f t="shared" si="83"/>
        <v>18029</v>
      </c>
      <c r="R214" s="59">
        <f t="shared" si="84"/>
        <v>1.4892032762472078</v>
      </c>
      <c r="X214" s="66">
        <f>(VLOOKUP(B214,'[1]CODIFICACION SNN'!$A:$S,19,FALSE)*1.21)*$Y$3</f>
        <v>14242.91</v>
      </c>
      <c r="Y214" s="97">
        <f>VLOOKUP(B214,'[1]CODIFICACION SNN'!$A:$Y,25,FALSE)*$Z$3</f>
        <v>18029</v>
      </c>
    </row>
    <row r="215" spans="2:25" ht="15.75" customHeight="1" x14ac:dyDescent="0.25">
      <c r="B215" s="5" t="s">
        <v>0</v>
      </c>
      <c r="C215" s="5"/>
      <c r="D215" s="5" t="s">
        <v>11</v>
      </c>
      <c r="E215" s="73" t="s">
        <v>1</v>
      </c>
      <c r="F215" s="34" t="str">
        <f t="shared" si="85"/>
        <v>Cantidad</v>
      </c>
      <c r="G215" s="126" t="s">
        <v>2</v>
      </c>
      <c r="H215" s="127"/>
      <c r="I215" s="127"/>
      <c r="J215" s="127"/>
      <c r="K215" s="127"/>
      <c r="L215" s="127"/>
      <c r="M215" s="127"/>
      <c r="N215" s="128"/>
      <c r="O215" s="5" t="s">
        <v>3</v>
      </c>
      <c r="Q215" s="8"/>
      <c r="R215" s="62"/>
      <c r="X215" s="66" t="e">
        <f>(VLOOKUP(B215,'[1]CODIFICACION SNN'!$A:$S,19,FALSE)*1.21)*$Y$3</f>
        <v>#N/A</v>
      </c>
      <c r="Y215" s="97" t="e">
        <f>VLOOKUP(B215,'[1]CODIFICACION SNN'!$A:$Y,25,FALSE)*$Z$3</f>
        <v>#N/A</v>
      </c>
    </row>
    <row r="216" spans="2:25" ht="15" customHeight="1" x14ac:dyDescent="0.25">
      <c r="B216" s="13">
        <v>427014</v>
      </c>
      <c r="C216" s="18"/>
      <c r="D216" s="10" t="str">
        <f>IFERROR(VLOOKUP(B216,'[1]CODIFICACION SNN'!$A:$Y,11,FALSE),VLOOKUP(B216,[2]Table!$A:$B,2,FALSE))</f>
        <v>REPUESTO PRENSA CABLE</v>
      </c>
      <c r="E216" s="70">
        <f t="shared" ref="E216:E230" si="86">X216-X216*$E$5</f>
        <v>26.284875112716762</v>
      </c>
      <c r="F216" s="34">
        <f t="shared" si="85"/>
        <v>0</v>
      </c>
      <c r="G216" s="109"/>
      <c r="H216" s="110"/>
      <c r="I216" s="110"/>
      <c r="J216" s="110"/>
      <c r="K216" s="110"/>
      <c r="L216" s="110"/>
      <c r="M216" s="110"/>
      <c r="N216" s="111"/>
      <c r="O216" s="55">
        <f t="shared" ref="O216:O230" si="87">E216*F216</f>
        <v>0</v>
      </c>
      <c r="Q216" s="9">
        <f t="shared" ref="Q216:Q230" si="88">Y216</f>
        <v>28.305530000000001</v>
      </c>
      <c r="R216" s="59">
        <f t="shared" ref="R216:R230" si="89">Q216/E216</f>
        <v>1.0768751945222534</v>
      </c>
      <c r="X216" s="66">
        <f>(VLOOKUP(B216,'[1]CODIFICACION SNN'!$A:$S,19,FALSE)*1.21)*$Y$3</f>
        <v>30.923382485549133</v>
      </c>
      <c r="Y216" s="97">
        <f>VLOOKUP(B216,'[1]CODIFICACION SNN'!$A:$Y,25,FALSE)*$Z$3</f>
        <v>28.305530000000001</v>
      </c>
    </row>
    <row r="217" spans="2:25" ht="15" customHeight="1" x14ac:dyDescent="0.25">
      <c r="B217" s="13">
        <v>427017</v>
      </c>
      <c r="C217" s="18"/>
      <c r="D217" s="10" t="str">
        <f>IFERROR(VLOOKUP(B217,'[1]CODIFICACION SNN'!$A:$Y,11,FALSE),VLOOKUP(B217,[2]Table!$A:$B,2,FALSE))</f>
        <v>REPUESTO POLEA PLASTICA Ø90mm</v>
      </c>
      <c r="E217" s="70">
        <f t="shared" si="86"/>
        <v>137.42226652890176</v>
      </c>
      <c r="F217" s="34">
        <f t="shared" si="85"/>
        <v>0</v>
      </c>
      <c r="G217" s="109"/>
      <c r="H217" s="110"/>
      <c r="I217" s="110"/>
      <c r="J217" s="110"/>
      <c r="K217" s="110"/>
      <c r="L217" s="110"/>
      <c r="M217" s="110"/>
      <c r="N217" s="111"/>
      <c r="O217" s="55">
        <f t="shared" si="87"/>
        <v>0</v>
      </c>
      <c r="Q217" s="9">
        <f t="shared" si="88"/>
        <v>147.98663000000002</v>
      </c>
      <c r="R217" s="59">
        <f t="shared" si="89"/>
        <v>1.0768751945222532</v>
      </c>
      <c r="X217" s="66">
        <f>(VLOOKUP(B217,'[1]CODIFICACION SNN'!$A:$S,19,FALSE)*1.21)*$Y$3</f>
        <v>161.67325473988441</v>
      </c>
      <c r="Y217" s="97">
        <f>VLOOKUP(B217,'[1]CODIFICACION SNN'!$A:$Y,25,FALSE)*$Z$3</f>
        <v>147.98663000000002</v>
      </c>
    </row>
    <row r="218" spans="2:25" ht="15" customHeight="1" x14ac:dyDescent="0.25">
      <c r="B218" s="13">
        <v>427018</v>
      </c>
      <c r="C218" s="18"/>
      <c r="D218" s="10" t="str">
        <f>IFERROR(VLOOKUP(B218,'[1]CODIFICACION SNN'!$A:$Y,11,FALSE),VLOOKUP(B218,[2]Table!$A:$B,2,FALSE))</f>
        <v>REPUESTO POLEA PLASTICA Ø96mm</v>
      </c>
      <c r="E218" s="70">
        <f t="shared" si="86"/>
        <v>170.23425828034681</v>
      </c>
      <c r="F218" s="34">
        <f t="shared" si="85"/>
        <v>0</v>
      </c>
      <c r="G218" s="109"/>
      <c r="H218" s="110"/>
      <c r="I218" s="110"/>
      <c r="J218" s="110"/>
      <c r="K218" s="110"/>
      <c r="L218" s="110"/>
      <c r="M218" s="110"/>
      <c r="N218" s="111"/>
      <c r="O218" s="55">
        <f t="shared" si="87"/>
        <v>0</v>
      </c>
      <c r="Q218" s="9">
        <f t="shared" si="88"/>
        <v>183.32104999999999</v>
      </c>
      <c r="R218" s="59">
        <f t="shared" si="89"/>
        <v>1.0768751945222534</v>
      </c>
      <c r="X218" s="66">
        <f>(VLOOKUP(B218,'[1]CODIFICACION SNN'!$A:$S,19,FALSE)*1.21)*$Y$3</f>
        <v>200.2755979768786</v>
      </c>
      <c r="Y218" s="97">
        <f>VLOOKUP(B218,'[1]CODIFICACION SNN'!$A:$Y,25,FALSE)*$Z$3</f>
        <v>183.32104999999999</v>
      </c>
    </row>
    <row r="219" spans="2:25" ht="15" customHeight="1" x14ac:dyDescent="0.25">
      <c r="B219" s="13">
        <v>427019</v>
      </c>
      <c r="C219" s="18"/>
      <c r="D219" s="10" t="str">
        <f>IFERROR(VLOOKUP(B219,'[1]CODIFICACION SNN'!$A:$Y,11,FALSE),VLOOKUP(B219,[2]Table!$A:$B,2,FALSE))</f>
        <v xml:space="preserve">REPUESTO POLEA PLASTICA Ø115mm </v>
      </c>
      <c r="E219" s="70">
        <f t="shared" si="86"/>
        <v>184.34694290462426</v>
      </c>
      <c r="F219" s="34">
        <f t="shared" si="85"/>
        <v>0</v>
      </c>
      <c r="G219" s="109"/>
      <c r="H219" s="110"/>
      <c r="I219" s="110"/>
      <c r="J219" s="110"/>
      <c r="K219" s="110"/>
      <c r="L219" s="110"/>
      <c r="M219" s="110"/>
      <c r="N219" s="111"/>
      <c r="O219" s="55">
        <f t="shared" si="87"/>
        <v>0</v>
      </c>
      <c r="Q219" s="9">
        <f t="shared" si="88"/>
        <v>198.51864999999998</v>
      </c>
      <c r="R219" s="59">
        <f t="shared" si="89"/>
        <v>1.0768751945222534</v>
      </c>
      <c r="X219" s="66">
        <f>(VLOOKUP(B219,'[1]CODIFICACION SNN'!$A:$S,19,FALSE)*1.21)*$Y$3</f>
        <v>216.87875635838148</v>
      </c>
      <c r="Y219" s="97">
        <f>VLOOKUP(B219,'[1]CODIFICACION SNN'!$A:$Y,25,FALSE)*$Z$3</f>
        <v>198.51864999999998</v>
      </c>
    </row>
    <row r="220" spans="2:25" ht="15" customHeight="1" x14ac:dyDescent="0.25">
      <c r="B220" s="13">
        <v>46001</v>
      </c>
      <c r="C220" s="18"/>
      <c r="D220" s="10" t="str">
        <f>IFERROR(VLOOKUP(B220,'[1]CODIFICACION SNN'!$A:$Y,11,FALSE),VLOOKUP(B220,[2]Table!$A:$B,2,FALSE))</f>
        <v>REPUESTO CABLE ACERO RECUBIERTO 5mm x mts.</v>
      </c>
      <c r="E220" s="70">
        <f t="shared" si="86"/>
        <v>132.17411193424854</v>
      </c>
      <c r="F220" s="34">
        <f t="shared" si="85"/>
        <v>0</v>
      </c>
      <c r="G220" s="109"/>
      <c r="H220" s="110"/>
      <c r="I220" s="110"/>
      <c r="J220" s="110"/>
      <c r="K220" s="110"/>
      <c r="L220" s="110"/>
      <c r="M220" s="110"/>
      <c r="N220" s="111"/>
      <c r="O220" s="55">
        <f t="shared" si="87"/>
        <v>0</v>
      </c>
      <c r="Q220" s="9">
        <f t="shared" si="88"/>
        <v>142.33502250000001</v>
      </c>
      <c r="R220" s="59">
        <f t="shared" si="89"/>
        <v>1.0768751945222534</v>
      </c>
      <c r="X220" s="66">
        <f>(VLOOKUP(B220,'[1]CODIFICACION SNN'!$A:$S,19,FALSE)*1.21)*$Y$3</f>
        <v>155.49895521676299</v>
      </c>
      <c r="Y220" s="97">
        <f>VLOOKUP(B220,'[1]CODIFICACION SNN'!$A:$Y,25,FALSE)*$Z$3</f>
        <v>142.33502250000001</v>
      </c>
    </row>
    <row r="221" spans="2:25" ht="15" customHeight="1" x14ac:dyDescent="0.25">
      <c r="B221" s="13">
        <v>46002</v>
      </c>
      <c r="C221" s="18"/>
      <c r="D221" s="10" t="str">
        <f>IFERROR(VLOOKUP(B221,'[1]CODIFICACION SNN'!$A:$Y,11,FALSE),VLOOKUP(B221,[2]Table!$A:$B,2,FALSE))</f>
        <v>REPUESTO CABLE ACERO RECUBIERTO 6mm x mts</v>
      </c>
      <c r="E221" s="70">
        <f t="shared" si="86"/>
        <v>169.32575420765895</v>
      </c>
      <c r="F221" s="34">
        <f t="shared" si="85"/>
        <v>0</v>
      </c>
      <c r="G221" s="109"/>
      <c r="H221" s="110"/>
      <c r="I221" s="110"/>
      <c r="J221" s="110"/>
      <c r="K221" s="110"/>
      <c r="L221" s="110"/>
      <c r="M221" s="110"/>
      <c r="N221" s="111"/>
      <c r="O221" s="55">
        <f t="shared" si="87"/>
        <v>0</v>
      </c>
      <c r="Q221" s="9">
        <f t="shared" si="88"/>
        <v>182.3427045</v>
      </c>
      <c r="R221" s="59">
        <f t="shared" si="89"/>
        <v>1.0768751945222534</v>
      </c>
      <c r="X221" s="66">
        <f>(VLOOKUP(B221,'[1]CODIFICACION SNN'!$A:$S,19,FALSE)*1.21)*$Y$3</f>
        <v>199.20676965606935</v>
      </c>
      <c r="Y221" s="97">
        <f>VLOOKUP(B221,'[1]CODIFICACION SNN'!$A:$Y,25,FALSE)*$Z$3</f>
        <v>182.3427045</v>
      </c>
    </row>
    <row r="222" spans="2:25" ht="15" customHeight="1" x14ac:dyDescent="0.25">
      <c r="B222" s="13">
        <v>361004</v>
      </c>
      <c r="C222" s="18"/>
      <c r="D222" s="10" t="str">
        <f>IFERROR(VLOOKUP(B222,'[1]CODIFICACION SNN'!$A:$Y,11,FALSE),VLOOKUP(B222,[2]Table!$A:$B,2,FALSE))</f>
        <v>RESORTE CINCADO (para minitramp eco)</v>
      </c>
      <c r="E222" s="70">
        <f t="shared" si="86"/>
        <v>10.638627480697677</v>
      </c>
      <c r="F222" s="34">
        <f t="shared" si="85"/>
        <v>0</v>
      </c>
      <c r="G222" s="109"/>
      <c r="H222" s="110"/>
      <c r="I222" s="110"/>
      <c r="J222" s="110"/>
      <c r="K222" s="110"/>
      <c r="L222" s="110"/>
      <c r="M222" s="110"/>
      <c r="N222" s="111"/>
      <c r="O222" s="55">
        <f t="shared" si="87"/>
        <v>0</v>
      </c>
      <c r="Q222" s="9">
        <f t="shared" si="88"/>
        <v>16.508877000000002</v>
      </c>
      <c r="R222" s="59">
        <f t="shared" si="89"/>
        <v>1.5517863587152652</v>
      </c>
      <c r="X222" s="66">
        <f>(VLOOKUP(B222,'[1]CODIFICACION SNN'!$A:$S,19,FALSE)*1.21)*$Y$3</f>
        <v>12.51603233023256</v>
      </c>
      <c r="Y222" s="97">
        <f>VLOOKUP(B222,'[1]CODIFICACION SNN'!$A:$Y,25,FALSE)*$Z$3</f>
        <v>16.508877000000002</v>
      </c>
    </row>
    <row r="223" spans="2:25" ht="15" customHeight="1" x14ac:dyDescent="0.25">
      <c r="B223" s="13">
        <v>361005</v>
      </c>
      <c r="C223" s="18"/>
      <c r="D223" s="10" t="str">
        <f>IFERROR(VLOOKUP(B223,'[1]CODIFICACION SNN'!$A:$Y,11,FALSE),VLOOKUP(B223,[2]Table!$A:$B,2,FALSE))</f>
        <v>RESORTE CINCADO (para minitramp pro)</v>
      </c>
      <c r="E223" s="70">
        <f t="shared" si="86"/>
        <v>10.638627480697677</v>
      </c>
      <c r="F223" s="34">
        <f t="shared" si="85"/>
        <v>0</v>
      </c>
      <c r="G223" s="109"/>
      <c r="H223" s="110"/>
      <c r="I223" s="110"/>
      <c r="J223" s="110"/>
      <c r="K223" s="110"/>
      <c r="L223" s="110"/>
      <c r="M223" s="110"/>
      <c r="N223" s="111"/>
      <c r="O223" s="55">
        <f t="shared" si="87"/>
        <v>0</v>
      </c>
      <c r="Q223" s="9">
        <f t="shared" si="88"/>
        <v>16.508877000000002</v>
      </c>
      <c r="R223" s="59">
        <f t="shared" si="89"/>
        <v>1.5517863587152652</v>
      </c>
      <c r="X223" s="66">
        <f>(VLOOKUP(B223,'[1]CODIFICACION SNN'!$A:$S,19,FALSE)*1.21)*$Y$3</f>
        <v>12.51603233023256</v>
      </c>
      <c r="Y223" s="97">
        <f>VLOOKUP(B223,'[1]CODIFICACION SNN'!$A:$Y,25,FALSE)*$Z$3</f>
        <v>16.508877000000002</v>
      </c>
    </row>
    <row r="224" spans="2:25" ht="15" customHeight="1" x14ac:dyDescent="0.25">
      <c r="B224" s="13">
        <v>361007</v>
      </c>
      <c r="C224" s="18"/>
      <c r="D224" s="10" t="str">
        <f>IFERROR(VLOOKUP(B224,'[1]CODIFICACION SNN'!$A:$Y,11,FALSE),VLOOKUP(B224,[2]Table!$A:$B,2,FALSE))</f>
        <v>ACCESORIO M PARA SUJECION DE RESORTES (para minitramp)</v>
      </c>
      <c r="E224" s="70">
        <f t="shared" si="86"/>
        <v>7.4949234697674418</v>
      </c>
      <c r="F224" s="34">
        <f t="shared" si="85"/>
        <v>0</v>
      </c>
      <c r="G224" s="109"/>
      <c r="H224" s="110"/>
      <c r="I224" s="110"/>
      <c r="J224" s="110"/>
      <c r="K224" s="110"/>
      <c r="L224" s="110"/>
      <c r="M224" s="110"/>
      <c r="N224" s="111"/>
      <c r="O224" s="55">
        <f t="shared" si="87"/>
        <v>0</v>
      </c>
      <c r="Q224" s="9">
        <f t="shared" si="88"/>
        <v>11.630520000000001</v>
      </c>
      <c r="R224" s="59">
        <f t="shared" si="89"/>
        <v>1.5517863587152654</v>
      </c>
      <c r="X224" s="66">
        <f>(VLOOKUP(B224,'[1]CODIFICACION SNN'!$A:$S,19,FALSE)*1.21)*$Y$3</f>
        <v>8.817557023255814</v>
      </c>
      <c r="Y224" s="97">
        <f>VLOOKUP(B224,'[1]CODIFICACION SNN'!$A:$Y,25,FALSE)*$Z$3</f>
        <v>11.630520000000001</v>
      </c>
    </row>
    <row r="225" spans="2:25" ht="15" customHeight="1" x14ac:dyDescent="0.25">
      <c r="B225" s="13">
        <v>361008</v>
      </c>
      <c r="C225" s="18"/>
      <c r="D225" s="10" t="str">
        <f>IFERROR(VLOOKUP(B225,'[1]CODIFICACION SNN'!$A:$Y,11,FALSE),VLOOKUP(B225,[2]Table!$A:$B,2,FALSE))</f>
        <v>REGATON PARA PATA DE MINITRAMP ECO</v>
      </c>
      <c r="E225" s="70">
        <f t="shared" si="86"/>
        <v>11.528135192134812</v>
      </c>
      <c r="F225" s="34">
        <f t="shared" si="85"/>
        <v>0</v>
      </c>
      <c r="G225" s="109"/>
      <c r="H225" s="110"/>
      <c r="I225" s="110"/>
      <c r="J225" s="110"/>
      <c r="K225" s="110"/>
      <c r="L225" s="110"/>
      <c r="M225" s="110"/>
      <c r="N225" s="111"/>
      <c r="O225" s="55">
        <f t="shared" si="87"/>
        <v>0</v>
      </c>
      <c r="Q225" s="9">
        <f t="shared" si="88"/>
        <v>18.164078559035936</v>
      </c>
      <c r="R225" s="59">
        <f t="shared" si="89"/>
        <v>1.5756302521008396</v>
      </c>
      <c r="X225" s="66">
        <f>(VLOOKUP(B225,'[1]CODIFICACION SNN'!$A:$S,19,FALSE)*1.21)*$Y$3</f>
        <v>13.562511990746836</v>
      </c>
      <c r="Y225" s="97">
        <f>VLOOKUP(B225,'[1]CODIFICACION SNN'!$A:$Y,25,FALSE)*$Z$3</f>
        <v>18.164078559035936</v>
      </c>
    </row>
    <row r="226" spans="2:25" ht="15" customHeight="1" x14ac:dyDescent="0.25">
      <c r="B226" s="13">
        <v>361009</v>
      </c>
      <c r="C226" s="18"/>
      <c r="D226" s="10" t="str">
        <f>IFERROR(VLOOKUP(B226,'[1]CODIFICACION SNN'!$A:$Y,11,FALSE),VLOOKUP(B226,[2]Table!$A:$B,2,FALSE))</f>
        <v>REGATON PARA PATA DE MINITRAMP PROF.</v>
      </c>
      <c r="E226" s="70">
        <f t="shared" si="86"/>
        <v>23.056270384269624</v>
      </c>
      <c r="F226" s="34">
        <f t="shared" si="85"/>
        <v>0</v>
      </c>
      <c r="G226" s="109"/>
      <c r="H226" s="110"/>
      <c r="I226" s="110"/>
      <c r="J226" s="110"/>
      <c r="K226" s="110"/>
      <c r="L226" s="110"/>
      <c r="M226" s="110"/>
      <c r="N226" s="111"/>
      <c r="O226" s="55">
        <f t="shared" si="87"/>
        <v>0</v>
      </c>
      <c r="Q226" s="9">
        <f t="shared" si="88"/>
        <v>36.328157118071871</v>
      </c>
      <c r="R226" s="59">
        <f t="shared" si="89"/>
        <v>1.5756302521008396</v>
      </c>
      <c r="X226" s="66">
        <f>(VLOOKUP(B226,'[1]CODIFICACION SNN'!$A:$S,19,FALSE)*1.21)*$Y$3</f>
        <v>27.125023981493673</v>
      </c>
      <c r="Y226" s="97">
        <f>VLOOKUP(B226,'[1]CODIFICACION SNN'!$A:$Y,25,FALSE)*$Z$3</f>
        <v>36.328157118071871</v>
      </c>
    </row>
    <row r="227" spans="2:25" ht="15" customHeight="1" x14ac:dyDescent="0.25">
      <c r="B227" s="13">
        <v>265482</v>
      </c>
      <c r="C227" s="18"/>
      <c r="D227" s="10" t="str">
        <f>IFERROR(VLOOKUP(B227,'[1]CODIFICACION SNN'!$A:$Y,11,FALSE),VLOOKUP(B227,[2]Table!$A:$B,2,FALSE))</f>
        <v>REPUESTO SONNOS REGISTRO CORTO</v>
      </c>
      <c r="E227" s="70">
        <f t="shared" si="86"/>
        <v>58.314951456310688</v>
      </c>
      <c r="F227" s="34">
        <f t="shared" si="85"/>
        <v>0</v>
      </c>
      <c r="G227" s="109"/>
      <c r="H227" s="110"/>
      <c r="I227" s="110"/>
      <c r="J227" s="110"/>
      <c r="K227" s="110"/>
      <c r="L227" s="110"/>
      <c r="M227" s="110"/>
      <c r="N227" s="111"/>
      <c r="O227" s="55">
        <f t="shared" si="87"/>
        <v>0</v>
      </c>
      <c r="Q227" s="9">
        <f t="shared" si="88"/>
        <v>88.33</v>
      </c>
      <c r="R227" s="59">
        <f t="shared" si="89"/>
        <v>1.5147058823529409</v>
      </c>
      <c r="X227" s="66">
        <f>(VLOOKUP(B227,'[1]CODIFICACION SNN'!$A:$S,19,FALSE)*1.21)*$Y$3</f>
        <v>68.605825242718453</v>
      </c>
      <c r="Y227" s="97">
        <f>VLOOKUP(B227,'[1]CODIFICACION SNN'!$A:$Y,25,FALSE)*$Z$3</f>
        <v>88.33</v>
      </c>
    </row>
    <row r="228" spans="2:25" ht="15" customHeight="1" x14ac:dyDescent="0.25">
      <c r="B228" s="13">
        <v>412211</v>
      </c>
      <c r="C228" s="18"/>
      <c r="D228" s="10" t="str">
        <f>IFERROR(VLOOKUP(B228,'[1]CODIFICACION SNN'!$A:$Y,11,FALSE),VLOOKUP(B228,[2]Table!$A:$B,2,FALSE))</f>
        <v>LONA SONNOS MINITRAMP ECO</v>
      </c>
      <c r="E228" s="70">
        <f t="shared" si="86"/>
        <v>385.13737209302315</v>
      </c>
      <c r="F228" s="34">
        <f t="shared" si="85"/>
        <v>0</v>
      </c>
      <c r="G228" s="109"/>
      <c r="H228" s="110"/>
      <c r="I228" s="110"/>
      <c r="J228" s="110"/>
      <c r="K228" s="110"/>
      <c r="L228" s="110"/>
      <c r="M228" s="110"/>
      <c r="N228" s="111"/>
      <c r="O228" s="55">
        <f t="shared" si="87"/>
        <v>0</v>
      </c>
      <c r="Q228" s="9">
        <f t="shared" si="88"/>
        <v>586.85</v>
      </c>
      <c r="R228" s="59">
        <f t="shared" si="89"/>
        <v>1.5237420269312549</v>
      </c>
      <c r="X228" s="66">
        <f>(VLOOKUP(B228,'[1]CODIFICACION SNN'!$A:$S,19,FALSE)*1.21)*$Y$3</f>
        <v>453.10279069767432</v>
      </c>
      <c r="Y228" s="97">
        <f>VLOOKUP(B228,'[1]CODIFICACION SNN'!$A:$Y,25,FALSE)*$Z$3</f>
        <v>586.85</v>
      </c>
    </row>
    <row r="229" spans="2:25" ht="15" customHeight="1" x14ac:dyDescent="0.25">
      <c r="B229" s="13">
        <v>412212</v>
      </c>
      <c r="C229" s="18"/>
      <c r="D229" s="10" t="str">
        <f>IFERROR(VLOOKUP(B229,'[1]CODIFICACION SNN'!$A:$Y,11,FALSE),VLOOKUP(B229,[2]Table!$A:$B,2,FALSE))</f>
        <v>LONA SONNOS MINITRAMP PRO</v>
      </c>
      <c r="E229" s="70">
        <f t="shared" si="86"/>
        <v>468.51762790697671</v>
      </c>
      <c r="F229" s="34">
        <f t="shared" si="85"/>
        <v>0</v>
      </c>
      <c r="G229" s="109"/>
      <c r="H229" s="110"/>
      <c r="I229" s="110"/>
      <c r="J229" s="110"/>
      <c r="K229" s="110"/>
      <c r="L229" s="110"/>
      <c r="M229" s="110"/>
      <c r="N229" s="111"/>
      <c r="O229" s="55">
        <f t="shared" si="87"/>
        <v>0</v>
      </c>
      <c r="Q229" s="9">
        <f t="shared" si="88"/>
        <v>713.9</v>
      </c>
      <c r="R229" s="59">
        <f t="shared" si="89"/>
        <v>1.5237420269312545</v>
      </c>
      <c r="X229" s="66">
        <f>(VLOOKUP(B229,'[1]CODIFICACION SNN'!$A:$S,19,FALSE)*1.21)*$Y$3</f>
        <v>551.19720930232552</v>
      </c>
      <c r="Y229" s="97">
        <f>VLOOKUP(B229,'[1]CODIFICACION SNN'!$A:$Y,25,FALSE)*$Z$3</f>
        <v>713.9</v>
      </c>
    </row>
    <row r="230" spans="2:25" ht="15" customHeight="1" thickBot="1" x14ac:dyDescent="0.3">
      <c r="B230" s="13">
        <v>412214</v>
      </c>
      <c r="C230" s="18"/>
      <c r="D230" s="10" t="str">
        <f>IFERROR(VLOOKUP(B230,'[1]CODIFICACION SNN'!$A:$Y,11,FALSE),VLOOKUP(B230,[2]Table!$A:$B,2,FALSE))</f>
        <v>FUNDA SONNOS MINITRAMP (todos los modelos)</v>
      </c>
      <c r="E230" s="70">
        <f t="shared" si="86"/>
        <v>182.64246511627906</v>
      </c>
      <c r="F230" s="34">
        <f t="shared" si="85"/>
        <v>0</v>
      </c>
      <c r="G230" s="123"/>
      <c r="H230" s="124"/>
      <c r="I230" s="124"/>
      <c r="J230" s="124"/>
      <c r="K230" s="124"/>
      <c r="L230" s="124"/>
      <c r="M230" s="124"/>
      <c r="N230" s="125"/>
      <c r="O230" s="55">
        <f t="shared" si="87"/>
        <v>0</v>
      </c>
      <c r="Q230" s="9">
        <f t="shared" si="88"/>
        <v>278.3</v>
      </c>
      <c r="R230" s="59">
        <f t="shared" si="89"/>
        <v>1.5237420269312547</v>
      </c>
      <c r="X230" s="66">
        <f>(VLOOKUP(B230,'[1]CODIFICACION SNN'!$A:$S,19,FALSE)*1.21)*$Y$3</f>
        <v>214.87348837209299</v>
      </c>
      <c r="Y230" s="97">
        <f>VLOOKUP(B230,'[1]CODIFICACION SNN'!$A:$Y,25,FALSE)*$Z$3</f>
        <v>278.3</v>
      </c>
    </row>
    <row r="231" spans="2:25" ht="15.75" customHeight="1" x14ac:dyDescent="0.25">
      <c r="B231" s="7" t="s">
        <v>0</v>
      </c>
      <c r="C231" s="7"/>
      <c r="D231" s="5" t="s">
        <v>14</v>
      </c>
      <c r="E231" s="73" t="s">
        <v>1</v>
      </c>
      <c r="F231" s="34" t="str">
        <f t="shared" si="85"/>
        <v>Cantidad</v>
      </c>
      <c r="G231" s="126" t="s">
        <v>2</v>
      </c>
      <c r="H231" s="127"/>
      <c r="I231" s="127"/>
      <c r="J231" s="127"/>
      <c r="K231" s="127"/>
      <c r="L231" s="127"/>
      <c r="M231" s="127"/>
      <c r="N231" s="128"/>
      <c r="O231" s="5" t="s">
        <v>3</v>
      </c>
      <c r="Q231" s="8"/>
      <c r="R231" s="62"/>
      <c r="X231" s="66" t="e">
        <f>(VLOOKUP(B231,'[1]CODIFICACION SNN'!$A:$S,19,FALSE)*1.21)*$Y$3</f>
        <v>#N/A</v>
      </c>
      <c r="Y231" s="97" t="e">
        <f>VLOOKUP(B231,'[1]CODIFICACION SNN'!$A:$Y,25,FALSE)*$Z$3</f>
        <v>#N/A</v>
      </c>
    </row>
    <row r="232" spans="2:25" ht="15" customHeight="1" x14ac:dyDescent="0.25">
      <c r="B232" s="51"/>
      <c r="C232" s="101"/>
      <c r="D232" s="46" t="s">
        <v>12</v>
      </c>
      <c r="E232" s="72"/>
      <c r="F232" s="34">
        <f t="shared" si="85"/>
        <v>0</v>
      </c>
      <c r="G232" s="76"/>
      <c r="H232" s="77"/>
      <c r="I232" s="77"/>
      <c r="J232" s="77"/>
      <c r="K232" s="77"/>
      <c r="L232" s="77"/>
      <c r="M232" s="77"/>
      <c r="N232" s="77"/>
      <c r="O232" s="52"/>
      <c r="Q232" s="57"/>
      <c r="R232" s="61"/>
      <c r="X232" s="66">
        <f>(VLOOKUP(B232,'[1]CODIFICACION SNN'!$A:$S,19,FALSE)*1.21)*$Y$3</f>
        <v>1.21</v>
      </c>
      <c r="Y232" s="97">
        <f>VLOOKUP(B232,'[1]CODIFICACION SNN'!$A:$Y,25,FALSE)*$Z$3</f>
        <v>1.21</v>
      </c>
    </row>
    <row r="233" spans="2:25" ht="15" customHeight="1" x14ac:dyDescent="0.25">
      <c r="B233" s="13">
        <v>412572</v>
      </c>
      <c r="C233" s="18"/>
      <c r="D233" s="10" t="str">
        <f>IFERROR(VLOOKUP(B233,'[1]CODIFICACION SNN'!$A:$Y,11,FALSE),VLOOKUP(B233,[2]Table!$A:$B,2,FALSE))</f>
        <v>GUANTIN ROOKIE SONNOS DRAGON SENIOR (con elastico y velcro)</v>
      </c>
      <c r="E233" s="70">
        <f t="shared" ref="E233:E256" si="90">X233-X233*$E$5</f>
        <v>446.88324999999998</v>
      </c>
      <c r="F233" s="34">
        <f t="shared" si="85"/>
        <v>0</v>
      </c>
      <c r="G233" s="109"/>
      <c r="H233" s="110"/>
      <c r="I233" s="110"/>
      <c r="J233" s="110"/>
      <c r="K233" s="110"/>
      <c r="L233" s="110"/>
      <c r="M233" s="110"/>
      <c r="N233" s="111"/>
      <c r="O233" s="55">
        <f t="shared" ref="O233:O256" si="91">E233*F233</f>
        <v>0</v>
      </c>
      <c r="Q233" s="9">
        <f t="shared" ref="Q233:Q256" si="92">Y233</f>
        <v>665.5</v>
      </c>
      <c r="R233" s="59">
        <f t="shared" ref="R233:R256" si="93">Q233/E233</f>
        <v>1.4892032762472078</v>
      </c>
      <c r="X233" s="66">
        <f>(VLOOKUP(B233,'[1]CODIFICACION SNN'!$A:$S,19,FALSE)*1.21)*$Y$3</f>
        <v>525.745</v>
      </c>
      <c r="Y233" s="97">
        <f>VLOOKUP(B233,'[1]CODIFICACION SNN'!$A:$Y,25,FALSE)*$Z$3</f>
        <v>665.5</v>
      </c>
    </row>
    <row r="234" spans="2:25" ht="15" customHeight="1" x14ac:dyDescent="0.25">
      <c r="B234" s="13">
        <v>412573</v>
      </c>
      <c r="C234" s="18"/>
      <c r="D234" s="10" t="str">
        <f>IFERROR(VLOOKUP(B234,'[1]CODIFICACION SNN'!$A:$Y,11,FALSE),VLOOKUP(B234,[2]Table!$A:$B,2,FALSE))</f>
        <v>GUANTIN ROOKIE SONNOS DRAGON JUNIOR (con elastico y velcro)</v>
      </c>
      <c r="E234" s="70">
        <f t="shared" si="90"/>
        <v>446.88324999999998</v>
      </c>
      <c r="F234" s="34">
        <f t="shared" si="85"/>
        <v>0</v>
      </c>
      <c r="G234" s="109"/>
      <c r="H234" s="110"/>
      <c r="I234" s="110"/>
      <c r="J234" s="110"/>
      <c r="K234" s="110"/>
      <c r="L234" s="110"/>
      <c r="M234" s="110"/>
      <c r="N234" s="111"/>
      <c r="O234" s="55">
        <f t="shared" si="91"/>
        <v>0</v>
      </c>
      <c r="Q234" s="9">
        <f t="shared" si="92"/>
        <v>665.5</v>
      </c>
      <c r="R234" s="59">
        <f t="shared" si="93"/>
        <v>1.4892032762472078</v>
      </c>
      <c r="X234" s="66">
        <f>(VLOOKUP(B234,'[1]CODIFICACION SNN'!$A:$S,19,FALSE)*1.21)*$Y$3</f>
        <v>525.745</v>
      </c>
      <c r="Y234" s="97">
        <f>VLOOKUP(B234,'[1]CODIFICACION SNN'!$A:$Y,25,FALSE)*$Z$3</f>
        <v>665.5</v>
      </c>
    </row>
    <row r="235" spans="2:25" ht="15" customHeight="1" x14ac:dyDescent="0.25">
      <c r="B235" s="30">
        <v>412582</v>
      </c>
      <c r="C235" s="30"/>
      <c r="D235" s="28" t="str">
        <f>IFERROR(VLOOKUP(B235,'[1]CODIFICACION SNN'!$A:$Y,11,FALSE),VLOOKUP(B235,[2]Table!$A:$B,2,FALSE))</f>
        <v>GUANTIN TRAINING SONNOS LADY T.1 HOMOLOGADO RECREATIVO (con cinto y velcro)</v>
      </c>
      <c r="E235" s="70">
        <f t="shared" si="90"/>
        <v>590.01457209302316</v>
      </c>
      <c r="F235" s="34">
        <f t="shared" si="85"/>
        <v>0</v>
      </c>
      <c r="G235" s="120"/>
      <c r="H235" s="121"/>
      <c r="I235" s="121"/>
      <c r="J235" s="121"/>
      <c r="K235" s="121"/>
      <c r="L235" s="121"/>
      <c r="M235" s="121"/>
      <c r="N235" s="122"/>
      <c r="O235" s="55">
        <f t="shared" si="91"/>
        <v>0</v>
      </c>
      <c r="Q235" s="28">
        <f t="shared" si="92"/>
        <v>899.03</v>
      </c>
      <c r="R235" s="59">
        <f t="shared" si="93"/>
        <v>1.5237420269312547</v>
      </c>
      <c r="X235" s="66">
        <f>(VLOOKUP(B235,'[1]CODIFICACION SNN'!$A:$S,19,FALSE)*1.21)*$Y$3</f>
        <v>694.13479069767436</v>
      </c>
      <c r="Y235" s="97">
        <f>VLOOKUP(B235,'[1]CODIFICACION SNN'!$A:$Y,25,FALSE)*$Z$3</f>
        <v>899.03</v>
      </c>
    </row>
    <row r="236" spans="2:25" ht="15" customHeight="1" x14ac:dyDescent="0.25">
      <c r="B236" s="30">
        <v>412583</v>
      </c>
      <c r="C236" s="30"/>
      <c r="D236" s="28" t="str">
        <f>IFERROR(VLOOKUP(B236,'[1]CODIFICACION SNN'!$A:$Y,11,FALSE),VLOOKUP(B236,[2]Table!$A:$B,2,FALSE))</f>
        <v>GUANTIN TRAINING SONNOS LADY T.2 HOMOLOGADO RECREATIVO (con cinto y velcro)</v>
      </c>
      <c r="E236" s="70">
        <f t="shared" si="90"/>
        <v>590.01457209302316</v>
      </c>
      <c r="F236" s="34">
        <f t="shared" si="85"/>
        <v>0</v>
      </c>
      <c r="G236" s="120"/>
      <c r="H236" s="121"/>
      <c r="I236" s="121"/>
      <c r="J236" s="121"/>
      <c r="K236" s="121"/>
      <c r="L236" s="121"/>
      <c r="M236" s="121"/>
      <c r="N236" s="122"/>
      <c r="O236" s="55">
        <f t="shared" si="91"/>
        <v>0</v>
      </c>
      <c r="Q236" s="28">
        <f t="shared" si="92"/>
        <v>899.03</v>
      </c>
      <c r="R236" s="59">
        <f t="shared" si="93"/>
        <v>1.5237420269312547</v>
      </c>
      <c r="X236" s="66">
        <f>(VLOOKUP(B236,'[1]CODIFICACION SNN'!$A:$S,19,FALSE)*1.21)*$Y$3</f>
        <v>694.13479069767436</v>
      </c>
      <c r="Y236" s="97">
        <f>VLOOKUP(B236,'[1]CODIFICACION SNN'!$A:$Y,25,FALSE)*$Z$3</f>
        <v>899.03</v>
      </c>
    </row>
    <row r="237" spans="2:25" ht="15" customHeight="1" x14ac:dyDescent="0.25">
      <c r="B237" s="30">
        <v>412584</v>
      </c>
      <c r="C237" s="30"/>
      <c r="D237" s="28" t="str">
        <f>IFERROR(VLOOKUP(B237,'[1]CODIFICACION SNN'!$A:$Y,11,FALSE),VLOOKUP(B237,[2]Table!$A:$B,2,FALSE))</f>
        <v>GUANTIN TRAINING SONNOS LADY T.3 HOMOLOGADO RECREATIVO (con cinto y velcro)</v>
      </c>
      <c r="E237" s="70">
        <f t="shared" si="90"/>
        <v>590.01457209302316</v>
      </c>
      <c r="F237" s="34">
        <f t="shared" si="85"/>
        <v>0</v>
      </c>
      <c r="G237" s="120"/>
      <c r="H237" s="121"/>
      <c r="I237" s="121"/>
      <c r="J237" s="121"/>
      <c r="K237" s="121"/>
      <c r="L237" s="121"/>
      <c r="M237" s="121"/>
      <c r="N237" s="122"/>
      <c r="O237" s="55">
        <f t="shared" si="91"/>
        <v>0</v>
      </c>
      <c r="Q237" s="28">
        <f t="shared" si="92"/>
        <v>899.03</v>
      </c>
      <c r="R237" s="59">
        <f t="shared" si="93"/>
        <v>1.5237420269312547</v>
      </c>
      <c r="X237" s="66">
        <f>(VLOOKUP(B237,'[1]CODIFICACION SNN'!$A:$S,19,FALSE)*1.21)*$Y$3</f>
        <v>694.13479069767436</v>
      </c>
      <c r="Y237" s="97">
        <f>VLOOKUP(B237,'[1]CODIFICACION SNN'!$A:$Y,25,FALSE)*$Z$3</f>
        <v>899.03</v>
      </c>
    </row>
    <row r="238" spans="2:25" ht="15" customHeight="1" x14ac:dyDescent="0.25">
      <c r="B238" s="30">
        <v>412585</v>
      </c>
      <c r="C238" s="30"/>
      <c r="D238" s="28" t="str">
        <f>IFERROR(VLOOKUP(B238,'[1]CODIFICACION SNN'!$A:$Y,11,FALSE),VLOOKUP(B238,[2]Table!$A:$B,2,FALSE))</f>
        <v>GUANTIN TRAINING SONNOS METAL T.1 HOMOLOGADO RECREATIVO (con cinto y velcro)</v>
      </c>
      <c r="E238" s="70">
        <f t="shared" si="90"/>
        <v>590.01457209302316</v>
      </c>
      <c r="F238" s="34">
        <f t="shared" si="85"/>
        <v>0</v>
      </c>
      <c r="G238" s="120"/>
      <c r="H238" s="121"/>
      <c r="I238" s="121"/>
      <c r="J238" s="121"/>
      <c r="K238" s="121"/>
      <c r="L238" s="121"/>
      <c r="M238" s="121"/>
      <c r="N238" s="122"/>
      <c r="O238" s="55">
        <f t="shared" si="91"/>
        <v>0</v>
      </c>
      <c r="Q238" s="28">
        <f t="shared" si="92"/>
        <v>899.03</v>
      </c>
      <c r="R238" s="59">
        <f t="shared" si="93"/>
        <v>1.5237420269312547</v>
      </c>
      <c r="X238" s="66">
        <f>(VLOOKUP(B238,'[1]CODIFICACION SNN'!$A:$S,19,FALSE)*1.21)*$Y$3</f>
        <v>694.13479069767436</v>
      </c>
      <c r="Y238" s="97">
        <f>VLOOKUP(B238,'[1]CODIFICACION SNN'!$A:$Y,25,FALSE)*$Z$3</f>
        <v>899.03</v>
      </c>
    </row>
    <row r="239" spans="2:25" ht="15" customHeight="1" x14ac:dyDescent="0.25">
      <c r="B239" s="30">
        <v>412586</v>
      </c>
      <c r="C239" s="30"/>
      <c r="D239" s="28" t="str">
        <f>IFERROR(VLOOKUP(B239,'[1]CODIFICACION SNN'!$A:$Y,11,FALSE),VLOOKUP(B239,[2]Table!$A:$B,2,FALSE))</f>
        <v>GUANTIN TRAINING SONNOS METAL T.2 HOMOLOGADO RECREATIVO (con cinto y velcro)</v>
      </c>
      <c r="E239" s="70">
        <f t="shared" si="90"/>
        <v>590.01457209302316</v>
      </c>
      <c r="F239" s="34">
        <f t="shared" si="85"/>
        <v>0</v>
      </c>
      <c r="G239" s="120"/>
      <c r="H239" s="121"/>
      <c r="I239" s="121"/>
      <c r="J239" s="121"/>
      <c r="K239" s="121"/>
      <c r="L239" s="121"/>
      <c r="M239" s="121"/>
      <c r="N239" s="122"/>
      <c r="O239" s="55">
        <f t="shared" si="91"/>
        <v>0</v>
      </c>
      <c r="Q239" s="28">
        <f t="shared" si="92"/>
        <v>899.03</v>
      </c>
      <c r="R239" s="59">
        <f t="shared" si="93"/>
        <v>1.5237420269312547</v>
      </c>
      <c r="X239" s="66">
        <f>(VLOOKUP(B239,'[1]CODIFICACION SNN'!$A:$S,19,FALSE)*1.21)*$Y$3</f>
        <v>694.13479069767436</v>
      </c>
      <c r="Y239" s="97">
        <f>VLOOKUP(B239,'[1]CODIFICACION SNN'!$A:$Y,25,FALSE)*$Z$3</f>
        <v>899.03</v>
      </c>
    </row>
    <row r="240" spans="2:25" ht="15" customHeight="1" x14ac:dyDescent="0.25">
      <c r="B240" s="30">
        <v>412587</v>
      </c>
      <c r="C240" s="30"/>
      <c r="D240" s="28" t="str">
        <f>IFERROR(VLOOKUP(B240,'[1]CODIFICACION SNN'!$A:$Y,11,FALSE),VLOOKUP(B240,[2]Table!$A:$B,2,FALSE))</f>
        <v>GUANTIN TRAINING SONNOS METAL T.3 HOMOLOGADO RECREATIVO (con cinto y velcro)</v>
      </c>
      <c r="E240" s="70">
        <f t="shared" si="90"/>
        <v>590.01457209302316</v>
      </c>
      <c r="F240" s="34">
        <f t="shared" si="85"/>
        <v>0</v>
      </c>
      <c r="G240" s="120"/>
      <c r="H240" s="121"/>
      <c r="I240" s="121"/>
      <c r="J240" s="121"/>
      <c r="K240" s="121"/>
      <c r="L240" s="121"/>
      <c r="M240" s="121"/>
      <c r="N240" s="122"/>
      <c r="O240" s="55">
        <f t="shared" si="91"/>
        <v>0</v>
      </c>
      <c r="Q240" s="28">
        <f t="shared" si="92"/>
        <v>899.03</v>
      </c>
      <c r="R240" s="59">
        <f t="shared" si="93"/>
        <v>1.5237420269312547</v>
      </c>
      <c r="X240" s="66">
        <f>(VLOOKUP(B240,'[1]CODIFICACION SNN'!$A:$S,19,FALSE)*1.21)*$Y$3</f>
        <v>694.13479069767436</v>
      </c>
      <c r="Y240" s="97">
        <f>VLOOKUP(B240,'[1]CODIFICACION SNN'!$A:$Y,25,FALSE)*$Z$3</f>
        <v>899.03</v>
      </c>
    </row>
    <row r="241" spans="2:25" ht="15" customHeight="1" x14ac:dyDescent="0.25">
      <c r="B241" s="30">
        <v>412588</v>
      </c>
      <c r="C241" s="30"/>
      <c r="D241" s="28" t="str">
        <f>IFERROR(VLOOKUP(B241,'[1]CODIFICACION SNN'!$A:$Y,11,FALSE),VLOOKUP(B241,[2]Table!$A:$B,2,FALSE))</f>
        <v>GUANTIN TRAINING SONNOS VINTAGE T.1 HOMOLOGADO RECREATIVO (con cinto y velcro)</v>
      </c>
      <c r="E241" s="70">
        <f t="shared" si="90"/>
        <v>590.01457209302316</v>
      </c>
      <c r="F241" s="34">
        <f t="shared" si="85"/>
        <v>0</v>
      </c>
      <c r="G241" s="120"/>
      <c r="H241" s="121"/>
      <c r="I241" s="121"/>
      <c r="J241" s="121"/>
      <c r="K241" s="121"/>
      <c r="L241" s="121"/>
      <c r="M241" s="121"/>
      <c r="N241" s="122"/>
      <c r="O241" s="55">
        <f t="shared" si="91"/>
        <v>0</v>
      </c>
      <c r="Q241" s="28">
        <f t="shared" si="92"/>
        <v>899.03</v>
      </c>
      <c r="R241" s="59">
        <f t="shared" si="93"/>
        <v>1.5237420269312547</v>
      </c>
      <c r="X241" s="66">
        <f>(VLOOKUP(B241,'[1]CODIFICACION SNN'!$A:$S,19,FALSE)*1.21)*$Y$3</f>
        <v>694.13479069767436</v>
      </c>
      <c r="Y241" s="97">
        <f>VLOOKUP(B241,'[1]CODIFICACION SNN'!$A:$Y,25,FALSE)*$Z$3</f>
        <v>899.03</v>
      </c>
    </row>
    <row r="242" spans="2:25" ht="15" customHeight="1" x14ac:dyDescent="0.25">
      <c r="B242" s="30">
        <v>412589</v>
      </c>
      <c r="C242" s="30"/>
      <c r="D242" s="28" t="str">
        <f>IFERROR(VLOOKUP(B242,'[1]CODIFICACION SNN'!$A:$Y,11,FALSE),VLOOKUP(B242,[2]Table!$A:$B,2,FALSE))</f>
        <v>GUANTIN TRAINING SONNOS VINTAGE T.2 HOMOLOGADO RECREATIVO (con cinto y velcro)</v>
      </c>
      <c r="E242" s="70">
        <f t="shared" si="90"/>
        <v>590.01457209302316</v>
      </c>
      <c r="F242" s="34">
        <f t="shared" si="85"/>
        <v>0</v>
      </c>
      <c r="G242" s="120"/>
      <c r="H242" s="121"/>
      <c r="I242" s="121"/>
      <c r="J242" s="121"/>
      <c r="K242" s="121"/>
      <c r="L242" s="121"/>
      <c r="M242" s="121"/>
      <c r="N242" s="122"/>
      <c r="O242" s="55">
        <f t="shared" si="91"/>
        <v>0</v>
      </c>
      <c r="Q242" s="28">
        <f t="shared" si="92"/>
        <v>899.03</v>
      </c>
      <c r="R242" s="59">
        <f t="shared" si="93"/>
        <v>1.5237420269312547</v>
      </c>
      <c r="X242" s="66">
        <f>(VLOOKUP(B242,'[1]CODIFICACION SNN'!$A:$S,19,FALSE)*1.21)*$Y$3</f>
        <v>694.13479069767436</v>
      </c>
      <c r="Y242" s="97">
        <f>VLOOKUP(B242,'[1]CODIFICACION SNN'!$A:$Y,25,FALSE)*$Z$3</f>
        <v>899.03</v>
      </c>
    </row>
    <row r="243" spans="2:25" ht="15" customHeight="1" x14ac:dyDescent="0.25">
      <c r="B243" s="30">
        <v>412590</v>
      </c>
      <c r="C243" s="30"/>
      <c r="D243" s="28" t="str">
        <f>IFERROR(VLOOKUP(B243,'[1]CODIFICACION SNN'!$A:$Y,11,FALSE),VLOOKUP(B243,[2]Table!$A:$B,2,FALSE))</f>
        <v>GUANTIN TRAINING SONNOS VINTAGE T.3 HOMOLOGADO RECREATIVO (con cinto y velcro)</v>
      </c>
      <c r="E243" s="70">
        <f t="shared" si="90"/>
        <v>590.01457209302316</v>
      </c>
      <c r="F243" s="34">
        <f t="shared" si="85"/>
        <v>0</v>
      </c>
      <c r="G243" s="120"/>
      <c r="H243" s="121"/>
      <c r="I243" s="121"/>
      <c r="J243" s="121"/>
      <c r="K243" s="121"/>
      <c r="L243" s="121"/>
      <c r="M243" s="121"/>
      <c r="N243" s="122"/>
      <c r="O243" s="55">
        <f t="shared" si="91"/>
        <v>0</v>
      </c>
      <c r="Q243" s="28">
        <f t="shared" si="92"/>
        <v>899.03</v>
      </c>
      <c r="R243" s="59">
        <f t="shared" si="93"/>
        <v>1.5237420269312547</v>
      </c>
      <c r="X243" s="66">
        <f>(VLOOKUP(B243,'[1]CODIFICACION SNN'!$A:$S,19,FALSE)*1.21)*$Y$3</f>
        <v>694.13479069767436</v>
      </c>
      <c r="Y243" s="97">
        <f>VLOOKUP(B243,'[1]CODIFICACION SNN'!$A:$Y,25,FALSE)*$Z$3</f>
        <v>899.03</v>
      </c>
    </row>
    <row r="244" spans="2:25" ht="15" customHeight="1" x14ac:dyDescent="0.25">
      <c r="B244" s="13">
        <v>412568</v>
      </c>
      <c r="C244" s="18"/>
      <c r="D244" s="10" t="str">
        <f>IFERROR(VLOOKUP(B244,'[1]CODIFICACION SNN'!$A:$Y,11,FALSE),VLOOKUP(B244,[2]Table!$A:$B,2,FALSE))</f>
        <v>GUANTIN STANDARD SONNOS TRICOLOR T.1 HOMOLOGADO RECREATIVO (con puño y velcro)</v>
      </c>
      <c r="E244" s="70">
        <f t="shared" si="90"/>
        <v>551.89788372093017</v>
      </c>
      <c r="F244" s="34">
        <f t="shared" si="85"/>
        <v>0</v>
      </c>
      <c r="G244" s="109"/>
      <c r="H244" s="110"/>
      <c r="I244" s="110"/>
      <c r="J244" s="110"/>
      <c r="K244" s="110"/>
      <c r="L244" s="110"/>
      <c r="M244" s="110"/>
      <c r="N244" s="111"/>
      <c r="O244" s="55">
        <f t="shared" si="91"/>
        <v>0</v>
      </c>
      <c r="Q244" s="9">
        <f t="shared" si="92"/>
        <v>840.94999999999993</v>
      </c>
      <c r="R244" s="59">
        <f t="shared" si="93"/>
        <v>1.5237420269312545</v>
      </c>
      <c r="X244" s="66">
        <f>(VLOOKUP(B244,'[1]CODIFICACION SNN'!$A:$S,19,FALSE)*1.21)*$Y$3</f>
        <v>649.29162790697671</v>
      </c>
      <c r="Y244" s="97">
        <f>VLOOKUP(B244,'[1]CODIFICACION SNN'!$A:$Y,25,FALSE)*$Z$3</f>
        <v>840.94999999999993</v>
      </c>
    </row>
    <row r="245" spans="2:25" ht="15" customHeight="1" x14ac:dyDescent="0.25">
      <c r="B245" s="13">
        <v>412569</v>
      </c>
      <c r="C245" s="18"/>
      <c r="D245" s="10" t="str">
        <f>IFERROR(VLOOKUP(B245,'[1]CODIFICACION SNN'!$A:$Y,11,FALSE),VLOOKUP(B245,[2]Table!$A:$B,2,FALSE))</f>
        <v>GUANTIN STANDARD SONNOS TRICOLOR T.2 HOMOLOGADO RECREATIVO (con puño y velcro)</v>
      </c>
      <c r="E245" s="70">
        <f t="shared" si="90"/>
        <v>551.89788372093017</v>
      </c>
      <c r="F245" s="34">
        <f t="shared" si="85"/>
        <v>0</v>
      </c>
      <c r="G245" s="109"/>
      <c r="H245" s="110"/>
      <c r="I245" s="110"/>
      <c r="J245" s="110"/>
      <c r="K245" s="110"/>
      <c r="L245" s="110"/>
      <c r="M245" s="110"/>
      <c r="N245" s="111"/>
      <c r="O245" s="55">
        <f t="shared" si="91"/>
        <v>0</v>
      </c>
      <c r="Q245" s="9">
        <f t="shared" si="92"/>
        <v>840.94999999999993</v>
      </c>
      <c r="R245" s="59">
        <f t="shared" si="93"/>
        <v>1.5237420269312545</v>
      </c>
      <c r="X245" s="66">
        <f>(VLOOKUP(B245,'[1]CODIFICACION SNN'!$A:$S,19,FALSE)*1.21)*$Y$3</f>
        <v>649.29162790697671</v>
      </c>
      <c r="Y245" s="97">
        <f>VLOOKUP(B245,'[1]CODIFICACION SNN'!$A:$Y,25,FALSE)*$Z$3</f>
        <v>840.94999999999993</v>
      </c>
    </row>
    <row r="246" spans="2:25" ht="15" customHeight="1" x14ac:dyDescent="0.25">
      <c r="B246" s="13">
        <v>412570</v>
      </c>
      <c r="C246" s="18"/>
      <c r="D246" s="10" t="str">
        <f>IFERROR(VLOOKUP(B246,'[1]CODIFICACION SNN'!$A:$Y,11,FALSE),VLOOKUP(B246,[2]Table!$A:$B,2,FALSE))</f>
        <v>GUANTIN STANDARD SONNOS TRICOLOR T.3 HOMOLOGADO RECREATIVO (con puño y velcro)</v>
      </c>
      <c r="E246" s="70">
        <f t="shared" si="90"/>
        <v>558.54725581395348</v>
      </c>
      <c r="F246" s="34">
        <f t="shared" si="85"/>
        <v>0</v>
      </c>
      <c r="G246" s="109"/>
      <c r="H246" s="110"/>
      <c r="I246" s="110"/>
      <c r="J246" s="110"/>
      <c r="K246" s="110"/>
      <c r="L246" s="110"/>
      <c r="M246" s="110"/>
      <c r="N246" s="111"/>
      <c r="O246" s="55">
        <f t="shared" si="91"/>
        <v>0</v>
      </c>
      <c r="Q246" s="9">
        <f t="shared" si="92"/>
        <v>840.94999999999993</v>
      </c>
      <c r="R246" s="59">
        <f t="shared" si="93"/>
        <v>1.5056022408963585</v>
      </c>
      <c r="X246" s="66">
        <f>(VLOOKUP(B246,'[1]CODIFICACION SNN'!$A:$S,19,FALSE)*1.21)*$Y$3</f>
        <v>657.11441860465118</v>
      </c>
      <c r="Y246" s="97">
        <f>VLOOKUP(B246,'[1]CODIFICACION SNN'!$A:$Y,25,FALSE)*$Z$3</f>
        <v>840.94999999999993</v>
      </c>
    </row>
    <row r="247" spans="2:25" ht="15" customHeight="1" x14ac:dyDescent="0.25">
      <c r="B247" s="13">
        <v>412571</v>
      </c>
      <c r="C247" s="18"/>
      <c r="D247" s="10" t="str">
        <f>IFERROR(VLOOKUP(B247,'[1]CODIFICACION SNN'!$A:$Y,11,FALSE),VLOOKUP(B247,[2]Table!$A:$B,2,FALSE))</f>
        <v>GUANTIN STANDARD SONNOS TRICOLOR T.4 HOMOLOGADO RECREATIVO (con puño y velcro)</v>
      </c>
      <c r="E247" s="70">
        <f t="shared" si="90"/>
        <v>558.54725581395348</v>
      </c>
      <c r="F247" s="34">
        <f t="shared" si="85"/>
        <v>0</v>
      </c>
      <c r="G247" s="109"/>
      <c r="H247" s="110"/>
      <c r="I247" s="110"/>
      <c r="J247" s="110"/>
      <c r="K247" s="110"/>
      <c r="L247" s="110"/>
      <c r="M247" s="110"/>
      <c r="N247" s="111"/>
      <c r="O247" s="55">
        <f t="shared" si="91"/>
        <v>0</v>
      </c>
      <c r="Q247" s="9">
        <f t="shared" si="92"/>
        <v>840.94999999999993</v>
      </c>
      <c r="R247" s="59">
        <f t="shared" si="93"/>
        <v>1.5056022408963585</v>
      </c>
      <c r="X247" s="66">
        <f>(VLOOKUP(B247,'[1]CODIFICACION SNN'!$A:$S,19,FALSE)*1.21)*$Y$3</f>
        <v>657.11441860465118</v>
      </c>
      <c r="Y247" s="97">
        <f>VLOOKUP(B247,'[1]CODIFICACION SNN'!$A:$Y,25,FALSE)*$Z$3</f>
        <v>840.94999999999993</v>
      </c>
    </row>
    <row r="248" spans="2:25" ht="15" customHeight="1" x14ac:dyDescent="0.25">
      <c r="B248" s="30">
        <v>412576</v>
      </c>
      <c r="C248" s="30"/>
      <c r="D248" s="28" t="str">
        <f>IFERROR(VLOOKUP(B248,'[1]CODIFICACION SNN'!$A:$Y,11,FALSE),VLOOKUP(B248,[2]Table!$A:$B,2,FALSE))</f>
        <v>GUANTIN PRO SONNOS HIVE SENIOR HOMOLOGADO RECREATIVO (con cinto, velcro y muñeca flexible)</v>
      </c>
      <c r="E248" s="70">
        <f t="shared" si="90"/>
        <v>647.18960465116277</v>
      </c>
      <c r="F248" s="34">
        <f t="shared" si="85"/>
        <v>0</v>
      </c>
      <c r="G248" s="120"/>
      <c r="H248" s="121"/>
      <c r="I248" s="121"/>
      <c r="J248" s="121"/>
      <c r="K248" s="121"/>
      <c r="L248" s="121"/>
      <c r="M248" s="121"/>
      <c r="N248" s="122"/>
      <c r="O248" s="55">
        <f t="shared" si="91"/>
        <v>0</v>
      </c>
      <c r="Q248" s="28">
        <f t="shared" si="92"/>
        <v>986.15</v>
      </c>
      <c r="R248" s="59">
        <f t="shared" si="93"/>
        <v>1.5237420269312545</v>
      </c>
      <c r="X248" s="66">
        <f>(VLOOKUP(B248,'[1]CODIFICACION SNN'!$A:$S,19,FALSE)*1.21)*$Y$3</f>
        <v>761.39953488372089</v>
      </c>
      <c r="Y248" s="97">
        <f>VLOOKUP(B248,'[1]CODIFICACION SNN'!$A:$Y,25,FALSE)*$Z$3</f>
        <v>986.15</v>
      </c>
    </row>
    <row r="249" spans="2:25" ht="15" customHeight="1" x14ac:dyDescent="0.25">
      <c r="B249" s="30">
        <v>412811</v>
      </c>
      <c r="C249" s="30"/>
      <c r="D249" s="28" t="str">
        <f>IFERROR(VLOOKUP(B249,'[1]CODIFICACION SNN'!$A:$Y,11,FALSE),VLOOKUP(B249,[2]Table!$A:$B,2,FALSE))</f>
        <v>GUANTE BOXEO SONNOS KIDS (azul / rojo)</v>
      </c>
      <c r="E249" s="70">
        <f t="shared" ref="E249" si="94">X249-X249*$E$5</f>
        <v>478.18074418604635</v>
      </c>
      <c r="F249" s="34">
        <f>G249+K249</f>
        <v>0</v>
      </c>
      <c r="G249" s="159"/>
      <c r="H249" s="160"/>
      <c r="I249" s="160"/>
      <c r="J249" s="160"/>
      <c r="K249" s="161"/>
      <c r="L249" s="161"/>
      <c r="M249" s="161"/>
      <c r="N249" s="162"/>
      <c r="O249" s="55">
        <f t="shared" si="91"/>
        <v>0</v>
      </c>
      <c r="Q249" s="28">
        <f t="shared" ref="Q249:Q250" si="95">Y249</f>
        <v>719.94999999999993</v>
      </c>
      <c r="R249" s="59">
        <f t="shared" ref="R249:R250" si="96">Q249/E249</f>
        <v>1.505602240896359</v>
      </c>
      <c r="X249" s="66">
        <f>(VLOOKUP(B249,'[1]CODIFICACION SNN'!$A:$S,19,FALSE)*1.21)*$Y$3</f>
        <v>562.56558139534866</v>
      </c>
      <c r="Y249" s="97">
        <f>VLOOKUP(B249,'[1]CODIFICACION SNN'!$A:$Y,25,FALSE)*$Z$3</f>
        <v>719.94999999999993</v>
      </c>
    </row>
    <row r="250" spans="2:25" ht="15" customHeight="1" x14ac:dyDescent="0.25">
      <c r="B250" s="13">
        <v>412577</v>
      </c>
      <c r="C250" s="18"/>
      <c r="D250" s="10" t="str">
        <f>IFERROR(VLOOKUP(B250,'[1]CODIFICACION SNN'!$A:$Y,11,FALSE),VLOOKUP(B250,[2]Table!$A:$B,2,FALSE))</f>
        <v>GUANTE BOXEO SONNOS TRICOLOR 12onz HOMOLOGADO RECREATIVO</v>
      </c>
      <c r="E250" s="70">
        <f t="shared" si="90"/>
        <v>893.76649999999995</v>
      </c>
      <c r="F250" s="34">
        <f>G250+K250</f>
        <v>0</v>
      </c>
      <c r="G250" s="159"/>
      <c r="H250" s="160"/>
      <c r="I250" s="160"/>
      <c r="J250" s="160"/>
      <c r="K250" s="161"/>
      <c r="L250" s="161"/>
      <c r="M250" s="161"/>
      <c r="N250" s="162"/>
      <c r="O250" s="55">
        <f t="shared" si="91"/>
        <v>0</v>
      </c>
      <c r="Q250" s="28">
        <f t="shared" si="95"/>
        <v>1331</v>
      </c>
      <c r="R250" s="59">
        <f t="shared" si="96"/>
        <v>1.4892032762472078</v>
      </c>
      <c r="X250" s="66">
        <f>(VLOOKUP(B250,'[1]CODIFICACION SNN'!$A:$S,19,FALSE)*1.21)*$Y$3</f>
        <v>1051.49</v>
      </c>
      <c r="Y250" s="97">
        <f>VLOOKUP(B250,'[1]CODIFICACION SNN'!$A:$Y,25,FALSE)*$Z$3</f>
        <v>1331</v>
      </c>
    </row>
    <row r="251" spans="2:25" ht="15" customHeight="1" x14ac:dyDescent="0.25">
      <c r="B251" s="30">
        <v>412655</v>
      </c>
      <c r="C251" s="30"/>
      <c r="D251" s="28" t="str">
        <f>IFERROR(VLOOKUP(B251,'[1]CODIFICACION SNN'!$A:$Y,11,FALSE),VLOOKUP(B251,[2]Table!$A:$B,2,FALSE))</f>
        <v>GUANTE BOXEO SONNOS SGA 1.0 10oz (homologado competitivo)</v>
      </c>
      <c r="E251" s="70">
        <f t="shared" si="90"/>
        <v>1032.3269767441859</v>
      </c>
      <c r="F251" s="34">
        <f t="shared" si="85"/>
        <v>0</v>
      </c>
      <c r="G251" s="120"/>
      <c r="H251" s="121"/>
      <c r="I251" s="121"/>
      <c r="J251" s="121"/>
      <c r="K251" s="121"/>
      <c r="L251" s="121"/>
      <c r="M251" s="121"/>
      <c r="N251" s="122"/>
      <c r="O251" s="55">
        <f t="shared" si="91"/>
        <v>0</v>
      </c>
      <c r="Q251" s="28">
        <f t="shared" si="92"/>
        <v>1573</v>
      </c>
      <c r="R251" s="59">
        <f t="shared" si="93"/>
        <v>1.5237420269312547</v>
      </c>
      <c r="X251" s="66">
        <f>(VLOOKUP(B251,'[1]CODIFICACION SNN'!$A:$S,19,FALSE)*1.21)*$Y$3</f>
        <v>1214.5023255813951</v>
      </c>
      <c r="Y251" s="97">
        <f>VLOOKUP(B251,'[1]CODIFICACION SNN'!$A:$Y,25,FALSE)*$Z$3</f>
        <v>1573</v>
      </c>
    </row>
    <row r="252" spans="2:25" ht="15" customHeight="1" x14ac:dyDescent="0.25">
      <c r="B252" s="30">
        <v>412656</v>
      </c>
      <c r="C252" s="30"/>
      <c r="D252" s="28" t="str">
        <f>IFERROR(VLOOKUP(B252,'[1]CODIFICACION SNN'!$A:$Y,11,FALSE),VLOOKUP(B252,[2]Table!$A:$B,2,FALSE))</f>
        <v>GUANTE BOXEO SONNOS SGA 1.0 12oz (homologado competitivo)</v>
      </c>
      <c r="E252" s="70">
        <f t="shared" si="90"/>
        <v>1064.0908837209302</v>
      </c>
      <c r="F252" s="34">
        <f t="shared" si="85"/>
        <v>0</v>
      </c>
      <c r="G252" s="120"/>
      <c r="H252" s="121"/>
      <c r="I252" s="121"/>
      <c r="J252" s="121"/>
      <c r="K252" s="121"/>
      <c r="L252" s="121"/>
      <c r="M252" s="121"/>
      <c r="N252" s="122"/>
      <c r="O252" s="55">
        <f t="shared" si="91"/>
        <v>0</v>
      </c>
      <c r="Q252" s="28">
        <f t="shared" si="92"/>
        <v>1621.3999999999999</v>
      </c>
      <c r="R252" s="59">
        <f t="shared" si="93"/>
        <v>1.5237420269312545</v>
      </c>
      <c r="X252" s="66">
        <f>(VLOOKUP(B252,'[1]CODIFICACION SNN'!$A:$S,19,FALSE)*1.21)*$Y$3</f>
        <v>1251.8716279069765</v>
      </c>
      <c r="Y252" s="97">
        <f>VLOOKUP(B252,'[1]CODIFICACION SNN'!$A:$Y,25,FALSE)*$Z$3</f>
        <v>1621.3999999999999</v>
      </c>
    </row>
    <row r="253" spans="2:25" ht="15" customHeight="1" x14ac:dyDescent="0.25">
      <c r="B253" s="30">
        <v>412651</v>
      </c>
      <c r="C253" s="30"/>
      <c r="D253" s="28" t="str">
        <f>IFERROR(VLOOKUP(B253,'[1]CODIFICACION SNN'!$A:$Y,11,FALSE),VLOOKUP(B253,[2]Table!$A:$B,2,FALSE))</f>
        <v>GUANTE BOXEO SONNOS SGR 2.0 10oz NEGRO (homologado recreativo)</v>
      </c>
      <c r="E253" s="70">
        <f t="shared" si="90"/>
        <v>968.79916279069766</v>
      </c>
      <c r="F253" s="34">
        <f t="shared" si="85"/>
        <v>0</v>
      </c>
      <c r="G253" s="120"/>
      <c r="H253" s="121"/>
      <c r="I253" s="121"/>
      <c r="J253" s="121"/>
      <c r="K253" s="121"/>
      <c r="L253" s="121"/>
      <c r="M253" s="121"/>
      <c r="N253" s="122"/>
      <c r="O253" s="55">
        <f t="shared" si="91"/>
        <v>0</v>
      </c>
      <c r="Q253" s="28">
        <f t="shared" si="92"/>
        <v>1476.2</v>
      </c>
      <c r="R253" s="59">
        <f t="shared" si="93"/>
        <v>1.5237420269312545</v>
      </c>
      <c r="X253" s="66">
        <f>(VLOOKUP(B253,'[1]CODIFICACION SNN'!$A:$S,19,FALSE)*1.21)*$Y$3</f>
        <v>1139.7637209302325</v>
      </c>
      <c r="Y253" s="97">
        <f>VLOOKUP(B253,'[1]CODIFICACION SNN'!$A:$Y,25,FALSE)*$Z$3</f>
        <v>1476.2</v>
      </c>
    </row>
    <row r="254" spans="2:25" ht="15" customHeight="1" x14ac:dyDescent="0.25">
      <c r="B254" s="30">
        <v>412652</v>
      </c>
      <c r="C254" s="30"/>
      <c r="D254" s="28" t="str">
        <f>IFERROR(VLOOKUP(B254,'[1]CODIFICACION SNN'!$A:$Y,11,FALSE),VLOOKUP(B254,[2]Table!$A:$B,2,FALSE))</f>
        <v>GUANTE BOXEO SONNOS SGR 2.0 12oz NEGRO (homologado recreativo)</v>
      </c>
      <c r="E254" s="70">
        <f t="shared" si="90"/>
        <v>992.62209302325573</v>
      </c>
      <c r="F254" s="34">
        <f t="shared" si="85"/>
        <v>0</v>
      </c>
      <c r="G254" s="120"/>
      <c r="H254" s="121"/>
      <c r="I254" s="121"/>
      <c r="J254" s="121"/>
      <c r="K254" s="121"/>
      <c r="L254" s="121"/>
      <c r="M254" s="121"/>
      <c r="N254" s="122"/>
      <c r="O254" s="55">
        <f t="shared" si="91"/>
        <v>0</v>
      </c>
      <c r="Q254" s="28">
        <f t="shared" si="92"/>
        <v>1512.5</v>
      </c>
      <c r="R254" s="59">
        <f t="shared" si="93"/>
        <v>1.5237420269312545</v>
      </c>
      <c r="X254" s="66">
        <f>(VLOOKUP(B254,'[1]CODIFICACION SNN'!$A:$S,19,FALSE)*1.21)*$Y$3</f>
        <v>1167.7906976744184</v>
      </c>
      <c r="Y254" s="97">
        <f>VLOOKUP(B254,'[1]CODIFICACION SNN'!$A:$Y,25,FALSE)*$Z$3</f>
        <v>1512.5</v>
      </c>
    </row>
    <row r="255" spans="2:25" ht="15" customHeight="1" x14ac:dyDescent="0.25">
      <c r="B255" s="30">
        <v>412658</v>
      </c>
      <c r="C255" s="30"/>
      <c r="D255" s="28" t="str">
        <f>IFERROR(VLOOKUP(B255,'[1]CODIFICACION SNN'!$A:$Y,11,FALSE),VLOOKUP(B255,[2]Table!$A:$B,2,FALSE))</f>
        <v>GUANTE BOXEO SONNOS SGR 2.0 10oz BLANCO (homologado recreativo)</v>
      </c>
      <c r="E255" s="70">
        <f t="shared" si="90"/>
        <v>968.79916279069766</v>
      </c>
      <c r="F255" s="34">
        <f t="shared" si="85"/>
        <v>0</v>
      </c>
      <c r="G255" s="120"/>
      <c r="H255" s="121"/>
      <c r="I255" s="121"/>
      <c r="J255" s="121"/>
      <c r="K255" s="121"/>
      <c r="L255" s="121"/>
      <c r="M255" s="121"/>
      <c r="N255" s="122"/>
      <c r="O255" s="55">
        <f t="shared" si="91"/>
        <v>0</v>
      </c>
      <c r="Q255" s="28">
        <f t="shared" si="92"/>
        <v>1476.2</v>
      </c>
      <c r="R255" s="59">
        <f t="shared" si="93"/>
        <v>1.5237420269312545</v>
      </c>
      <c r="X255" s="66">
        <f>(VLOOKUP(B255,'[1]CODIFICACION SNN'!$A:$S,19,FALSE)*1.21)*$Y$3</f>
        <v>1139.7637209302325</v>
      </c>
      <c r="Y255" s="97">
        <f>VLOOKUP(B255,'[1]CODIFICACION SNN'!$A:$Y,25,FALSE)*$Z$3</f>
        <v>1476.2</v>
      </c>
    </row>
    <row r="256" spans="2:25" ht="15" customHeight="1" x14ac:dyDescent="0.25">
      <c r="B256" s="30">
        <v>412659</v>
      </c>
      <c r="C256" s="30"/>
      <c r="D256" s="28" t="str">
        <f>IFERROR(VLOOKUP(B256,'[1]CODIFICACION SNN'!$A:$Y,11,FALSE),VLOOKUP(B256,[2]Table!$A:$B,2,FALSE))</f>
        <v>GUANTE BOXEO SONNOS SGR 2.0 12oz BLANCO (homologado recreativo)</v>
      </c>
      <c r="E256" s="70">
        <f t="shared" si="90"/>
        <v>992.62209302325573</v>
      </c>
      <c r="F256" s="34">
        <f t="shared" si="85"/>
        <v>0</v>
      </c>
      <c r="G256" s="120"/>
      <c r="H256" s="121"/>
      <c r="I256" s="121"/>
      <c r="J256" s="121"/>
      <c r="K256" s="121"/>
      <c r="L256" s="121"/>
      <c r="M256" s="121"/>
      <c r="N256" s="122"/>
      <c r="O256" s="55">
        <f t="shared" si="91"/>
        <v>0</v>
      </c>
      <c r="Q256" s="28">
        <f t="shared" si="92"/>
        <v>1512.5</v>
      </c>
      <c r="R256" s="59">
        <f t="shared" si="93"/>
        <v>1.5237420269312545</v>
      </c>
      <c r="X256" s="66">
        <f>(VLOOKUP(B256,'[1]CODIFICACION SNN'!$A:$S,19,FALSE)*1.21)*$Y$3</f>
        <v>1167.7906976744184</v>
      </c>
      <c r="Y256" s="97">
        <f>VLOOKUP(B256,'[1]CODIFICACION SNN'!$A:$Y,25,FALSE)*$Z$3</f>
        <v>1512.5</v>
      </c>
    </row>
    <row r="257" spans="2:25" ht="15" customHeight="1" x14ac:dyDescent="0.25">
      <c r="B257" s="51"/>
      <c r="C257" s="101"/>
      <c r="D257" s="46" t="s">
        <v>13</v>
      </c>
      <c r="E257" s="72"/>
      <c r="F257" s="34">
        <f t="shared" si="85"/>
        <v>0</v>
      </c>
      <c r="G257" s="76"/>
      <c r="H257" s="77"/>
      <c r="I257" s="77"/>
      <c r="J257" s="77"/>
      <c r="K257" s="77"/>
      <c r="L257" s="77"/>
      <c r="M257" s="77"/>
      <c r="N257" s="77"/>
      <c r="O257" s="52"/>
      <c r="Q257" s="57"/>
      <c r="R257" s="61"/>
      <c r="X257" s="66">
        <f>(VLOOKUP(B257,'[1]CODIFICACION SNN'!$A:$S,19,FALSE)*1.21)*$Y$3</f>
        <v>1.21</v>
      </c>
      <c r="Y257" s="97">
        <f>VLOOKUP(B257,'[1]CODIFICACION SNN'!$A:$Y,25,FALSE)*$Z$3</f>
        <v>1.21</v>
      </c>
    </row>
    <row r="258" spans="2:25" ht="15" customHeight="1" x14ac:dyDescent="0.25">
      <c r="B258" s="13">
        <v>412500</v>
      </c>
      <c r="C258" s="18"/>
      <c r="D258" s="10" t="str">
        <f>IFERROR(VLOOKUP(B258,'[1]CODIFICACION SNN'!$A:$Y,11,FALSE),VLOOKUP(B258,[2]Table!$A:$B,2,FALSE))</f>
        <v xml:space="preserve">BOLSA BOXEO SONNOS CORDURA 50cm x Ø35cm </v>
      </c>
      <c r="E258" s="70">
        <f t="shared" ref="E258:E289" si="97">X258-X258*$E$5</f>
        <v>395.42330097087381</v>
      </c>
      <c r="F258" s="34">
        <f t="shared" si="85"/>
        <v>0</v>
      </c>
      <c r="G258" s="109"/>
      <c r="H258" s="110"/>
      <c r="I258" s="110"/>
      <c r="J258" s="110"/>
      <c r="K258" s="110"/>
      <c r="L258" s="110"/>
      <c r="M258" s="110"/>
      <c r="N258" s="111"/>
      <c r="O258" s="55">
        <f t="shared" ref="O258:O289" si="98">E258*F258</f>
        <v>0</v>
      </c>
      <c r="Q258" s="9">
        <f t="shared" ref="Q258:Q307" si="99">Y258</f>
        <v>598.94999999999993</v>
      </c>
      <c r="R258" s="59">
        <f t="shared" ref="R258:R289" si="100">Q258/E258</f>
        <v>1.5147058823529409</v>
      </c>
      <c r="X258" s="66">
        <f>(VLOOKUP(B258,'[1]CODIFICACION SNN'!$A:$S,19,FALSE)*1.21)*$Y$3</f>
        <v>465.20388349514565</v>
      </c>
      <c r="Y258" s="97">
        <f>VLOOKUP(B258,'[1]CODIFICACION SNN'!$A:$Y,25,FALSE)*$Z$3</f>
        <v>598.94999999999993</v>
      </c>
    </row>
    <row r="259" spans="2:25" ht="15" customHeight="1" x14ac:dyDescent="0.25">
      <c r="B259" s="13">
        <v>412501</v>
      </c>
      <c r="C259" s="18"/>
      <c r="D259" s="10" t="str">
        <f>IFERROR(VLOOKUP(B259,'[1]CODIFICACION SNN'!$A:$Y,11,FALSE),VLOOKUP(B259,[2]Table!$A:$B,2,FALSE))</f>
        <v>BOLSA BOXEO SONNOS CORDURA 90cm x Ø35cm</v>
      </c>
      <c r="E259" s="70">
        <f t="shared" si="97"/>
        <v>463.32427184466019</v>
      </c>
      <c r="F259" s="34">
        <f t="shared" si="85"/>
        <v>0</v>
      </c>
      <c r="G259" s="109"/>
      <c r="H259" s="110"/>
      <c r="I259" s="110"/>
      <c r="J259" s="110"/>
      <c r="K259" s="110"/>
      <c r="L259" s="110"/>
      <c r="M259" s="110"/>
      <c r="N259" s="111"/>
      <c r="O259" s="55">
        <f t="shared" si="98"/>
        <v>0</v>
      </c>
      <c r="Q259" s="9">
        <f t="shared" si="99"/>
        <v>701.8</v>
      </c>
      <c r="R259" s="59">
        <f t="shared" si="100"/>
        <v>1.5147058823529411</v>
      </c>
      <c r="X259" s="66">
        <f>(VLOOKUP(B259,'[1]CODIFICACION SNN'!$A:$S,19,FALSE)*1.21)*$Y$3</f>
        <v>545.08737864077671</v>
      </c>
      <c r="Y259" s="97">
        <f>VLOOKUP(B259,'[1]CODIFICACION SNN'!$A:$Y,25,FALSE)*$Z$3</f>
        <v>701.8</v>
      </c>
    </row>
    <row r="260" spans="2:25" ht="15" customHeight="1" x14ac:dyDescent="0.25">
      <c r="B260" s="13">
        <v>412502</v>
      </c>
      <c r="C260" s="18"/>
      <c r="D260" s="10" t="str">
        <f>IFERROR(VLOOKUP(B260,'[1]CODIFICACION SNN'!$A:$Y,11,FALSE),VLOOKUP(B260,[2]Table!$A:$B,2,FALSE))</f>
        <v>BOLSA BOXEO SONNOS CORDURA 1,20mts x Ø35cm</v>
      </c>
      <c r="E260" s="70">
        <f t="shared" si="97"/>
        <v>471.31262135922339</v>
      </c>
      <c r="F260" s="34">
        <f t="shared" si="85"/>
        <v>0</v>
      </c>
      <c r="G260" s="109"/>
      <c r="H260" s="110"/>
      <c r="I260" s="110"/>
      <c r="J260" s="110"/>
      <c r="K260" s="110"/>
      <c r="L260" s="110"/>
      <c r="M260" s="110"/>
      <c r="N260" s="111"/>
      <c r="O260" s="55">
        <f t="shared" si="98"/>
        <v>0</v>
      </c>
      <c r="Q260" s="9">
        <f t="shared" si="99"/>
        <v>713.9</v>
      </c>
      <c r="R260" s="59">
        <f t="shared" si="100"/>
        <v>1.5147058823529409</v>
      </c>
      <c r="X260" s="66">
        <f>(VLOOKUP(B260,'[1]CODIFICACION SNN'!$A:$S,19,FALSE)*1.21)*$Y$3</f>
        <v>554.485436893204</v>
      </c>
      <c r="Y260" s="97">
        <f>VLOOKUP(B260,'[1]CODIFICACION SNN'!$A:$Y,25,FALSE)*$Z$3</f>
        <v>713.9</v>
      </c>
    </row>
    <row r="261" spans="2:25" ht="15" customHeight="1" x14ac:dyDescent="0.25">
      <c r="B261" s="13">
        <v>412503</v>
      </c>
      <c r="C261" s="18"/>
      <c r="D261" s="10" t="str">
        <f>IFERROR(VLOOKUP(B261,'[1]CODIFICACION SNN'!$A:$Y,11,FALSE),VLOOKUP(B261,[2]Table!$A:$B,2,FALSE))</f>
        <v>BOLSA BOXEO SONNOS CORDURA 1,50mts x Ø35cm</v>
      </c>
      <c r="E261" s="70">
        <f t="shared" si="97"/>
        <v>527.23106796116508</v>
      </c>
      <c r="F261" s="34">
        <f t="shared" si="85"/>
        <v>0</v>
      </c>
      <c r="G261" s="109"/>
      <c r="H261" s="110"/>
      <c r="I261" s="110"/>
      <c r="J261" s="110"/>
      <c r="K261" s="110"/>
      <c r="L261" s="110"/>
      <c r="M261" s="110"/>
      <c r="N261" s="111"/>
      <c r="O261" s="55">
        <f t="shared" si="98"/>
        <v>0</v>
      </c>
      <c r="Q261" s="9">
        <f t="shared" si="99"/>
        <v>798.6</v>
      </c>
      <c r="R261" s="59">
        <f t="shared" si="100"/>
        <v>1.5147058823529411</v>
      </c>
      <c r="X261" s="66">
        <f>(VLOOKUP(B261,'[1]CODIFICACION SNN'!$A:$S,19,FALSE)*1.21)*$Y$3</f>
        <v>620.27184466019423</v>
      </c>
      <c r="Y261" s="97">
        <f>VLOOKUP(B261,'[1]CODIFICACION SNN'!$A:$Y,25,FALSE)*$Z$3</f>
        <v>798.6</v>
      </c>
    </row>
    <row r="262" spans="2:25" ht="15" customHeight="1" x14ac:dyDescent="0.25">
      <c r="B262" s="13">
        <v>412514</v>
      </c>
      <c r="C262" s="18"/>
      <c r="D262" s="10" t="str">
        <f>IFERROR(VLOOKUP(B262,'[1]CODIFICACION SNN'!$A:$Y,11,FALSE),VLOOKUP(B262,[2]Table!$A:$B,2,FALSE))</f>
        <v>BOLSA BOXEO SONNOS TELA VINILICA 50cm x Ø35cm HOMOLOGADO RECREATIVO</v>
      </c>
      <c r="E262" s="70">
        <f t="shared" si="97"/>
        <v>421.92418604651158</v>
      </c>
      <c r="F262" s="34">
        <f t="shared" si="85"/>
        <v>0</v>
      </c>
      <c r="G262" s="109"/>
      <c r="H262" s="110"/>
      <c r="I262" s="110"/>
      <c r="J262" s="110"/>
      <c r="K262" s="110"/>
      <c r="L262" s="110"/>
      <c r="M262" s="110"/>
      <c r="N262" s="111"/>
      <c r="O262" s="55">
        <f t="shared" si="98"/>
        <v>0</v>
      </c>
      <c r="Q262" s="9">
        <f t="shared" si="99"/>
        <v>635.25</v>
      </c>
      <c r="R262" s="59">
        <f t="shared" si="100"/>
        <v>1.5056022408963587</v>
      </c>
      <c r="X262" s="66">
        <f>(VLOOKUP(B262,'[1]CODIFICACION SNN'!$A:$S,19,FALSE)*1.21)*$Y$3</f>
        <v>496.38139534883715</v>
      </c>
      <c r="Y262" s="97">
        <f>VLOOKUP(B262,'[1]CODIFICACION SNN'!$A:$Y,25,FALSE)*$Z$3</f>
        <v>635.25</v>
      </c>
    </row>
    <row r="263" spans="2:25" ht="15" customHeight="1" x14ac:dyDescent="0.25">
      <c r="B263" s="13">
        <v>412515</v>
      </c>
      <c r="C263" s="18"/>
      <c r="D263" s="10" t="str">
        <f>IFERROR(VLOOKUP(B263,'[1]CODIFICACION SNN'!$A:$Y,11,FALSE),VLOOKUP(B263,[2]Table!$A:$B,2,FALSE))</f>
        <v>BOLSA BOXEO SONNOS VINILICA 90cm x Ø35cm (combinada con sujecion "M") HOMOLOGADO RECREATIVO</v>
      </c>
      <c r="E263" s="70">
        <f t="shared" si="97"/>
        <v>634.89544186046498</v>
      </c>
      <c r="F263" s="34">
        <f>SUM(G263:M263)</f>
        <v>0</v>
      </c>
      <c r="G263" s="78"/>
      <c r="H263" s="79"/>
      <c r="I263" s="80"/>
      <c r="J263" s="81"/>
      <c r="K263" s="82"/>
      <c r="L263" s="83"/>
      <c r="M263" s="84"/>
      <c r="N263" s="85"/>
      <c r="O263" s="55">
        <f t="shared" si="98"/>
        <v>0</v>
      </c>
      <c r="Q263" s="9">
        <f t="shared" si="99"/>
        <v>955.9</v>
      </c>
      <c r="R263" s="59">
        <f t="shared" si="100"/>
        <v>1.5056022408963587</v>
      </c>
      <c r="X263" s="66">
        <f>(VLOOKUP(B263,'[1]CODIFICACION SNN'!$A:$S,19,FALSE)*1.21)*$Y$3</f>
        <v>746.93581395348826</v>
      </c>
      <c r="Y263" s="97">
        <f>VLOOKUP(B263,'[1]CODIFICACION SNN'!$A:$Y,25,FALSE)*$Z$3</f>
        <v>955.9</v>
      </c>
    </row>
    <row r="264" spans="2:25" ht="15" customHeight="1" x14ac:dyDescent="0.25">
      <c r="B264" s="13">
        <v>412519</v>
      </c>
      <c r="C264" s="18"/>
      <c r="D264" s="10" t="str">
        <f>IFERROR(VLOOKUP(B264,'[1]CODIFICACION SNN'!$A:$Y,11,FALSE),VLOOKUP(B264,[2]Table!$A:$B,2,FALSE))</f>
        <v>BOLSA BOXEO SONNOS VINILICA 1,20mts x Ø35cm (combinada con sujecion "M") HOMOLOGADO RECREATIVO</v>
      </c>
      <c r="E264" s="70">
        <f t="shared" si="97"/>
        <v>659.00539534883706</v>
      </c>
      <c r="F264" s="34">
        <f>SUM(G264:M264)</f>
        <v>0</v>
      </c>
      <c r="G264" s="78"/>
      <c r="H264" s="79"/>
      <c r="I264" s="80"/>
      <c r="J264" s="81"/>
      <c r="K264" s="82"/>
      <c r="L264" s="83"/>
      <c r="M264" s="84"/>
      <c r="N264" s="85"/>
      <c r="O264" s="55">
        <f t="shared" si="98"/>
        <v>0</v>
      </c>
      <c r="Q264" s="9">
        <f t="shared" si="99"/>
        <v>992.19999999999993</v>
      </c>
      <c r="R264" s="59">
        <f t="shared" si="100"/>
        <v>1.5056022408963587</v>
      </c>
      <c r="X264" s="66">
        <f>(VLOOKUP(B264,'[1]CODIFICACION SNN'!$A:$S,19,FALSE)*1.21)*$Y$3</f>
        <v>775.30046511627882</v>
      </c>
      <c r="Y264" s="97">
        <f>VLOOKUP(B264,'[1]CODIFICACION SNN'!$A:$Y,25,FALSE)*$Z$3</f>
        <v>992.19999999999993</v>
      </c>
    </row>
    <row r="265" spans="2:25" ht="15" customHeight="1" x14ac:dyDescent="0.25">
      <c r="B265" s="13">
        <v>412521</v>
      </c>
      <c r="C265" s="18"/>
      <c r="D265" s="10" t="str">
        <f>IFERROR(VLOOKUP(B265,'[1]CODIFICACION SNN'!$A:$Y,11,FALSE),VLOOKUP(B265,[2]Table!$A:$B,2,FALSE))</f>
        <v>BOLSA BOXEO SONNOS VINILICA 1,50mts x Ø35cm (combinada con sujecion "M")HOMOLOGADO RECREATIVO</v>
      </c>
      <c r="E265" s="70">
        <f t="shared" si="97"/>
        <v>771.51851162790672</v>
      </c>
      <c r="F265" s="34">
        <f>SUM(G265:M265)</f>
        <v>0</v>
      </c>
      <c r="G265" s="78"/>
      <c r="H265" s="79"/>
      <c r="I265" s="80"/>
      <c r="J265" s="81"/>
      <c r="K265" s="82"/>
      <c r="L265" s="83"/>
      <c r="M265" s="84"/>
      <c r="N265" s="85"/>
      <c r="O265" s="55">
        <f t="shared" si="98"/>
        <v>0</v>
      </c>
      <c r="Q265" s="9">
        <f t="shared" si="99"/>
        <v>1161.5999999999999</v>
      </c>
      <c r="R265" s="59">
        <f t="shared" si="100"/>
        <v>1.505602240896359</v>
      </c>
      <c r="X265" s="66">
        <f>(VLOOKUP(B265,'[1]CODIFICACION SNN'!$A:$S,19,FALSE)*1.21)*$Y$3</f>
        <v>907.66883720930207</v>
      </c>
      <c r="Y265" s="97">
        <f>VLOOKUP(B265,'[1]CODIFICACION SNN'!$A:$Y,25,FALSE)*$Z$3</f>
        <v>1161.5999999999999</v>
      </c>
    </row>
    <row r="266" spans="2:25" ht="15" customHeight="1" x14ac:dyDescent="0.25">
      <c r="B266" s="13">
        <v>412523</v>
      </c>
      <c r="C266" s="18"/>
      <c r="D266" s="10" t="str">
        <f>IFERROR(VLOOKUP(B266,'[1]CODIFICACION SNN'!$A:$Y,11,FALSE),VLOOKUP(B266,[2]Table!$A:$B,2,FALSE))</f>
        <v>BOLSA BOXEO SONNOS VINILICA 1,80mts x Ø35cm (con sujecion "M") HOMOLOGADO RECREATIVO</v>
      </c>
      <c r="E266" s="70">
        <f t="shared" si="97"/>
        <v>964.39813953488351</v>
      </c>
      <c r="F266" s="34">
        <f t="shared" ref="F266:F277" si="101">G266</f>
        <v>0</v>
      </c>
      <c r="G266" s="109"/>
      <c r="H266" s="110"/>
      <c r="I266" s="110"/>
      <c r="J266" s="110"/>
      <c r="K266" s="110"/>
      <c r="L266" s="110"/>
      <c r="M266" s="110"/>
      <c r="N266" s="111"/>
      <c r="O266" s="55">
        <f t="shared" si="98"/>
        <v>0</v>
      </c>
      <c r="Q266" s="9">
        <f t="shared" si="99"/>
        <v>1452</v>
      </c>
      <c r="R266" s="59">
        <f t="shared" si="100"/>
        <v>1.505602240896359</v>
      </c>
      <c r="X266" s="66">
        <f>(VLOOKUP(B266,'[1]CODIFICACION SNN'!$A:$S,19,FALSE)*1.21)*$Y$3</f>
        <v>1134.5860465116277</v>
      </c>
      <c r="Y266" s="97">
        <f>VLOOKUP(B266,'[1]CODIFICACION SNN'!$A:$Y,25,FALSE)*$Z$3</f>
        <v>1452</v>
      </c>
    </row>
    <row r="267" spans="2:25" ht="15" customHeight="1" x14ac:dyDescent="0.25">
      <c r="B267" s="13">
        <v>412516</v>
      </c>
      <c r="C267" s="18"/>
      <c r="D267" s="10" t="str">
        <f>IFERROR(VLOOKUP(B267,'[1]CODIFICACION SNN'!$A:$Y,11,FALSE),VLOOKUP(B267,[2]Table!$A:$B,2,FALSE))</f>
        <v>BOLSA BOXEO SONNOS MUJER VINILICA 90cm x Ø35cm (basica o combinada) HOMOLOGADO RECREATIVO</v>
      </c>
      <c r="E267" s="70">
        <f t="shared" si="97"/>
        <v>630.8771162790697</v>
      </c>
      <c r="F267" s="34">
        <f t="shared" si="101"/>
        <v>0</v>
      </c>
      <c r="G267" s="109"/>
      <c r="H267" s="110"/>
      <c r="I267" s="110"/>
      <c r="J267" s="110"/>
      <c r="K267" s="110"/>
      <c r="L267" s="110"/>
      <c r="M267" s="110"/>
      <c r="N267" s="111"/>
      <c r="O267" s="55">
        <f t="shared" si="98"/>
        <v>0</v>
      </c>
      <c r="Q267" s="9">
        <f t="shared" si="99"/>
        <v>949.85</v>
      </c>
      <c r="R267" s="59">
        <f t="shared" si="100"/>
        <v>1.5056022408963587</v>
      </c>
      <c r="X267" s="66">
        <f>(VLOOKUP(B267,'[1]CODIFICACION SNN'!$A:$S,19,FALSE)*1.21)*$Y$3</f>
        <v>742.20837209302317</v>
      </c>
      <c r="Y267" s="97">
        <f>VLOOKUP(B267,'[1]CODIFICACION SNN'!$A:$Y,25,FALSE)*$Z$3</f>
        <v>949.85</v>
      </c>
    </row>
    <row r="268" spans="2:25" ht="15" customHeight="1" x14ac:dyDescent="0.25">
      <c r="B268" s="13">
        <v>412517</v>
      </c>
      <c r="C268" s="18"/>
      <c r="D268" s="10" t="str">
        <f>IFERROR(VLOOKUP(B268,'[1]CODIFICACION SNN'!$A:$Y,11,FALSE),VLOOKUP(B268,[2]Table!$A:$B,2,FALSE))</f>
        <v>BOLSA BOXEO SONNOS VINILICA TRICOLOR 90cm x Ø35cm  HOMOLOGADO RECREATIVO</v>
      </c>
      <c r="E268" s="70">
        <f t="shared" si="97"/>
        <v>713.89380930232539</v>
      </c>
      <c r="F268" s="34">
        <f t="shared" si="101"/>
        <v>0</v>
      </c>
      <c r="G268" s="109"/>
      <c r="H268" s="110"/>
      <c r="I268" s="110"/>
      <c r="J268" s="110"/>
      <c r="K268" s="110"/>
      <c r="L268" s="110"/>
      <c r="M268" s="110"/>
      <c r="N268" s="111"/>
      <c r="O268" s="55">
        <f t="shared" si="98"/>
        <v>0</v>
      </c>
      <c r="Q268" s="9">
        <f t="shared" si="99"/>
        <v>1087.79</v>
      </c>
      <c r="R268" s="59">
        <f t="shared" si="100"/>
        <v>1.5237420269312547</v>
      </c>
      <c r="X268" s="66">
        <f>(VLOOKUP(B268,'[1]CODIFICACION SNN'!$A:$S,19,FALSE)*1.21)*$Y$3</f>
        <v>839.87506976744169</v>
      </c>
      <c r="Y268" s="97">
        <f>VLOOKUP(B268,'[1]CODIFICACION SNN'!$A:$Y,25,FALSE)*$Z$3</f>
        <v>1087.79</v>
      </c>
    </row>
    <row r="269" spans="2:25" ht="15" customHeight="1" x14ac:dyDescent="0.25">
      <c r="B269" s="13">
        <v>412522</v>
      </c>
      <c r="C269" s="18"/>
      <c r="D269" s="10" t="str">
        <f>IFERROR(VLOOKUP(B269,'[1]CODIFICACION SNN'!$A:$Y,11,FALSE),VLOOKUP(B269,[2]Table!$A:$B,2,FALSE))</f>
        <v>BOLSA BOXEO SONNOS VINILICA TRICOLOR 1,50mts x Ø35cm HOMOLOGADO RECREATIVO</v>
      </c>
      <c r="E269" s="70">
        <f t="shared" si="97"/>
        <v>881.44841860465112</v>
      </c>
      <c r="F269" s="34">
        <f t="shared" si="101"/>
        <v>0</v>
      </c>
      <c r="G269" s="109"/>
      <c r="H269" s="110"/>
      <c r="I269" s="110"/>
      <c r="J269" s="110"/>
      <c r="K269" s="110"/>
      <c r="L269" s="110"/>
      <c r="M269" s="110"/>
      <c r="N269" s="111"/>
      <c r="O269" s="55">
        <f t="shared" si="98"/>
        <v>0</v>
      </c>
      <c r="Q269" s="9">
        <f t="shared" si="99"/>
        <v>1343.1</v>
      </c>
      <c r="R269" s="59">
        <f t="shared" si="100"/>
        <v>1.5237420269312545</v>
      </c>
      <c r="X269" s="66">
        <f>(VLOOKUP(B269,'[1]CODIFICACION SNN'!$A:$S,19,FALSE)*1.21)*$Y$3</f>
        <v>1036.9981395348836</v>
      </c>
      <c r="Y269" s="97">
        <f>VLOOKUP(B269,'[1]CODIFICACION SNN'!$A:$Y,25,FALSE)*$Z$3</f>
        <v>1343.1</v>
      </c>
    </row>
    <row r="270" spans="2:25" ht="15" customHeight="1" x14ac:dyDescent="0.25">
      <c r="B270" s="13">
        <v>412524</v>
      </c>
      <c r="C270" s="18"/>
      <c r="D270" s="10" t="str">
        <f>IFERROR(VLOOKUP(B270,'[1]CODIFICACION SNN'!$A:$Y,11,FALSE),VLOOKUP(B270,[2]Table!$A:$B,2,FALSE))</f>
        <v>BOLSA BOXEO SONNOS CUERO VINTAGE 90cm x Ø35cm  HOMOLOGADO RECREATIVO</v>
      </c>
      <c r="E270" s="70">
        <f t="shared" si="97"/>
        <v>884.03162790697661</v>
      </c>
      <c r="F270" s="34">
        <f t="shared" si="101"/>
        <v>0</v>
      </c>
      <c r="G270" s="109"/>
      <c r="H270" s="110"/>
      <c r="I270" s="110"/>
      <c r="J270" s="110"/>
      <c r="K270" s="110"/>
      <c r="L270" s="110"/>
      <c r="M270" s="110"/>
      <c r="N270" s="111"/>
      <c r="O270" s="55">
        <f t="shared" si="98"/>
        <v>0</v>
      </c>
      <c r="Q270" s="9">
        <f t="shared" si="99"/>
        <v>1331</v>
      </c>
      <c r="R270" s="59">
        <f t="shared" si="100"/>
        <v>1.5056022408963587</v>
      </c>
      <c r="X270" s="66">
        <f>(VLOOKUP(B270,'[1]CODIFICACION SNN'!$A:$S,19,FALSE)*1.21)*$Y$3</f>
        <v>1040.0372093023254</v>
      </c>
      <c r="Y270" s="97">
        <f>VLOOKUP(B270,'[1]CODIFICACION SNN'!$A:$Y,25,FALSE)*$Z$3</f>
        <v>1331</v>
      </c>
    </row>
    <row r="271" spans="2:25" ht="15" customHeight="1" x14ac:dyDescent="0.25">
      <c r="B271" s="13">
        <v>412518</v>
      </c>
      <c r="C271" s="18"/>
      <c r="D271" s="10" t="str">
        <f>IFERROR(VLOOKUP(B271,'[1]CODIFICACION SNN'!$A:$Y,11,FALSE),VLOOKUP(B271,[2]Table!$A:$B,2,FALSE))</f>
        <v>BOLSA MMA SONNOS MULTIGOLPE 90cm x Ø35cm (base desmontable)</v>
      </c>
      <c r="E271" s="70">
        <f t="shared" si="97"/>
        <v>1366.2306976744185</v>
      </c>
      <c r="F271" s="34">
        <f t="shared" si="101"/>
        <v>0</v>
      </c>
      <c r="G271" s="109"/>
      <c r="H271" s="110"/>
      <c r="I271" s="110"/>
      <c r="J271" s="110"/>
      <c r="K271" s="110"/>
      <c r="L271" s="110"/>
      <c r="M271" s="110"/>
      <c r="N271" s="111"/>
      <c r="O271" s="55">
        <f t="shared" si="98"/>
        <v>0</v>
      </c>
      <c r="Q271" s="9">
        <f t="shared" si="99"/>
        <v>2057</v>
      </c>
      <c r="R271" s="59">
        <f t="shared" si="100"/>
        <v>1.5056022408963587</v>
      </c>
      <c r="X271" s="66">
        <f>(VLOOKUP(B271,'[1]CODIFICACION SNN'!$A:$S,19,FALSE)*1.21)*$Y$3</f>
        <v>1607.3302325581394</v>
      </c>
      <c r="Y271" s="97">
        <f>VLOOKUP(B271,'[1]CODIFICACION SNN'!$A:$Y,25,FALSE)*$Z$3</f>
        <v>2057</v>
      </c>
    </row>
    <row r="272" spans="2:25" ht="15" customHeight="1" x14ac:dyDescent="0.25">
      <c r="B272" s="13">
        <v>412525</v>
      </c>
      <c r="C272" s="18"/>
      <c r="D272" s="10" t="str">
        <f>IFERROR(VLOOKUP(B272,'[1]CODIFICACION SNN'!$A:$Y,11,FALSE),VLOOKUP(B272,[2]Table!$A:$B,2,FALSE))</f>
        <v>BOLSA MMA SONNOS 90cm x Ø40cm (con anclaje inferior)</v>
      </c>
      <c r="E272" s="70">
        <f t="shared" si="97"/>
        <v>780.01440000000002</v>
      </c>
      <c r="F272" s="34">
        <f t="shared" si="101"/>
        <v>0</v>
      </c>
      <c r="G272" s="109"/>
      <c r="H272" s="110"/>
      <c r="I272" s="110"/>
      <c r="J272" s="110"/>
      <c r="K272" s="110"/>
      <c r="L272" s="110"/>
      <c r="M272" s="110"/>
      <c r="N272" s="111"/>
      <c r="O272" s="55">
        <f t="shared" si="98"/>
        <v>0</v>
      </c>
      <c r="Q272" s="9">
        <f t="shared" si="99"/>
        <v>1161.5999999999999</v>
      </c>
      <c r="R272" s="59">
        <f t="shared" si="100"/>
        <v>1.4892032762472076</v>
      </c>
      <c r="X272" s="66">
        <f>(VLOOKUP(B272,'[1]CODIFICACION SNN'!$A:$S,19,FALSE)*1.21)*$Y$3</f>
        <v>917.6640000000001</v>
      </c>
      <c r="Y272" s="97">
        <f>VLOOKUP(B272,'[1]CODIFICACION SNN'!$A:$Y,25,FALSE)*$Z$3</f>
        <v>1161.5999999999999</v>
      </c>
    </row>
    <row r="273" spans="2:25" ht="15" customHeight="1" x14ac:dyDescent="0.25">
      <c r="B273" s="13">
        <v>412526</v>
      </c>
      <c r="C273" s="18"/>
      <c r="D273" s="10" t="str">
        <f>IFERROR(VLOOKUP(B273,'[1]CODIFICACION SNN'!$A:$Y,11,FALSE),VLOOKUP(B273,[2]Table!$A:$B,2,FALSE))</f>
        <v>BOLSA MMA SONNOS 1,20mts x Ø40cm (con anclaje inferior)</v>
      </c>
      <c r="E273" s="70">
        <f t="shared" si="97"/>
        <v>999.39345000000003</v>
      </c>
      <c r="F273" s="34">
        <f t="shared" si="101"/>
        <v>0</v>
      </c>
      <c r="G273" s="109"/>
      <c r="H273" s="110"/>
      <c r="I273" s="110"/>
      <c r="J273" s="110"/>
      <c r="K273" s="110"/>
      <c r="L273" s="110"/>
      <c r="M273" s="110"/>
      <c r="N273" s="111"/>
      <c r="O273" s="55">
        <f t="shared" si="98"/>
        <v>0</v>
      </c>
      <c r="Q273" s="9">
        <f t="shared" si="99"/>
        <v>1488.3</v>
      </c>
      <c r="R273" s="59">
        <f t="shared" si="100"/>
        <v>1.4892032762472076</v>
      </c>
      <c r="X273" s="66">
        <f>(VLOOKUP(B273,'[1]CODIFICACION SNN'!$A:$S,19,FALSE)*1.21)*$Y$3</f>
        <v>1175.7570000000001</v>
      </c>
      <c r="Y273" s="97">
        <f>VLOOKUP(B273,'[1]CODIFICACION SNN'!$A:$Y,25,FALSE)*$Z$3</f>
        <v>1488.3</v>
      </c>
    </row>
    <row r="274" spans="2:25" ht="15" customHeight="1" x14ac:dyDescent="0.25">
      <c r="B274" s="13">
        <v>412528</v>
      </c>
      <c r="C274" s="18"/>
      <c r="D274" s="10" t="str">
        <f>IFERROR(VLOOKUP(B274,'[1]CODIFICACION SNN'!$A:$Y,11,FALSE),VLOOKUP(B274,[2]Table!$A:$B,2,FALSE))</f>
        <v>BOLSA MMA SONNOS 1,80mts x Ø40cm (con anclaje inferior)</v>
      </c>
      <c r="E274" s="70">
        <f t="shared" si="97"/>
        <v>1218.7725</v>
      </c>
      <c r="F274" s="34">
        <f t="shared" si="101"/>
        <v>0</v>
      </c>
      <c r="G274" s="109"/>
      <c r="H274" s="110"/>
      <c r="I274" s="110"/>
      <c r="J274" s="110"/>
      <c r="K274" s="110"/>
      <c r="L274" s="110"/>
      <c r="M274" s="110"/>
      <c r="N274" s="111"/>
      <c r="O274" s="55">
        <f t="shared" si="98"/>
        <v>0</v>
      </c>
      <c r="Q274" s="9">
        <f t="shared" si="99"/>
        <v>1815</v>
      </c>
      <c r="R274" s="59">
        <f t="shared" si="100"/>
        <v>1.4892032762472076</v>
      </c>
      <c r="X274" s="66">
        <f>(VLOOKUP(B274,'[1]CODIFICACION SNN'!$A:$S,19,FALSE)*1.21)*$Y$3</f>
        <v>1433.85</v>
      </c>
      <c r="Y274" s="97">
        <f>VLOOKUP(B274,'[1]CODIFICACION SNN'!$A:$Y,25,FALSE)*$Z$3</f>
        <v>1815</v>
      </c>
    </row>
    <row r="275" spans="2:25" ht="15" customHeight="1" x14ac:dyDescent="0.25">
      <c r="B275" s="13">
        <v>412529</v>
      </c>
      <c r="C275" s="18"/>
      <c r="D275" s="10" t="str">
        <f>IFERROR(VLOOKUP(B275,'[1]CODIFICACION SNN'!$A:$Y,11,FALSE),VLOOKUP(B275,[2]Table!$A:$B,2,FALSE))</f>
        <v>BOLSA BOXEO SONNOS TELA VINILICA 1,20mts x Ø45cm (extra grande)</v>
      </c>
      <c r="E275" s="70">
        <f t="shared" si="97"/>
        <v>800.3272750000001</v>
      </c>
      <c r="F275" s="34">
        <f t="shared" si="101"/>
        <v>0</v>
      </c>
      <c r="G275" s="109"/>
      <c r="H275" s="110"/>
      <c r="I275" s="110"/>
      <c r="J275" s="110"/>
      <c r="K275" s="110"/>
      <c r="L275" s="110"/>
      <c r="M275" s="110"/>
      <c r="N275" s="111"/>
      <c r="O275" s="55">
        <f t="shared" si="98"/>
        <v>0</v>
      </c>
      <c r="Q275" s="9">
        <f t="shared" si="99"/>
        <v>1191.8499999999999</v>
      </c>
      <c r="R275" s="59">
        <f t="shared" si="100"/>
        <v>1.4892032762472074</v>
      </c>
      <c r="X275" s="66">
        <f>(VLOOKUP(B275,'[1]CODIFICACION SNN'!$A:$S,19,FALSE)*1.21)*$Y$3</f>
        <v>941.56150000000014</v>
      </c>
      <c r="Y275" s="97">
        <f>VLOOKUP(B275,'[1]CODIFICACION SNN'!$A:$Y,25,FALSE)*$Z$3</f>
        <v>1191.8499999999999</v>
      </c>
    </row>
    <row r="276" spans="2:25" ht="15" customHeight="1" x14ac:dyDescent="0.25">
      <c r="B276" s="13">
        <v>412530</v>
      </c>
      <c r="C276" s="18"/>
      <c r="D276" s="10" t="str">
        <f>IFERROR(VLOOKUP(B276,'[1]CODIFICACION SNN'!$A:$Y,11,FALSE),VLOOKUP(B276,[2]Table!$A:$B,2,FALSE))</f>
        <v>BOLSA BOXEO SONNOS TELA VINILICA 1,80mts x Ø45cm (extra grande)</v>
      </c>
      <c r="E276" s="70">
        <f t="shared" si="97"/>
        <v>1023.7689</v>
      </c>
      <c r="F276" s="34">
        <f t="shared" si="101"/>
        <v>0</v>
      </c>
      <c r="G276" s="109"/>
      <c r="H276" s="110"/>
      <c r="I276" s="110"/>
      <c r="J276" s="110"/>
      <c r="K276" s="110"/>
      <c r="L276" s="110"/>
      <c r="M276" s="110"/>
      <c r="N276" s="111"/>
      <c r="O276" s="55">
        <f t="shared" si="98"/>
        <v>0</v>
      </c>
      <c r="Q276" s="9">
        <f t="shared" si="99"/>
        <v>1524.6</v>
      </c>
      <c r="R276" s="59">
        <f t="shared" si="100"/>
        <v>1.4892032762472076</v>
      </c>
      <c r="X276" s="66">
        <f>(VLOOKUP(B276,'[1]CODIFICACION SNN'!$A:$S,19,FALSE)*1.21)*$Y$3</f>
        <v>1204.434</v>
      </c>
      <c r="Y276" s="97">
        <f>VLOOKUP(B276,'[1]CODIFICACION SNN'!$A:$Y,25,FALSE)*$Z$3</f>
        <v>1524.6</v>
      </c>
    </row>
    <row r="277" spans="2:25" ht="15" customHeight="1" x14ac:dyDescent="0.25">
      <c r="B277" s="13">
        <v>412535</v>
      </c>
      <c r="C277" s="18"/>
      <c r="D277" s="10" t="str">
        <f>IFERROR(VLOOKUP(B277,'[1]CODIFICACION SNN'!$A:$Y,11,FALSE),VLOOKUP(B277,[2]Table!$A:$B,2,FALSE))</f>
        <v xml:space="preserve">RELLENO + BOLSA BOXEO SONNOS CORDURA 90cm x Ø35cm </v>
      </c>
      <c r="E277" s="70">
        <f t="shared" si="97"/>
        <v>694.98640776699028</v>
      </c>
      <c r="F277" s="34">
        <f t="shared" si="101"/>
        <v>0</v>
      </c>
      <c r="G277" s="109"/>
      <c r="H277" s="110"/>
      <c r="I277" s="110"/>
      <c r="J277" s="110"/>
      <c r="K277" s="110"/>
      <c r="L277" s="110"/>
      <c r="M277" s="110"/>
      <c r="N277" s="111"/>
      <c r="O277" s="55">
        <f t="shared" si="98"/>
        <v>0</v>
      </c>
      <c r="Q277" s="9">
        <f t="shared" si="99"/>
        <v>1052.7</v>
      </c>
      <c r="R277" s="59">
        <f t="shared" si="100"/>
        <v>1.5147058823529413</v>
      </c>
      <c r="X277" s="66">
        <f>(VLOOKUP(B277,'[1]CODIFICACION SNN'!$A:$S,19,FALSE)*1.21)*$Y$3</f>
        <v>817.63106796116506</v>
      </c>
      <c r="Y277" s="97">
        <f>VLOOKUP(B277,'[1]CODIFICACION SNN'!$A:$Y,25,FALSE)*$Z$3</f>
        <v>1052.7</v>
      </c>
    </row>
    <row r="278" spans="2:25" ht="15" customHeight="1" x14ac:dyDescent="0.25">
      <c r="B278" s="13">
        <v>412544</v>
      </c>
      <c r="C278" s="18"/>
      <c r="D278" s="10" t="str">
        <f>IFERROR(VLOOKUP(B278,'[1]CODIFICACION SNN'!$A:$Y,11,FALSE),VLOOKUP(B278,[2]Table!$A:$B,2,FALSE))</f>
        <v>RELLENO + BOLSA BOXEO SONNOS TELA VINILICA 90cm x Ø35cm (combinada con sujecion "M") HOMOLOGADO RECREATIVO</v>
      </c>
      <c r="E278" s="70">
        <f t="shared" si="97"/>
        <v>846.76504854368955</v>
      </c>
      <c r="F278" s="34">
        <f>SUM(G278:M278)</f>
        <v>0</v>
      </c>
      <c r="G278" s="78"/>
      <c r="H278" s="79"/>
      <c r="I278" s="80"/>
      <c r="J278" s="81"/>
      <c r="K278" s="82"/>
      <c r="L278" s="83"/>
      <c r="M278" s="84"/>
      <c r="N278" s="85"/>
      <c r="O278" s="55">
        <f t="shared" si="98"/>
        <v>0</v>
      </c>
      <c r="Q278" s="9">
        <f t="shared" si="99"/>
        <v>1282.5999999999999</v>
      </c>
      <c r="R278" s="59">
        <f t="shared" si="100"/>
        <v>1.5147058823529407</v>
      </c>
      <c r="X278" s="66">
        <f>(VLOOKUP(B278,'[1]CODIFICACION SNN'!$A:$S,19,FALSE)*1.21)*$Y$3</f>
        <v>996.19417475728176</v>
      </c>
      <c r="Y278" s="97">
        <f>VLOOKUP(B278,'[1]CODIFICACION SNN'!$A:$Y,25,FALSE)*$Z$3</f>
        <v>1282.5999999999999</v>
      </c>
    </row>
    <row r="279" spans="2:25" ht="15" customHeight="1" x14ac:dyDescent="0.25">
      <c r="B279" s="13">
        <v>412548</v>
      </c>
      <c r="C279" s="18"/>
      <c r="D279" s="10" t="str">
        <f>IFERROR(VLOOKUP(B279,'[1]CODIFICACION SNN'!$A:$Y,11,FALSE),VLOOKUP(B279,[2]Table!$A:$B,2,FALSE))</f>
        <v>RELLENO + BOLSA BOXEO SONNOS TELA VINILICA 1,20mts x Ø35cm (combinada con sujecion "M") HOMOLOGADO RECREATIVO</v>
      </c>
      <c r="E279" s="70">
        <f t="shared" si="97"/>
        <v>926.64854368932038</v>
      </c>
      <c r="F279" s="34">
        <f>SUM(G279:M279)</f>
        <v>0</v>
      </c>
      <c r="G279" s="78"/>
      <c r="H279" s="79"/>
      <c r="I279" s="80"/>
      <c r="J279" s="81"/>
      <c r="K279" s="82"/>
      <c r="L279" s="83"/>
      <c r="M279" s="84"/>
      <c r="N279" s="85"/>
      <c r="O279" s="55">
        <f t="shared" si="98"/>
        <v>0</v>
      </c>
      <c r="Q279" s="9">
        <f t="shared" si="99"/>
        <v>1403.6</v>
      </c>
      <c r="R279" s="59">
        <f t="shared" si="100"/>
        <v>1.5147058823529411</v>
      </c>
      <c r="X279" s="66">
        <f>(VLOOKUP(B279,'[1]CODIFICACION SNN'!$A:$S,19,FALSE)*1.21)*$Y$3</f>
        <v>1090.1747572815534</v>
      </c>
      <c r="Y279" s="97">
        <f>VLOOKUP(B279,'[1]CODIFICACION SNN'!$A:$Y,25,FALSE)*$Z$3</f>
        <v>1403.6</v>
      </c>
    </row>
    <row r="280" spans="2:25" ht="15" customHeight="1" x14ac:dyDescent="0.25">
      <c r="B280" s="13">
        <v>412550</v>
      </c>
      <c r="C280" s="18"/>
      <c r="D280" s="10" t="str">
        <f>IFERROR(VLOOKUP(B280,'[1]CODIFICACION SNN'!$A:$Y,11,FALSE),VLOOKUP(B280,[2]Table!$A:$B,2,FALSE))</f>
        <v>RELLENO + BOLSA BOXEO SONNOS VINILICA 1,50mts x Ø35cm (combinada con sujecion "M")HOMOLOGADO RECREATIVO</v>
      </c>
      <c r="E280" s="70">
        <f t="shared" si="97"/>
        <v>1102.3922330097089</v>
      </c>
      <c r="F280" s="34">
        <f>SUM(G280:M280)</f>
        <v>0</v>
      </c>
      <c r="G280" s="78"/>
      <c r="H280" s="79"/>
      <c r="I280" s="80"/>
      <c r="J280" s="81"/>
      <c r="K280" s="82"/>
      <c r="L280" s="83"/>
      <c r="M280" s="84"/>
      <c r="N280" s="85"/>
      <c r="O280" s="55">
        <f t="shared" si="98"/>
        <v>0</v>
      </c>
      <c r="Q280" s="9">
        <f t="shared" si="99"/>
        <v>1669.8</v>
      </c>
      <c r="R280" s="59">
        <f t="shared" si="100"/>
        <v>1.5147058823529409</v>
      </c>
      <c r="X280" s="66">
        <f>(VLOOKUP(B280,'[1]CODIFICACION SNN'!$A:$S,19,FALSE)*1.21)*$Y$3</f>
        <v>1296.9320388349515</v>
      </c>
      <c r="Y280" s="97">
        <f>VLOOKUP(B280,'[1]CODIFICACION SNN'!$A:$Y,25,FALSE)*$Z$3</f>
        <v>1669.8</v>
      </c>
    </row>
    <row r="281" spans="2:25" ht="15" customHeight="1" x14ac:dyDescent="0.25">
      <c r="B281" s="13">
        <v>412545</v>
      </c>
      <c r="C281" s="18"/>
      <c r="D281" s="10" t="str">
        <f>IFERROR(VLOOKUP(B281,'[1]CODIFICACION SNN'!$A:$Y,11,FALSE),VLOOKUP(B281,[2]Table!$A:$B,2,FALSE))</f>
        <v>RELLENO + BOLSA BOXEO SONNOS MUJER TELA VINILICA 90cm x Ø35cm (basica o combinada)</v>
      </c>
      <c r="E281" s="70">
        <f t="shared" si="97"/>
        <v>838.77669902912635</v>
      </c>
      <c r="F281" s="34">
        <f t="shared" ref="F281:F344" si="102">G281</f>
        <v>0</v>
      </c>
      <c r="G281" s="109"/>
      <c r="H281" s="110"/>
      <c r="I281" s="110"/>
      <c r="J281" s="110"/>
      <c r="K281" s="110"/>
      <c r="L281" s="110"/>
      <c r="M281" s="110"/>
      <c r="N281" s="111"/>
      <c r="O281" s="55">
        <f t="shared" si="98"/>
        <v>0</v>
      </c>
      <c r="Q281" s="9">
        <f t="shared" si="99"/>
        <v>1270.5</v>
      </c>
      <c r="R281" s="59">
        <f t="shared" si="100"/>
        <v>1.5147058823529409</v>
      </c>
      <c r="X281" s="66">
        <f>(VLOOKUP(B281,'[1]CODIFICACION SNN'!$A:$S,19,FALSE)*1.21)*$Y$3</f>
        <v>986.79611650485447</v>
      </c>
      <c r="Y281" s="97">
        <f>VLOOKUP(B281,'[1]CODIFICACION SNN'!$A:$Y,25,FALSE)*$Z$3</f>
        <v>1270.5</v>
      </c>
    </row>
    <row r="282" spans="2:25" ht="15" customHeight="1" x14ac:dyDescent="0.25">
      <c r="B282" s="13">
        <v>412546</v>
      </c>
      <c r="C282" s="18"/>
      <c r="D282" s="10" t="str">
        <f>IFERROR(VLOOKUP(B282,'[1]CODIFICACION SNN'!$A:$Y,11,FALSE),VLOOKUP(B282,[2]Table!$A:$B,2,FALSE))</f>
        <v xml:space="preserve">RELLENO + BOLSA BOXEO SONNOS TELA VINILICA TRICOLOR 90cm x Ø35cm </v>
      </c>
      <c r="E282" s="70">
        <f t="shared" si="97"/>
        <v>926.64854368932038</v>
      </c>
      <c r="F282" s="34">
        <f t="shared" si="102"/>
        <v>0</v>
      </c>
      <c r="G282" s="109"/>
      <c r="H282" s="110"/>
      <c r="I282" s="110"/>
      <c r="J282" s="110"/>
      <c r="K282" s="110"/>
      <c r="L282" s="110"/>
      <c r="M282" s="110"/>
      <c r="N282" s="111"/>
      <c r="O282" s="55">
        <f t="shared" si="98"/>
        <v>0</v>
      </c>
      <c r="Q282" s="9">
        <f t="shared" si="99"/>
        <v>1403.6</v>
      </c>
      <c r="R282" s="59">
        <f t="shared" si="100"/>
        <v>1.5147058823529411</v>
      </c>
      <c r="X282" s="66">
        <f>(VLOOKUP(B282,'[1]CODIFICACION SNN'!$A:$S,19,FALSE)*1.21)*$Y$3</f>
        <v>1090.1747572815534</v>
      </c>
      <c r="Y282" s="97">
        <f>VLOOKUP(B282,'[1]CODIFICACION SNN'!$A:$Y,25,FALSE)*$Z$3</f>
        <v>1403.6</v>
      </c>
    </row>
    <row r="283" spans="2:25" ht="15" customHeight="1" x14ac:dyDescent="0.25">
      <c r="B283" s="13">
        <v>412552</v>
      </c>
      <c r="C283" s="18"/>
      <c r="D283" s="10" t="str">
        <f>IFERROR(VLOOKUP(B283,'[1]CODIFICACION SNN'!$A:$Y,11,FALSE),VLOOKUP(B283,[2]Table!$A:$B,2,FALSE))</f>
        <v>RELLENO + BOLSA BOXEO SONNOS TELA VINILICA 1,80mts x Ø35cm (con sujecion "M")</v>
      </c>
      <c r="E283" s="70">
        <f t="shared" si="97"/>
        <v>1421.9262135922331</v>
      </c>
      <c r="F283" s="34">
        <f t="shared" si="102"/>
        <v>0</v>
      </c>
      <c r="G283" s="109"/>
      <c r="H283" s="110"/>
      <c r="I283" s="110"/>
      <c r="J283" s="110"/>
      <c r="K283" s="110"/>
      <c r="L283" s="110"/>
      <c r="M283" s="110"/>
      <c r="N283" s="111"/>
      <c r="O283" s="55">
        <f t="shared" si="98"/>
        <v>0</v>
      </c>
      <c r="Q283" s="9">
        <f t="shared" si="99"/>
        <v>2153.7999999999997</v>
      </c>
      <c r="R283" s="59">
        <f t="shared" si="100"/>
        <v>1.5147058823529409</v>
      </c>
      <c r="X283" s="66">
        <f>(VLOOKUP(B283,'[1]CODIFICACION SNN'!$A:$S,19,FALSE)*1.21)*$Y$3</f>
        <v>1672.8543689320388</v>
      </c>
      <c r="Y283" s="97">
        <f>VLOOKUP(B283,'[1]CODIFICACION SNN'!$A:$Y,25,FALSE)*$Z$3</f>
        <v>2153.7999999999997</v>
      </c>
    </row>
    <row r="284" spans="2:25" ht="15" customHeight="1" x14ac:dyDescent="0.25">
      <c r="B284" s="13">
        <v>412556</v>
      </c>
      <c r="C284" s="18"/>
      <c r="D284" s="10" t="str">
        <f>IFERROR(VLOOKUP(B284,'[1]CODIFICACION SNN'!$A:$Y,11,FALSE),VLOOKUP(B284,[2]Table!$A:$B,2,FALSE))</f>
        <v>RELLENO + BOLSA BOXEO SONNOS CUERO VINTAGE 1,50mts x Ø35cm</v>
      </c>
      <c r="E284" s="70">
        <f t="shared" si="97"/>
        <v>1326.0474418604649</v>
      </c>
      <c r="F284" s="34">
        <f t="shared" si="102"/>
        <v>0</v>
      </c>
      <c r="G284" s="109"/>
      <c r="H284" s="110"/>
      <c r="I284" s="110"/>
      <c r="J284" s="110"/>
      <c r="K284" s="110"/>
      <c r="L284" s="110"/>
      <c r="M284" s="110"/>
      <c r="N284" s="111"/>
      <c r="O284" s="55">
        <f t="shared" si="98"/>
        <v>0</v>
      </c>
      <c r="Q284" s="9">
        <f t="shared" si="99"/>
        <v>1996.5</v>
      </c>
      <c r="R284" s="59">
        <f t="shared" si="100"/>
        <v>1.5056022408963587</v>
      </c>
      <c r="X284" s="66">
        <f>(VLOOKUP(B284,'[1]CODIFICACION SNN'!$A:$S,19,FALSE)*1.21)*$Y$3</f>
        <v>1560.055813953488</v>
      </c>
      <c r="Y284" s="97">
        <f>VLOOKUP(B284,'[1]CODIFICACION SNN'!$A:$Y,25,FALSE)*$Z$3</f>
        <v>1996.5</v>
      </c>
    </row>
    <row r="285" spans="2:25" ht="15" customHeight="1" x14ac:dyDescent="0.25">
      <c r="B285" s="13">
        <v>412602</v>
      </c>
      <c r="C285" s="18"/>
      <c r="D285" s="10" t="str">
        <f>IFERROR(VLOOKUP(B285,'[1]CODIFICACION SNN'!$A:$Y,11,FALSE),VLOOKUP(B285,[2]Table!$A:$B,2,FALSE))</f>
        <v>BOLSA GRAPPLING SONNOS GRANDE</v>
      </c>
      <c r="E285" s="70">
        <f t="shared" si="97"/>
        <v>893.76649999999995</v>
      </c>
      <c r="F285" s="34">
        <f t="shared" si="102"/>
        <v>0</v>
      </c>
      <c r="G285" s="109"/>
      <c r="H285" s="110"/>
      <c r="I285" s="110"/>
      <c r="J285" s="110"/>
      <c r="K285" s="110"/>
      <c r="L285" s="110"/>
      <c r="M285" s="110"/>
      <c r="N285" s="111"/>
      <c r="O285" s="55">
        <f t="shared" si="98"/>
        <v>0</v>
      </c>
      <c r="Q285" s="9">
        <f t="shared" si="99"/>
        <v>1331</v>
      </c>
      <c r="R285" s="59">
        <f t="shared" si="100"/>
        <v>1.4892032762472078</v>
      </c>
      <c r="X285" s="66">
        <f>(VLOOKUP(B285,'[1]CODIFICACION SNN'!$A:$S,19,FALSE)*1.21)*$Y$3</f>
        <v>1051.49</v>
      </c>
      <c r="Y285" s="97">
        <f>VLOOKUP(B285,'[1]CODIFICACION SNN'!$A:$Y,25,FALSE)*$Z$3</f>
        <v>1331</v>
      </c>
    </row>
    <row r="286" spans="2:25" ht="15" customHeight="1" x14ac:dyDescent="0.25">
      <c r="B286" s="13">
        <v>412604</v>
      </c>
      <c r="C286" s="18"/>
      <c r="D286" s="10" t="str">
        <f>IFERROR(VLOOKUP(B286,'[1]CODIFICACION SNN'!$A:$Y,11,FALSE),VLOOKUP(B286,[2]Table!$A:$B,2,FALSE))</f>
        <v>BOLSA GOTA SONNOS CHICA (uppercuts)</v>
      </c>
      <c r="E286" s="70">
        <f t="shared" si="97"/>
        <v>755.63895000000002</v>
      </c>
      <c r="F286" s="34">
        <f t="shared" si="102"/>
        <v>0</v>
      </c>
      <c r="G286" s="109"/>
      <c r="H286" s="110"/>
      <c r="I286" s="110"/>
      <c r="J286" s="110"/>
      <c r="K286" s="110"/>
      <c r="L286" s="110"/>
      <c r="M286" s="110"/>
      <c r="N286" s="111"/>
      <c r="O286" s="55">
        <f t="shared" si="98"/>
        <v>0</v>
      </c>
      <c r="Q286" s="9">
        <f t="shared" si="99"/>
        <v>1125.3</v>
      </c>
      <c r="R286" s="59">
        <f t="shared" si="100"/>
        <v>1.4892032762472076</v>
      </c>
      <c r="X286" s="66">
        <f>(VLOOKUP(B286,'[1]CODIFICACION SNN'!$A:$S,19,FALSE)*1.21)*$Y$3</f>
        <v>888.98700000000008</v>
      </c>
      <c r="Y286" s="97">
        <f>VLOOKUP(B286,'[1]CODIFICACION SNN'!$A:$Y,25,FALSE)*$Z$3</f>
        <v>1125.3</v>
      </c>
    </row>
    <row r="287" spans="2:25" ht="15" customHeight="1" x14ac:dyDescent="0.25">
      <c r="B287" s="13">
        <v>412606</v>
      </c>
      <c r="C287" s="18"/>
      <c r="D287" s="10" t="str">
        <f>IFERROR(VLOOKUP(B287,'[1]CODIFICACION SNN'!$A:$Y,11,FALSE),VLOOKUP(B287,[2]Table!$A:$B,2,FALSE))</f>
        <v>BOLSA GOTA SONNOS GRANDE (uppercuts)</v>
      </c>
      <c r="E287" s="70">
        <f t="shared" si="97"/>
        <v>836.89044999999999</v>
      </c>
      <c r="F287" s="34">
        <f t="shared" si="102"/>
        <v>0</v>
      </c>
      <c r="G287" s="109"/>
      <c r="H287" s="110"/>
      <c r="I287" s="110"/>
      <c r="J287" s="110"/>
      <c r="K287" s="110"/>
      <c r="L287" s="110"/>
      <c r="M287" s="110"/>
      <c r="N287" s="111"/>
      <c r="O287" s="55">
        <f t="shared" si="98"/>
        <v>0</v>
      </c>
      <c r="Q287" s="9">
        <f t="shared" si="99"/>
        <v>1246.3</v>
      </c>
      <c r="R287" s="59">
        <f t="shared" si="100"/>
        <v>1.4892032762472076</v>
      </c>
      <c r="X287" s="66">
        <f>(VLOOKUP(B287,'[1]CODIFICACION SNN'!$A:$S,19,FALSE)*1.21)*$Y$3</f>
        <v>984.577</v>
      </c>
      <c r="Y287" s="97">
        <f>VLOOKUP(B287,'[1]CODIFICACION SNN'!$A:$Y,25,FALSE)*$Z$3</f>
        <v>1246.3</v>
      </c>
    </row>
    <row r="288" spans="2:25" ht="15" customHeight="1" x14ac:dyDescent="0.25">
      <c r="B288" s="13">
        <v>265902</v>
      </c>
      <c r="C288" s="18"/>
      <c r="D288" s="10" t="str">
        <f>IFERROR(VLOOKUP(B288,'[1]CODIFICACION SNN'!$A:$Y,11,FALSE),VLOOKUP(B288,[2]Table!$A:$B,2,FALSE))</f>
        <v>BOLSA BOXEO SONNOS RIVER PLATE 90cm x Ø35cm (negro / negro)</v>
      </c>
      <c r="E288" s="70">
        <f t="shared" si="97"/>
        <v>541.85710526315779</v>
      </c>
      <c r="F288" s="34">
        <f t="shared" si="102"/>
        <v>0</v>
      </c>
      <c r="G288" s="109"/>
      <c r="H288" s="110"/>
      <c r="I288" s="110"/>
      <c r="J288" s="110"/>
      <c r="K288" s="110"/>
      <c r="L288" s="110"/>
      <c r="M288" s="110"/>
      <c r="N288" s="111"/>
      <c r="O288" s="55">
        <f t="shared" si="98"/>
        <v>0</v>
      </c>
      <c r="Q288" s="9">
        <f t="shared" si="99"/>
        <v>931.69999999999993</v>
      </c>
      <c r="R288" s="59">
        <f t="shared" si="100"/>
        <v>1.7194570135746607</v>
      </c>
      <c r="X288" s="66">
        <f>(VLOOKUP(B288,'[1]CODIFICACION SNN'!$A:$S,19,FALSE)*1.21)*$Y$3</f>
        <v>637.4789473684209</v>
      </c>
      <c r="Y288" s="97">
        <f>VLOOKUP(B288,'[1]CODIFICACION SNN'!$A:$Y,25,FALSE)*$Z$3</f>
        <v>931.69999999999993</v>
      </c>
    </row>
    <row r="289" spans="2:25" ht="15" customHeight="1" x14ac:dyDescent="0.25">
      <c r="B289" s="13">
        <v>265952</v>
      </c>
      <c r="C289" s="18"/>
      <c r="D289" s="10" t="str">
        <f>IFERROR(VLOOKUP(B289,'[1]CODIFICACION SNN'!$A:$Y,11,FALSE),VLOOKUP(B289,[2]Table!$A:$B,2,FALSE))</f>
        <v>BOLSA BOXEO SONNOS BOCA JRS 90cm x Ø35cm (azul / azul)</v>
      </c>
      <c r="E289" s="70">
        <f t="shared" si="97"/>
        <v>541.85710526315779</v>
      </c>
      <c r="F289" s="34">
        <f t="shared" si="102"/>
        <v>0</v>
      </c>
      <c r="G289" s="109"/>
      <c r="H289" s="110"/>
      <c r="I289" s="110"/>
      <c r="J289" s="110"/>
      <c r="K289" s="110"/>
      <c r="L289" s="110"/>
      <c r="M289" s="110"/>
      <c r="N289" s="111"/>
      <c r="O289" s="55">
        <f t="shared" si="98"/>
        <v>0</v>
      </c>
      <c r="Q289" s="9">
        <f t="shared" si="99"/>
        <v>931.69999999999993</v>
      </c>
      <c r="R289" s="59">
        <f t="shared" si="100"/>
        <v>1.7194570135746607</v>
      </c>
      <c r="X289" s="66">
        <f>(VLOOKUP(B289,'[1]CODIFICACION SNN'!$A:$S,19,FALSE)*1.21)*$Y$3</f>
        <v>637.4789473684209</v>
      </c>
      <c r="Y289" s="97">
        <f>VLOOKUP(B289,'[1]CODIFICACION SNN'!$A:$Y,25,FALSE)*$Z$3</f>
        <v>931.69999999999993</v>
      </c>
    </row>
    <row r="290" spans="2:25" ht="15" customHeight="1" x14ac:dyDescent="0.25">
      <c r="B290" s="51"/>
      <c r="C290" s="101"/>
      <c r="D290" s="46" t="s">
        <v>15</v>
      </c>
      <c r="E290" s="72"/>
      <c r="F290" s="34">
        <f t="shared" si="102"/>
        <v>0</v>
      </c>
      <c r="G290" s="76"/>
      <c r="H290" s="77"/>
      <c r="I290" s="77"/>
      <c r="J290" s="77"/>
      <c r="K290" s="77"/>
      <c r="L290" s="77"/>
      <c r="M290" s="77"/>
      <c r="N290" s="77"/>
      <c r="O290" s="52"/>
      <c r="Q290" s="57"/>
      <c r="R290" s="61"/>
      <c r="X290" s="66">
        <f>(VLOOKUP(B290,'[1]CODIFICACION SNN'!$A:$S,19,FALSE)*1.21)*$Y$3</f>
        <v>1.21</v>
      </c>
      <c r="Y290" s="97">
        <f>VLOOKUP(B290,'[1]CODIFICACION SNN'!$A:$Y,25,FALSE)*$Z$3</f>
        <v>1.21</v>
      </c>
    </row>
    <row r="291" spans="2:25" ht="15" customHeight="1" x14ac:dyDescent="0.25">
      <c r="B291" s="13">
        <v>412559</v>
      </c>
      <c r="C291" s="18"/>
      <c r="D291" s="10" t="str">
        <f>IFERROR(VLOOKUP(B291,'[1]CODIFICACION SNN'!$A:$Y,11,FALSE),VLOOKUP(B291,[2]Table!$A:$B,2,FALSE))</f>
        <v>VENDA BOXEO SONNOS ROJO 3mts (venta x par)</v>
      </c>
      <c r="E291" s="70">
        <f t="shared" ref="E291:E307" si="103">X291-X291*$E$5</f>
        <v>139.24995652173911</v>
      </c>
      <c r="F291" s="34">
        <f t="shared" si="102"/>
        <v>0</v>
      </c>
      <c r="G291" s="109"/>
      <c r="H291" s="110"/>
      <c r="I291" s="110"/>
      <c r="J291" s="110"/>
      <c r="K291" s="110"/>
      <c r="L291" s="110"/>
      <c r="M291" s="110"/>
      <c r="N291" s="111"/>
      <c r="O291" s="55">
        <f t="shared" ref="O291:O307" si="104">E291*F291</f>
        <v>0</v>
      </c>
      <c r="Q291" s="9">
        <f t="shared" si="99"/>
        <v>217.79999999999998</v>
      </c>
      <c r="R291" s="59">
        <f t="shared" ref="R291:R307" si="105">Q291/E291</f>
        <v>1.5640938456307381</v>
      </c>
      <c r="X291" s="66">
        <f>(VLOOKUP(B291,'[1]CODIFICACION SNN'!$A:$S,19,FALSE)*1.21)*$Y$3</f>
        <v>163.82347826086954</v>
      </c>
      <c r="Y291" s="97">
        <f>VLOOKUP(B291,'[1]CODIFICACION SNN'!$A:$Y,25,FALSE)*$Z$3</f>
        <v>217.79999999999998</v>
      </c>
    </row>
    <row r="292" spans="2:25" ht="15" customHeight="1" x14ac:dyDescent="0.25">
      <c r="B292" s="13">
        <v>412560</v>
      </c>
      <c r="C292" s="18"/>
      <c r="D292" s="10" t="str">
        <f>IFERROR(VLOOKUP(B292,'[1]CODIFICACION SNN'!$A:$Y,11,FALSE),VLOOKUP(B292,[2]Table!$A:$B,2,FALSE))</f>
        <v>VENDA BOXEO SONNOS NEGRO 4,5mts (venta x par)</v>
      </c>
      <c r="E292" s="70">
        <f t="shared" si="103"/>
        <v>162.45828260869561</v>
      </c>
      <c r="F292" s="34">
        <f t="shared" si="102"/>
        <v>0</v>
      </c>
      <c r="G292" s="109"/>
      <c r="H292" s="110"/>
      <c r="I292" s="110"/>
      <c r="J292" s="110"/>
      <c r="K292" s="110"/>
      <c r="L292" s="110"/>
      <c r="M292" s="110"/>
      <c r="N292" s="111"/>
      <c r="O292" s="55">
        <f t="shared" si="104"/>
        <v>0</v>
      </c>
      <c r="Q292" s="9">
        <f t="shared" si="99"/>
        <v>254.1</v>
      </c>
      <c r="R292" s="59">
        <f t="shared" si="105"/>
        <v>1.5640938456307383</v>
      </c>
      <c r="X292" s="66">
        <f>(VLOOKUP(B292,'[1]CODIFICACION SNN'!$A:$S,19,FALSE)*1.21)*$Y$3</f>
        <v>191.12739130434778</v>
      </c>
      <c r="Y292" s="97">
        <f>VLOOKUP(B292,'[1]CODIFICACION SNN'!$A:$Y,25,FALSE)*$Z$3</f>
        <v>254.1</v>
      </c>
    </row>
    <row r="293" spans="2:25" ht="15" customHeight="1" x14ac:dyDescent="0.25">
      <c r="B293" s="13">
        <v>265905</v>
      </c>
      <c r="C293" s="18"/>
      <c r="D293" s="10" t="str">
        <f>IFERROR(VLOOKUP(B293,'[1]CODIFICACION SNN'!$A:$Y,11,FALSE),VLOOKUP(B293,[2]Table!$A:$B,2,FALSE))</f>
        <v>VENDA BOXEO SONNOS RIVER PLATE NEGRO 3mts (venta x par)</v>
      </c>
      <c r="E293" s="70">
        <f t="shared" si="103"/>
        <v>140.64139534883719</v>
      </c>
      <c r="F293" s="34">
        <f t="shared" si="102"/>
        <v>0</v>
      </c>
      <c r="G293" s="109"/>
      <c r="H293" s="110"/>
      <c r="I293" s="110"/>
      <c r="J293" s="110"/>
      <c r="K293" s="110"/>
      <c r="L293" s="110"/>
      <c r="M293" s="110"/>
      <c r="N293" s="111"/>
      <c r="O293" s="55">
        <f t="shared" si="104"/>
        <v>0</v>
      </c>
      <c r="Q293" s="9">
        <f t="shared" si="99"/>
        <v>211.75</v>
      </c>
      <c r="R293" s="59">
        <f t="shared" si="105"/>
        <v>1.5056022408963587</v>
      </c>
      <c r="X293" s="66">
        <f>(VLOOKUP(B293,'[1]CODIFICACION SNN'!$A:$S,19,FALSE)*1.21)*$Y$3</f>
        <v>165.46046511627904</v>
      </c>
      <c r="Y293" s="97">
        <f>VLOOKUP(B293,'[1]CODIFICACION SNN'!$A:$Y,25,FALSE)*$Z$3</f>
        <v>211.75</v>
      </c>
    </row>
    <row r="294" spans="2:25" ht="15" customHeight="1" x14ac:dyDescent="0.25">
      <c r="B294" s="13">
        <v>265955</v>
      </c>
      <c r="C294" s="18"/>
      <c r="D294" s="10" t="str">
        <f>IFERROR(VLOOKUP(B294,'[1]CODIFICACION SNN'!$A:$Y,11,FALSE),VLOOKUP(B294,[2]Table!$A:$B,2,FALSE))</f>
        <v>VENDA BOXEO SONNOS BOCA JRS NEGRO 3mts (venta x par)</v>
      </c>
      <c r="E294" s="70">
        <f t="shared" si="103"/>
        <v>123.14934210526314</v>
      </c>
      <c r="F294" s="34">
        <f t="shared" si="102"/>
        <v>0</v>
      </c>
      <c r="G294" s="109"/>
      <c r="H294" s="110"/>
      <c r="I294" s="110"/>
      <c r="J294" s="110"/>
      <c r="K294" s="110"/>
      <c r="L294" s="110"/>
      <c r="M294" s="110"/>
      <c r="N294" s="111"/>
      <c r="O294" s="55">
        <f t="shared" si="104"/>
        <v>0</v>
      </c>
      <c r="Q294" s="9">
        <f t="shared" si="99"/>
        <v>211.75</v>
      </c>
      <c r="R294" s="59">
        <f t="shared" si="105"/>
        <v>1.7194570135746607</v>
      </c>
      <c r="X294" s="66">
        <f>(VLOOKUP(B294,'[1]CODIFICACION SNN'!$A:$S,19,FALSE)*1.21)*$Y$3</f>
        <v>144.88157894736841</v>
      </c>
      <c r="Y294" s="97">
        <f>VLOOKUP(B294,'[1]CODIFICACION SNN'!$A:$Y,25,FALSE)*$Z$3</f>
        <v>211.75</v>
      </c>
    </row>
    <row r="295" spans="2:25" ht="15" customHeight="1" x14ac:dyDescent="0.25">
      <c r="B295" s="13">
        <v>412608</v>
      </c>
      <c r="C295" s="18"/>
      <c r="D295" s="10" t="str">
        <f>IFERROR(VLOOKUP(B295,'[1]CODIFICACION SNN'!$A:$Y,11,FALSE),VLOOKUP(B295,[2]Table!$A:$B,2,FALSE))</f>
        <v>CABEZAL SONNOS POMULO y MENTON (homologado recreativo)</v>
      </c>
      <c r="E295" s="70">
        <f t="shared" si="103"/>
        <v>474.16241860465112</v>
      </c>
      <c r="F295" s="34">
        <f t="shared" si="102"/>
        <v>0</v>
      </c>
      <c r="G295" s="109"/>
      <c r="H295" s="110"/>
      <c r="I295" s="110"/>
      <c r="J295" s="110"/>
      <c r="K295" s="110"/>
      <c r="L295" s="110"/>
      <c r="M295" s="110"/>
      <c r="N295" s="111"/>
      <c r="O295" s="55">
        <f t="shared" si="104"/>
        <v>0</v>
      </c>
      <c r="Q295" s="9">
        <f t="shared" si="99"/>
        <v>713.9</v>
      </c>
      <c r="R295" s="59">
        <f t="shared" si="105"/>
        <v>1.5056022408963585</v>
      </c>
      <c r="X295" s="66">
        <f>(VLOOKUP(B295,'[1]CODIFICACION SNN'!$A:$S,19,FALSE)*1.21)*$Y$3</f>
        <v>557.83813953488368</v>
      </c>
      <c r="Y295" s="97">
        <f>VLOOKUP(B295,'[1]CODIFICACION SNN'!$A:$Y,25,FALSE)*$Z$3</f>
        <v>713.9</v>
      </c>
    </row>
    <row r="296" spans="2:25" ht="15" customHeight="1" x14ac:dyDescent="0.25">
      <c r="B296" s="13">
        <v>412609</v>
      </c>
      <c r="C296" s="18"/>
      <c r="D296" s="10" t="str">
        <f>IFERROR(VLOOKUP(B296,'[1]CODIFICACION SNN'!$A:$Y,11,FALSE),VLOOKUP(B296,[2]Table!$A:$B,2,FALSE))</f>
        <v>CABEZAL SONNOS OLIMPICO (homologado recreativo)</v>
      </c>
      <c r="E296" s="70">
        <f t="shared" si="103"/>
        <v>466.12576744186038</v>
      </c>
      <c r="F296" s="34">
        <f t="shared" si="102"/>
        <v>0</v>
      </c>
      <c r="G296" s="109"/>
      <c r="H296" s="110"/>
      <c r="I296" s="110"/>
      <c r="J296" s="110"/>
      <c r="K296" s="110"/>
      <c r="L296" s="110"/>
      <c r="M296" s="110"/>
      <c r="N296" s="111"/>
      <c r="O296" s="55">
        <f t="shared" si="104"/>
        <v>0</v>
      </c>
      <c r="Q296" s="9">
        <f t="shared" si="99"/>
        <v>701.8</v>
      </c>
      <c r="R296" s="59">
        <f t="shared" si="105"/>
        <v>1.5056022408963587</v>
      </c>
      <c r="X296" s="66">
        <f>(VLOOKUP(B296,'[1]CODIFICACION SNN'!$A:$S,19,FALSE)*1.21)*$Y$3</f>
        <v>548.38325581395338</v>
      </c>
      <c r="Y296" s="97">
        <f>VLOOKUP(B296,'[1]CODIFICACION SNN'!$A:$Y,25,FALSE)*$Z$3</f>
        <v>701.8</v>
      </c>
    </row>
    <row r="297" spans="2:25" ht="15" customHeight="1" x14ac:dyDescent="0.25">
      <c r="B297" s="27">
        <v>412619</v>
      </c>
      <c r="C297" s="30"/>
      <c r="D297" s="28" t="str">
        <f>IFERROR(VLOOKUP(B297,'[1]CODIFICACION SNN'!$A:$Y,11,FALSE),VLOOKUP(B297,[2]Table!$A:$B,2,FALSE))</f>
        <v>CABEZAL SONNOS OLIMPICO SCA (rojo / azul)(homologado competitivo)</v>
      </c>
      <c r="E297" s="70">
        <f t="shared" si="103"/>
        <v>859.92167441860443</v>
      </c>
      <c r="F297" s="34">
        <f t="shared" si="102"/>
        <v>0</v>
      </c>
      <c r="G297" s="120"/>
      <c r="H297" s="121"/>
      <c r="I297" s="121"/>
      <c r="J297" s="121"/>
      <c r="K297" s="121"/>
      <c r="L297" s="121"/>
      <c r="M297" s="121"/>
      <c r="N297" s="122"/>
      <c r="O297" s="55">
        <f t="shared" si="104"/>
        <v>0</v>
      </c>
      <c r="Q297" s="29">
        <f t="shared" si="99"/>
        <v>1294.7</v>
      </c>
      <c r="R297" s="59">
        <f t="shared" si="105"/>
        <v>1.505602240896359</v>
      </c>
      <c r="X297" s="66">
        <f>(VLOOKUP(B297,'[1]CODIFICACION SNN'!$A:$S,19,FALSE)*1.21)*$Y$3</f>
        <v>1011.6725581395347</v>
      </c>
      <c r="Y297" s="97">
        <f>VLOOKUP(B297,'[1]CODIFICACION SNN'!$A:$Y,25,FALSE)*$Z$3</f>
        <v>1294.7</v>
      </c>
    </row>
    <row r="298" spans="2:25" ht="15" customHeight="1" x14ac:dyDescent="0.25">
      <c r="B298" s="27">
        <v>412618</v>
      </c>
      <c r="C298" s="30"/>
      <c r="D298" s="28" t="str">
        <f>IFERROR(VLOOKUP(B298,'[1]CODIFICACION SNN'!$A:$Y,11,FALSE),VLOOKUP(B298,[2]Table!$A:$B,2,FALSE))</f>
        <v>MUSCULOSA SONNOS OFICIAL FAB UNISEX (roja / azul)(homologado competitivo)</v>
      </c>
      <c r="E298" s="70">
        <f t="shared" si="103"/>
        <v>337.49151162790696</v>
      </c>
      <c r="F298" s="34">
        <f t="shared" si="102"/>
        <v>0</v>
      </c>
      <c r="G298" s="120"/>
      <c r="H298" s="121"/>
      <c r="I298" s="121"/>
      <c r="J298" s="121"/>
      <c r="K298" s="121"/>
      <c r="L298" s="121"/>
      <c r="M298" s="121"/>
      <c r="N298" s="122"/>
      <c r="O298" s="55">
        <f t="shared" si="104"/>
        <v>0</v>
      </c>
      <c r="Q298" s="29">
        <f t="shared" si="99"/>
        <v>514.25</v>
      </c>
      <c r="R298" s="59">
        <f t="shared" si="105"/>
        <v>1.5237420269312545</v>
      </c>
      <c r="X298" s="66">
        <f>(VLOOKUP(B298,'[1]CODIFICACION SNN'!$A:$S,19,FALSE)*1.21)*$Y$3</f>
        <v>397.04883720930229</v>
      </c>
      <c r="Y298" s="97">
        <f>VLOOKUP(B298,'[1]CODIFICACION SNN'!$A:$Y,25,FALSE)*$Z$3</f>
        <v>514.25</v>
      </c>
    </row>
    <row r="299" spans="2:25" ht="15" customHeight="1" x14ac:dyDescent="0.25">
      <c r="B299" s="13">
        <v>412610</v>
      </c>
      <c r="C299" s="18"/>
      <c r="D299" s="10" t="str">
        <f>IFERROR(VLOOKUP(B299,'[1]CODIFICACION SNN'!$A:$Y,11,FALSE),VLOOKUP(B299,[2]Table!$A:$B,2,FALSE))</f>
        <v>TIBIAL SONNOS TROPICAL (T.2)</v>
      </c>
      <c r="E299" s="70">
        <f t="shared" si="103"/>
        <v>530.41897674418601</v>
      </c>
      <c r="F299" s="34">
        <f t="shared" si="102"/>
        <v>0</v>
      </c>
      <c r="G299" s="109"/>
      <c r="H299" s="110"/>
      <c r="I299" s="110"/>
      <c r="J299" s="110"/>
      <c r="K299" s="110"/>
      <c r="L299" s="110"/>
      <c r="M299" s="110"/>
      <c r="N299" s="111"/>
      <c r="O299" s="55">
        <f t="shared" si="104"/>
        <v>0</v>
      </c>
      <c r="Q299" s="9">
        <f t="shared" si="99"/>
        <v>798.6</v>
      </c>
      <c r="R299" s="59">
        <f t="shared" si="105"/>
        <v>1.5056022408963587</v>
      </c>
      <c r="X299" s="66">
        <f>(VLOOKUP(B299,'[1]CODIFICACION SNN'!$A:$S,19,FALSE)*1.21)*$Y$3</f>
        <v>624.02232558139531</v>
      </c>
      <c r="Y299" s="97">
        <f>VLOOKUP(B299,'[1]CODIFICACION SNN'!$A:$Y,25,FALSE)*$Z$3</f>
        <v>798.6</v>
      </c>
    </row>
    <row r="300" spans="2:25" ht="15" customHeight="1" x14ac:dyDescent="0.25">
      <c r="B300" s="13">
        <v>412611</v>
      </c>
      <c r="C300" s="18"/>
      <c r="D300" s="10" t="str">
        <f>IFERROR(VLOOKUP(B300,'[1]CODIFICACION SNN'!$A:$Y,11,FALSE),VLOOKUP(B300,[2]Table!$A:$B,2,FALSE))</f>
        <v>TIBIAL SONNOS TROPICAL (T.3)</v>
      </c>
      <c r="E300" s="70">
        <f t="shared" si="103"/>
        <v>534.43730232558119</v>
      </c>
      <c r="F300" s="34">
        <f t="shared" si="102"/>
        <v>0</v>
      </c>
      <c r="G300" s="109"/>
      <c r="H300" s="110"/>
      <c r="I300" s="110"/>
      <c r="J300" s="110"/>
      <c r="K300" s="110"/>
      <c r="L300" s="110"/>
      <c r="M300" s="110"/>
      <c r="N300" s="111"/>
      <c r="O300" s="55">
        <f t="shared" si="104"/>
        <v>0</v>
      </c>
      <c r="Q300" s="9">
        <f t="shared" si="99"/>
        <v>804.65</v>
      </c>
      <c r="R300" s="59">
        <f t="shared" si="105"/>
        <v>1.5056022408963592</v>
      </c>
      <c r="X300" s="66">
        <f>(VLOOKUP(B300,'[1]CODIFICACION SNN'!$A:$S,19,FALSE)*1.21)*$Y$3</f>
        <v>628.74976744186029</v>
      </c>
      <c r="Y300" s="97">
        <f>VLOOKUP(B300,'[1]CODIFICACION SNN'!$A:$Y,25,FALSE)*$Z$3</f>
        <v>804.65</v>
      </c>
    </row>
    <row r="301" spans="2:25" ht="15" customHeight="1" x14ac:dyDescent="0.25">
      <c r="B301" s="13">
        <v>412612</v>
      </c>
      <c r="C301" s="18"/>
      <c r="D301" s="10" t="str">
        <f>IFERROR(VLOOKUP(B301,'[1]CODIFICACION SNN'!$A:$Y,11,FALSE),VLOOKUP(B301,[2]Table!$A:$B,2,FALSE))</f>
        <v>TIBIAL SONNOS PROFESIONAL PVC (talle unico)</v>
      </c>
      <c r="E301" s="70">
        <f t="shared" si="103"/>
        <v>964.39813953488351</v>
      </c>
      <c r="F301" s="34">
        <f t="shared" si="102"/>
        <v>0</v>
      </c>
      <c r="G301" s="109"/>
      <c r="H301" s="110"/>
      <c r="I301" s="110"/>
      <c r="J301" s="110"/>
      <c r="K301" s="110"/>
      <c r="L301" s="110"/>
      <c r="M301" s="110"/>
      <c r="N301" s="111"/>
      <c r="O301" s="55">
        <f t="shared" si="104"/>
        <v>0</v>
      </c>
      <c r="Q301" s="9">
        <f t="shared" si="99"/>
        <v>1452</v>
      </c>
      <c r="R301" s="59">
        <f t="shared" si="105"/>
        <v>1.505602240896359</v>
      </c>
      <c r="X301" s="66">
        <f>(VLOOKUP(B301,'[1]CODIFICACION SNN'!$A:$S,19,FALSE)*1.21)*$Y$3</f>
        <v>1134.5860465116277</v>
      </c>
      <c r="Y301" s="97">
        <f>VLOOKUP(B301,'[1]CODIFICACION SNN'!$A:$Y,25,FALSE)*$Z$3</f>
        <v>1452</v>
      </c>
    </row>
    <row r="302" spans="2:25" ht="15" customHeight="1" x14ac:dyDescent="0.25">
      <c r="B302" s="13">
        <v>412562</v>
      </c>
      <c r="C302" s="18"/>
      <c r="D302" s="10" t="str">
        <f>IFERROR(VLOOKUP(B302,'[1]CODIFICACION SNN'!$A:$Y,11,FALSE),VLOOKUP(B302,[2]Table!$A:$B,2,FALSE))</f>
        <v>FOCO PLANO Con sujetador de dedos x Par SONNOS HOMOLOGADO RECREATIVO</v>
      </c>
      <c r="E302" s="70">
        <f t="shared" si="103"/>
        <v>458.57129577330187</v>
      </c>
      <c r="F302" s="34">
        <f t="shared" si="102"/>
        <v>0</v>
      </c>
      <c r="G302" s="109"/>
      <c r="H302" s="110"/>
      <c r="I302" s="110"/>
      <c r="J302" s="110"/>
      <c r="K302" s="110"/>
      <c r="L302" s="110"/>
      <c r="M302" s="110"/>
      <c r="N302" s="111"/>
      <c r="O302" s="55">
        <f t="shared" si="104"/>
        <v>0</v>
      </c>
      <c r="Q302" s="9">
        <f t="shared" si="99"/>
        <v>525.29838834712598</v>
      </c>
      <c r="R302" s="59">
        <f t="shared" si="105"/>
        <v>1.1455108359133126</v>
      </c>
      <c r="X302" s="66">
        <f>(VLOOKUP(B302,'[1]CODIFICACION SNN'!$A:$S,19,FALSE)*1.21)*$Y$3</f>
        <v>539.49564208623747</v>
      </c>
      <c r="Y302" s="97">
        <f>VLOOKUP(B302,'[1]CODIFICACION SNN'!$A:$Y,25,FALSE)*$Z$3</f>
        <v>525.29838834712598</v>
      </c>
    </row>
    <row r="303" spans="2:25" ht="15" customHeight="1" x14ac:dyDescent="0.25">
      <c r="B303" s="13">
        <v>412563</v>
      </c>
      <c r="C303" s="18"/>
      <c r="D303" s="10" t="str">
        <f>IFERROR(VLOOKUP(B303,'[1]CODIFICACION SNN'!$A:$Y,11,FALSE),VLOOKUP(B303,[2]Table!$A:$B,2,FALSE))</f>
        <v xml:space="preserve">ESCUDO POTENCIA SONNOS CHICO 48cm x 24cm x 12cm </v>
      </c>
      <c r="E303" s="70">
        <f t="shared" si="103"/>
        <v>647.05631067961167</v>
      </c>
      <c r="F303" s="34">
        <f t="shared" si="102"/>
        <v>0</v>
      </c>
      <c r="G303" s="109"/>
      <c r="H303" s="110"/>
      <c r="I303" s="110"/>
      <c r="J303" s="110"/>
      <c r="K303" s="110"/>
      <c r="L303" s="110"/>
      <c r="M303" s="110"/>
      <c r="N303" s="111"/>
      <c r="O303" s="55">
        <f t="shared" si="104"/>
        <v>0</v>
      </c>
      <c r="Q303" s="9">
        <f t="shared" si="99"/>
        <v>980.1</v>
      </c>
      <c r="R303" s="59">
        <f t="shared" si="105"/>
        <v>1.5147058823529411</v>
      </c>
      <c r="X303" s="66">
        <f>(VLOOKUP(B303,'[1]CODIFICACION SNN'!$A:$S,19,FALSE)*1.21)*$Y$3</f>
        <v>761.242718446602</v>
      </c>
      <c r="Y303" s="97">
        <f>VLOOKUP(B303,'[1]CODIFICACION SNN'!$A:$Y,25,FALSE)*$Z$3</f>
        <v>980.1</v>
      </c>
    </row>
    <row r="304" spans="2:25" ht="15" customHeight="1" x14ac:dyDescent="0.25">
      <c r="B304" s="13">
        <v>412564</v>
      </c>
      <c r="C304" s="18"/>
      <c r="D304" s="10" t="str">
        <f>IFERROR(VLOOKUP(B304,'[1]CODIFICACION SNN'!$A:$Y,11,FALSE),VLOOKUP(B304,[2]Table!$A:$B,2,FALSE))</f>
        <v xml:space="preserve">ESCUDO POTENCIA SONNOS MEDIANO 50cm x 35cm x 12cm </v>
      </c>
      <c r="E304" s="70">
        <f t="shared" si="103"/>
        <v>1318.0776699029129</v>
      </c>
      <c r="F304" s="34">
        <f t="shared" si="102"/>
        <v>0</v>
      </c>
      <c r="G304" s="109"/>
      <c r="H304" s="110"/>
      <c r="I304" s="110"/>
      <c r="J304" s="110"/>
      <c r="K304" s="110"/>
      <c r="L304" s="110"/>
      <c r="M304" s="110"/>
      <c r="N304" s="111"/>
      <c r="O304" s="55">
        <f t="shared" si="104"/>
        <v>0</v>
      </c>
      <c r="Q304" s="9">
        <f t="shared" si="99"/>
        <v>1996.5</v>
      </c>
      <c r="R304" s="59">
        <f t="shared" si="105"/>
        <v>1.5147058823529409</v>
      </c>
      <c r="X304" s="66">
        <f>(VLOOKUP(B304,'[1]CODIFICACION SNN'!$A:$S,19,FALSE)*1.21)*$Y$3</f>
        <v>1550.6796116504856</v>
      </c>
      <c r="Y304" s="97">
        <f>VLOOKUP(B304,'[1]CODIFICACION SNN'!$A:$Y,25,FALSE)*$Z$3</f>
        <v>1996.5</v>
      </c>
    </row>
    <row r="305" spans="1:27" ht="15" customHeight="1" x14ac:dyDescent="0.25">
      <c r="B305" s="13">
        <v>412565</v>
      </c>
      <c r="C305" s="18"/>
      <c r="D305" s="10" t="str">
        <f>IFERROR(VLOOKUP(B305,'[1]CODIFICACION SNN'!$A:$Y,11,FALSE),VLOOKUP(B305,[2]Table!$A:$B,2,FALSE))</f>
        <v xml:space="preserve">ESCUDO POTENCIA SONNOS GRANDE 60cm x 50cm x 12cm </v>
      </c>
      <c r="E305" s="70">
        <f t="shared" si="103"/>
        <v>1877.2621359223303</v>
      </c>
      <c r="F305" s="34">
        <f t="shared" si="102"/>
        <v>0</v>
      </c>
      <c r="G305" s="109"/>
      <c r="H305" s="110"/>
      <c r="I305" s="110"/>
      <c r="J305" s="110"/>
      <c r="K305" s="110"/>
      <c r="L305" s="110"/>
      <c r="M305" s="110"/>
      <c r="N305" s="111"/>
      <c r="O305" s="55">
        <f t="shared" si="104"/>
        <v>0</v>
      </c>
      <c r="Q305" s="9">
        <f t="shared" si="99"/>
        <v>2843.5</v>
      </c>
      <c r="R305" s="59">
        <f t="shared" si="105"/>
        <v>1.5147058823529409</v>
      </c>
      <c r="X305" s="66">
        <f>(VLOOKUP(B305,'[1]CODIFICACION SNN'!$A:$S,19,FALSE)*1.21)*$Y$3</f>
        <v>2208.5436893203887</v>
      </c>
      <c r="Y305" s="97">
        <f>VLOOKUP(B305,'[1]CODIFICACION SNN'!$A:$Y,25,FALSE)*$Z$3</f>
        <v>2843.5</v>
      </c>
    </row>
    <row r="306" spans="1:27" ht="15" customHeight="1" x14ac:dyDescent="0.25">
      <c r="B306" s="13">
        <v>412613</v>
      </c>
      <c r="C306" s="18"/>
      <c r="D306" s="10" t="str">
        <f>IFERROR(VLOOKUP(B306,'[1]CODIFICACION SNN'!$A:$Y,11,FALSE),VLOOKUP(B306,[2]Table!$A:$B,2,FALSE))</f>
        <v>CIELO Y TIERRA SONNOS SEMIPROFESIONAL LINEA PREMIUM (con tensores)</v>
      </c>
      <c r="E306" s="70">
        <f t="shared" si="103"/>
        <v>722.49493953488354</v>
      </c>
      <c r="F306" s="34">
        <f t="shared" si="102"/>
        <v>0</v>
      </c>
      <c r="G306" s="109"/>
      <c r="H306" s="110"/>
      <c r="I306" s="110"/>
      <c r="J306" s="110"/>
      <c r="K306" s="110"/>
      <c r="L306" s="110"/>
      <c r="M306" s="110"/>
      <c r="N306" s="111"/>
      <c r="O306" s="55">
        <f t="shared" si="104"/>
        <v>0</v>
      </c>
      <c r="Q306" s="9">
        <f t="shared" si="99"/>
        <v>1087.79</v>
      </c>
      <c r="R306" s="59">
        <f t="shared" si="105"/>
        <v>1.505602240896359</v>
      </c>
      <c r="X306" s="66">
        <f>(VLOOKUP(B306,'[1]CODIFICACION SNN'!$A:$S,19,FALSE)*1.21)*$Y$3</f>
        <v>849.99404651162774</v>
      </c>
      <c r="Y306" s="97">
        <f>VLOOKUP(B306,'[1]CODIFICACION SNN'!$A:$Y,25,FALSE)*$Z$3</f>
        <v>1087.79</v>
      </c>
    </row>
    <row r="307" spans="1:27" ht="15" customHeight="1" x14ac:dyDescent="0.25">
      <c r="B307" s="13">
        <v>265372</v>
      </c>
      <c r="C307" s="18"/>
      <c r="D307" s="10" t="str">
        <f>IFERROR(VLOOKUP(B307,'[1]CODIFICACION SNN'!$A:$Y,11,FALSE),VLOOKUP(B307,[2]Table!$A:$B,2,FALSE))</f>
        <v>CADENA SONNOS 4 TIRAS (para bolsas)</v>
      </c>
      <c r="E307" s="70">
        <f t="shared" si="103"/>
        <v>309.69809302325575</v>
      </c>
      <c r="F307" s="34">
        <f t="shared" si="102"/>
        <v>0</v>
      </c>
      <c r="G307" s="109"/>
      <c r="H307" s="110"/>
      <c r="I307" s="110"/>
      <c r="J307" s="110"/>
      <c r="K307" s="110"/>
      <c r="L307" s="110"/>
      <c r="M307" s="110"/>
      <c r="N307" s="111"/>
      <c r="O307" s="55">
        <f t="shared" si="104"/>
        <v>0</v>
      </c>
      <c r="Q307" s="9">
        <f t="shared" si="99"/>
        <v>471.9</v>
      </c>
      <c r="R307" s="59">
        <f t="shared" si="105"/>
        <v>1.5237420269312547</v>
      </c>
      <c r="X307" s="66">
        <f>(VLOOKUP(B307,'[1]CODIFICACION SNN'!$A:$S,19,FALSE)*1.21)*$Y$3</f>
        <v>364.35069767441854</v>
      </c>
      <c r="Y307" s="97">
        <f>VLOOKUP(B307,'[1]CODIFICACION SNN'!$A:$Y,25,FALSE)*$Z$3</f>
        <v>471.9</v>
      </c>
    </row>
    <row r="308" spans="1:27" ht="15" customHeight="1" x14ac:dyDescent="0.25">
      <c r="B308" s="51"/>
      <c r="C308" s="101"/>
      <c r="D308" s="46" t="s">
        <v>18</v>
      </c>
      <c r="E308" s="72"/>
      <c r="F308" s="34">
        <f t="shared" si="102"/>
        <v>0</v>
      </c>
      <c r="G308" s="76"/>
      <c r="H308" s="77"/>
      <c r="I308" s="77"/>
      <c r="J308" s="77"/>
      <c r="K308" s="77"/>
      <c r="L308" s="77"/>
      <c r="M308" s="77"/>
      <c r="N308" s="77"/>
      <c r="O308" s="52"/>
      <c r="Q308" s="57"/>
      <c r="R308" s="61"/>
      <c r="X308" s="66">
        <f>(VLOOKUP(B308,'[1]CODIFICACION SNN'!$A:$S,19,FALSE)*1.21)*$Y$3</f>
        <v>1.21</v>
      </c>
      <c r="Y308" s="97">
        <f>VLOOKUP(B308,'[1]CODIFICACION SNN'!$A:$Y,25,FALSE)*$Z$3</f>
        <v>1.21</v>
      </c>
    </row>
    <row r="309" spans="1:27" ht="15" customHeight="1" x14ac:dyDescent="0.25">
      <c r="B309" s="51"/>
      <c r="C309" s="101"/>
      <c r="D309" s="46" t="s">
        <v>88</v>
      </c>
      <c r="E309" s="72"/>
      <c r="F309" s="34">
        <f t="shared" si="102"/>
        <v>0</v>
      </c>
      <c r="G309" s="76"/>
      <c r="H309" s="77"/>
      <c r="I309" s="77"/>
      <c r="J309" s="77"/>
      <c r="K309" s="77"/>
      <c r="L309" s="77"/>
      <c r="M309" s="77"/>
      <c r="N309" s="77"/>
      <c r="O309" s="52"/>
      <c r="Q309" s="57"/>
      <c r="R309" s="61"/>
      <c r="X309" s="66">
        <f>(VLOOKUP(B309,'[1]CODIFICACION SNN'!$A:$S,19,FALSE)*1.21)*$Y$3</f>
        <v>1.21</v>
      </c>
      <c r="Y309" s="97">
        <f>VLOOKUP(B309,'[1]CODIFICACION SNN'!$A:$Y,25,FALSE)*$Z$3</f>
        <v>1.21</v>
      </c>
    </row>
    <row r="310" spans="1:27" ht="15" customHeight="1" x14ac:dyDescent="0.25">
      <c r="B310" s="13">
        <v>412615</v>
      </c>
      <c r="C310" s="18"/>
      <c r="D310" s="10" t="str">
        <f>IFERROR(VLOOKUP(B310,'[1]CODIFICACION SNN'!$A:$Y,11,FALSE),VLOOKUP(B310,[2]Table!$A:$B,2,FALSE))</f>
        <v>SHORT BOXEO SONNOS TRICOLOR (S-M-L-XL) HOMOLOGADO RECREATIVO</v>
      </c>
      <c r="E310" s="88">
        <f>X310-X310*$E$5</f>
        <v>389.87325581395351</v>
      </c>
      <c r="F310" s="34">
        <f t="shared" si="102"/>
        <v>0</v>
      </c>
      <c r="G310" s="129"/>
      <c r="H310" s="130"/>
      <c r="I310" s="130"/>
      <c r="J310" s="130"/>
      <c r="K310" s="130"/>
      <c r="L310" s="130"/>
      <c r="M310" s="130"/>
      <c r="N310" s="131"/>
      <c r="O310" s="64">
        <f t="shared" ref="O310:O330" si="106">E310*F310</f>
        <v>0</v>
      </c>
      <c r="Q310" s="24">
        <f t="shared" ref="Q310" si="107">Y310</f>
        <v>605</v>
      </c>
      <c r="R310" s="65">
        <f t="shared" ref="R310:R330" si="108">Q310/E310</f>
        <v>1.5517863587152652</v>
      </c>
      <c r="X310" s="66">
        <f>(VLOOKUP(B310,'[1]CODIFICACION SNN'!$A:$S,19,FALSE)*1.21)*$Y$3</f>
        <v>458.67441860465118</v>
      </c>
      <c r="Y310" s="97">
        <f>VLOOKUP(B310,'[1]CODIFICACION SNN'!$A:$Y,25,FALSE)*$Z$3</f>
        <v>605</v>
      </c>
    </row>
    <row r="311" spans="1:27" customFormat="1" ht="15" customHeight="1" x14ac:dyDescent="0.25">
      <c r="A311" s="1"/>
      <c r="B311" s="13" t="s">
        <v>87</v>
      </c>
      <c r="C311" s="18"/>
      <c r="D311" s="10" t="str">
        <f>IFERROR(VLOOKUP(B311,'[1]CODIFICACION SNN'!$A:$Y,11,FALSE),VLOOKUP(B311,[2]Table!$A:$B,2,FALSE))</f>
        <v>SHORT BOXEO SONNOS TRICOLOR (XS-S-M-L-XL)(homologado competitivo) Azul L</v>
      </c>
      <c r="E311" s="70">
        <f>E310</f>
        <v>389.87325581395351</v>
      </c>
      <c r="F311" s="34">
        <f t="shared" si="102"/>
        <v>0</v>
      </c>
      <c r="G311" s="109"/>
      <c r="H311" s="110"/>
      <c r="I311" s="110"/>
      <c r="J311" s="110"/>
      <c r="K311" s="110"/>
      <c r="L311" s="110"/>
      <c r="M311" s="110"/>
      <c r="N311" s="111"/>
      <c r="O311" s="55">
        <f t="shared" si="106"/>
        <v>0</v>
      </c>
      <c r="Q311" s="9">
        <f>Q310</f>
        <v>605</v>
      </c>
      <c r="R311" s="59">
        <f t="shared" si="108"/>
        <v>1.5517863587152652</v>
      </c>
      <c r="X311" s="66" t="e">
        <f>(VLOOKUP(B311,'[1]CODIFICACION SNN'!$A:$S,19,FALSE)*1.21)*$Y$3</f>
        <v>#N/A</v>
      </c>
      <c r="Y311" s="97" t="e">
        <f>VLOOKUP(B311,'[1]CODIFICACION SNN'!$A:$Y,25,FALSE)*$Z$3</f>
        <v>#N/A</v>
      </c>
      <c r="Z311" s="32"/>
      <c r="AA311" s="106"/>
    </row>
    <row r="312" spans="1:27" customFormat="1" ht="15" customHeight="1" x14ac:dyDescent="0.25">
      <c r="A312" s="1"/>
      <c r="B312" s="13" t="s">
        <v>86</v>
      </c>
      <c r="C312" s="18"/>
      <c r="D312" s="10" t="str">
        <f>IFERROR(VLOOKUP(B312,'[1]CODIFICACION SNN'!$A:$Y,11,FALSE),VLOOKUP(B312,[2]Table!$A:$B,2,FALSE))</f>
        <v>SHORT BOXEO SONNOS TRICOLOR (XS-S-M-L-XL)(homologado competitivo) Azul M</v>
      </c>
      <c r="E312" s="70">
        <f t="shared" ref="E312:E330" si="109">E311</f>
        <v>389.87325581395351</v>
      </c>
      <c r="F312" s="34">
        <f t="shared" si="102"/>
        <v>0</v>
      </c>
      <c r="G312" s="109"/>
      <c r="H312" s="110"/>
      <c r="I312" s="110"/>
      <c r="J312" s="110"/>
      <c r="K312" s="110"/>
      <c r="L312" s="110"/>
      <c r="M312" s="110"/>
      <c r="N312" s="111"/>
      <c r="O312" s="55">
        <f t="shared" si="106"/>
        <v>0</v>
      </c>
      <c r="Q312" s="9">
        <f t="shared" ref="Q312:Q330" si="110">Q311</f>
        <v>605</v>
      </c>
      <c r="R312" s="59">
        <f t="shared" si="108"/>
        <v>1.5517863587152652</v>
      </c>
      <c r="X312" s="66" t="e">
        <f>(VLOOKUP(B312,'[1]CODIFICACION SNN'!$A:$S,19,FALSE)*1.21)*$Y$3</f>
        <v>#N/A</v>
      </c>
      <c r="Y312" s="97" t="e">
        <f>VLOOKUP(B312,'[1]CODIFICACION SNN'!$A:$Y,25,FALSE)*$Z$3</f>
        <v>#N/A</v>
      </c>
      <c r="Z312" s="32"/>
      <c r="AA312" s="106"/>
    </row>
    <row r="313" spans="1:27" customFormat="1" ht="15" customHeight="1" x14ac:dyDescent="0.25">
      <c r="A313" s="1"/>
      <c r="B313" s="13" t="s">
        <v>85</v>
      </c>
      <c r="C313" s="18"/>
      <c r="D313" s="10" t="str">
        <f>IFERROR(VLOOKUP(B313,'[1]CODIFICACION SNN'!$A:$Y,11,FALSE),VLOOKUP(B313,[2]Table!$A:$B,2,FALSE))</f>
        <v>SHORT BOXEO SONNOS TRICOLOR (XS-S-M-L-XL)(homologado competitivo) Azul S</v>
      </c>
      <c r="E313" s="70">
        <f t="shared" si="109"/>
        <v>389.87325581395351</v>
      </c>
      <c r="F313" s="34">
        <f t="shared" si="102"/>
        <v>0</v>
      </c>
      <c r="G313" s="109"/>
      <c r="H313" s="110"/>
      <c r="I313" s="110"/>
      <c r="J313" s="110"/>
      <c r="K313" s="110"/>
      <c r="L313" s="110"/>
      <c r="M313" s="110"/>
      <c r="N313" s="111"/>
      <c r="O313" s="55">
        <f t="shared" si="106"/>
        <v>0</v>
      </c>
      <c r="Q313" s="9">
        <f t="shared" si="110"/>
        <v>605</v>
      </c>
      <c r="R313" s="59">
        <f t="shared" si="108"/>
        <v>1.5517863587152652</v>
      </c>
      <c r="X313" s="66" t="e">
        <f>(VLOOKUP(B313,'[1]CODIFICACION SNN'!$A:$S,19,FALSE)*1.21)*$Y$3</f>
        <v>#N/A</v>
      </c>
      <c r="Y313" s="97" t="e">
        <f>VLOOKUP(B313,'[1]CODIFICACION SNN'!$A:$Y,25,FALSE)*$Z$3</f>
        <v>#N/A</v>
      </c>
      <c r="Z313" s="32"/>
      <c r="AA313" s="106"/>
    </row>
    <row r="314" spans="1:27" customFormat="1" ht="15" customHeight="1" x14ac:dyDescent="0.25">
      <c r="A314" s="1"/>
      <c r="B314" s="13" t="s">
        <v>84</v>
      </c>
      <c r="C314" s="18"/>
      <c r="D314" s="10" t="str">
        <f>IFERROR(VLOOKUP(B314,'[1]CODIFICACION SNN'!$A:$Y,11,FALSE),VLOOKUP(B314,[2]Table!$A:$B,2,FALSE))</f>
        <v>SHORT BOXEO SONNOS TRICOLOR (XS-S-M-L-XL)(homologado competitivo) Azul XL</v>
      </c>
      <c r="E314" s="70">
        <f t="shared" si="109"/>
        <v>389.87325581395351</v>
      </c>
      <c r="F314" s="34">
        <f t="shared" si="102"/>
        <v>0</v>
      </c>
      <c r="G314" s="109"/>
      <c r="H314" s="110"/>
      <c r="I314" s="110"/>
      <c r="J314" s="110"/>
      <c r="K314" s="110"/>
      <c r="L314" s="110"/>
      <c r="M314" s="110"/>
      <c r="N314" s="111"/>
      <c r="O314" s="55">
        <f t="shared" si="106"/>
        <v>0</v>
      </c>
      <c r="Q314" s="9">
        <f t="shared" si="110"/>
        <v>605</v>
      </c>
      <c r="R314" s="59">
        <f t="shared" si="108"/>
        <v>1.5517863587152652</v>
      </c>
      <c r="X314" s="66" t="e">
        <f>(VLOOKUP(B314,'[1]CODIFICACION SNN'!$A:$S,19,FALSE)*1.21)*$Y$3</f>
        <v>#N/A</v>
      </c>
      <c r="Y314" s="97" t="e">
        <f>VLOOKUP(B314,'[1]CODIFICACION SNN'!$A:$Y,25,FALSE)*$Z$3</f>
        <v>#N/A</v>
      </c>
      <c r="Z314" s="32"/>
      <c r="AA314" s="106"/>
    </row>
    <row r="315" spans="1:27" customFormat="1" ht="15" customHeight="1" x14ac:dyDescent="0.25">
      <c r="A315" s="1"/>
      <c r="B315" s="13" t="s">
        <v>83</v>
      </c>
      <c r="C315" s="18"/>
      <c r="D315" s="10" t="str">
        <f>IFERROR(VLOOKUP(B315,'[1]CODIFICACION SNN'!$A:$Y,11,FALSE),VLOOKUP(B315,[2]Table!$A:$B,2,FALSE))</f>
        <v>SHORT BOXEO SONNOS TRICOLOR (XS-S-M-L-XL)(homologado competitivo) Blanco L</v>
      </c>
      <c r="E315" s="70">
        <f t="shared" si="109"/>
        <v>389.87325581395351</v>
      </c>
      <c r="F315" s="34">
        <f t="shared" si="102"/>
        <v>0</v>
      </c>
      <c r="G315" s="109"/>
      <c r="H315" s="110"/>
      <c r="I315" s="110"/>
      <c r="J315" s="110"/>
      <c r="K315" s="110"/>
      <c r="L315" s="110"/>
      <c r="M315" s="110"/>
      <c r="N315" s="111"/>
      <c r="O315" s="55">
        <f t="shared" si="106"/>
        <v>0</v>
      </c>
      <c r="Q315" s="9">
        <f t="shared" si="110"/>
        <v>605</v>
      </c>
      <c r="R315" s="59">
        <f t="shared" si="108"/>
        <v>1.5517863587152652</v>
      </c>
      <c r="X315" s="66" t="e">
        <f>(VLOOKUP(B315,'[1]CODIFICACION SNN'!$A:$S,19,FALSE)*1.21)*$Y$3</f>
        <v>#N/A</v>
      </c>
      <c r="Y315" s="97" t="e">
        <f>VLOOKUP(B315,'[1]CODIFICACION SNN'!$A:$Y,25,FALSE)*$Z$3</f>
        <v>#N/A</v>
      </c>
      <c r="Z315" s="32"/>
      <c r="AA315" s="106"/>
    </row>
    <row r="316" spans="1:27" customFormat="1" ht="15" customHeight="1" x14ac:dyDescent="0.25">
      <c r="A316" s="1"/>
      <c r="B316" s="13" t="s">
        <v>82</v>
      </c>
      <c r="C316" s="18"/>
      <c r="D316" s="10" t="str">
        <f>IFERROR(VLOOKUP(B316,'[1]CODIFICACION SNN'!$A:$Y,11,FALSE),VLOOKUP(B316,[2]Table!$A:$B,2,FALSE))</f>
        <v>SHORT BOXEO SONNOS TRICOLOR (XS-S-M-L-XL)(homologado competitivo) Blanco M</v>
      </c>
      <c r="E316" s="70">
        <f t="shared" si="109"/>
        <v>389.87325581395351</v>
      </c>
      <c r="F316" s="34">
        <f t="shared" si="102"/>
        <v>0</v>
      </c>
      <c r="G316" s="109"/>
      <c r="H316" s="110"/>
      <c r="I316" s="110"/>
      <c r="J316" s="110"/>
      <c r="K316" s="110"/>
      <c r="L316" s="110"/>
      <c r="M316" s="110"/>
      <c r="N316" s="111"/>
      <c r="O316" s="55">
        <f t="shared" si="106"/>
        <v>0</v>
      </c>
      <c r="Q316" s="9">
        <f t="shared" si="110"/>
        <v>605</v>
      </c>
      <c r="R316" s="59">
        <f t="shared" si="108"/>
        <v>1.5517863587152652</v>
      </c>
      <c r="X316" s="66" t="e">
        <f>(VLOOKUP(B316,'[1]CODIFICACION SNN'!$A:$S,19,FALSE)*1.21)*$Y$3</f>
        <v>#N/A</v>
      </c>
      <c r="Y316" s="97" t="e">
        <f>VLOOKUP(B316,'[1]CODIFICACION SNN'!$A:$Y,25,FALSE)*$Z$3</f>
        <v>#N/A</v>
      </c>
      <c r="Z316" s="32"/>
      <c r="AA316" s="106"/>
    </row>
    <row r="317" spans="1:27" customFormat="1" ht="15" customHeight="1" x14ac:dyDescent="0.25">
      <c r="A317" s="1"/>
      <c r="B317" s="13" t="s">
        <v>81</v>
      </c>
      <c r="C317" s="18"/>
      <c r="D317" s="10" t="str">
        <f>IFERROR(VLOOKUP(B317,'[1]CODIFICACION SNN'!$A:$Y,11,FALSE),VLOOKUP(B317,[2]Table!$A:$B,2,FALSE))</f>
        <v>SHORT BOXEO SONNOS TRICOLOR (XS-S-M-L-XL)(homologado competitivo) Blanco S</v>
      </c>
      <c r="E317" s="70">
        <f t="shared" si="109"/>
        <v>389.87325581395351</v>
      </c>
      <c r="F317" s="34">
        <f t="shared" si="102"/>
        <v>0</v>
      </c>
      <c r="G317" s="109"/>
      <c r="H317" s="110"/>
      <c r="I317" s="110"/>
      <c r="J317" s="110"/>
      <c r="K317" s="110"/>
      <c r="L317" s="110"/>
      <c r="M317" s="110"/>
      <c r="N317" s="111"/>
      <c r="O317" s="55">
        <f t="shared" si="106"/>
        <v>0</v>
      </c>
      <c r="Q317" s="9">
        <f t="shared" si="110"/>
        <v>605</v>
      </c>
      <c r="R317" s="59">
        <f t="shared" si="108"/>
        <v>1.5517863587152652</v>
      </c>
      <c r="X317" s="66" t="e">
        <f>(VLOOKUP(B317,'[1]CODIFICACION SNN'!$A:$S,19,FALSE)*1.21)*$Y$3</f>
        <v>#N/A</v>
      </c>
      <c r="Y317" s="97" t="e">
        <f>VLOOKUP(B317,'[1]CODIFICACION SNN'!$A:$Y,25,FALSE)*$Z$3</f>
        <v>#N/A</v>
      </c>
      <c r="Z317" s="32"/>
      <c r="AA317" s="106"/>
    </row>
    <row r="318" spans="1:27" customFormat="1" ht="15" customHeight="1" x14ac:dyDescent="0.25">
      <c r="A318" s="1"/>
      <c r="B318" s="13" t="s">
        <v>80</v>
      </c>
      <c r="C318" s="18"/>
      <c r="D318" s="10" t="str">
        <f>IFERROR(VLOOKUP(B318,'[1]CODIFICACION SNN'!$A:$Y,11,FALSE),VLOOKUP(B318,[2]Table!$A:$B,2,FALSE))</f>
        <v>SHORT BOXEO SONNOS TRICOLOR (XS-S-M-L-XL)(homologado competitivo) Blanco XL</v>
      </c>
      <c r="E318" s="70">
        <f t="shared" si="109"/>
        <v>389.87325581395351</v>
      </c>
      <c r="F318" s="34">
        <f t="shared" si="102"/>
        <v>0</v>
      </c>
      <c r="G318" s="109"/>
      <c r="H318" s="110"/>
      <c r="I318" s="110"/>
      <c r="J318" s="110"/>
      <c r="K318" s="110"/>
      <c r="L318" s="110"/>
      <c r="M318" s="110"/>
      <c r="N318" s="111"/>
      <c r="O318" s="55">
        <f t="shared" si="106"/>
        <v>0</v>
      </c>
      <c r="Q318" s="9">
        <f t="shared" si="110"/>
        <v>605</v>
      </c>
      <c r="R318" s="59">
        <f t="shared" si="108"/>
        <v>1.5517863587152652</v>
      </c>
      <c r="X318" s="66" t="e">
        <f>(VLOOKUP(B318,'[1]CODIFICACION SNN'!$A:$S,19,FALSE)*1.21)*$Y$3</f>
        <v>#N/A</v>
      </c>
      <c r="Y318" s="97" t="e">
        <f>VLOOKUP(B318,'[1]CODIFICACION SNN'!$A:$Y,25,FALSE)*$Z$3</f>
        <v>#N/A</v>
      </c>
      <c r="Z318" s="32"/>
      <c r="AA318" s="106"/>
    </row>
    <row r="319" spans="1:27" customFormat="1" ht="15" customHeight="1" x14ac:dyDescent="0.25">
      <c r="A319" s="1"/>
      <c r="B319" s="13" t="s">
        <v>79</v>
      </c>
      <c r="C319" s="18"/>
      <c r="D319" s="10" t="str">
        <f>IFERROR(VLOOKUP(B319,'[1]CODIFICACION SNN'!$A:$Y,11,FALSE),VLOOKUP(B319,[2]Table!$A:$B,2,FALSE))</f>
        <v>SHORT BOXEO SONNOS TRICOLOR (XS-S-M-L-XL)(homologado competitivo) Fucsia L</v>
      </c>
      <c r="E319" s="70">
        <f t="shared" si="109"/>
        <v>389.87325581395351</v>
      </c>
      <c r="F319" s="34">
        <f t="shared" si="102"/>
        <v>0</v>
      </c>
      <c r="G319" s="109"/>
      <c r="H319" s="110"/>
      <c r="I319" s="110"/>
      <c r="J319" s="110"/>
      <c r="K319" s="110"/>
      <c r="L319" s="110"/>
      <c r="M319" s="110"/>
      <c r="N319" s="111"/>
      <c r="O319" s="55">
        <f t="shared" si="106"/>
        <v>0</v>
      </c>
      <c r="Q319" s="9">
        <f t="shared" si="110"/>
        <v>605</v>
      </c>
      <c r="R319" s="59">
        <f t="shared" si="108"/>
        <v>1.5517863587152652</v>
      </c>
      <c r="X319" s="66" t="e">
        <f>(VLOOKUP(B319,'[1]CODIFICACION SNN'!$A:$S,19,FALSE)*1.21)*$Y$3</f>
        <v>#N/A</v>
      </c>
      <c r="Y319" s="97" t="e">
        <f>VLOOKUP(B319,'[1]CODIFICACION SNN'!$A:$Y,25,FALSE)*$Z$3</f>
        <v>#N/A</v>
      </c>
      <c r="Z319" s="32"/>
      <c r="AA319" s="106"/>
    </row>
    <row r="320" spans="1:27" customFormat="1" ht="15" customHeight="1" x14ac:dyDescent="0.25">
      <c r="A320" s="1"/>
      <c r="B320" s="13" t="s">
        <v>78</v>
      </c>
      <c r="C320" s="18"/>
      <c r="D320" s="10" t="str">
        <f>IFERROR(VLOOKUP(B320,'[1]CODIFICACION SNN'!$A:$Y,11,FALSE),VLOOKUP(B320,[2]Table!$A:$B,2,FALSE))</f>
        <v>SHORT BOXEO SONNOS TRICOLOR (XS-S-M-L-XL)(homologado competitivo) Fucsia M</v>
      </c>
      <c r="E320" s="70">
        <f t="shared" si="109"/>
        <v>389.87325581395351</v>
      </c>
      <c r="F320" s="34">
        <f t="shared" si="102"/>
        <v>0</v>
      </c>
      <c r="G320" s="109"/>
      <c r="H320" s="110"/>
      <c r="I320" s="110"/>
      <c r="J320" s="110"/>
      <c r="K320" s="110"/>
      <c r="L320" s="110"/>
      <c r="M320" s="110"/>
      <c r="N320" s="111"/>
      <c r="O320" s="55">
        <f t="shared" si="106"/>
        <v>0</v>
      </c>
      <c r="Q320" s="9">
        <f t="shared" si="110"/>
        <v>605</v>
      </c>
      <c r="R320" s="59">
        <f t="shared" si="108"/>
        <v>1.5517863587152652</v>
      </c>
      <c r="X320" s="66" t="e">
        <f>(VLOOKUP(B320,'[1]CODIFICACION SNN'!$A:$S,19,FALSE)*1.21)*$Y$3</f>
        <v>#N/A</v>
      </c>
      <c r="Y320" s="97" t="e">
        <f>VLOOKUP(B320,'[1]CODIFICACION SNN'!$A:$Y,25,FALSE)*$Z$3</f>
        <v>#N/A</v>
      </c>
      <c r="Z320" s="32"/>
      <c r="AA320" s="106"/>
    </row>
    <row r="321" spans="1:27" customFormat="1" ht="15" customHeight="1" x14ac:dyDescent="0.25">
      <c r="A321" s="1"/>
      <c r="B321" s="13" t="s">
        <v>77</v>
      </c>
      <c r="C321" s="18"/>
      <c r="D321" s="10" t="str">
        <f>IFERROR(VLOOKUP(B321,'[1]CODIFICACION SNN'!$A:$Y,11,FALSE),VLOOKUP(B321,[2]Table!$A:$B,2,FALSE))</f>
        <v>SHORT BOXEO SONNOS TRICOLOR (XS-S-M-L-XL)(homologado competitivo) Fucsia S</v>
      </c>
      <c r="E321" s="70">
        <f t="shared" si="109"/>
        <v>389.87325581395351</v>
      </c>
      <c r="F321" s="34">
        <f t="shared" si="102"/>
        <v>0</v>
      </c>
      <c r="G321" s="109"/>
      <c r="H321" s="110"/>
      <c r="I321" s="110"/>
      <c r="J321" s="110"/>
      <c r="K321" s="110"/>
      <c r="L321" s="110"/>
      <c r="M321" s="110"/>
      <c r="N321" s="111"/>
      <c r="O321" s="55">
        <f t="shared" si="106"/>
        <v>0</v>
      </c>
      <c r="Q321" s="9">
        <f t="shared" si="110"/>
        <v>605</v>
      </c>
      <c r="R321" s="59">
        <f t="shared" si="108"/>
        <v>1.5517863587152652</v>
      </c>
      <c r="X321" s="66" t="e">
        <f>(VLOOKUP(B321,'[1]CODIFICACION SNN'!$A:$S,19,FALSE)*1.21)*$Y$3</f>
        <v>#N/A</v>
      </c>
      <c r="Y321" s="97" t="e">
        <f>VLOOKUP(B321,'[1]CODIFICACION SNN'!$A:$Y,25,FALSE)*$Z$3</f>
        <v>#N/A</v>
      </c>
      <c r="Z321" s="32"/>
      <c r="AA321" s="106"/>
    </row>
    <row r="322" spans="1:27" customFormat="1" ht="15" customHeight="1" x14ac:dyDescent="0.25">
      <c r="A322" s="1"/>
      <c r="B322" s="13" t="s">
        <v>76</v>
      </c>
      <c r="C322" s="18"/>
      <c r="D322" s="10" t="str">
        <f>IFERROR(VLOOKUP(B322,'[1]CODIFICACION SNN'!$A:$Y,11,FALSE),VLOOKUP(B322,[2]Table!$A:$B,2,FALSE))</f>
        <v>SHORT BOXEO SONNOS TRICOLOR (XS-S-M-L-XL)(homologado competitivo) Fucsia XL</v>
      </c>
      <c r="E322" s="70">
        <f t="shared" si="109"/>
        <v>389.87325581395351</v>
      </c>
      <c r="F322" s="34">
        <f t="shared" si="102"/>
        <v>0</v>
      </c>
      <c r="G322" s="109"/>
      <c r="H322" s="110"/>
      <c r="I322" s="110"/>
      <c r="J322" s="110"/>
      <c r="K322" s="110"/>
      <c r="L322" s="110"/>
      <c r="M322" s="110"/>
      <c r="N322" s="111"/>
      <c r="O322" s="55">
        <f t="shared" si="106"/>
        <v>0</v>
      </c>
      <c r="Q322" s="9">
        <f t="shared" si="110"/>
        <v>605</v>
      </c>
      <c r="R322" s="59">
        <f t="shared" si="108"/>
        <v>1.5517863587152652</v>
      </c>
      <c r="X322" s="66" t="e">
        <f>(VLOOKUP(B322,'[1]CODIFICACION SNN'!$A:$S,19,FALSE)*1.21)*$Y$3</f>
        <v>#N/A</v>
      </c>
      <c r="Y322" s="97" t="e">
        <f>VLOOKUP(B322,'[1]CODIFICACION SNN'!$A:$Y,25,FALSE)*$Z$3</f>
        <v>#N/A</v>
      </c>
      <c r="Z322" s="32"/>
      <c r="AA322" s="106"/>
    </row>
    <row r="323" spans="1:27" customFormat="1" ht="15" customHeight="1" x14ac:dyDescent="0.25">
      <c r="A323" s="1"/>
      <c r="B323" s="13" t="s">
        <v>75</v>
      </c>
      <c r="C323" s="18"/>
      <c r="D323" s="10" t="str">
        <f>IFERROR(VLOOKUP(B323,'[1]CODIFICACION SNN'!$A:$Y,11,FALSE),VLOOKUP(B323,[2]Table!$A:$B,2,FALSE))</f>
        <v>SHORT BOXEO SONNOS TRICOLOR (XS-S-M-L-XL)(homologado competitivo) Gris L</v>
      </c>
      <c r="E323" s="70">
        <f t="shared" si="109"/>
        <v>389.87325581395351</v>
      </c>
      <c r="F323" s="34">
        <f t="shared" si="102"/>
        <v>0</v>
      </c>
      <c r="G323" s="109"/>
      <c r="H323" s="110"/>
      <c r="I323" s="110"/>
      <c r="J323" s="110"/>
      <c r="K323" s="110"/>
      <c r="L323" s="110"/>
      <c r="M323" s="110"/>
      <c r="N323" s="111"/>
      <c r="O323" s="55">
        <f t="shared" si="106"/>
        <v>0</v>
      </c>
      <c r="Q323" s="9">
        <f t="shared" si="110"/>
        <v>605</v>
      </c>
      <c r="R323" s="59">
        <f t="shared" si="108"/>
        <v>1.5517863587152652</v>
      </c>
      <c r="X323" s="66" t="e">
        <f>(VLOOKUP(B323,'[1]CODIFICACION SNN'!$A:$S,19,FALSE)*1.21)*$Y$3</f>
        <v>#N/A</v>
      </c>
      <c r="Y323" s="97" t="e">
        <f>VLOOKUP(B323,'[1]CODIFICACION SNN'!$A:$Y,25,FALSE)*$Z$3</f>
        <v>#N/A</v>
      </c>
      <c r="Z323" s="32"/>
      <c r="AA323" s="106"/>
    </row>
    <row r="324" spans="1:27" customFormat="1" ht="15" customHeight="1" x14ac:dyDescent="0.25">
      <c r="A324" s="1"/>
      <c r="B324" s="13" t="s">
        <v>74</v>
      </c>
      <c r="C324" s="18"/>
      <c r="D324" s="10" t="str">
        <f>IFERROR(VLOOKUP(B324,'[1]CODIFICACION SNN'!$A:$Y,11,FALSE),VLOOKUP(B324,[2]Table!$A:$B,2,FALSE))</f>
        <v>SHORT BOXEO SONNOS TRICOLOR (XS-S-M-L-XL)(homologado competitivo) Gris M</v>
      </c>
      <c r="E324" s="70">
        <f t="shared" si="109"/>
        <v>389.87325581395351</v>
      </c>
      <c r="F324" s="34">
        <f t="shared" si="102"/>
        <v>0</v>
      </c>
      <c r="G324" s="109"/>
      <c r="H324" s="110"/>
      <c r="I324" s="110"/>
      <c r="J324" s="110"/>
      <c r="K324" s="110"/>
      <c r="L324" s="110"/>
      <c r="M324" s="110"/>
      <c r="N324" s="111"/>
      <c r="O324" s="55">
        <f t="shared" si="106"/>
        <v>0</v>
      </c>
      <c r="Q324" s="9">
        <f t="shared" si="110"/>
        <v>605</v>
      </c>
      <c r="R324" s="59">
        <f t="shared" si="108"/>
        <v>1.5517863587152652</v>
      </c>
      <c r="X324" s="66" t="e">
        <f>(VLOOKUP(B324,'[1]CODIFICACION SNN'!$A:$S,19,FALSE)*1.21)*$Y$3</f>
        <v>#N/A</v>
      </c>
      <c r="Y324" s="97" t="e">
        <f>VLOOKUP(B324,'[1]CODIFICACION SNN'!$A:$Y,25,FALSE)*$Z$3</f>
        <v>#N/A</v>
      </c>
      <c r="Z324" s="32"/>
      <c r="AA324" s="106"/>
    </row>
    <row r="325" spans="1:27" customFormat="1" ht="15" customHeight="1" x14ac:dyDescent="0.25">
      <c r="A325" s="1"/>
      <c r="B325" s="13" t="s">
        <v>73</v>
      </c>
      <c r="C325" s="18"/>
      <c r="D325" s="10" t="str">
        <f>IFERROR(VLOOKUP(B325,'[1]CODIFICACION SNN'!$A:$Y,11,FALSE),VLOOKUP(B325,[2]Table!$A:$B,2,FALSE))</f>
        <v>SHORT BOXEO SONNOS TRICOLOR (XS-S-M-L-XL)(homologado competitivo) Gris S</v>
      </c>
      <c r="E325" s="70">
        <f t="shared" si="109"/>
        <v>389.87325581395351</v>
      </c>
      <c r="F325" s="34">
        <f t="shared" si="102"/>
        <v>0</v>
      </c>
      <c r="G325" s="109"/>
      <c r="H325" s="110"/>
      <c r="I325" s="110"/>
      <c r="J325" s="110"/>
      <c r="K325" s="110"/>
      <c r="L325" s="110"/>
      <c r="M325" s="110"/>
      <c r="N325" s="111"/>
      <c r="O325" s="55">
        <f t="shared" si="106"/>
        <v>0</v>
      </c>
      <c r="Q325" s="9">
        <f t="shared" si="110"/>
        <v>605</v>
      </c>
      <c r="R325" s="59">
        <f t="shared" si="108"/>
        <v>1.5517863587152652</v>
      </c>
      <c r="X325" s="66" t="e">
        <f>(VLOOKUP(B325,'[1]CODIFICACION SNN'!$A:$S,19,FALSE)*1.21)*$Y$3</f>
        <v>#N/A</v>
      </c>
      <c r="Y325" s="97" t="e">
        <f>VLOOKUP(B325,'[1]CODIFICACION SNN'!$A:$Y,25,FALSE)*$Z$3</f>
        <v>#N/A</v>
      </c>
      <c r="Z325" s="32"/>
      <c r="AA325" s="106"/>
    </row>
    <row r="326" spans="1:27" customFormat="1" ht="15" customHeight="1" x14ac:dyDescent="0.25">
      <c r="A326" s="1"/>
      <c r="B326" s="13" t="s">
        <v>72</v>
      </c>
      <c r="C326" s="18"/>
      <c r="D326" s="10" t="str">
        <f>IFERROR(VLOOKUP(B326,'[1]CODIFICACION SNN'!$A:$Y,11,FALSE),VLOOKUP(B326,[2]Table!$A:$B,2,FALSE))</f>
        <v>SHORT BOXEO SONNOS TRICOLOR (XS-S-M-L-XL)(homologado competitivo) Gris XL</v>
      </c>
      <c r="E326" s="70">
        <f t="shared" si="109"/>
        <v>389.87325581395351</v>
      </c>
      <c r="F326" s="34">
        <f t="shared" si="102"/>
        <v>0</v>
      </c>
      <c r="G326" s="109"/>
      <c r="H326" s="110"/>
      <c r="I326" s="110"/>
      <c r="J326" s="110"/>
      <c r="K326" s="110"/>
      <c r="L326" s="110"/>
      <c r="M326" s="110"/>
      <c r="N326" s="111"/>
      <c r="O326" s="55">
        <f t="shared" si="106"/>
        <v>0</v>
      </c>
      <c r="Q326" s="9">
        <f t="shared" si="110"/>
        <v>605</v>
      </c>
      <c r="R326" s="59">
        <f t="shared" si="108"/>
        <v>1.5517863587152652</v>
      </c>
      <c r="X326" s="66" t="e">
        <f>(VLOOKUP(B326,'[1]CODIFICACION SNN'!$A:$S,19,FALSE)*1.21)*$Y$3</f>
        <v>#N/A</v>
      </c>
      <c r="Y326" s="97" t="e">
        <f>VLOOKUP(B326,'[1]CODIFICACION SNN'!$A:$Y,25,FALSE)*$Z$3</f>
        <v>#N/A</v>
      </c>
      <c r="Z326" s="32"/>
      <c r="AA326" s="106"/>
    </row>
    <row r="327" spans="1:27" customFormat="1" ht="15" customHeight="1" x14ac:dyDescent="0.25">
      <c r="A327" s="1"/>
      <c r="B327" s="13" t="s">
        <v>71</v>
      </c>
      <c r="C327" s="18"/>
      <c r="D327" s="10" t="str">
        <f>IFERROR(VLOOKUP(B327,'[1]CODIFICACION SNN'!$A:$Y,11,FALSE),VLOOKUP(B327,[2]Table!$A:$B,2,FALSE))</f>
        <v>SHORT BOXEO SONNOS TRICOLOR (XS-S-M-L-XL)(homologado competitivo) Rojo L</v>
      </c>
      <c r="E327" s="70">
        <f t="shared" si="109"/>
        <v>389.87325581395351</v>
      </c>
      <c r="F327" s="34">
        <f t="shared" si="102"/>
        <v>0</v>
      </c>
      <c r="G327" s="109"/>
      <c r="H327" s="110"/>
      <c r="I327" s="110"/>
      <c r="J327" s="110"/>
      <c r="K327" s="110"/>
      <c r="L327" s="110"/>
      <c r="M327" s="110"/>
      <c r="N327" s="111"/>
      <c r="O327" s="55">
        <f t="shared" si="106"/>
        <v>0</v>
      </c>
      <c r="Q327" s="9">
        <f t="shared" si="110"/>
        <v>605</v>
      </c>
      <c r="R327" s="59">
        <f t="shared" si="108"/>
        <v>1.5517863587152652</v>
      </c>
      <c r="X327" s="66" t="e">
        <f>(VLOOKUP(B327,'[1]CODIFICACION SNN'!$A:$S,19,FALSE)*1.21)*$Y$3</f>
        <v>#N/A</v>
      </c>
      <c r="Y327" s="97" t="e">
        <f>VLOOKUP(B327,'[1]CODIFICACION SNN'!$A:$Y,25,FALSE)*$Z$3</f>
        <v>#N/A</v>
      </c>
      <c r="Z327" s="32"/>
      <c r="AA327" s="106"/>
    </row>
    <row r="328" spans="1:27" customFormat="1" ht="15" customHeight="1" x14ac:dyDescent="0.25">
      <c r="A328" s="1"/>
      <c r="B328" s="13" t="s">
        <v>70</v>
      </c>
      <c r="C328" s="18"/>
      <c r="D328" s="10" t="str">
        <f>IFERROR(VLOOKUP(B328,'[1]CODIFICACION SNN'!$A:$Y,11,FALSE),VLOOKUP(B328,[2]Table!$A:$B,2,FALSE))</f>
        <v>SHORT BOXEO SONNOS TRICOLOR (XS-S-M-L-XL)(homologado competitivo) Rojo M</v>
      </c>
      <c r="E328" s="70">
        <f t="shared" si="109"/>
        <v>389.87325581395351</v>
      </c>
      <c r="F328" s="34">
        <f t="shared" si="102"/>
        <v>0</v>
      </c>
      <c r="G328" s="109"/>
      <c r="H328" s="110"/>
      <c r="I328" s="110"/>
      <c r="J328" s="110"/>
      <c r="K328" s="110"/>
      <c r="L328" s="110"/>
      <c r="M328" s="110"/>
      <c r="N328" s="111"/>
      <c r="O328" s="55">
        <f t="shared" si="106"/>
        <v>0</v>
      </c>
      <c r="Q328" s="9">
        <f t="shared" si="110"/>
        <v>605</v>
      </c>
      <c r="R328" s="59">
        <f t="shared" si="108"/>
        <v>1.5517863587152652</v>
      </c>
      <c r="X328" s="66" t="e">
        <f>(VLOOKUP(B328,'[1]CODIFICACION SNN'!$A:$S,19,FALSE)*1.21)*$Y$3</f>
        <v>#N/A</v>
      </c>
      <c r="Y328" s="97" t="e">
        <f>VLOOKUP(B328,'[1]CODIFICACION SNN'!$A:$Y,25,FALSE)*$Z$3</f>
        <v>#N/A</v>
      </c>
      <c r="Z328" s="32"/>
      <c r="AA328" s="106"/>
    </row>
    <row r="329" spans="1:27" customFormat="1" ht="15" customHeight="1" x14ac:dyDescent="0.25">
      <c r="A329" s="1"/>
      <c r="B329" s="13" t="s">
        <v>69</v>
      </c>
      <c r="C329" s="18"/>
      <c r="D329" s="10" t="str">
        <f>IFERROR(VLOOKUP(B329,'[1]CODIFICACION SNN'!$A:$Y,11,FALSE),VLOOKUP(B329,[2]Table!$A:$B,2,FALSE))</f>
        <v>SHORT BOXEO SONNOS TRICOLOR (XS-S-M-L-XL)(homologado competitivo) Rojo S</v>
      </c>
      <c r="E329" s="70">
        <f t="shared" si="109"/>
        <v>389.87325581395351</v>
      </c>
      <c r="F329" s="34">
        <f t="shared" si="102"/>
        <v>0</v>
      </c>
      <c r="G329" s="109"/>
      <c r="H329" s="110"/>
      <c r="I329" s="110"/>
      <c r="J329" s="110"/>
      <c r="K329" s="110"/>
      <c r="L329" s="110"/>
      <c r="M329" s="110"/>
      <c r="N329" s="111"/>
      <c r="O329" s="55">
        <f t="shared" si="106"/>
        <v>0</v>
      </c>
      <c r="Q329" s="9">
        <f t="shared" si="110"/>
        <v>605</v>
      </c>
      <c r="R329" s="59">
        <f t="shared" si="108"/>
        <v>1.5517863587152652</v>
      </c>
      <c r="X329" s="66" t="e">
        <f>(VLOOKUP(B329,'[1]CODIFICACION SNN'!$A:$S,19,FALSE)*1.21)*$Y$3</f>
        <v>#N/A</v>
      </c>
      <c r="Y329" s="97" t="e">
        <f>VLOOKUP(B329,'[1]CODIFICACION SNN'!$A:$Y,25,FALSE)*$Z$3</f>
        <v>#N/A</v>
      </c>
      <c r="Z329" s="32"/>
      <c r="AA329" s="106"/>
    </row>
    <row r="330" spans="1:27" customFormat="1" ht="15" customHeight="1" x14ac:dyDescent="0.25">
      <c r="A330" s="1"/>
      <c r="B330" s="13" t="s">
        <v>68</v>
      </c>
      <c r="C330" s="18"/>
      <c r="D330" s="10" t="str">
        <f>IFERROR(VLOOKUP(B330,'[1]CODIFICACION SNN'!$A:$Y,11,FALSE),VLOOKUP(B330,[2]Table!$A:$B,2,FALSE))</f>
        <v>SHORT BOXEO SONNOS TRICOLOR (XS-S-M-L-XL)(homologado competitivo) Rojo XL</v>
      </c>
      <c r="E330" s="70">
        <f t="shared" si="109"/>
        <v>389.87325581395351</v>
      </c>
      <c r="F330" s="34">
        <f t="shared" si="102"/>
        <v>0</v>
      </c>
      <c r="G330" s="109"/>
      <c r="H330" s="110"/>
      <c r="I330" s="110"/>
      <c r="J330" s="110"/>
      <c r="K330" s="110"/>
      <c r="L330" s="110"/>
      <c r="M330" s="110"/>
      <c r="N330" s="111"/>
      <c r="O330" s="55">
        <f t="shared" si="106"/>
        <v>0</v>
      </c>
      <c r="Q330" s="9">
        <f t="shared" si="110"/>
        <v>605</v>
      </c>
      <c r="R330" s="59">
        <f t="shared" si="108"/>
        <v>1.5517863587152652</v>
      </c>
      <c r="X330" s="66" t="e">
        <f>(VLOOKUP(B330,'[1]CODIFICACION SNN'!$A:$S,19,FALSE)*1.21)*$Y$3</f>
        <v>#N/A</v>
      </c>
      <c r="Y330" s="97" t="e">
        <f>VLOOKUP(B330,'[1]CODIFICACION SNN'!$A:$Y,25,FALSE)*$Z$3</f>
        <v>#N/A</v>
      </c>
      <c r="Z330" s="32"/>
      <c r="AA330" s="106"/>
    </row>
    <row r="331" spans="1:27" ht="15" customHeight="1" x14ac:dyDescent="0.25">
      <c r="B331" s="51"/>
      <c r="C331" s="101"/>
      <c r="D331" s="46" t="s">
        <v>89</v>
      </c>
      <c r="E331" s="72"/>
      <c r="F331" s="34">
        <f t="shared" si="102"/>
        <v>0</v>
      </c>
      <c r="G331" s="76"/>
      <c r="H331" s="77"/>
      <c r="I331" s="77"/>
      <c r="J331" s="77"/>
      <c r="K331" s="77"/>
      <c r="L331" s="77"/>
      <c r="M331" s="77"/>
      <c r="N331" s="77"/>
      <c r="O331" s="52"/>
      <c r="Q331" s="57"/>
      <c r="R331" s="61"/>
      <c r="X331" s="66">
        <f>(VLOOKUP(B331,'[1]CODIFICACION SNN'!$A:$S,19,FALSE)*1.21)*$Y$3</f>
        <v>1.21</v>
      </c>
      <c r="Y331" s="97">
        <f>VLOOKUP(B331,'[1]CODIFICACION SNN'!$A:$Y,25,FALSE)*$Z$3</f>
        <v>1.21</v>
      </c>
    </row>
    <row r="332" spans="1:27" ht="15" customHeight="1" x14ac:dyDescent="0.25">
      <c r="B332" s="13">
        <v>412616</v>
      </c>
      <c r="C332" s="18"/>
      <c r="D332" s="10" t="str">
        <f>IFERROR(VLOOKUP(B332,'[1]CODIFICACION SNN'!$A:$Y,11,FALSE),VLOOKUP(B332,[2]Table!$A:$B,2,FALSE))</f>
        <v xml:space="preserve">SHORT THAI SONNOS HOMBRE TRICOLOR (S-M-L-XL) </v>
      </c>
      <c r="E332" s="74">
        <f>X332-X332*$E$5</f>
        <v>405.46818604651168</v>
      </c>
      <c r="F332" s="34">
        <f t="shared" si="102"/>
        <v>0</v>
      </c>
      <c r="G332" s="129"/>
      <c r="H332" s="130"/>
      <c r="I332" s="130"/>
      <c r="J332" s="130"/>
      <c r="K332" s="130"/>
      <c r="L332" s="130"/>
      <c r="M332" s="130"/>
      <c r="N332" s="131"/>
      <c r="O332" s="64">
        <f t="shared" ref="O332:O344" si="111">E332*F332</f>
        <v>0</v>
      </c>
      <c r="Q332" s="24">
        <f t="shared" ref="Q332" si="112">Y332</f>
        <v>629.19999999999993</v>
      </c>
      <c r="R332" s="65">
        <f t="shared" ref="R332:R344" si="113">Q332/E332</f>
        <v>1.5517863587152649</v>
      </c>
      <c r="X332" s="66">
        <f>(VLOOKUP(B332,'[1]CODIFICACION SNN'!$A:$S,19,FALSE)*1.21)*$Y$3</f>
        <v>477.02139534883725</v>
      </c>
      <c r="Y332" s="97">
        <f>VLOOKUP(B332,'[1]CODIFICACION SNN'!$A:$Y,25,FALSE)*$Z$3</f>
        <v>629.19999999999993</v>
      </c>
    </row>
    <row r="333" spans="1:27" customFormat="1" ht="15" customHeight="1" x14ac:dyDescent="0.25">
      <c r="A333" s="1"/>
      <c r="B333" s="13" t="s">
        <v>90</v>
      </c>
      <c r="C333" s="18"/>
      <c r="D333" s="19" t="str">
        <f>IFERROR(VLOOKUP(B333,'[1]CODIFICACION SNN'!$A:$Y,11,FALSE),VLOOKUP(B333,[2]Table!$A:$B,2,FALSE))</f>
        <v>SHORT THAI SONNOS HOMBRE TRICOLOR (S-M-L-XL) Amarillo L</v>
      </c>
      <c r="E333" s="70">
        <f>E332</f>
        <v>405.46818604651168</v>
      </c>
      <c r="F333" s="34">
        <f t="shared" si="102"/>
        <v>0</v>
      </c>
      <c r="G333" s="109"/>
      <c r="H333" s="110"/>
      <c r="I333" s="110"/>
      <c r="J333" s="110"/>
      <c r="K333" s="110"/>
      <c r="L333" s="110"/>
      <c r="M333" s="110"/>
      <c r="N333" s="111"/>
      <c r="O333" s="55">
        <f t="shared" si="111"/>
        <v>0</v>
      </c>
      <c r="Q333" s="9">
        <f>Q332</f>
        <v>629.19999999999993</v>
      </c>
      <c r="R333" s="59">
        <f t="shared" si="113"/>
        <v>1.5517863587152649</v>
      </c>
      <c r="X333" s="66" t="e">
        <f>(VLOOKUP(B333,'[1]CODIFICACION SNN'!$A:$S,19,FALSE)*1.21)*$Y$3</f>
        <v>#N/A</v>
      </c>
      <c r="Y333" s="97" t="e">
        <f>VLOOKUP(B333,'[1]CODIFICACION SNN'!$A:$Y,25,FALSE)*$Z$3</f>
        <v>#N/A</v>
      </c>
      <c r="Z333" s="32"/>
      <c r="AA333" s="106"/>
    </row>
    <row r="334" spans="1:27" customFormat="1" ht="15" customHeight="1" x14ac:dyDescent="0.25">
      <c r="A334" s="1"/>
      <c r="B334" s="13" t="s">
        <v>91</v>
      </c>
      <c r="C334" s="18"/>
      <c r="D334" s="19" t="str">
        <f>IFERROR(VLOOKUP(B334,'[1]CODIFICACION SNN'!$A:$Y,11,FALSE),VLOOKUP(B334,[2]Table!$A:$B,2,FALSE))</f>
        <v>SHORT THAI SONNOS HOMBRE TRICOLOR (S-M-L-XL) Amarillo M</v>
      </c>
      <c r="E334" s="70">
        <f t="shared" ref="E334:E344" si="114">E333</f>
        <v>405.46818604651168</v>
      </c>
      <c r="F334" s="34">
        <f t="shared" si="102"/>
        <v>0</v>
      </c>
      <c r="G334" s="109"/>
      <c r="H334" s="110"/>
      <c r="I334" s="110"/>
      <c r="J334" s="110"/>
      <c r="K334" s="110"/>
      <c r="L334" s="110"/>
      <c r="M334" s="110"/>
      <c r="N334" s="111"/>
      <c r="O334" s="55">
        <f t="shared" si="111"/>
        <v>0</v>
      </c>
      <c r="Q334" s="9">
        <f t="shared" ref="Q334:Q340" si="115">Q333</f>
        <v>629.19999999999993</v>
      </c>
      <c r="R334" s="59">
        <f t="shared" si="113"/>
        <v>1.5517863587152649</v>
      </c>
      <c r="X334" s="66" t="e">
        <f>(VLOOKUP(B334,'[1]CODIFICACION SNN'!$A:$S,19,FALSE)*1.21)*$Y$3</f>
        <v>#N/A</v>
      </c>
      <c r="Y334" s="97" t="e">
        <f>VLOOKUP(B334,'[1]CODIFICACION SNN'!$A:$Y,25,FALSE)*$Z$3</f>
        <v>#N/A</v>
      </c>
      <c r="Z334" s="32"/>
      <c r="AA334" s="106"/>
    </row>
    <row r="335" spans="1:27" customFormat="1" ht="15" customHeight="1" x14ac:dyDescent="0.25">
      <c r="A335" s="1"/>
      <c r="B335" s="13" t="s">
        <v>92</v>
      </c>
      <c r="C335" s="18"/>
      <c r="D335" s="19" t="str">
        <f>IFERROR(VLOOKUP(B335,'[1]CODIFICACION SNN'!$A:$Y,11,FALSE),VLOOKUP(B335,[2]Table!$A:$B,2,FALSE))</f>
        <v>SHORT THAI SONNOS HOMBRE TRICOLOR (S-M-L-XL) Amarillo S</v>
      </c>
      <c r="E335" s="70">
        <f t="shared" si="114"/>
        <v>405.46818604651168</v>
      </c>
      <c r="F335" s="34">
        <f t="shared" si="102"/>
        <v>0</v>
      </c>
      <c r="G335" s="109"/>
      <c r="H335" s="110"/>
      <c r="I335" s="110"/>
      <c r="J335" s="110"/>
      <c r="K335" s="110"/>
      <c r="L335" s="110"/>
      <c r="M335" s="110"/>
      <c r="N335" s="111"/>
      <c r="O335" s="55">
        <f t="shared" si="111"/>
        <v>0</v>
      </c>
      <c r="Q335" s="9">
        <f t="shared" si="115"/>
        <v>629.19999999999993</v>
      </c>
      <c r="R335" s="59">
        <f t="shared" si="113"/>
        <v>1.5517863587152649</v>
      </c>
      <c r="X335" s="66" t="e">
        <f>(VLOOKUP(B335,'[1]CODIFICACION SNN'!$A:$S,19,FALSE)*1.21)*$Y$3</f>
        <v>#N/A</v>
      </c>
      <c r="Y335" s="97" t="e">
        <f>VLOOKUP(B335,'[1]CODIFICACION SNN'!$A:$Y,25,FALSE)*$Z$3</f>
        <v>#N/A</v>
      </c>
      <c r="Z335" s="32"/>
      <c r="AA335" s="106"/>
    </row>
    <row r="336" spans="1:27" customFormat="1" ht="15" customHeight="1" x14ac:dyDescent="0.25">
      <c r="A336" s="1"/>
      <c r="B336" s="13" t="s">
        <v>93</v>
      </c>
      <c r="C336" s="18"/>
      <c r="D336" s="19" t="str">
        <f>IFERROR(VLOOKUP(B336,'[1]CODIFICACION SNN'!$A:$Y,11,FALSE),VLOOKUP(B336,[2]Table!$A:$B,2,FALSE))</f>
        <v>SHORT THAI SONNOS HOMBRE TRICOLOR (S-M-L-XL) Amarillo XS</v>
      </c>
      <c r="E336" s="70">
        <f t="shared" si="114"/>
        <v>405.46818604651168</v>
      </c>
      <c r="F336" s="34">
        <f t="shared" si="102"/>
        <v>0</v>
      </c>
      <c r="G336" s="109"/>
      <c r="H336" s="110"/>
      <c r="I336" s="110"/>
      <c r="J336" s="110"/>
      <c r="K336" s="110"/>
      <c r="L336" s="110"/>
      <c r="M336" s="110"/>
      <c r="N336" s="111"/>
      <c r="O336" s="55">
        <f t="shared" si="111"/>
        <v>0</v>
      </c>
      <c r="Q336" s="9">
        <f t="shared" si="115"/>
        <v>629.19999999999993</v>
      </c>
      <c r="R336" s="59">
        <f t="shared" si="113"/>
        <v>1.5517863587152649</v>
      </c>
      <c r="X336" s="66" t="e">
        <f>(VLOOKUP(B336,'[1]CODIFICACION SNN'!$A:$S,19,FALSE)*1.21)*$Y$3</f>
        <v>#N/A</v>
      </c>
      <c r="Y336" s="97" t="e">
        <f>VLOOKUP(B336,'[1]CODIFICACION SNN'!$A:$Y,25,FALSE)*$Z$3</f>
        <v>#N/A</v>
      </c>
      <c r="Z336" s="32"/>
      <c r="AA336" s="106"/>
    </row>
    <row r="337" spans="1:27" customFormat="1" ht="15" customHeight="1" x14ac:dyDescent="0.25">
      <c r="A337" s="1"/>
      <c r="B337" s="13" t="s">
        <v>94</v>
      </c>
      <c r="C337" s="18"/>
      <c r="D337" s="19" t="str">
        <f>IFERROR(VLOOKUP(B337,'[1]CODIFICACION SNN'!$A:$Y,11,FALSE),VLOOKUP(B337,[2]Table!$A:$B,2,FALSE))</f>
        <v>SHORT THAI SONNOS HOMBRE TRICOLOR (S-M-L-XL) Azul L</v>
      </c>
      <c r="E337" s="70">
        <f t="shared" si="114"/>
        <v>405.46818604651168</v>
      </c>
      <c r="F337" s="34">
        <f t="shared" si="102"/>
        <v>0</v>
      </c>
      <c r="G337" s="109"/>
      <c r="H337" s="110"/>
      <c r="I337" s="110"/>
      <c r="J337" s="110"/>
      <c r="K337" s="110"/>
      <c r="L337" s="110"/>
      <c r="M337" s="110"/>
      <c r="N337" s="111"/>
      <c r="O337" s="55">
        <f t="shared" si="111"/>
        <v>0</v>
      </c>
      <c r="Q337" s="9">
        <f t="shared" si="115"/>
        <v>629.19999999999993</v>
      </c>
      <c r="R337" s="59">
        <f t="shared" si="113"/>
        <v>1.5517863587152649</v>
      </c>
      <c r="X337" s="66" t="e">
        <f>(VLOOKUP(B337,'[1]CODIFICACION SNN'!$A:$S,19,FALSE)*1.21)*$Y$3</f>
        <v>#N/A</v>
      </c>
      <c r="Y337" s="97" t="e">
        <f>VLOOKUP(B337,'[1]CODIFICACION SNN'!$A:$Y,25,FALSE)*$Z$3</f>
        <v>#N/A</v>
      </c>
      <c r="Z337" s="32"/>
      <c r="AA337" s="106"/>
    </row>
    <row r="338" spans="1:27" customFormat="1" ht="15" customHeight="1" x14ac:dyDescent="0.25">
      <c r="A338" s="1"/>
      <c r="B338" s="13" t="s">
        <v>95</v>
      </c>
      <c r="C338" s="18"/>
      <c r="D338" s="19" t="str">
        <f>IFERROR(VLOOKUP(B338,'[1]CODIFICACION SNN'!$A:$Y,11,FALSE),VLOOKUP(B338,[2]Table!$A:$B,2,FALSE))</f>
        <v>SHORT THAI SONNOS HOMBRE TRICOLOR (S-M-L-XL) Azul M</v>
      </c>
      <c r="E338" s="70">
        <f t="shared" si="114"/>
        <v>405.46818604651168</v>
      </c>
      <c r="F338" s="34">
        <f t="shared" si="102"/>
        <v>0</v>
      </c>
      <c r="G338" s="109"/>
      <c r="H338" s="110"/>
      <c r="I338" s="110"/>
      <c r="J338" s="110"/>
      <c r="K338" s="110"/>
      <c r="L338" s="110"/>
      <c r="M338" s="110"/>
      <c r="N338" s="111"/>
      <c r="O338" s="55">
        <f t="shared" si="111"/>
        <v>0</v>
      </c>
      <c r="Q338" s="9">
        <f t="shared" si="115"/>
        <v>629.19999999999993</v>
      </c>
      <c r="R338" s="59">
        <f t="shared" si="113"/>
        <v>1.5517863587152649</v>
      </c>
      <c r="X338" s="66" t="e">
        <f>(VLOOKUP(B338,'[1]CODIFICACION SNN'!$A:$S,19,FALSE)*1.21)*$Y$3</f>
        <v>#N/A</v>
      </c>
      <c r="Y338" s="97" t="e">
        <f>VLOOKUP(B338,'[1]CODIFICACION SNN'!$A:$Y,25,FALSE)*$Z$3</f>
        <v>#N/A</v>
      </c>
      <c r="Z338" s="32"/>
      <c r="AA338" s="106"/>
    </row>
    <row r="339" spans="1:27" customFormat="1" ht="15" customHeight="1" x14ac:dyDescent="0.25">
      <c r="A339" s="1"/>
      <c r="B339" s="13" t="s">
        <v>96</v>
      </c>
      <c r="C339" s="18"/>
      <c r="D339" s="19" t="str">
        <f>IFERROR(VLOOKUP(B339,'[1]CODIFICACION SNN'!$A:$Y,11,FALSE),VLOOKUP(B339,[2]Table!$A:$B,2,FALSE))</f>
        <v>SHORT THAI SONNOS HOMBRE TRICOLOR (S-M-L-XL) Azul S</v>
      </c>
      <c r="E339" s="70">
        <f t="shared" si="114"/>
        <v>405.46818604651168</v>
      </c>
      <c r="F339" s="34">
        <f t="shared" si="102"/>
        <v>0</v>
      </c>
      <c r="G339" s="109"/>
      <c r="H339" s="110"/>
      <c r="I339" s="110"/>
      <c r="J339" s="110"/>
      <c r="K339" s="110"/>
      <c r="L339" s="110"/>
      <c r="M339" s="110"/>
      <c r="N339" s="111"/>
      <c r="O339" s="55">
        <f t="shared" si="111"/>
        <v>0</v>
      </c>
      <c r="Q339" s="9">
        <f t="shared" si="115"/>
        <v>629.19999999999993</v>
      </c>
      <c r="R339" s="59">
        <f t="shared" si="113"/>
        <v>1.5517863587152649</v>
      </c>
      <c r="X339" s="66" t="e">
        <f>(VLOOKUP(B339,'[1]CODIFICACION SNN'!$A:$S,19,FALSE)*1.21)*$Y$3</f>
        <v>#N/A</v>
      </c>
      <c r="Y339" s="97" t="e">
        <f>VLOOKUP(B339,'[1]CODIFICACION SNN'!$A:$Y,25,FALSE)*$Z$3</f>
        <v>#N/A</v>
      </c>
      <c r="Z339" s="32"/>
      <c r="AA339" s="106"/>
    </row>
    <row r="340" spans="1:27" customFormat="1" ht="15" customHeight="1" x14ac:dyDescent="0.25">
      <c r="A340" s="1"/>
      <c r="B340" s="13" t="s">
        <v>97</v>
      </c>
      <c r="C340" s="18"/>
      <c r="D340" s="19" t="str">
        <f>IFERROR(VLOOKUP(B340,'[1]CODIFICACION SNN'!$A:$Y,11,FALSE),VLOOKUP(B340,[2]Table!$A:$B,2,FALSE))</f>
        <v>SHORT THAI SONNOS HOMBRE TRICOLOR (S-M-L-XL) Azul XS</v>
      </c>
      <c r="E340" s="70">
        <f t="shared" si="114"/>
        <v>405.46818604651168</v>
      </c>
      <c r="F340" s="34">
        <f t="shared" si="102"/>
        <v>0</v>
      </c>
      <c r="G340" s="109"/>
      <c r="H340" s="110"/>
      <c r="I340" s="110"/>
      <c r="J340" s="110"/>
      <c r="K340" s="110"/>
      <c r="L340" s="110"/>
      <c r="M340" s="110"/>
      <c r="N340" s="111"/>
      <c r="O340" s="55">
        <f t="shared" si="111"/>
        <v>0</v>
      </c>
      <c r="Q340" s="9">
        <f t="shared" si="115"/>
        <v>629.19999999999993</v>
      </c>
      <c r="R340" s="59">
        <f t="shared" si="113"/>
        <v>1.5517863587152649</v>
      </c>
      <c r="X340" s="66" t="e">
        <f>(VLOOKUP(B340,'[1]CODIFICACION SNN'!$A:$S,19,FALSE)*1.21)*$Y$3</f>
        <v>#N/A</v>
      </c>
      <c r="Y340" s="97" t="e">
        <f>VLOOKUP(B340,'[1]CODIFICACION SNN'!$A:$Y,25,FALSE)*$Z$3</f>
        <v>#N/A</v>
      </c>
      <c r="Z340" s="32"/>
      <c r="AA340" s="106"/>
    </row>
    <row r="341" spans="1:27" customFormat="1" ht="15" hidden="1" customHeight="1" x14ac:dyDescent="0.25">
      <c r="A341" s="1"/>
      <c r="B341" s="13">
        <v>412617</v>
      </c>
      <c r="C341" s="18"/>
      <c r="D341" s="10" t="str">
        <f>IFERROR(VLOOKUP(B341,'[1]CODIFICACION SNN'!$A:$Y,11,FALSE),VLOOKUP(B341,[2]Table!$A:$B,2,FALSE))</f>
        <v xml:space="preserve">SHORT THAI SONNOS MUJER TRICOLOR (S-M-L) </v>
      </c>
      <c r="E341" s="74">
        <f>X341-X341*$E$5</f>
        <v>405.46818604651168</v>
      </c>
      <c r="F341" s="34">
        <f t="shared" si="102"/>
        <v>0</v>
      </c>
      <c r="G341" s="129"/>
      <c r="H341" s="130"/>
      <c r="I341" s="130"/>
      <c r="J341" s="130"/>
      <c r="K341" s="130"/>
      <c r="L341" s="130"/>
      <c r="M341" s="130"/>
      <c r="N341" s="131"/>
      <c r="O341" s="64">
        <f t="shared" si="111"/>
        <v>0</v>
      </c>
      <c r="Q341" s="24">
        <f>VLOOKUP(B341,'[1]CODIFICACION SNN'!$A:$Y,25,FALSE)</f>
        <v>629.19999999999993</v>
      </c>
      <c r="R341" s="65">
        <f t="shared" si="113"/>
        <v>1.5517863587152649</v>
      </c>
      <c r="X341" s="66">
        <f>(VLOOKUP(B341,'[1]CODIFICACION SNN'!$A:$S,19,FALSE)*1.21)*$Y$3</f>
        <v>477.02139534883725</v>
      </c>
      <c r="Y341" s="97">
        <f>VLOOKUP(B341,'[1]CODIFICACION SNN'!$A:$Y,25,FALSE)*$Z$3</f>
        <v>629.19999999999993</v>
      </c>
      <c r="Z341" s="32"/>
      <c r="AA341" s="106"/>
    </row>
    <row r="342" spans="1:27" customFormat="1" ht="15" customHeight="1" x14ac:dyDescent="0.25">
      <c r="A342" s="1"/>
      <c r="B342" s="13" t="s">
        <v>98</v>
      </c>
      <c r="C342" s="18"/>
      <c r="D342" s="19" t="str">
        <f>IFERROR(VLOOKUP(B342,'[1]CODIFICACION SNN'!$A:$Y,11,FALSE),VLOOKUP(B342,[2]Table!$A:$B,2,FALSE))</f>
        <v>SHORT THAI SONNOS MUJER TRICOLOR (S-M-L)  Rosa L</v>
      </c>
      <c r="E342" s="70">
        <f t="shared" si="114"/>
        <v>405.46818604651168</v>
      </c>
      <c r="F342" s="34">
        <f t="shared" si="102"/>
        <v>0</v>
      </c>
      <c r="G342" s="109"/>
      <c r="H342" s="110"/>
      <c r="I342" s="110"/>
      <c r="J342" s="110"/>
      <c r="K342" s="110"/>
      <c r="L342" s="110"/>
      <c r="M342" s="110"/>
      <c r="N342" s="111"/>
      <c r="O342" s="55">
        <f t="shared" si="111"/>
        <v>0</v>
      </c>
      <c r="Q342" s="9">
        <f>Q341</f>
        <v>629.19999999999993</v>
      </c>
      <c r="R342" s="59">
        <f t="shared" si="113"/>
        <v>1.5517863587152649</v>
      </c>
      <c r="X342" s="66" t="e">
        <f>(VLOOKUP(B342,'[1]CODIFICACION SNN'!$A:$S,19,FALSE)*1.21)*$Y$3</f>
        <v>#N/A</v>
      </c>
      <c r="Y342" s="97" t="e">
        <f>VLOOKUP(B342,'[1]CODIFICACION SNN'!$A:$Y,25,FALSE)*$Z$3</f>
        <v>#N/A</v>
      </c>
      <c r="Z342" s="32"/>
      <c r="AA342" s="106"/>
    </row>
    <row r="343" spans="1:27" customFormat="1" ht="15" customHeight="1" x14ac:dyDescent="0.25">
      <c r="A343" s="1"/>
      <c r="B343" s="13" t="s">
        <v>99</v>
      </c>
      <c r="C343" s="18"/>
      <c r="D343" s="19" t="str">
        <f>IFERROR(VLOOKUP(B343,'[1]CODIFICACION SNN'!$A:$Y,11,FALSE),VLOOKUP(B343,[2]Table!$A:$B,2,FALSE))</f>
        <v>SHORT THAI SONNOS MUJER TRICOLOR (S-M-L)  Rosa M</v>
      </c>
      <c r="E343" s="70">
        <f t="shared" si="114"/>
        <v>405.46818604651168</v>
      </c>
      <c r="F343" s="34">
        <f t="shared" si="102"/>
        <v>0</v>
      </c>
      <c r="G343" s="109"/>
      <c r="H343" s="110"/>
      <c r="I343" s="110"/>
      <c r="J343" s="110"/>
      <c r="K343" s="110"/>
      <c r="L343" s="110"/>
      <c r="M343" s="110"/>
      <c r="N343" s="111"/>
      <c r="O343" s="55">
        <f t="shared" si="111"/>
        <v>0</v>
      </c>
      <c r="Q343" s="9">
        <f t="shared" ref="Q343:Q344" si="116">Q342</f>
        <v>629.19999999999993</v>
      </c>
      <c r="R343" s="59">
        <f t="shared" si="113"/>
        <v>1.5517863587152649</v>
      </c>
      <c r="X343" s="66" t="e">
        <f>(VLOOKUP(B343,'[1]CODIFICACION SNN'!$A:$S,19,FALSE)*1.21)*$Y$3</f>
        <v>#N/A</v>
      </c>
      <c r="Y343" s="97" t="e">
        <f>VLOOKUP(B343,'[1]CODIFICACION SNN'!$A:$Y,25,FALSE)*$Z$3</f>
        <v>#N/A</v>
      </c>
      <c r="Z343" s="32"/>
      <c r="AA343" s="106"/>
    </row>
    <row r="344" spans="1:27" customFormat="1" ht="15" customHeight="1" x14ac:dyDescent="0.25">
      <c r="A344" s="1"/>
      <c r="B344" s="13" t="s">
        <v>100</v>
      </c>
      <c r="C344" s="18"/>
      <c r="D344" s="19" t="str">
        <f>IFERROR(VLOOKUP(B344,'[1]CODIFICACION SNN'!$A:$Y,11,FALSE),VLOOKUP(B344,[2]Table!$A:$B,2,FALSE))</f>
        <v>SHORT THAI SONNOS MUJER TRICOLOR (S-M-L)  Rosa S</v>
      </c>
      <c r="E344" s="70">
        <f t="shared" si="114"/>
        <v>405.46818604651168</v>
      </c>
      <c r="F344" s="34">
        <f t="shared" si="102"/>
        <v>0</v>
      </c>
      <c r="G344" s="109"/>
      <c r="H344" s="110"/>
      <c r="I344" s="110"/>
      <c r="J344" s="110"/>
      <c r="K344" s="110"/>
      <c r="L344" s="110"/>
      <c r="M344" s="110"/>
      <c r="N344" s="111"/>
      <c r="O344" s="55">
        <f t="shared" si="111"/>
        <v>0</v>
      </c>
      <c r="Q344" s="9">
        <f t="shared" si="116"/>
        <v>629.19999999999993</v>
      </c>
      <c r="R344" s="59">
        <f t="shared" si="113"/>
        <v>1.5517863587152649</v>
      </c>
      <c r="X344" s="66" t="e">
        <f>(VLOOKUP(B344,'[1]CODIFICACION SNN'!$A:$S,19,FALSE)*1.21)*$Y$3</f>
        <v>#N/A</v>
      </c>
      <c r="Y344" s="97" t="e">
        <f>VLOOKUP(B344,'[1]CODIFICACION SNN'!$A:$Y,25,FALSE)*$Z$3</f>
        <v>#N/A</v>
      </c>
      <c r="Z344" s="32"/>
      <c r="AA344" s="106"/>
    </row>
    <row r="345" spans="1:27" ht="15" customHeight="1" x14ac:dyDescent="0.25">
      <c r="B345" s="51"/>
      <c r="C345" s="101"/>
      <c r="D345" s="46" t="s">
        <v>28</v>
      </c>
      <c r="E345" s="72"/>
      <c r="F345" s="34">
        <f t="shared" ref="F345:F408" si="117">G345</f>
        <v>0</v>
      </c>
      <c r="G345" s="86"/>
      <c r="H345" s="87"/>
      <c r="I345" s="87"/>
      <c r="J345" s="87"/>
      <c r="K345" s="87"/>
      <c r="L345" s="87"/>
      <c r="M345" s="87"/>
      <c r="N345" s="87"/>
      <c r="O345" s="52"/>
      <c r="Q345" s="57"/>
      <c r="R345" s="61"/>
      <c r="X345" s="66">
        <f>(VLOOKUP(B345,'[1]CODIFICACION SNN'!$A:$S,19,FALSE)*1.21)*$Y$3</f>
        <v>1.21</v>
      </c>
      <c r="Y345" s="97">
        <f>VLOOKUP(B345,'[1]CODIFICACION SNN'!$A:$Y,25,FALSE)*$Z$3</f>
        <v>1.21</v>
      </c>
    </row>
    <row r="346" spans="1:27" ht="15" customHeight="1" x14ac:dyDescent="0.25">
      <c r="B346" s="13">
        <v>265373</v>
      </c>
      <c r="C346" s="18"/>
      <c r="D346" s="10" t="str">
        <f>IFERROR(VLOOKUP(B346,'[1]CODIFICACION SNN'!$A:$Y,11,FALSE),VLOOKUP(B346,[2]Table!$A:$B,2,FALSE))</f>
        <v>SOPORTE SONNOS TECHO BOLSA BOXEO (incluye cadena 50cm)</v>
      </c>
      <c r="E346" s="70">
        <f>X346-X346*$E$5</f>
        <v>423.38252427184477</v>
      </c>
      <c r="F346" s="34">
        <f t="shared" si="117"/>
        <v>0</v>
      </c>
      <c r="G346" s="109"/>
      <c r="H346" s="110"/>
      <c r="I346" s="110"/>
      <c r="J346" s="110"/>
      <c r="K346" s="110"/>
      <c r="L346" s="110"/>
      <c r="M346" s="110"/>
      <c r="N346" s="111"/>
      <c r="O346" s="55">
        <f>E346*F346</f>
        <v>0</v>
      </c>
      <c r="Q346" s="9">
        <f t="shared" ref="Q346:Q350" si="118">Y346</f>
        <v>641.29999999999995</v>
      </c>
      <c r="R346" s="59">
        <f t="shared" ref="R346:R350" si="119">Q346/E346</f>
        <v>1.5147058823529407</v>
      </c>
      <c r="X346" s="66">
        <f>(VLOOKUP(B346,'[1]CODIFICACION SNN'!$A:$S,19,FALSE)*1.21)*$Y$3</f>
        <v>498.09708737864088</v>
      </c>
      <c r="Y346" s="97">
        <f>VLOOKUP(B346,'[1]CODIFICACION SNN'!$A:$Y,25,FALSE)*$Z$3</f>
        <v>641.29999999999995</v>
      </c>
    </row>
    <row r="347" spans="1:27" ht="15" customHeight="1" x14ac:dyDescent="0.25">
      <c r="B347" s="13">
        <v>265374</v>
      </c>
      <c r="C347" s="18"/>
      <c r="D347" s="10" t="str">
        <f>IFERROR(VLOOKUP(B347,'[1]CODIFICACION SNN'!$A:$Y,11,FALSE),VLOOKUP(B347,[2]Table!$A:$B,2,FALSE))</f>
        <v>SOPORTE SONNOS BOLSA BOXEO ARTICULADO</v>
      </c>
      <c r="E347" s="70">
        <f>X347-X347*$E$5</f>
        <v>580.94822500000009</v>
      </c>
      <c r="F347" s="34">
        <f t="shared" si="117"/>
        <v>0</v>
      </c>
      <c r="G347" s="109"/>
      <c r="H347" s="110"/>
      <c r="I347" s="110"/>
      <c r="J347" s="110"/>
      <c r="K347" s="110"/>
      <c r="L347" s="110"/>
      <c r="M347" s="110"/>
      <c r="N347" s="111"/>
      <c r="O347" s="55">
        <f>E347*F347</f>
        <v>0</v>
      </c>
      <c r="Q347" s="9">
        <f t="shared" si="118"/>
        <v>865.15</v>
      </c>
      <c r="R347" s="59">
        <f t="shared" si="119"/>
        <v>1.4892032762472074</v>
      </c>
      <c r="X347" s="66">
        <f>(VLOOKUP(B347,'[1]CODIFICACION SNN'!$A:$S,19,FALSE)*1.21)*$Y$3</f>
        <v>683.46850000000006</v>
      </c>
      <c r="Y347" s="97">
        <f>VLOOKUP(B347,'[1]CODIFICACION SNN'!$A:$Y,25,FALSE)*$Z$3</f>
        <v>865.15</v>
      </c>
    </row>
    <row r="348" spans="1:27" ht="15" customHeight="1" x14ac:dyDescent="0.25">
      <c r="B348" s="13">
        <v>265375</v>
      </c>
      <c r="C348" s="18"/>
      <c r="D348" s="10" t="str">
        <f>IFERROR(VLOOKUP(B348,'[1]CODIFICACION SNN'!$A:$Y,11,FALSE),VLOOKUP(B348,[2]Table!$A:$B,2,FALSE))</f>
        <v>SOPORTE SONNOS PERA PUCHING ROTOR BOLILLA</v>
      </c>
      <c r="E348" s="70">
        <f>X348-X348*$E$5</f>
        <v>2478.1707499999998</v>
      </c>
      <c r="F348" s="34">
        <f t="shared" si="117"/>
        <v>0</v>
      </c>
      <c r="G348" s="109"/>
      <c r="H348" s="110"/>
      <c r="I348" s="110"/>
      <c r="J348" s="110"/>
      <c r="K348" s="110"/>
      <c r="L348" s="110"/>
      <c r="M348" s="110"/>
      <c r="N348" s="111"/>
      <c r="O348" s="55">
        <f>E348*F348</f>
        <v>0</v>
      </c>
      <c r="Q348" s="9">
        <f t="shared" si="118"/>
        <v>3690.5</v>
      </c>
      <c r="R348" s="59">
        <f t="shared" si="119"/>
        <v>1.4892032762472078</v>
      </c>
      <c r="X348" s="66">
        <f>(VLOOKUP(B348,'[1]CODIFICACION SNN'!$A:$S,19,FALSE)*1.21)*$Y$3</f>
        <v>2915.4949999999999</v>
      </c>
      <c r="Y348" s="97">
        <f>VLOOKUP(B348,'[1]CODIFICACION SNN'!$A:$Y,25,FALSE)*$Z$3</f>
        <v>3690.5</v>
      </c>
    </row>
    <row r="349" spans="1:27" ht="15" customHeight="1" x14ac:dyDescent="0.25">
      <c r="B349" s="13">
        <v>265376</v>
      </c>
      <c r="C349" s="18"/>
      <c r="D349" s="10" t="str">
        <f>IFERROR(VLOOKUP(B349,'[1]CODIFICACION SNN'!$A:$Y,11,FALSE),VLOOKUP(B349,[2]Table!$A:$B,2,FALSE))</f>
        <v>SOPORTE SONNOS PERA PUCHING ROTOR RULEMAN</v>
      </c>
      <c r="E349" s="70">
        <f>X349-X349*$E$5</f>
        <v>2600.0480000000002</v>
      </c>
      <c r="F349" s="34">
        <f t="shared" si="117"/>
        <v>0</v>
      </c>
      <c r="G349" s="109"/>
      <c r="H349" s="110"/>
      <c r="I349" s="110"/>
      <c r="J349" s="110"/>
      <c r="K349" s="110"/>
      <c r="L349" s="110"/>
      <c r="M349" s="110"/>
      <c r="N349" s="111"/>
      <c r="O349" s="55">
        <f>E349*F349</f>
        <v>0</v>
      </c>
      <c r="Q349" s="9">
        <f t="shared" si="118"/>
        <v>3872</v>
      </c>
      <c r="R349" s="59">
        <f t="shared" si="119"/>
        <v>1.4892032762472076</v>
      </c>
      <c r="X349" s="66">
        <f>(VLOOKUP(B349,'[1]CODIFICACION SNN'!$A:$S,19,FALSE)*1.21)*$Y$3</f>
        <v>3058.88</v>
      </c>
      <c r="Y349" s="97">
        <f>VLOOKUP(B349,'[1]CODIFICACION SNN'!$A:$Y,25,FALSE)*$Z$3</f>
        <v>3872</v>
      </c>
    </row>
    <row r="350" spans="1:27" ht="15" customHeight="1" thickBot="1" x14ac:dyDescent="0.3">
      <c r="B350" s="20">
        <v>265377</v>
      </c>
      <c r="C350" s="102"/>
      <c r="D350" s="10" t="str">
        <f>IFERROR(VLOOKUP(B350,'[1]CODIFICACION SNN'!$A:$Y,11,FALSE),VLOOKUP(B350,[2]Table!$A:$B,2,FALSE))</f>
        <v>SOPORTE DE PIE SONNOS BOLSA y PERA PUCHING (rotor a bolilla, no incluye accesorios)</v>
      </c>
      <c r="E350" s="70">
        <f>X350-X350*$E$5</f>
        <v>7068.8805000000002</v>
      </c>
      <c r="F350" s="34">
        <f t="shared" si="117"/>
        <v>0</v>
      </c>
      <c r="G350" s="123"/>
      <c r="H350" s="124"/>
      <c r="I350" s="124"/>
      <c r="J350" s="124"/>
      <c r="K350" s="124"/>
      <c r="L350" s="124"/>
      <c r="M350" s="124"/>
      <c r="N350" s="125"/>
      <c r="O350" s="55">
        <f>E350*F350</f>
        <v>0</v>
      </c>
      <c r="Q350" s="9">
        <f t="shared" si="118"/>
        <v>10527</v>
      </c>
      <c r="R350" s="59">
        <f t="shared" si="119"/>
        <v>1.4892032762472076</v>
      </c>
      <c r="X350" s="66">
        <f>(VLOOKUP(B350,'[1]CODIFICACION SNN'!$A:$S,19,FALSE)*1.21)*$Y$3</f>
        <v>8316.33</v>
      </c>
      <c r="Y350" s="97">
        <f>VLOOKUP(B350,'[1]CODIFICACION SNN'!$A:$Y,25,FALSE)*$Z$3</f>
        <v>10527</v>
      </c>
    </row>
    <row r="351" spans="1:27" ht="16.5" customHeight="1" thickBot="1" x14ac:dyDescent="0.3">
      <c r="B351" s="22" t="s">
        <v>0</v>
      </c>
      <c r="C351" s="22"/>
      <c r="D351" s="23" t="s">
        <v>19</v>
      </c>
      <c r="E351" s="75" t="s">
        <v>1</v>
      </c>
      <c r="F351" s="34" t="str">
        <f t="shared" si="117"/>
        <v>Cantidad</v>
      </c>
      <c r="G351" s="126" t="s">
        <v>2</v>
      </c>
      <c r="H351" s="127"/>
      <c r="I351" s="127"/>
      <c r="J351" s="127"/>
      <c r="K351" s="127"/>
      <c r="L351" s="127"/>
      <c r="M351" s="127"/>
      <c r="N351" s="128"/>
      <c r="O351" s="23" t="s">
        <v>3</v>
      </c>
      <c r="Q351" s="8"/>
      <c r="R351" s="63"/>
      <c r="X351" s="66" t="e">
        <f>(VLOOKUP(B351,'[1]CODIFICACION SNN'!$A:$S,19,FALSE)*1.21)*$Y$3</f>
        <v>#N/A</v>
      </c>
      <c r="Y351" s="97" t="e">
        <f>VLOOKUP(B351,'[1]CODIFICACION SNN'!$A:$Y,25,FALSE)*$Z$3</f>
        <v>#N/A</v>
      </c>
    </row>
    <row r="352" spans="1:27" ht="15" customHeight="1" x14ac:dyDescent="0.25">
      <c r="B352" s="18">
        <v>265358</v>
      </c>
      <c r="C352" s="18"/>
      <c r="D352" s="10" t="str">
        <f>IFERROR(VLOOKUP(B352,'[1]CODIFICACION SNN'!$A:$Y,11,FALSE),VLOOKUP(B352,[2]Table!$A:$B,2,FALSE))</f>
        <v xml:space="preserve">CAJON SONNOS SALTO PLIOMETRICO 30cm </v>
      </c>
      <c r="E352" s="70">
        <f t="shared" ref="E352:E358" si="120">X352-X352*$E$5</f>
        <v>1031.6646153846154</v>
      </c>
      <c r="F352" s="34">
        <f t="shared" si="117"/>
        <v>0</v>
      </c>
      <c r="G352" s="109"/>
      <c r="H352" s="110"/>
      <c r="I352" s="110"/>
      <c r="J352" s="110"/>
      <c r="K352" s="110"/>
      <c r="L352" s="110"/>
      <c r="M352" s="110"/>
      <c r="N352" s="111"/>
      <c r="O352" s="55">
        <f t="shared" ref="O352:O358" si="121">E352*F352</f>
        <v>0</v>
      </c>
      <c r="Q352" s="9">
        <f t="shared" ref="Q352:Q358" si="122">Y352</f>
        <v>1452</v>
      </c>
      <c r="R352" s="59">
        <f t="shared" ref="R352:R358" si="123">Q352/E352</f>
        <v>1.4074341392998917</v>
      </c>
      <c r="X352" s="66">
        <f>(VLOOKUP(B352,'[1]CODIFICACION SNN'!$A:$S,19,FALSE)*1.21)*$Y$3</f>
        <v>1213.7230769230769</v>
      </c>
      <c r="Y352" s="97">
        <f>VLOOKUP(B352,'[1]CODIFICACION SNN'!$A:$Y,25,FALSE)*$Z$3</f>
        <v>1452</v>
      </c>
    </row>
    <row r="353" spans="2:25" ht="15" customHeight="1" x14ac:dyDescent="0.25">
      <c r="B353" s="13">
        <v>265359</v>
      </c>
      <c r="C353" s="18"/>
      <c r="D353" s="10" t="str">
        <f>IFERROR(VLOOKUP(B353,'[1]CODIFICACION SNN'!$A:$Y,11,FALSE),VLOOKUP(B353,[2]Table!$A:$B,2,FALSE))</f>
        <v xml:space="preserve">CAJON SONNOS SALTO PLIOMETRICO 35cm </v>
      </c>
      <c r="E353" s="70">
        <f t="shared" si="120"/>
        <v>1031.6646153846154</v>
      </c>
      <c r="F353" s="34">
        <f t="shared" si="117"/>
        <v>0</v>
      </c>
      <c r="G353" s="109"/>
      <c r="H353" s="110"/>
      <c r="I353" s="110"/>
      <c r="J353" s="110"/>
      <c r="K353" s="110"/>
      <c r="L353" s="110"/>
      <c r="M353" s="110"/>
      <c r="N353" s="111"/>
      <c r="O353" s="55">
        <f t="shared" si="121"/>
        <v>0</v>
      </c>
      <c r="Q353" s="9">
        <f t="shared" si="122"/>
        <v>1452</v>
      </c>
      <c r="R353" s="59">
        <f t="shared" si="123"/>
        <v>1.4074341392998917</v>
      </c>
      <c r="X353" s="66">
        <f>(VLOOKUP(B353,'[1]CODIFICACION SNN'!$A:$S,19,FALSE)*1.21)*$Y$3</f>
        <v>1213.7230769230769</v>
      </c>
      <c r="Y353" s="97">
        <f>VLOOKUP(B353,'[1]CODIFICACION SNN'!$A:$Y,25,FALSE)*$Z$3</f>
        <v>1452</v>
      </c>
    </row>
    <row r="354" spans="2:25" ht="15" customHeight="1" x14ac:dyDescent="0.25">
      <c r="B354" s="13">
        <v>265360</v>
      </c>
      <c r="C354" s="18"/>
      <c r="D354" s="10" t="str">
        <f>IFERROR(VLOOKUP(B354,'[1]CODIFICACION SNN'!$A:$Y,11,FALSE),VLOOKUP(B354,[2]Table!$A:$B,2,FALSE))</f>
        <v xml:space="preserve">CAJON SONNOS SALTO PLIOMETRICO 40cm </v>
      </c>
      <c r="E354" s="70">
        <f t="shared" si="120"/>
        <v>1100.4422564102563</v>
      </c>
      <c r="F354" s="34">
        <f t="shared" si="117"/>
        <v>0</v>
      </c>
      <c r="G354" s="109"/>
      <c r="H354" s="110"/>
      <c r="I354" s="110"/>
      <c r="J354" s="110"/>
      <c r="K354" s="110"/>
      <c r="L354" s="110"/>
      <c r="M354" s="110"/>
      <c r="N354" s="111"/>
      <c r="O354" s="55">
        <f t="shared" si="121"/>
        <v>0</v>
      </c>
      <c r="Q354" s="9">
        <f t="shared" si="122"/>
        <v>1548.8</v>
      </c>
      <c r="R354" s="59">
        <f t="shared" si="123"/>
        <v>1.4074341392998919</v>
      </c>
      <c r="X354" s="66">
        <f>(VLOOKUP(B354,'[1]CODIFICACION SNN'!$A:$S,19,FALSE)*1.21)*$Y$3</f>
        <v>1294.6379487179486</v>
      </c>
      <c r="Y354" s="97">
        <f>VLOOKUP(B354,'[1]CODIFICACION SNN'!$A:$Y,25,FALSE)*$Z$3</f>
        <v>1548.8</v>
      </c>
    </row>
    <row r="355" spans="2:25" ht="15" customHeight="1" x14ac:dyDescent="0.25">
      <c r="B355" s="13">
        <v>265361</v>
      </c>
      <c r="C355" s="18"/>
      <c r="D355" s="10" t="str">
        <f>IFERROR(VLOOKUP(B355,'[1]CODIFICACION SNN'!$A:$Y,11,FALSE),VLOOKUP(B355,[2]Table!$A:$B,2,FALSE))</f>
        <v xml:space="preserve">CAJON SONNOS SALTO PLIOMETRICO 50cm </v>
      </c>
      <c r="E355" s="70">
        <f t="shared" si="120"/>
        <v>1203.6087179487179</v>
      </c>
      <c r="F355" s="34">
        <f t="shared" si="117"/>
        <v>0</v>
      </c>
      <c r="G355" s="109"/>
      <c r="H355" s="110"/>
      <c r="I355" s="110"/>
      <c r="J355" s="110"/>
      <c r="K355" s="110"/>
      <c r="L355" s="110"/>
      <c r="M355" s="110"/>
      <c r="N355" s="111"/>
      <c r="O355" s="55">
        <f t="shared" si="121"/>
        <v>0</v>
      </c>
      <c r="Q355" s="9">
        <f t="shared" si="122"/>
        <v>1694</v>
      </c>
      <c r="R355" s="59">
        <f t="shared" si="123"/>
        <v>1.4074341392998919</v>
      </c>
      <c r="X355" s="66">
        <f>(VLOOKUP(B355,'[1]CODIFICACION SNN'!$A:$S,19,FALSE)*1.21)*$Y$3</f>
        <v>1416.0102564102563</v>
      </c>
      <c r="Y355" s="97">
        <f>VLOOKUP(B355,'[1]CODIFICACION SNN'!$A:$Y,25,FALSE)*$Z$3</f>
        <v>1694</v>
      </c>
    </row>
    <row r="356" spans="2:25" ht="15" customHeight="1" x14ac:dyDescent="0.25">
      <c r="B356" s="13">
        <v>265362</v>
      </c>
      <c r="C356" s="18"/>
      <c r="D356" s="10" t="str">
        <f>IFERROR(VLOOKUP(B356,'[1]CODIFICACION SNN'!$A:$Y,11,FALSE),VLOOKUP(B356,[2]Table!$A:$B,2,FALSE))</f>
        <v xml:space="preserve">CAJON SONNOS SALTO PLIOMETRICO 65cm </v>
      </c>
      <c r="E356" s="70">
        <f t="shared" si="120"/>
        <v>1409.9416410256408</v>
      </c>
      <c r="F356" s="34">
        <f t="shared" si="117"/>
        <v>0</v>
      </c>
      <c r="G356" s="109"/>
      <c r="H356" s="110"/>
      <c r="I356" s="110"/>
      <c r="J356" s="110"/>
      <c r="K356" s="110"/>
      <c r="L356" s="110"/>
      <c r="M356" s="110"/>
      <c r="N356" s="111"/>
      <c r="O356" s="55">
        <f t="shared" si="121"/>
        <v>0</v>
      </c>
      <c r="Q356" s="9">
        <f t="shared" si="122"/>
        <v>1984.3999999999999</v>
      </c>
      <c r="R356" s="59">
        <f t="shared" si="123"/>
        <v>1.4074341392998919</v>
      </c>
      <c r="X356" s="66">
        <f>(VLOOKUP(B356,'[1]CODIFICACION SNN'!$A:$S,19,FALSE)*1.21)*$Y$3</f>
        <v>1658.7548717948716</v>
      </c>
      <c r="Y356" s="97">
        <f>VLOOKUP(B356,'[1]CODIFICACION SNN'!$A:$Y,25,FALSE)*$Z$3</f>
        <v>1984.3999999999999</v>
      </c>
    </row>
    <row r="357" spans="2:25" ht="15" customHeight="1" thickBot="1" x14ac:dyDescent="0.3">
      <c r="B357" s="20">
        <v>265363</v>
      </c>
      <c r="C357" s="102"/>
      <c r="D357" s="10" t="str">
        <f>IFERROR(VLOOKUP(B357,'[1]CODIFICACION SNN'!$A:$Y,11,FALSE),VLOOKUP(B357,[2]Table!$A:$B,2,FALSE))</f>
        <v xml:space="preserve">CAJON SONNOS SALTO PLIOMETRICO 80cm </v>
      </c>
      <c r="E357" s="70">
        <f t="shared" si="120"/>
        <v>1590.4829487179486</v>
      </c>
      <c r="F357" s="34">
        <f t="shared" si="117"/>
        <v>0</v>
      </c>
      <c r="G357" s="109"/>
      <c r="H357" s="110"/>
      <c r="I357" s="110"/>
      <c r="J357" s="110"/>
      <c r="K357" s="110"/>
      <c r="L357" s="110"/>
      <c r="M357" s="110"/>
      <c r="N357" s="111"/>
      <c r="O357" s="55">
        <f t="shared" si="121"/>
        <v>0</v>
      </c>
      <c r="Q357" s="9">
        <f t="shared" si="122"/>
        <v>2238.5</v>
      </c>
      <c r="R357" s="59">
        <f t="shared" si="123"/>
        <v>1.4074341392998919</v>
      </c>
      <c r="X357" s="66">
        <f>(VLOOKUP(B357,'[1]CODIFICACION SNN'!$A:$S,19,FALSE)*1.21)*$Y$3</f>
        <v>1871.15641025641</v>
      </c>
      <c r="Y357" s="97">
        <f>VLOOKUP(B357,'[1]CODIFICACION SNN'!$A:$Y,25,FALSE)*$Z$3</f>
        <v>2238.5</v>
      </c>
    </row>
    <row r="358" spans="2:25" ht="15" customHeight="1" thickBot="1" x14ac:dyDescent="0.3">
      <c r="B358" s="21">
        <v>265364</v>
      </c>
      <c r="C358" s="102"/>
      <c r="D358" s="10" t="str">
        <f>IFERROR(VLOOKUP(B358,'[1]CODIFICACION SNN'!$A:$Y,11,FALSE),VLOOKUP(B358,[2]Table!$A:$B,2,FALSE))</f>
        <v>CAJON SONNOS MADERA 76cm x 60cm x 50cm  (para crossfit)</v>
      </c>
      <c r="E358" s="70">
        <f t="shared" si="120"/>
        <v>1908.5795384615385</v>
      </c>
      <c r="F358" s="34">
        <f t="shared" si="117"/>
        <v>0</v>
      </c>
      <c r="G358" s="123"/>
      <c r="H358" s="124"/>
      <c r="I358" s="124"/>
      <c r="J358" s="124"/>
      <c r="K358" s="124"/>
      <c r="L358" s="124"/>
      <c r="M358" s="124"/>
      <c r="N358" s="125"/>
      <c r="O358" s="55">
        <f t="shared" si="121"/>
        <v>0</v>
      </c>
      <c r="Q358" s="9">
        <f t="shared" si="122"/>
        <v>2686.2</v>
      </c>
      <c r="R358" s="59">
        <f t="shared" si="123"/>
        <v>1.4074341392998917</v>
      </c>
      <c r="X358" s="66">
        <f>(VLOOKUP(B358,'[1]CODIFICACION SNN'!$A:$S,19,FALSE)*1.21)*$Y$3</f>
        <v>2245.3876923076923</v>
      </c>
      <c r="Y358" s="97">
        <f>VLOOKUP(B358,'[1]CODIFICACION SNN'!$A:$Y,25,FALSE)*$Z$3</f>
        <v>2686.2</v>
      </c>
    </row>
    <row r="359" spans="2:25" ht="15.75" customHeight="1" x14ac:dyDescent="0.25">
      <c r="B359" s="7" t="s">
        <v>0</v>
      </c>
      <c r="C359" s="7"/>
      <c r="D359" s="5" t="s">
        <v>20</v>
      </c>
      <c r="E359" s="73" t="s">
        <v>1</v>
      </c>
      <c r="F359" s="34" t="str">
        <f t="shared" si="117"/>
        <v>Cantidad</v>
      </c>
      <c r="G359" s="126" t="s">
        <v>2</v>
      </c>
      <c r="H359" s="127"/>
      <c r="I359" s="127"/>
      <c r="J359" s="127"/>
      <c r="K359" s="127"/>
      <c r="L359" s="127"/>
      <c r="M359" s="127"/>
      <c r="N359" s="128"/>
      <c r="O359" s="5" t="s">
        <v>3</v>
      </c>
      <c r="Q359" s="8"/>
      <c r="R359" s="62"/>
      <c r="X359" s="66" t="e">
        <f>(VLOOKUP(B359,'[1]CODIFICACION SNN'!$A:$S,19,FALSE)*1.21)*$Y$3</f>
        <v>#N/A</v>
      </c>
      <c r="Y359" s="97" t="e">
        <f>VLOOKUP(B359,'[1]CODIFICACION SNN'!$A:$Y,25,FALSE)*$Z$3</f>
        <v>#N/A</v>
      </c>
    </row>
    <row r="360" spans="2:25" ht="15" customHeight="1" x14ac:dyDescent="0.25">
      <c r="B360" s="51"/>
      <c r="C360" s="101"/>
      <c r="D360" s="46" t="s">
        <v>21</v>
      </c>
      <c r="E360" s="72"/>
      <c r="F360" s="34">
        <f t="shared" si="117"/>
        <v>0</v>
      </c>
      <c r="G360" s="76"/>
      <c r="H360" s="77"/>
      <c r="I360" s="77"/>
      <c r="J360" s="77"/>
      <c r="K360" s="77"/>
      <c r="L360" s="77"/>
      <c r="M360" s="77"/>
      <c r="N360" s="77"/>
      <c r="O360" s="52"/>
      <c r="Q360" s="57"/>
      <c r="R360" s="61"/>
      <c r="X360" s="66">
        <f>(VLOOKUP(B360,'[1]CODIFICACION SNN'!$A:$S,19,FALSE)*1.21)*$Y$3</f>
        <v>1.21</v>
      </c>
      <c r="Y360" s="97">
        <f>VLOOKUP(B360,'[1]CODIFICACION SNN'!$A:$Y,25,FALSE)*$Z$3</f>
        <v>1.21</v>
      </c>
    </row>
    <row r="361" spans="2:25" ht="15" customHeight="1" x14ac:dyDescent="0.25">
      <c r="B361" s="13">
        <v>265305</v>
      </c>
      <c r="C361" s="18"/>
      <c r="D361" s="10" t="str">
        <f>IFERROR(VLOOKUP(B361,'[1]CODIFICACION SNN'!$A:$Y,11,FALSE),VLOOKUP(B361,[2]Table!$A:$B,2,FALSE))</f>
        <v>ORGANIZADOR DISCO SONNOS Ø30mm (120kg)</v>
      </c>
      <c r="E361" s="70">
        <f t="shared" ref="E361:E366" si="124">X361-X361*$E$5</f>
        <v>4126.6584615384618</v>
      </c>
      <c r="F361" s="34">
        <f t="shared" si="117"/>
        <v>0</v>
      </c>
      <c r="G361" s="109"/>
      <c r="H361" s="110"/>
      <c r="I361" s="110"/>
      <c r="J361" s="110"/>
      <c r="K361" s="110"/>
      <c r="L361" s="110"/>
      <c r="M361" s="110"/>
      <c r="N361" s="111"/>
      <c r="O361" s="55">
        <f t="shared" ref="O361:O366" si="125">E361*F361</f>
        <v>0</v>
      </c>
      <c r="Q361" s="9">
        <f t="shared" ref="Q361:Q366" si="126">Y361</f>
        <v>5808</v>
      </c>
      <c r="R361" s="59">
        <f t="shared" ref="R361:R366" si="127">Q361/E361</f>
        <v>1.4074341392998917</v>
      </c>
      <c r="X361" s="66">
        <f>(VLOOKUP(B361,'[1]CODIFICACION SNN'!$A:$S,19,FALSE)*1.21)*$Y$3</f>
        <v>4854.8923076923074</v>
      </c>
      <c r="Y361" s="97">
        <f>VLOOKUP(B361,'[1]CODIFICACION SNN'!$A:$Y,25,FALSE)*$Z$3</f>
        <v>5808</v>
      </c>
    </row>
    <row r="362" spans="2:25" ht="15" customHeight="1" x14ac:dyDescent="0.25">
      <c r="B362" s="13">
        <v>265306</v>
      </c>
      <c r="C362" s="18"/>
      <c r="D362" s="10" t="str">
        <f>IFERROR(VLOOKUP(B362,'[1]CODIFICACION SNN'!$A:$Y,11,FALSE),VLOOKUP(B362,[2]Table!$A:$B,2,FALSE))</f>
        <v>ORGANIZADOR DISCO SONNOS Ø30mm (300kg)</v>
      </c>
      <c r="E362" s="70">
        <f t="shared" si="124"/>
        <v>3009.0217948717946</v>
      </c>
      <c r="F362" s="34">
        <f t="shared" si="117"/>
        <v>0</v>
      </c>
      <c r="G362" s="109"/>
      <c r="H362" s="110"/>
      <c r="I362" s="110"/>
      <c r="J362" s="110"/>
      <c r="K362" s="110"/>
      <c r="L362" s="110"/>
      <c r="M362" s="110"/>
      <c r="N362" s="111"/>
      <c r="O362" s="55">
        <f t="shared" si="125"/>
        <v>0</v>
      </c>
      <c r="Q362" s="9">
        <f t="shared" si="126"/>
        <v>4235</v>
      </c>
      <c r="R362" s="59">
        <f t="shared" si="127"/>
        <v>1.4074341392998919</v>
      </c>
      <c r="X362" s="66">
        <f>(VLOOKUP(B362,'[1]CODIFICACION SNN'!$A:$S,19,FALSE)*1.21)*$Y$3</f>
        <v>3540.0256410256407</v>
      </c>
      <c r="Y362" s="97">
        <f>VLOOKUP(B362,'[1]CODIFICACION SNN'!$A:$Y,25,FALSE)*$Z$3</f>
        <v>4235</v>
      </c>
    </row>
    <row r="363" spans="2:25" ht="15" customHeight="1" x14ac:dyDescent="0.25">
      <c r="B363" s="13">
        <v>265308</v>
      </c>
      <c r="C363" s="18"/>
      <c r="D363" s="10" t="str">
        <f>IFERROR(VLOOKUP(B363,'[1]CODIFICACION SNN'!$A:$Y,11,FALSE),VLOOKUP(B363,[2]Table!$A:$B,2,FALSE))</f>
        <v>ORGANIZADOR DISCO SONNOS Ø50mm (120kg)</v>
      </c>
      <c r="E363" s="70">
        <f t="shared" si="124"/>
        <v>5850.1080000000002</v>
      </c>
      <c r="F363" s="34">
        <f t="shared" si="117"/>
        <v>0</v>
      </c>
      <c r="G363" s="109"/>
      <c r="H363" s="110"/>
      <c r="I363" s="110"/>
      <c r="J363" s="110"/>
      <c r="K363" s="110"/>
      <c r="L363" s="110"/>
      <c r="M363" s="110"/>
      <c r="N363" s="111"/>
      <c r="O363" s="55">
        <f t="shared" si="125"/>
        <v>0</v>
      </c>
      <c r="Q363" s="9">
        <f t="shared" si="126"/>
        <v>8712</v>
      </c>
      <c r="R363" s="59">
        <f t="shared" si="127"/>
        <v>1.4892032762472076</v>
      </c>
      <c r="X363" s="66">
        <f>(VLOOKUP(B363,'[1]CODIFICACION SNN'!$A:$S,19,FALSE)*1.21)*$Y$3</f>
        <v>6882.48</v>
      </c>
      <c r="Y363" s="97">
        <f>VLOOKUP(B363,'[1]CODIFICACION SNN'!$A:$Y,25,FALSE)*$Z$3</f>
        <v>8712</v>
      </c>
    </row>
    <row r="364" spans="2:25" ht="15" customHeight="1" x14ac:dyDescent="0.25">
      <c r="B364" s="13">
        <v>265309</v>
      </c>
      <c r="C364" s="18"/>
      <c r="D364" s="10" t="str">
        <f>IFERROR(VLOOKUP(B364,'[1]CODIFICACION SNN'!$A:$Y,11,FALSE),VLOOKUP(B364,[2]Table!$A:$B,2,FALSE))</f>
        <v>ORGANIZADOR DISCO SONNOS Ø50mm (300kg)</v>
      </c>
      <c r="E364" s="70">
        <f t="shared" si="124"/>
        <v>7393.8865000000005</v>
      </c>
      <c r="F364" s="34">
        <f t="shared" si="117"/>
        <v>0</v>
      </c>
      <c r="G364" s="109"/>
      <c r="H364" s="110"/>
      <c r="I364" s="110"/>
      <c r="J364" s="110"/>
      <c r="K364" s="110"/>
      <c r="L364" s="110"/>
      <c r="M364" s="110"/>
      <c r="N364" s="111"/>
      <c r="O364" s="55">
        <f t="shared" si="125"/>
        <v>0</v>
      </c>
      <c r="Q364" s="9">
        <f t="shared" si="126"/>
        <v>11011</v>
      </c>
      <c r="R364" s="59">
        <f t="shared" si="127"/>
        <v>1.4892032762472076</v>
      </c>
      <c r="X364" s="66">
        <f>(VLOOKUP(B364,'[1]CODIFICACION SNN'!$A:$S,19,FALSE)*1.21)*$Y$3</f>
        <v>8698.69</v>
      </c>
      <c r="Y364" s="97">
        <f>VLOOKUP(B364,'[1]CODIFICACION SNN'!$A:$Y,25,FALSE)*$Z$3</f>
        <v>11011</v>
      </c>
    </row>
    <row r="365" spans="2:25" ht="15" customHeight="1" x14ac:dyDescent="0.25">
      <c r="B365" s="13">
        <v>265310</v>
      </c>
      <c r="C365" s="18"/>
      <c r="D365" s="10" t="str">
        <f>IFERROR(VLOOKUP(B365,'[1]CODIFICACION SNN'!$A:$Y,11,FALSE),VLOOKUP(B365,[2]Table!$A:$B,2,FALSE))</f>
        <v>ORGANIZADOR DISCO SONNOS Ø50mm (500kg)</v>
      </c>
      <c r="E365" s="70">
        <f t="shared" si="124"/>
        <v>9343.9225000000006</v>
      </c>
      <c r="F365" s="34">
        <f t="shared" si="117"/>
        <v>0</v>
      </c>
      <c r="G365" s="109"/>
      <c r="H365" s="110"/>
      <c r="I365" s="110"/>
      <c r="J365" s="110"/>
      <c r="K365" s="110"/>
      <c r="L365" s="110"/>
      <c r="M365" s="110"/>
      <c r="N365" s="111"/>
      <c r="O365" s="55">
        <f t="shared" si="125"/>
        <v>0</v>
      </c>
      <c r="Q365" s="9">
        <f t="shared" si="126"/>
        <v>13915</v>
      </c>
      <c r="R365" s="59">
        <f t="shared" si="127"/>
        <v>1.4892032762472076</v>
      </c>
      <c r="X365" s="66">
        <f>(VLOOKUP(B365,'[1]CODIFICACION SNN'!$A:$S,19,FALSE)*1.21)*$Y$3</f>
        <v>10992.85</v>
      </c>
      <c r="Y365" s="97">
        <f>VLOOKUP(B365,'[1]CODIFICACION SNN'!$A:$Y,25,FALSE)*$Z$3</f>
        <v>13915</v>
      </c>
    </row>
    <row r="366" spans="2:25" ht="15" customHeight="1" x14ac:dyDescent="0.25">
      <c r="B366" s="13">
        <v>265311</v>
      </c>
      <c r="C366" s="18"/>
      <c r="D366" s="10" t="str">
        <f>IFERROR(VLOOKUP(B366,'[1]CODIFICACION SNN'!$A:$Y,11,FALSE),VLOOKUP(B366,[2]Table!$A:$B,2,FALSE))</f>
        <v>ORGANIZADOR DISCO SONNOS Ø50mm (vertical)</v>
      </c>
      <c r="E366" s="70">
        <f t="shared" si="124"/>
        <v>3295.0269767441855</v>
      </c>
      <c r="F366" s="34">
        <f t="shared" si="117"/>
        <v>0</v>
      </c>
      <c r="G366" s="109"/>
      <c r="H366" s="110"/>
      <c r="I366" s="110"/>
      <c r="J366" s="110"/>
      <c r="K366" s="110"/>
      <c r="L366" s="110"/>
      <c r="M366" s="110"/>
      <c r="N366" s="111"/>
      <c r="O366" s="55">
        <f t="shared" si="125"/>
        <v>0</v>
      </c>
      <c r="Q366" s="9">
        <f t="shared" si="126"/>
        <v>4961</v>
      </c>
      <c r="R366" s="59">
        <f t="shared" si="127"/>
        <v>1.5056022408963587</v>
      </c>
      <c r="X366" s="66">
        <f>(VLOOKUP(B366,'[1]CODIFICACION SNN'!$A:$S,19,FALSE)*1.21)*$Y$3</f>
        <v>3876.5023255813949</v>
      </c>
      <c r="Y366" s="97">
        <f>VLOOKUP(B366,'[1]CODIFICACION SNN'!$A:$Y,25,FALSE)*$Z$3</f>
        <v>4961</v>
      </c>
    </row>
    <row r="367" spans="2:25" ht="15" customHeight="1" x14ac:dyDescent="0.25">
      <c r="B367" s="51"/>
      <c r="C367" s="101"/>
      <c r="D367" s="46" t="s">
        <v>26</v>
      </c>
      <c r="E367" s="72"/>
      <c r="F367" s="34">
        <f t="shared" si="117"/>
        <v>0</v>
      </c>
      <c r="G367" s="76"/>
      <c r="H367" s="77"/>
      <c r="I367" s="77"/>
      <c r="J367" s="77"/>
      <c r="K367" s="77"/>
      <c r="L367" s="77"/>
      <c r="M367" s="77"/>
      <c r="N367" s="77"/>
      <c r="O367" s="52"/>
      <c r="Q367" s="57"/>
      <c r="R367" s="61"/>
      <c r="X367" s="66">
        <f>(VLOOKUP(B367,'[1]CODIFICACION SNN'!$A:$S,19,FALSE)*1.21)*$Y$3</f>
        <v>1.21</v>
      </c>
      <c r="Y367" s="97">
        <f>VLOOKUP(B367,'[1]CODIFICACION SNN'!$A:$Y,25,FALSE)*$Z$3</f>
        <v>1.21</v>
      </c>
    </row>
    <row r="368" spans="2:25" ht="15" customHeight="1" x14ac:dyDescent="0.25">
      <c r="B368" s="13">
        <v>265324</v>
      </c>
      <c r="C368" s="18"/>
      <c r="D368" s="10" t="str">
        <f>IFERROR(VLOOKUP(B368,'[1]CODIFICACION SNN'!$A:$Y,11,FALSE),VLOOKUP(B368,[2]Table!$A:$B,2,FALSE))</f>
        <v>ORGANIZADOR BARRA SONNOS VERTICAL Ø30mm (10 barras)</v>
      </c>
      <c r="E368" s="70">
        <f t="shared" ref="E368:E374" si="128">X368-X368*$E$5</f>
        <v>2570.5643333333328</v>
      </c>
      <c r="F368" s="34">
        <f t="shared" si="117"/>
        <v>0</v>
      </c>
      <c r="G368" s="109"/>
      <c r="H368" s="110"/>
      <c r="I368" s="110"/>
      <c r="J368" s="110"/>
      <c r="K368" s="110"/>
      <c r="L368" s="110"/>
      <c r="M368" s="110"/>
      <c r="N368" s="111"/>
      <c r="O368" s="55">
        <f t="shared" ref="O368:O374" si="129">E368*F368</f>
        <v>0</v>
      </c>
      <c r="Q368" s="9">
        <f t="shared" ref="Q368:Q374" si="130">Y368</f>
        <v>3617.9</v>
      </c>
      <c r="R368" s="59">
        <f t="shared" ref="R368:R374" si="131">Q368/E368</f>
        <v>1.4074341392998921</v>
      </c>
      <c r="X368" s="66">
        <f>(VLOOKUP(B368,'[1]CODIFICACION SNN'!$A:$S,19,FALSE)*1.21)*$Y$3</f>
        <v>3024.1933333333327</v>
      </c>
      <c r="Y368" s="97">
        <f>VLOOKUP(B368,'[1]CODIFICACION SNN'!$A:$Y,25,FALSE)*$Z$3</f>
        <v>3617.9</v>
      </c>
    </row>
    <row r="369" spans="2:25" ht="15" customHeight="1" x14ac:dyDescent="0.25">
      <c r="B369" s="13">
        <v>265325</v>
      </c>
      <c r="C369" s="18"/>
      <c r="D369" s="10" t="str">
        <f>IFERROR(VLOOKUP(B369,'[1]CODIFICACION SNN'!$A:$Y,11,FALSE),VLOOKUP(B369,[2]Table!$A:$B,2,FALSE))</f>
        <v>ORGANIZADOR BARRA SONNOS ESQUINERO Ø30mm (5 barras)</v>
      </c>
      <c r="E369" s="70">
        <f t="shared" si="128"/>
        <v>1487.316487179487</v>
      </c>
      <c r="F369" s="34">
        <f t="shared" si="117"/>
        <v>0</v>
      </c>
      <c r="G369" s="109"/>
      <c r="H369" s="110"/>
      <c r="I369" s="110"/>
      <c r="J369" s="110"/>
      <c r="K369" s="110"/>
      <c r="L369" s="110"/>
      <c r="M369" s="110"/>
      <c r="N369" s="111"/>
      <c r="O369" s="55">
        <f t="shared" si="129"/>
        <v>0</v>
      </c>
      <c r="Q369" s="9">
        <f t="shared" si="130"/>
        <v>2093.2999999999997</v>
      </c>
      <c r="R369" s="59">
        <f t="shared" si="131"/>
        <v>1.4074341392998917</v>
      </c>
      <c r="X369" s="66">
        <f>(VLOOKUP(B369,'[1]CODIFICACION SNN'!$A:$S,19,FALSE)*1.21)*$Y$3</f>
        <v>1749.7841025641023</v>
      </c>
      <c r="Y369" s="97">
        <f>VLOOKUP(B369,'[1]CODIFICACION SNN'!$A:$Y,25,FALSE)*$Z$3</f>
        <v>2093.2999999999997</v>
      </c>
    </row>
    <row r="370" spans="2:25" ht="15" customHeight="1" x14ac:dyDescent="0.25">
      <c r="B370" s="13">
        <v>265326</v>
      </c>
      <c r="C370" s="18"/>
      <c r="D370" s="10" t="str">
        <f>IFERROR(VLOOKUP(B370,'[1]CODIFICACION SNN'!$A:$Y,11,FALSE),VLOOKUP(B370,[2]Table!$A:$B,2,FALSE))</f>
        <v>ORGANIZADOR BARRA SONNOS ESQUINERO Ø30mm (7 barras)</v>
      </c>
      <c r="E370" s="70">
        <f t="shared" si="128"/>
        <v>1891.3851282051282</v>
      </c>
      <c r="F370" s="34">
        <f t="shared" si="117"/>
        <v>0</v>
      </c>
      <c r="G370" s="109"/>
      <c r="H370" s="110"/>
      <c r="I370" s="110"/>
      <c r="J370" s="110"/>
      <c r="K370" s="110"/>
      <c r="L370" s="110"/>
      <c r="M370" s="110"/>
      <c r="N370" s="111"/>
      <c r="O370" s="55">
        <f t="shared" si="129"/>
        <v>0</v>
      </c>
      <c r="Q370" s="9">
        <f t="shared" si="130"/>
        <v>2662</v>
      </c>
      <c r="R370" s="59">
        <f t="shared" si="131"/>
        <v>1.4074341392998917</v>
      </c>
      <c r="X370" s="66">
        <f>(VLOOKUP(B370,'[1]CODIFICACION SNN'!$A:$S,19,FALSE)*1.21)*$Y$3</f>
        <v>2225.1589743589743</v>
      </c>
      <c r="Y370" s="97">
        <f>VLOOKUP(B370,'[1]CODIFICACION SNN'!$A:$Y,25,FALSE)*$Z$3</f>
        <v>2662</v>
      </c>
    </row>
    <row r="371" spans="2:25" ht="15" customHeight="1" x14ac:dyDescent="0.25">
      <c r="B371" s="13">
        <v>265327</v>
      </c>
      <c r="C371" s="18"/>
      <c r="D371" s="10" t="str">
        <f>IFERROR(VLOOKUP(B371,'[1]CODIFICACION SNN'!$A:$Y,11,FALSE),VLOOKUP(B371,[2]Table!$A:$B,2,FALSE))</f>
        <v>ORGANIZADOR BARRA SONNOS ESQUINERO Ø50mm (5 barras)</v>
      </c>
      <c r="E371" s="70">
        <f t="shared" si="128"/>
        <v>1160.6226923076922</v>
      </c>
      <c r="F371" s="34">
        <f t="shared" si="117"/>
        <v>0</v>
      </c>
      <c r="G371" s="109"/>
      <c r="H371" s="110"/>
      <c r="I371" s="110"/>
      <c r="J371" s="110"/>
      <c r="K371" s="110"/>
      <c r="L371" s="110"/>
      <c r="M371" s="110"/>
      <c r="N371" s="111"/>
      <c r="O371" s="55">
        <f t="shared" si="129"/>
        <v>0</v>
      </c>
      <c r="Q371" s="9">
        <f t="shared" si="130"/>
        <v>1633.5</v>
      </c>
      <c r="R371" s="59">
        <f t="shared" si="131"/>
        <v>1.4074341392998919</v>
      </c>
      <c r="X371" s="66">
        <f>(VLOOKUP(B371,'[1]CODIFICACION SNN'!$A:$S,19,FALSE)*1.21)*$Y$3</f>
        <v>1365.4384615384613</v>
      </c>
      <c r="Y371" s="97">
        <f>VLOOKUP(B371,'[1]CODIFICACION SNN'!$A:$Y,25,FALSE)*$Z$3</f>
        <v>1633.5</v>
      </c>
    </row>
    <row r="372" spans="2:25" ht="15" customHeight="1" x14ac:dyDescent="0.25">
      <c r="B372" s="13">
        <v>265328</v>
      </c>
      <c r="C372" s="18"/>
      <c r="D372" s="10" t="str">
        <f>IFERROR(VLOOKUP(B372,'[1]CODIFICACION SNN'!$A:$Y,11,FALSE),VLOOKUP(B372,[2]Table!$A:$B,2,FALSE))</f>
        <v>ORGANIZADOR BARRA SONNOS ESQUINERO Ø50mm (7 barras)</v>
      </c>
      <c r="E372" s="70">
        <f t="shared" si="128"/>
        <v>1547.4969230769229</v>
      </c>
      <c r="F372" s="34">
        <f t="shared" si="117"/>
        <v>0</v>
      </c>
      <c r="G372" s="109"/>
      <c r="H372" s="110"/>
      <c r="I372" s="110"/>
      <c r="J372" s="110"/>
      <c r="K372" s="110"/>
      <c r="L372" s="110"/>
      <c r="M372" s="110"/>
      <c r="N372" s="111"/>
      <c r="O372" s="55">
        <f t="shared" si="129"/>
        <v>0</v>
      </c>
      <c r="Q372" s="9">
        <f t="shared" si="130"/>
        <v>2178</v>
      </c>
      <c r="R372" s="59">
        <f t="shared" si="131"/>
        <v>1.4074341392998919</v>
      </c>
      <c r="X372" s="66">
        <f>(VLOOKUP(B372,'[1]CODIFICACION SNN'!$A:$S,19,FALSE)*1.21)*$Y$3</f>
        <v>1820.5846153846153</v>
      </c>
      <c r="Y372" s="97">
        <f>VLOOKUP(B372,'[1]CODIFICACION SNN'!$A:$Y,25,FALSE)*$Z$3</f>
        <v>2178</v>
      </c>
    </row>
    <row r="373" spans="2:25" ht="15" customHeight="1" x14ac:dyDescent="0.25">
      <c r="B373" s="13">
        <v>265329</v>
      </c>
      <c r="C373" s="18"/>
      <c r="D373" s="10" t="str">
        <f>IFERROR(VLOOKUP(B373,'[1]CODIFICACION SNN'!$A:$Y,11,FALSE),VLOOKUP(B373,[2]Table!$A:$B,2,FALSE))</f>
        <v>ORGANIZADOR BARRA SONNOS PARED Ø50mm (10 barras)</v>
      </c>
      <c r="E373" s="70">
        <f t="shared" si="128"/>
        <v>2880.0637179487176</v>
      </c>
      <c r="F373" s="34">
        <f t="shared" si="117"/>
        <v>0</v>
      </c>
      <c r="G373" s="109"/>
      <c r="H373" s="110"/>
      <c r="I373" s="110"/>
      <c r="J373" s="110"/>
      <c r="K373" s="110"/>
      <c r="L373" s="110"/>
      <c r="M373" s="110"/>
      <c r="N373" s="111"/>
      <c r="O373" s="55">
        <f t="shared" si="129"/>
        <v>0</v>
      </c>
      <c r="Q373" s="9">
        <f t="shared" si="130"/>
        <v>4053.5</v>
      </c>
      <c r="R373" s="59">
        <f t="shared" si="131"/>
        <v>1.4074341392998919</v>
      </c>
      <c r="X373" s="66">
        <f>(VLOOKUP(B373,'[1]CODIFICACION SNN'!$A:$S,19,FALSE)*1.21)*$Y$3</f>
        <v>3388.310256410256</v>
      </c>
      <c r="Y373" s="97">
        <f>VLOOKUP(B373,'[1]CODIFICACION SNN'!$A:$Y,25,FALSE)*$Z$3</f>
        <v>4053.5</v>
      </c>
    </row>
    <row r="374" spans="2:25" ht="15" customHeight="1" x14ac:dyDescent="0.25">
      <c r="B374" s="13">
        <v>265330</v>
      </c>
      <c r="C374" s="18"/>
      <c r="D374" s="10" t="str">
        <f>IFERROR(VLOOKUP(B374,'[1]CODIFICACION SNN'!$A:$Y,11,FALSE),VLOOKUP(B374,[2]Table!$A:$B,2,FALSE))</f>
        <v>ORGANIZADOR BARRA SONNOS VERTICAL Ø50mm (16 barras)</v>
      </c>
      <c r="E374" s="70">
        <f t="shared" si="128"/>
        <v>4212.6305128205122</v>
      </c>
      <c r="F374" s="34">
        <f t="shared" si="117"/>
        <v>0</v>
      </c>
      <c r="G374" s="109"/>
      <c r="H374" s="110"/>
      <c r="I374" s="110"/>
      <c r="J374" s="110"/>
      <c r="K374" s="110"/>
      <c r="L374" s="110"/>
      <c r="M374" s="110"/>
      <c r="N374" s="111"/>
      <c r="O374" s="55">
        <f t="shared" si="129"/>
        <v>0</v>
      </c>
      <c r="Q374" s="9">
        <f t="shared" si="130"/>
        <v>5929</v>
      </c>
      <c r="R374" s="59">
        <f t="shared" si="131"/>
        <v>1.4074341392998919</v>
      </c>
      <c r="X374" s="66">
        <f>(VLOOKUP(B374,'[1]CODIFICACION SNN'!$A:$S,19,FALSE)*1.21)*$Y$3</f>
        <v>4956.0358974358969</v>
      </c>
      <c r="Y374" s="97">
        <f>VLOOKUP(B374,'[1]CODIFICACION SNN'!$A:$Y,25,FALSE)*$Z$3</f>
        <v>5929</v>
      </c>
    </row>
    <row r="375" spans="2:25" ht="15" customHeight="1" x14ac:dyDescent="0.25">
      <c r="B375" s="51"/>
      <c r="C375" s="101"/>
      <c r="D375" s="46" t="s">
        <v>22</v>
      </c>
      <c r="E375" s="72"/>
      <c r="F375" s="34">
        <f t="shared" si="117"/>
        <v>0</v>
      </c>
      <c r="G375" s="76"/>
      <c r="H375" s="77"/>
      <c r="I375" s="77"/>
      <c r="J375" s="77"/>
      <c r="K375" s="77"/>
      <c r="L375" s="77"/>
      <c r="M375" s="77"/>
      <c r="N375" s="77"/>
      <c r="O375" s="52"/>
      <c r="Q375" s="57"/>
      <c r="R375" s="61"/>
      <c r="X375" s="66">
        <f>(VLOOKUP(B375,'[1]CODIFICACION SNN'!$A:$S,19,FALSE)*1.21)*$Y$3</f>
        <v>1.21</v>
      </c>
      <c r="Y375" s="97">
        <f>VLOOKUP(B375,'[1]CODIFICACION SNN'!$A:$Y,25,FALSE)*$Z$3</f>
        <v>1.21</v>
      </c>
    </row>
    <row r="376" spans="2:25" ht="15" customHeight="1" x14ac:dyDescent="0.25">
      <c r="B376" s="13">
        <v>265313</v>
      </c>
      <c r="C376" s="18"/>
      <c r="D376" s="10" t="str">
        <f>IFERROR(VLOOKUP(B376,'[1]CODIFICACION SNN'!$A:$Y,11,FALSE),VLOOKUP(B376,[2]Table!$A:$B,2,FALSE))</f>
        <v>ORGANIZADOR DISCO y BARRA SONNOS (para 30 set 17kg)</v>
      </c>
      <c r="E376" s="70">
        <f>X376-X376*$E$5</f>
        <v>5159.4702500000003</v>
      </c>
      <c r="F376" s="34">
        <f t="shared" si="117"/>
        <v>0</v>
      </c>
      <c r="G376" s="109"/>
      <c r="H376" s="110"/>
      <c r="I376" s="110"/>
      <c r="J376" s="110"/>
      <c r="K376" s="110"/>
      <c r="L376" s="110"/>
      <c r="M376" s="110"/>
      <c r="N376" s="111"/>
      <c r="O376" s="55">
        <f>E376*F376</f>
        <v>0</v>
      </c>
      <c r="Q376" s="9">
        <f t="shared" ref="Q376" si="132">Y376</f>
        <v>7683.5</v>
      </c>
      <c r="R376" s="59">
        <f>Q376/E376</f>
        <v>1.4892032762472076</v>
      </c>
      <c r="X376" s="66">
        <f>(VLOOKUP(B376,'[1]CODIFICACION SNN'!$A:$S,19,FALSE)*1.21)*$Y$3</f>
        <v>6069.9650000000001</v>
      </c>
      <c r="Y376" s="97">
        <f>VLOOKUP(B376,'[1]CODIFICACION SNN'!$A:$Y,25,FALSE)*$Z$3</f>
        <v>7683.5</v>
      </c>
    </row>
    <row r="377" spans="2:25" ht="15" customHeight="1" x14ac:dyDescent="0.25">
      <c r="B377" s="51"/>
      <c r="C377" s="101"/>
      <c r="D377" s="46" t="s">
        <v>23</v>
      </c>
      <c r="E377" s="72"/>
      <c r="F377" s="34">
        <f t="shared" si="117"/>
        <v>0</v>
      </c>
      <c r="G377" s="76"/>
      <c r="H377" s="77"/>
      <c r="I377" s="77"/>
      <c r="J377" s="77"/>
      <c r="K377" s="77"/>
      <c r="L377" s="77"/>
      <c r="M377" s="77"/>
      <c r="N377" s="77"/>
      <c r="O377" s="52"/>
      <c r="Q377" s="57"/>
      <c r="R377" s="61"/>
      <c r="X377" s="66">
        <f>(VLOOKUP(B377,'[1]CODIFICACION SNN'!$A:$S,19,FALSE)*1.21)*$Y$3</f>
        <v>1.21</v>
      </c>
      <c r="Y377" s="97">
        <f>VLOOKUP(B377,'[1]CODIFICACION SNN'!$A:$Y,25,FALSE)*$Z$3</f>
        <v>1.21</v>
      </c>
    </row>
    <row r="378" spans="2:25" ht="15" customHeight="1" x14ac:dyDescent="0.25">
      <c r="B378" s="13">
        <v>265314</v>
      </c>
      <c r="C378" s="18"/>
      <c r="D378" s="10" t="str">
        <f>IFERROR(VLOOKUP(B378,'[1]CODIFICACION SNN'!$A:$Y,11,FALSE),VLOOKUP(B378,[2]Table!$A:$B,2,FALSE))</f>
        <v>ORGANIZADOR MANCUERNA SONNOS 1kg a 5kg (5 pares total)</v>
      </c>
      <c r="E378" s="70">
        <f>X378-X378*$E$5</f>
        <v>686.91668974358959</v>
      </c>
      <c r="F378" s="34">
        <f t="shared" si="117"/>
        <v>0</v>
      </c>
      <c r="G378" s="109"/>
      <c r="H378" s="110"/>
      <c r="I378" s="110"/>
      <c r="J378" s="110"/>
      <c r="K378" s="110"/>
      <c r="L378" s="110"/>
      <c r="M378" s="110"/>
      <c r="N378" s="111"/>
      <c r="O378" s="55">
        <f>E378*F378</f>
        <v>0</v>
      </c>
      <c r="Q378" s="9">
        <f t="shared" ref="Q378:Q382" si="133">Y378</f>
        <v>966.79</v>
      </c>
      <c r="R378" s="59">
        <f t="shared" ref="R378:R382" si="134">Q378/E378</f>
        <v>1.4074341392998919</v>
      </c>
      <c r="X378" s="66">
        <f>(VLOOKUP(B378,'[1]CODIFICACION SNN'!$A:$S,19,FALSE)*1.21)*$Y$3</f>
        <v>808.13728205128189</v>
      </c>
      <c r="Y378" s="97">
        <f>VLOOKUP(B378,'[1]CODIFICACION SNN'!$A:$Y,25,FALSE)*$Z$3</f>
        <v>966.79</v>
      </c>
    </row>
    <row r="379" spans="2:25" ht="15" customHeight="1" x14ac:dyDescent="0.25">
      <c r="B379" s="13">
        <v>265315</v>
      </c>
      <c r="C379" s="18"/>
      <c r="D379" s="10" t="str">
        <f>IFERROR(VLOOKUP(B379,'[1]CODIFICACION SNN'!$A:$Y,11,FALSE),VLOOKUP(B379,[2]Table!$A:$B,2,FALSE))</f>
        <v>ORGANIZADOR MANCUERNA SONNOS 1kg a 3kg (25 pares total)</v>
      </c>
      <c r="E379" s="70">
        <f>X379-X379*$E$5</f>
        <v>1805.4130769230767</v>
      </c>
      <c r="F379" s="34">
        <f t="shared" si="117"/>
        <v>0</v>
      </c>
      <c r="G379" s="109"/>
      <c r="H379" s="110"/>
      <c r="I379" s="110"/>
      <c r="J379" s="110"/>
      <c r="K379" s="110"/>
      <c r="L379" s="110"/>
      <c r="M379" s="110"/>
      <c r="N379" s="111"/>
      <c r="O379" s="55">
        <f>E379*F379</f>
        <v>0</v>
      </c>
      <c r="Q379" s="9">
        <f t="shared" si="133"/>
        <v>2541</v>
      </c>
      <c r="R379" s="59">
        <f t="shared" si="134"/>
        <v>1.4074341392998919</v>
      </c>
      <c r="X379" s="66">
        <f>(VLOOKUP(B379,'[1]CODIFICACION SNN'!$A:$S,19,FALSE)*1.21)*$Y$3</f>
        <v>2124.0153846153844</v>
      </c>
      <c r="Y379" s="97">
        <f>VLOOKUP(B379,'[1]CODIFICACION SNN'!$A:$Y,25,FALSE)*$Z$3</f>
        <v>2541</v>
      </c>
    </row>
    <row r="380" spans="2:25" ht="15" customHeight="1" x14ac:dyDescent="0.25">
      <c r="B380" s="13">
        <v>265316</v>
      </c>
      <c r="C380" s="18"/>
      <c r="D380" s="10" t="str">
        <f>IFERROR(VLOOKUP(B380,'[1]CODIFICACION SNN'!$A:$Y,11,FALSE),VLOOKUP(B380,[2]Table!$A:$B,2,FALSE))</f>
        <v>ORGANIZADOR MANCUERNA SONNOS 1kg a 10kg (10 pares total)</v>
      </c>
      <c r="E380" s="70">
        <f>X380-X380*$E$5</f>
        <v>3524.8541025641025</v>
      </c>
      <c r="F380" s="34">
        <f t="shared" si="117"/>
        <v>0</v>
      </c>
      <c r="G380" s="109"/>
      <c r="H380" s="110"/>
      <c r="I380" s="110"/>
      <c r="J380" s="110"/>
      <c r="K380" s="110"/>
      <c r="L380" s="110"/>
      <c r="M380" s="110"/>
      <c r="N380" s="111"/>
      <c r="O380" s="55">
        <f>E380*F380</f>
        <v>0</v>
      </c>
      <c r="Q380" s="9">
        <f t="shared" si="133"/>
        <v>4961</v>
      </c>
      <c r="R380" s="59">
        <f t="shared" si="134"/>
        <v>1.4074341392998917</v>
      </c>
      <c r="X380" s="66">
        <f>(VLOOKUP(B380,'[1]CODIFICACION SNN'!$A:$S,19,FALSE)*1.21)*$Y$3</f>
        <v>4146.8871794871793</v>
      </c>
      <c r="Y380" s="97">
        <f>VLOOKUP(B380,'[1]CODIFICACION SNN'!$A:$Y,25,FALSE)*$Z$3</f>
        <v>4961</v>
      </c>
    </row>
    <row r="381" spans="2:25" ht="15" customHeight="1" x14ac:dyDescent="0.25">
      <c r="B381" s="13">
        <v>265317</v>
      </c>
      <c r="C381" s="18"/>
      <c r="D381" s="10" t="str">
        <f>IFERROR(VLOOKUP(B381,'[1]CODIFICACION SNN'!$A:$Y,11,FALSE),VLOOKUP(B381,[2]Table!$A:$B,2,FALSE))</f>
        <v>ORGANIZADOR MANCUERNA SONNOS PROFESIONAL (8 pares total)</v>
      </c>
      <c r="E381" s="70">
        <f>X381-X381*$E$5</f>
        <v>7651.5125641025643</v>
      </c>
      <c r="F381" s="34">
        <f t="shared" si="117"/>
        <v>0</v>
      </c>
      <c r="G381" s="109"/>
      <c r="H381" s="110"/>
      <c r="I381" s="110"/>
      <c r="J381" s="110"/>
      <c r="K381" s="110"/>
      <c r="L381" s="110"/>
      <c r="M381" s="110"/>
      <c r="N381" s="111"/>
      <c r="O381" s="55">
        <f>E381*F381</f>
        <v>0</v>
      </c>
      <c r="Q381" s="9">
        <f t="shared" si="133"/>
        <v>10769</v>
      </c>
      <c r="R381" s="59">
        <f t="shared" si="134"/>
        <v>1.4074341392998917</v>
      </c>
      <c r="X381" s="66">
        <f>(VLOOKUP(B381,'[1]CODIFICACION SNN'!$A:$S,19,FALSE)*1.21)*$Y$3</f>
        <v>9001.7794871794868</v>
      </c>
      <c r="Y381" s="97">
        <f>VLOOKUP(B381,'[1]CODIFICACION SNN'!$A:$Y,25,FALSE)*$Z$3</f>
        <v>10769</v>
      </c>
    </row>
    <row r="382" spans="2:25" ht="15" customHeight="1" x14ac:dyDescent="0.25">
      <c r="B382" s="13">
        <v>265318</v>
      </c>
      <c r="C382" s="18"/>
      <c r="D382" s="10" t="str">
        <f>IFERROR(VLOOKUP(B382,'[1]CODIFICACION SNN'!$A:$Y,11,FALSE),VLOOKUP(B382,[2]Table!$A:$B,2,FALSE))</f>
        <v>ORGANIZADOR MANCUERNA SONNOS PROFESIONAL (13pares total)</v>
      </c>
      <c r="E382" s="70">
        <f>X382-X382*$E$5</f>
        <v>9542.8976923076898</v>
      </c>
      <c r="F382" s="34">
        <f t="shared" si="117"/>
        <v>0</v>
      </c>
      <c r="G382" s="109"/>
      <c r="H382" s="110"/>
      <c r="I382" s="110"/>
      <c r="J382" s="110"/>
      <c r="K382" s="110"/>
      <c r="L382" s="110"/>
      <c r="M382" s="110"/>
      <c r="N382" s="111"/>
      <c r="O382" s="55">
        <f>E382*F382</f>
        <v>0</v>
      </c>
      <c r="Q382" s="9">
        <f t="shared" si="133"/>
        <v>13431</v>
      </c>
      <c r="R382" s="59">
        <f t="shared" si="134"/>
        <v>1.4074341392998921</v>
      </c>
      <c r="X382" s="66">
        <f>(VLOOKUP(B382,'[1]CODIFICACION SNN'!$A:$S,19,FALSE)*1.21)*$Y$3</f>
        <v>11226.938461538459</v>
      </c>
      <c r="Y382" s="97">
        <f>VLOOKUP(B382,'[1]CODIFICACION SNN'!$A:$Y,25,FALSE)*$Z$3</f>
        <v>13431</v>
      </c>
    </row>
    <row r="383" spans="2:25" ht="15" customHeight="1" x14ac:dyDescent="0.25">
      <c r="B383" s="51"/>
      <c r="C383" s="101"/>
      <c r="D383" s="46" t="s">
        <v>24</v>
      </c>
      <c r="E383" s="72"/>
      <c r="F383" s="34">
        <f t="shared" si="117"/>
        <v>0</v>
      </c>
      <c r="G383" s="76"/>
      <c r="H383" s="77"/>
      <c r="I383" s="77"/>
      <c r="J383" s="77"/>
      <c r="K383" s="77"/>
      <c r="L383" s="77"/>
      <c r="M383" s="77"/>
      <c r="N383" s="77"/>
      <c r="O383" s="52"/>
      <c r="Q383" s="57"/>
      <c r="R383" s="61"/>
      <c r="X383" s="66">
        <f>(VLOOKUP(B383,'[1]CODIFICACION SNN'!$A:$S,19,FALSE)*1.21)*$Y$3</f>
        <v>1.21</v>
      </c>
      <c r="Y383" s="97">
        <f>VLOOKUP(B383,'[1]CODIFICACION SNN'!$A:$Y,25,FALSE)*$Z$3</f>
        <v>1.21</v>
      </c>
    </row>
    <row r="384" spans="2:25" ht="15" customHeight="1" x14ac:dyDescent="0.25">
      <c r="B384" s="13">
        <v>265320</v>
      </c>
      <c r="C384" s="18"/>
      <c r="D384" s="10" t="str">
        <f>IFERROR(VLOOKUP(B384,'[1]CODIFICACION SNN'!$A:$Y,11,FALSE),VLOOKUP(B384,[2]Table!$A:$B,2,FALSE))</f>
        <v>ORGANIZADOR PESA RUSA SONNOS (12 unidades)</v>
      </c>
      <c r="E384" s="70">
        <f>X384-X384*$E$5</f>
        <v>4143.8265000000001</v>
      </c>
      <c r="F384" s="34">
        <f t="shared" si="117"/>
        <v>0</v>
      </c>
      <c r="G384" s="109"/>
      <c r="H384" s="110"/>
      <c r="I384" s="110"/>
      <c r="J384" s="110"/>
      <c r="K384" s="110"/>
      <c r="L384" s="110"/>
      <c r="M384" s="110"/>
      <c r="N384" s="111"/>
      <c r="O384" s="55">
        <f>E384*F384</f>
        <v>0</v>
      </c>
      <c r="Q384" s="9">
        <f t="shared" ref="Q384" si="135">Y384</f>
        <v>6171</v>
      </c>
      <c r="R384" s="59">
        <f>Q384/E384</f>
        <v>1.4892032762472076</v>
      </c>
      <c r="X384" s="66">
        <f>(VLOOKUP(B384,'[1]CODIFICACION SNN'!$A:$S,19,FALSE)*1.21)*$Y$3</f>
        <v>4875.09</v>
      </c>
      <c r="Y384" s="97">
        <f>VLOOKUP(B384,'[1]CODIFICACION SNN'!$A:$Y,25,FALSE)*$Z$3</f>
        <v>6171</v>
      </c>
    </row>
    <row r="385" spans="2:25" ht="15" customHeight="1" x14ac:dyDescent="0.25">
      <c r="B385" s="51"/>
      <c r="C385" s="101"/>
      <c r="D385" s="46" t="s">
        <v>25</v>
      </c>
      <c r="E385" s="72"/>
      <c r="F385" s="34">
        <f t="shared" si="117"/>
        <v>0</v>
      </c>
      <c r="G385" s="76"/>
      <c r="H385" s="77"/>
      <c r="I385" s="77"/>
      <c r="J385" s="77"/>
      <c r="K385" s="77"/>
      <c r="L385" s="77"/>
      <c r="M385" s="77"/>
      <c r="N385" s="77"/>
      <c r="O385" s="52"/>
      <c r="Q385" s="57"/>
      <c r="R385" s="61"/>
      <c r="X385" s="66">
        <f>(VLOOKUP(B385,'[1]CODIFICACION SNN'!$A:$S,19,FALSE)*1.21)*$Y$3</f>
        <v>1.21</v>
      </c>
      <c r="Y385" s="97">
        <f>VLOOKUP(B385,'[1]CODIFICACION SNN'!$A:$Y,25,FALSE)*$Z$3</f>
        <v>1.21</v>
      </c>
    </row>
    <row r="386" spans="2:25" ht="15" customHeight="1" x14ac:dyDescent="0.25">
      <c r="B386" s="13">
        <v>265321</v>
      </c>
      <c r="C386" s="18"/>
      <c r="D386" s="10" t="str">
        <f>IFERROR(VLOOKUP(B386,'[1]CODIFICACION SNN'!$A:$Y,11,FALSE),VLOOKUP(B386,[2]Table!$A:$B,2,FALSE))</f>
        <v>ORGANIZADOR MEDICINE BALL SONNOS (5 unidades)</v>
      </c>
      <c r="E386" s="70">
        <f>X386-X386*$E$5</f>
        <v>2321.2453846153844</v>
      </c>
      <c r="F386" s="34">
        <f t="shared" si="117"/>
        <v>0</v>
      </c>
      <c r="G386" s="109"/>
      <c r="H386" s="110"/>
      <c r="I386" s="110"/>
      <c r="J386" s="110"/>
      <c r="K386" s="110"/>
      <c r="L386" s="110"/>
      <c r="M386" s="110"/>
      <c r="N386" s="111"/>
      <c r="O386" s="55">
        <f>E386*F386</f>
        <v>0</v>
      </c>
      <c r="Q386" s="9">
        <f t="shared" ref="Q386:Q387" si="136">Y386</f>
        <v>3267</v>
      </c>
      <c r="R386" s="59">
        <f t="shared" ref="R386:R387" si="137">Q386/E386</f>
        <v>1.4074341392998919</v>
      </c>
      <c r="X386" s="66">
        <f>(VLOOKUP(B386,'[1]CODIFICACION SNN'!$A:$S,19,FALSE)*1.21)*$Y$3</f>
        <v>2730.8769230769226</v>
      </c>
      <c r="Y386" s="97">
        <f>VLOOKUP(B386,'[1]CODIFICACION SNN'!$A:$Y,25,FALSE)*$Z$3</f>
        <v>3267</v>
      </c>
    </row>
    <row r="387" spans="2:25" ht="15" customHeight="1" x14ac:dyDescent="0.25">
      <c r="B387" s="13">
        <v>265323</v>
      </c>
      <c r="C387" s="18"/>
      <c r="D387" s="10" t="str">
        <f>IFERROR(VLOOKUP(B387,'[1]CODIFICACION SNN'!$A:$Y,11,FALSE),VLOOKUP(B387,[2]Table!$A:$B,2,FALSE))</f>
        <v>ORGANIZADOR DYNAMAX SONNOS (12 unidades)</v>
      </c>
      <c r="E387" s="70">
        <f>X387-X387*$E$5</f>
        <v>4712.5870000000004</v>
      </c>
      <c r="F387" s="34">
        <f t="shared" si="117"/>
        <v>0</v>
      </c>
      <c r="G387" s="109"/>
      <c r="H387" s="110"/>
      <c r="I387" s="110"/>
      <c r="J387" s="110"/>
      <c r="K387" s="110"/>
      <c r="L387" s="110"/>
      <c r="M387" s="110"/>
      <c r="N387" s="111"/>
      <c r="O387" s="55">
        <f>E387*F387</f>
        <v>0</v>
      </c>
      <c r="Q387" s="9">
        <f t="shared" si="136"/>
        <v>7018</v>
      </c>
      <c r="R387" s="59">
        <f t="shared" si="137"/>
        <v>1.4892032762472076</v>
      </c>
      <c r="X387" s="66">
        <f>(VLOOKUP(B387,'[1]CODIFICACION SNN'!$A:$S,19,FALSE)*1.21)*$Y$3</f>
        <v>5544.22</v>
      </c>
      <c r="Y387" s="97">
        <f>VLOOKUP(B387,'[1]CODIFICACION SNN'!$A:$Y,25,FALSE)*$Z$3</f>
        <v>7018</v>
      </c>
    </row>
    <row r="388" spans="2:25" ht="15" customHeight="1" x14ac:dyDescent="0.25">
      <c r="B388" s="51"/>
      <c r="C388" s="101"/>
      <c r="D388" s="46" t="s">
        <v>27</v>
      </c>
      <c r="E388" s="72"/>
      <c r="F388" s="34">
        <f t="shared" si="117"/>
        <v>0</v>
      </c>
      <c r="G388" s="76"/>
      <c r="H388" s="77"/>
      <c r="I388" s="77"/>
      <c r="J388" s="77"/>
      <c r="K388" s="77"/>
      <c r="L388" s="77"/>
      <c r="M388" s="77"/>
      <c r="N388" s="77"/>
      <c r="O388" s="52"/>
      <c r="Q388" s="57"/>
      <c r="R388" s="61"/>
      <c r="X388" s="66">
        <f>(VLOOKUP(B388,'[1]CODIFICACION SNN'!$A:$S,19,FALSE)*1.21)*$Y$3</f>
        <v>1.21</v>
      </c>
      <c r="Y388" s="97">
        <f>VLOOKUP(B388,'[1]CODIFICACION SNN'!$A:$Y,25,FALSE)*$Z$3</f>
        <v>1.21</v>
      </c>
    </row>
    <row r="389" spans="2:25" ht="15" customHeight="1" thickBot="1" x14ac:dyDescent="0.3">
      <c r="B389" s="13">
        <v>265331</v>
      </c>
      <c r="C389" s="18"/>
      <c r="D389" s="10" t="str">
        <f>IFERROR(VLOOKUP(B389,'[1]CODIFICACION SNN'!$A:$Y,11,FALSE),VLOOKUP(B389,[2]Table!$A:$B,2,FALSE))</f>
        <v>CARRO PORTAPELOTAS BASQUET/VOLEY SONNOS con ruedas (12-16 Pelotas)</v>
      </c>
      <c r="E389" s="70">
        <f>X389-X389*$E$5</f>
        <v>3737.5689999999995</v>
      </c>
      <c r="F389" s="34">
        <f t="shared" si="117"/>
        <v>0</v>
      </c>
      <c r="G389" s="123"/>
      <c r="H389" s="124"/>
      <c r="I389" s="124"/>
      <c r="J389" s="124"/>
      <c r="K389" s="124"/>
      <c r="L389" s="124"/>
      <c r="M389" s="124"/>
      <c r="N389" s="125"/>
      <c r="O389" s="55">
        <f>E389*F389</f>
        <v>0</v>
      </c>
      <c r="Q389" s="9">
        <f t="shared" ref="Q389" si="138">Y389</f>
        <v>5566</v>
      </c>
      <c r="R389" s="59">
        <f>Q389/E389</f>
        <v>1.4892032762472081</v>
      </c>
      <c r="X389" s="66">
        <f>(VLOOKUP(B389,'[1]CODIFICACION SNN'!$A:$S,19,FALSE)*1.21)*$Y$3</f>
        <v>4397.1399999999994</v>
      </c>
      <c r="Y389" s="97">
        <f>VLOOKUP(B389,'[1]CODIFICACION SNN'!$A:$Y,25,FALSE)*$Z$3</f>
        <v>5566</v>
      </c>
    </row>
    <row r="390" spans="2:25" ht="15.75" customHeight="1" x14ac:dyDescent="0.25">
      <c r="B390" s="7" t="s">
        <v>0</v>
      </c>
      <c r="C390" s="7"/>
      <c r="D390" s="5" t="s">
        <v>39</v>
      </c>
      <c r="E390" s="73" t="s">
        <v>1</v>
      </c>
      <c r="F390" s="34" t="str">
        <f t="shared" si="117"/>
        <v>Cantidad</v>
      </c>
      <c r="G390" s="126" t="s">
        <v>2</v>
      </c>
      <c r="H390" s="127"/>
      <c r="I390" s="127"/>
      <c r="J390" s="127"/>
      <c r="K390" s="127"/>
      <c r="L390" s="127"/>
      <c r="M390" s="127"/>
      <c r="N390" s="128"/>
      <c r="O390" s="5" t="s">
        <v>3</v>
      </c>
      <c r="Q390" s="8"/>
      <c r="R390" s="62"/>
      <c r="X390" s="66" t="e">
        <f>(VLOOKUP(B390,'[1]CODIFICACION SNN'!$A:$S,19,FALSE)*1.21)*$Y$3</f>
        <v>#N/A</v>
      </c>
      <c r="Y390" s="97" t="e">
        <f>VLOOKUP(B390,'[1]CODIFICACION SNN'!$A:$Y,25,FALSE)*$Z$3</f>
        <v>#N/A</v>
      </c>
    </row>
    <row r="391" spans="2:25" ht="15" customHeight="1" x14ac:dyDescent="0.25">
      <c r="B391" s="51"/>
      <c r="C391" s="101"/>
      <c r="D391" s="46" t="s">
        <v>41</v>
      </c>
      <c r="E391" s="72"/>
      <c r="F391" s="34">
        <f t="shared" si="117"/>
        <v>0</v>
      </c>
      <c r="G391" s="76"/>
      <c r="H391" s="77"/>
      <c r="I391" s="77"/>
      <c r="J391" s="77"/>
      <c r="K391" s="77"/>
      <c r="L391" s="77"/>
      <c r="M391" s="77"/>
      <c r="N391" s="77"/>
      <c r="O391" s="52"/>
      <c r="Q391" s="57"/>
      <c r="R391" s="61"/>
      <c r="X391" s="66">
        <f>(VLOOKUP(B391,'[1]CODIFICACION SNN'!$A:$S,19,FALSE)*1.21)*$Y$3</f>
        <v>1.21</v>
      </c>
      <c r="Y391" s="97">
        <f>VLOOKUP(B391,'[1]CODIFICACION SNN'!$A:$Y,25,FALSE)*$Z$3</f>
        <v>1.21</v>
      </c>
    </row>
    <row r="392" spans="2:25" ht="15" customHeight="1" x14ac:dyDescent="0.25">
      <c r="B392" s="13">
        <v>265001</v>
      </c>
      <c r="C392" s="18"/>
      <c r="D392" s="10" t="str">
        <f>IFERROR(VLOOKUP(B392,'[1]CODIFICACION SNN'!$A:$Y,11,FALSE),VLOOKUP(B392,[2]Table!$A:$B,2,FALSE))</f>
        <v>DISCO PVC SONNOS 1kg NEGRO</v>
      </c>
      <c r="E392" s="70">
        <f t="shared" ref="E392:E405" si="139">X392-X392*$E$5</f>
        <v>59.557325581395347</v>
      </c>
      <c r="F392" s="34">
        <f t="shared" si="117"/>
        <v>0</v>
      </c>
      <c r="G392" s="109"/>
      <c r="H392" s="110"/>
      <c r="I392" s="110"/>
      <c r="J392" s="110"/>
      <c r="K392" s="110"/>
      <c r="L392" s="110"/>
      <c r="M392" s="110"/>
      <c r="N392" s="111"/>
      <c r="O392" s="55">
        <f t="shared" ref="O392:O405" si="140">E392*F392</f>
        <v>0</v>
      </c>
      <c r="Q392" s="9">
        <f t="shared" ref="Q392:Q405" si="141">Y392</f>
        <v>90.75</v>
      </c>
      <c r="R392" s="59">
        <f t="shared" ref="R392:R405" si="142">Q392/E392</f>
        <v>1.5237420269312545</v>
      </c>
      <c r="X392" s="66">
        <f>(VLOOKUP(B392,'[1]CODIFICACION SNN'!$A:$S,19,FALSE)*1.21)*$Y$3</f>
        <v>70.067441860465109</v>
      </c>
      <c r="Y392" s="97">
        <f>VLOOKUP(B392,'[1]CODIFICACION SNN'!$A:$Y,25,FALSE)*$Z$3</f>
        <v>90.75</v>
      </c>
    </row>
    <row r="393" spans="2:25" ht="15" customHeight="1" x14ac:dyDescent="0.25">
      <c r="B393" s="13">
        <v>265002</v>
      </c>
      <c r="C393" s="18"/>
      <c r="D393" s="10" t="str">
        <f>IFERROR(VLOOKUP(B393,'[1]CODIFICACION SNN'!$A:$Y,11,FALSE),VLOOKUP(B393,[2]Table!$A:$B,2,FALSE))</f>
        <v>DISCO PVC SONNOS 2½kg NEGRO</v>
      </c>
      <c r="E393" s="70">
        <f t="shared" si="139"/>
        <v>85.762548837209295</v>
      </c>
      <c r="F393" s="34">
        <f t="shared" si="117"/>
        <v>0</v>
      </c>
      <c r="G393" s="109"/>
      <c r="H393" s="110"/>
      <c r="I393" s="110"/>
      <c r="J393" s="110"/>
      <c r="K393" s="110"/>
      <c r="L393" s="110"/>
      <c r="M393" s="110"/>
      <c r="N393" s="111"/>
      <c r="O393" s="55">
        <f t="shared" si="140"/>
        <v>0</v>
      </c>
      <c r="Q393" s="9">
        <f t="shared" si="141"/>
        <v>130.68</v>
      </c>
      <c r="R393" s="59">
        <f t="shared" si="142"/>
        <v>1.5237420269312547</v>
      </c>
      <c r="X393" s="66">
        <f>(VLOOKUP(B393,'[1]CODIFICACION SNN'!$A:$S,19,FALSE)*1.21)*$Y$3</f>
        <v>100.89711627906975</v>
      </c>
      <c r="Y393" s="97">
        <f>VLOOKUP(B393,'[1]CODIFICACION SNN'!$A:$Y,25,FALSE)*$Z$3</f>
        <v>130.68</v>
      </c>
    </row>
    <row r="394" spans="2:25" ht="15" customHeight="1" x14ac:dyDescent="0.25">
      <c r="B394" s="13">
        <v>265003</v>
      </c>
      <c r="C394" s="18"/>
      <c r="D394" s="10" t="str">
        <f>IFERROR(VLOOKUP(B394,'[1]CODIFICACION SNN'!$A:$Y,11,FALSE),VLOOKUP(B394,[2]Table!$A:$B,2,FALSE))</f>
        <v>DISCO PVC SONNOS 5kg NEGRO</v>
      </c>
      <c r="E394" s="70">
        <f t="shared" si="139"/>
        <v>134.99660465116278</v>
      </c>
      <c r="F394" s="34">
        <f t="shared" si="117"/>
        <v>0</v>
      </c>
      <c r="G394" s="109"/>
      <c r="H394" s="110"/>
      <c r="I394" s="110"/>
      <c r="J394" s="110"/>
      <c r="K394" s="110"/>
      <c r="L394" s="110"/>
      <c r="M394" s="110"/>
      <c r="N394" s="111"/>
      <c r="O394" s="55">
        <f t="shared" si="140"/>
        <v>0</v>
      </c>
      <c r="Q394" s="9">
        <f t="shared" si="141"/>
        <v>205.7</v>
      </c>
      <c r="R394" s="59">
        <f t="shared" si="142"/>
        <v>1.5237420269312545</v>
      </c>
      <c r="X394" s="66">
        <f>(VLOOKUP(B394,'[1]CODIFICACION SNN'!$A:$S,19,FALSE)*1.21)*$Y$3</f>
        <v>158.81953488372093</v>
      </c>
      <c r="Y394" s="97">
        <f>VLOOKUP(B394,'[1]CODIFICACION SNN'!$A:$Y,25,FALSE)*$Z$3</f>
        <v>205.7</v>
      </c>
    </row>
    <row r="395" spans="2:25" ht="15" customHeight="1" x14ac:dyDescent="0.25">
      <c r="B395" s="13">
        <v>265004</v>
      </c>
      <c r="C395" s="18"/>
      <c r="D395" s="10" t="str">
        <f>IFERROR(VLOOKUP(B395,'[1]CODIFICACION SNN'!$A:$Y,11,FALSE),VLOOKUP(B395,[2]Table!$A:$B,2,FALSE))</f>
        <v>DISCO PVC SONNOS 10kg NEGRO</v>
      </c>
      <c r="E395" s="70">
        <f t="shared" si="139"/>
        <v>341.46199999999993</v>
      </c>
      <c r="F395" s="34">
        <f t="shared" si="117"/>
        <v>0</v>
      </c>
      <c r="G395" s="109"/>
      <c r="H395" s="110"/>
      <c r="I395" s="110"/>
      <c r="J395" s="110"/>
      <c r="K395" s="110"/>
      <c r="L395" s="110"/>
      <c r="M395" s="110"/>
      <c r="N395" s="111"/>
      <c r="O395" s="55">
        <f t="shared" si="140"/>
        <v>0</v>
      </c>
      <c r="Q395" s="9">
        <f t="shared" si="141"/>
        <v>520.29999999999995</v>
      </c>
      <c r="R395" s="59">
        <f t="shared" si="142"/>
        <v>1.5237420269312545</v>
      </c>
      <c r="X395" s="66">
        <f>(VLOOKUP(B395,'[1]CODIFICACION SNN'!$A:$S,19,FALSE)*1.21)*$Y$3</f>
        <v>401.71999999999991</v>
      </c>
      <c r="Y395" s="97">
        <f>VLOOKUP(B395,'[1]CODIFICACION SNN'!$A:$Y,25,FALSE)*$Z$3</f>
        <v>520.29999999999995</v>
      </c>
    </row>
    <row r="396" spans="2:25" ht="15" customHeight="1" x14ac:dyDescent="0.25">
      <c r="B396" s="13">
        <v>265005</v>
      </c>
      <c r="C396" s="18"/>
      <c r="D396" s="10" t="str">
        <f>IFERROR(VLOOKUP(B396,'[1]CODIFICACION SNN'!$A:$Y,11,FALSE),VLOOKUP(B396,[2]Table!$A:$B,2,FALSE))</f>
        <v>DISCO PVC SONNOS 1kg ROJO</v>
      </c>
      <c r="E396" s="70">
        <f t="shared" si="139"/>
        <v>59.557325581395347</v>
      </c>
      <c r="F396" s="34">
        <f t="shared" si="117"/>
        <v>0</v>
      </c>
      <c r="G396" s="109"/>
      <c r="H396" s="110"/>
      <c r="I396" s="110"/>
      <c r="J396" s="110"/>
      <c r="K396" s="110"/>
      <c r="L396" s="110"/>
      <c r="M396" s="110"/>
      <c r="N396" s="111"/>
      <c r="O396" s="55">
        <f t="shared" si="140"/>
        <v>0</v>
      </c>
      <c r="Q396" s="9">
        <f t="shared" si="141"/>
        <v>90.75</v>
      </c>
      <c r="R396" s="59">
        <f t="shared" si="142"/>
        <v>1.5237420269312545</v>
      </c>
      <c r="X396" s="66">
        <f>(VLOOKUP(B396,'[1]CODIFICACION SNN'!$A:$S,19,FALSE)*1.21)*$Y$3</f>
        <v>70.067441860465109</v>
      </c>
      <c r="Y396" s="97">
        <f>VLOOKUP(B396,'[1]CODIFICACION SNN'!$A:$Y,25,FALSE)*$Z$3</f>
        <v>90.75</v>
      </c>
    </row>
    <row r="397" spans="2:25" ht="15" customHeight="1" x14ac:dyDescent="0.25">
      <c r="B397" s="13">
        <v>265006</v>
      </c>
      <c r="C397" s="18"/>
      <c r="D397" s="10" t="str">
        <f>IFERROR(VLOOKUP(B397,'[1]CODIFICACION SNN'!$A:$Y,11,FALSE),VLOOKUP(B397,[2]Table!$A:$B,2,FALSE))</f>
        <v>DISCO PVC SONNOS 2½kg ROJO</v>
      </c>
      <c r="E397" s="70">
        <f t="shared" si="139"/>
        <v>85.762548837209295</v>
      </c>
      <c r="F397" s="34">
        <f t="shared" si="117"/>
        <v>0</v>
      </c>
      <c r="G397" s="109"/>
      <c r="H397" s="110"/>
      <c r="I397" s="110"/>
      <c r="J397" s="110"/>
      <c r="K397" s="110"/>
      <c r="L397" s="110"/>
      <c r="M397" s="110"/>
      <c r="N397" s="111"/>
      <c r="O397" s="55">
        <f t="shared" si="140"/>
        <v>0</v>
      </c>
      <c r="Q397" s="9">
        <f t="shared" si="141"/>
        <v>130.68</v>
      </c>
      <c r="R397" s="59">
        <f t="shared" si="142"/>
        <v>1.5237420269312547</v>
      </c>
      <c r="X397" s="66">
        <f>(VLOOKUP(B397,'[1]CODIFICACION SNN'!$A:$S,19,FALSE)*1.21)*$Y$3</f>
        <v>100.89711627906975</v>
      </c>
      <c r="Y397" s="97">
        <f>VLOOKUP(B397,'[1]CODIFICACION SNN'!$A:$Y,25,FALSE)*$Z$3</f>
        <v>130.68</v>
      </c>
    </row>
    <row r="398" spans="2:25" ht="15" customHeight="1" x14ac:dyDescent="0.25">
      <c r="B398" s="13">
        <v>265007</v>
      </c>
      <c r="C398" s="18"/>
      <c r="D398" s="10" t="str">
        <f>IFERROR(VLOOKUP(B398,'[1]CODIFICACION SNN'!$A:$Y,11,FALSE),VLOOKUP(B398,[2]Table!$A:$B,2,FALSE))</f>
        <v>DISCO PVC SONNOS 5kg ROJO</v>
      </c>
      <c r="E398" s="70">
        <f t="shared" si="139"/>
        <v>134.99660465116278</v>
      </c>
      <c r="F398" s="34">
        <f t="shared" si="117"/>
        <v>0</v>
      </c>
      <c r="G398" s="109"/>
      <c r="H398" s="110"/>
      <c r="I398" s="110"/>
      <c r="J398" s="110"/>
      <c r="K398" s="110"/>
      <c r="L398" s="110"/>
      <c r="M398" s="110"/>
      <c r="N398" s="111"/>
      <c r="O398" s="55">
        <f t="shared" si="140"/>
        <v>0</v>
      </c>
      <c r="Q398" s="9">
        <f t="shared" si="141"/>
        <v>205.7</v>
      </c>
      <c r="R398" s="59">
        <f t="shared" si="142"/>
        <v>1.5237420269312545</v>
      </c>
      <c r="X398" s="66">
        <f>(VLOOKUP(B398,'[1]CODIFICACION SNN'!$A:$S,19,FALSE)*1.21)*$Y$3</f>
        <v>158.81953488372093</v>
      </c>
      <c r="Y398" s="97">
        <f>VLOOKUP(B398,'[1]CODIFICACION SNN'!$A:$Y,25,FALSE)*$Z$3</f>
        <v>205.7</v>
      </c>
    </row>
    <row r="399" spans="2:25" ht="15" customHeight="1" x14ac:dyDescent="0.25">
      <c r="B399" s="13">
        <v>265008</v>
      </c>
      <c r="C399" s="18"/>
      <c r="D399" s="10" t="str">
        <f>IFERROR(VLOOKUP(B399,'[1]CODIFICACION SNN'!$A:$Y,11,FALSE),VLOOKUP(B399,[2]Table!$A:$B,2,FALSE))</f>
        <v>DISCO PVC SONNOS 10 kg ROJO</v>
      </c>
      <c r="E399" s="70">
        <f t="shared" si="139"/>
        <v>341.46199999999993</v>
      </c>
      <c r="F399" s="34">
        <f t="shared" si="117"/>
        <v>0</v>
      </c>
      <c r="G399" s="109"/>
      <c r="H399" s="110"/>
      <c r="I399" s="110"/>
      <c r="J399" s="110"/>
      <c r="K399" s="110"/>
      <c r="L399" s="110"/>
      <c r="M399" s="110"/>
      <c r="N399" s="111"/>
      <c r="O399" s="55">
        <f t="shared" si="140"/>
        <v>0</v>
      </c>
      <c r="Q399" s="9">
        <f t="shared" si="141"/>
        <v>520.29999999999995</v>
      </c>
      <c r="R399" s="59">
        <f t="shared" si="142"/>
        <v>1.5237420269312545</v>
      </c>
      <c r="X399" s="66">
        <f>(VLOOKUP(B399,'[1]CODIFICACION SNN'!$A:$S,19,FALSE)*1.21)*$Y$3</f>
        <v>401.71999999999991</v>
      </c>
      <c r="Y399" s="97">
        <f>VLOOKUP(B399,'[1]CODIFICACION SNN'!$A:$Y,25,FALSE)*$Z$3</f>
        <v>520.29999999999995</v>
      </c>
    </row>
    <row r="400" spans="2:25" ht="15" customHeight="1" x14ac:dyDescent="0.25">
      <c r="B400" s="13">
        <v>265009</v>
      </c>
      <c r="C400" s="18"/>
      <c r="D400" s="10" t="str">
        <f>IFERROR(VLOOKUP(B400,'[1]CODIFICACION SNN'!$A:$Y,11,FALSE),VLOOKUP(B400,[2]Table!$A:$B,2,FALSE))</f>
        <v>DISCO PVC SONNOS 1kg NEGRO (con manija)</v>
      </c>
      <c r="E400" s="70">
        <f t="shared" si="139"/>
        <v>64.321911627906971</v>
      </c>
      <c r="F400" s="34">
        <f t="shared" si="117"/>
        <v>0</v>
      </c>
      <c r="G400" s="109"/>
      <c r="H400" s="110"/>
      <c r="I400" s="110"/>
      <c r="J400" s="110"/>
      <c r="K400" s="110"/>
      <c r="L400" s="110"/>
      <c r="M400" s="110"/>
      <c r="N400" s="111"/>
      <c r="O400" s="55">
        <f t="shared" si="140"/>
        <v>0</v>
      </c>
      <c r="Q400" s="9">
        <f t="shared" si="141"/>
        <v>98.009999999999991</v>
      </c>
      <c r="R400" s="59">
        <f t="shared" si="142"/>
        <v>1.5237420269312545</v>
      </c>
      <c r="X400" s="66">
        <f>(VLOOKUP(B400,'[1]CODIFICACION SNN'!$A:$S,19,FALSE)*1.21)*$Y$3</f>
        <v>75.672837209302315</v>
      </c>
      <c r="Y400" s="97">
        <f>VLOOKUP(B400,'[1]CODIFICACION SNN'!$A:$Y,25,FALSE)*$Z$3</f>
        <v>98.009999999999991</v>
      </c>
    </row>
    <row r="401" spans="2:27" ht="15" customHeight="1" x14ac:dyDescent="0.25">
      <c r="B401" s="13">
        <v>265010</v>
      </c>
      <c r="C401" s="18"/>
      <c r="D401" s="10" t="str">
        <f>IFERROR(VLOOKUP(B401,'[1]CODIFICACION SNN'!$A:$Y,11,FALSE),VLOOKUP(B401,[2]Table!$A:$B,2,FALSE))</f>
        <v>DISCO PVC SONNOS 2½kg NEGRO (con manija)</v>
      </c>
      <c r="E401" s="70">
        <f t="shared" si="139"/>
        <v>134.99660465116278</v>
      </c>
      <c r="F401" s="34">
        <f t="shared" si="117"/>
        <v>0</v>
      </c>
      <c r="G401" s="109"/>
      <c r="H401" s="110"/>
      <c r="I401" s="110"/>
      <c r="J401" s="110"/>
      <c r="K401" s="110"/>
      <c r="L401" s="110"/>
      <c r="M401" s="110"/>
      <c r="N401" s="111"/>
      <c r="O401" s="55">
        <f t="shared" si="140"/>
        <v>0</v>
      </c>
      <c r="Q401" s="9">
        <f t="shared" si="141"/>
        <v>205.7</v>
      </c>
      <c r="R401" s="59">
        <f t="shared" si="142"/>
        <v>1.5237420269312545</v>
      </c>
      <c r="X401" s="66">
        <f>(VLOOKUP(B401,'[1]CODIFICACION SNN'!$A:$S,19,FALSE)*1.21)*$Y$3</f>
        <v>158.81953488372093</v>
      </c>
      <c r="Y401" s="97">
        <f>VLOOKUP(B401,'[1]CODIFICACION SNN'!$A:$Y,25,FALSE)*$Z$3</f>
        <v>205.7</v>
      </c>
    </row>
    <row r="402" spans="2:27" s="26" customFormat="1" ht="15" customHeight="1" x14ac:dyDescent="0.2">
      <c r="B402" s="13">
        <v>265011</v>
      </c>
      <c r="C402" s="18"/>
      <c r="D402" s="10" t="str">
        <f>IFERROR(VLOOKUP(B402,'[1]CODIFICACION SNN'!$A:$Y,11,FALSE),VLOOKUP(B402,[2]Table!$A:$B,2,FALSE))</f>
        <v>DISCO PVC SONNOS 5kg NEGRO (con manija)</v>
      </c>
      <c r="E402" s="70">
        <f t="shared" si="139"/>
        <v>202.49490697674415</v>
      </c>
      <c r="F402" s="34">
        <f t="shared" si="117"/>
        <v>0</v>
      </c>
      <c r="G402" s="109"/>
      <c r="H402" s="110"/>
      <c r="I402" s="110"/>
      <c r="J402" s="110"/>
      <c r="K402" s="110"/>
      <c r="L402" s="110"/>
      <c r="M402" s="110"/>
      <c r="N402" s="111"/>
      <c r="O402" s="55">
        <f t="shared" si="140"/>
        <v>0</v>
      </c>
      <c r="Q402" s="9">
        <f t="shared" si="141"/>
        <v>308.55</v>
      </c>
      <c r="R402" s="59">
        <f t="shared" si="142"/>
        <v>1.5237420269312547</v>
      </c>
      <c r="X402" s="66">
        <f>(VLOOKUP(B402,'[1]CODIFICACION SNN'!$A:$S,19,FALSE)*1.21)*$Y$3</f>
        <v>238.22930232558136</v>
      </c>
      <c r="Y402" s="97">
        <f>VLOOKUP(B402,'[1]CODIFICACION SNN'!$A:$Y,25,FALSE)*$Z$3</f>
        <v>308.55</v>
      </c>
      <c r="Z402" s="69"/>
      <c r="AA402" s="108"/>
    </row>
    <row r="403" spans="2:27" s="26" customFormat="1" ht="15" customHeight="1" x14ac:dyDescent="0.2">
      <c r="B403" s="13">
        <v>265012</v>
      </c>
      <c r="C403" s="18"/>
      <c r="D403" s="10" t="str">
        <f>IFERROR(VLOOKUP(B403,'[1]CODIFICACION SNN'!$A:$Y,11,FALSE),VLOOKUP(B403,[2]Table!$A:$B,2,FALSE))</f>
        <v>DISCO PVC SONNOS 1kg ROJO (con manija)</v>
      </c>
      <c r="E403" s="70">
        <f t="shared" si="139"/>
        <v>64.321911627906971</v>
      </c>
      <c r="F403" s="34">
        <f t="shared" si="117"/>
        <v>0</v>
      </c>
      <c r="G403" s="109"/>
      <c r="H403" s="110"/>
      <c r="I403" s="110"/>
      <c r="J403" s="110"/>
      <c r="K403" s="110"/>
      <c r="L403" s="110"/>
      <c r="M403" s="110"/>
      <c r="N403" s="111"/>
      <c r="O403" s="55">
        <f t="shared" si="140"/>
        <v>0</v>
      </c>
      <c r="Q403" s="9">
        <f t="shared" si="141"/>
        <v>98.009999999999991</v>
      </c>
      <c r="R403" s="59">
        <f t="shared" si="142"/>
        <v>1.5237420269312545</v>
      </c>
      <c r="X403" s="66">
        <f>(VLOOKUP(B403,'[1]CODIFICACION SNN'!$A:$S,19,FALSE)*1.21)*$Y$3</f>
        <v>75.672837209302315</v>
      </c>
      <c r="Y403" s="97">
        <f>VLOOKUP(B403,'[1]CODIFICACION SNN'!$A:$Y,25,FALSE)*$Z$3</f>
        <v>98.009999999999991</v>
      </c>
      <c r="Z403" s="69"/>
      <c r="AA403" s="108"/>
    </row>
    <row r="404" spans="2:27" s="26" customFormat="1" ht="15" customHeight="1" x14ac:dyDescent="0.2">
      <c r="B404" s="13">
        <v>265013</v>
      </c>
      <c r="C404" s="18"/>
      <c r="D404" s="10" t="str">
        <f>IFERROR(VLOOKUP(B404,'[1]CODIFICACION SNN'!$A:$Y,11,FALSE),VLOOKUP(B404,[2]Table!$A:$B,2,FALSE))</f>
        <v>DISCO PVC SONNOS 2½kg ROJO (con manija)</v>
      </c>
      <c r="E404" s="70">
        <f t="shared" si="139"/>
        <v>134.99660465116278</v>
      </c>
      <c r="F404" s="34">
        <f t="shared" si="117"/>
        <v>0</v>
      </c>
      <c r="G404" s="109"/>
      <c r="H404" s="110"/>
      <c r="I404" s="110"/>
      <c r="J404" s="110"/>
      <c r="K404" s="110"/>
      <c r="L404" s="110"/>
      <c r="M404" s="110"/>
      <c r="N404" s="111"/>
      <c r="O404" s="55">
        <f t="shared" si="140"/>
        <v>0</v>
      </c>
      <c r="Q404" s="9">
        <f t="shared" si="141"/>
        <v>205.7</v>
      </c>
      <c r="R404" s="59">
        <f t="shared" si="142"/>
        <v>1.5237420269312545</v>
      </c>
      <c r="X404" s="66">
        <f>(VLOOKUP(B404,'[1]CODIFICACION SNN'!$A:$S,19,FALSE)*1.21)*$Y$3</f>
        <v>158.81953488372093</v>
      </c>
      <c r="Y404" s="97">
        <f>VLOOKUP(B404,'[1]CODIFICACION SNN'!$A:$Y,25,FALSE)*$Z$3</f>
        <v>205.7</v>
      </c>
      <c r="Z404" s="69"/>
      <c r="AA404" s="108"/>
    </row>
    <row r="405" spans="2:27" s="26" customFormat="1" ht="15" customHeight="1" x14ac:dyDescent="0.2">
      <c r="B405" s="13">
        <v>265014</v>
      </c>
      <c r="C405" s="18"/>
      <c r="D405" s="10" t="str">
        <f>IFERROR(VLOOKUP(B405,'[1]CODIFICACION SNN'!$A:$Y,11,FALSE),VLOOKUP(B405,[2]Table!$A:$B,2,FALSE))</f>
        <v>DISCO PVC SONNOS 5kg ROJO (con manija)</v>
      </c>
      <c r="E405" s="70">
        <f t="shared" si="139"/>
        <v>202.49490697674415</v>
      </c>
      <c r="F405" s="34">
        <f t="shared" si="117"/>
        <v>0</v>
      </c>
      <c r="G405" s="109"/>
      <c r="H405" s="110"/>
      <c r="I405" s="110"/>
      <c r="J405" s="110"/>
      <c r="K405" s="110"/>
      <c r="L405" s="110"/>
      <c r="M405" s="110"/>
      <c r="N405" s="111"/>
      <c r="O405" s="55">
        <f t="shared" si="140"/>
        <v>0</v>
      </c>
      <c r="Q405" s="9">
        <f t="shared" si="141"/>
        <v>308.55</v>
      </c>
      <c r="R405" s="59">
        <f t="shared" si="142"/>
        <v>1.5237420269312547</v>
      </c>
      <c r="X405" s="66">
        <f>(VLOOKUP(B405,'[1]CODIFICACION SNN'!$A:$S,19,FALSE)*1.21)*$Y$3</f>
        <v>238.22930232558136</v>
      </c>
      <c r="Y405" s="97">
        <f>VLOOKUP(B405,'[1]CODIFICACION SNN'!$A:$Y,25,FALSE)*$Z$3</f>
        <v>308.55</v>
      </c>
      <c r="Z405" s="69"/>
      <c r="AA405" s="108"/>
    </row>
    <row r="406" spans="2:27" ht="15" customHeight="1" x14ac:dyDescent="0.25">
      <c r="B406" s="51"/>
      <c r="C406" s="101"/>
      <c r="D406" s="46" t="s">
        <v>102</v>
      </c>
      <c r="E406" s="72"/>
      <c r="F406" s="34">
        <f t="shared" si="117"/>
        <v>0</v>
      </c>
      <c r="G406" s="76"/>
      <c r="H406" s="77"/>
      <c r="I406" s="77"/>
      <c r="J406" s="77"/>
      <c r="K406" s="77"/>
      <c r="L406" s="77"/>
      <c r="M406" s="77"/>
      <c r="N406" s="77"/>
      <c r="O406" s="52"/>
      <c r="Q406" s="57"/>
      <c r="R406" s="61"/>
      <c r="X406" s="66">
        <f>(VLOOKUP(B406,'[1]CODIFICACION SNN'!$A:$S,19,FALSE)*1.21)*$Y$3</f>
        <v>1.21</v>
      </c>
      <c r="Y406" s="97">
        <f>VLOOKUP(B406,'[1]CODIFICACION SNN'!$A:$Y,25,FALSE)*$Z$3</f>
        <v>1.21</v>
      </c>
    </row>
    <row r="407" spans="2:27" s="26" customFormat="1" ht="15" customHeight="1" x14ac:dyDescent="0.2">
      <c r="B407" s="18">
        <v>197021</v>
      </c>
      <c r="C407" s="18"/>
      <c r="D407" s="10" t="str">
        <f>IFERROR(VLOOKUP(B407,'[1]CODIFICACION SNN'!$A:$Y,11,FALSE),VLOOKUP(B407,[2]Table!$A:$B,2,FALSE))</f>
        <v>KIT 15kg DISCO PVC NEGRO</v>
      </c>
      <c r="E407" s="70">
        <f t="shared" ref="E407:E418" si="143">X407-X407*$E$5</f>
        <v>569.53254572276728</v>
      </c>
      <c r="F407" s="34">
        <f t="shared" si="117"/>
        <v>0</v>
      </c>
      <c r="G407" s="109"/>
      <c r="H407" s="110"/>
      <c r="I407" s="110"/>
      <c r="J407" s="110"/>
      <c r="K407" s="110"/>
      <c r="L407" s="110"/>
      <c r="M407" s="110"/>
      <c r="N407" s="111"/>
      <c r="O407" s="55">
        <f t="shared" ref="O407:O418" si="144">E407*F407</f>
        <v>0</v>
      </c>
      <c r="Q407" s="9">
        <f t="shared" ref="Q407:Q418" si="145">Y407</f>
        <v>810.69999999999993</v>
      </c>
      <c r="R407" s="59">
        <f t="shared" ref="R407:R418" si="146">Q407/E407</f>
        <v>1.4234480647127519</v>
      </c>
      <c r="X407" s="66">
        <f>(VLOOKUP(B407,'[1]CODIFICACION SNN'!$A:$S,19,FALSE)*1.21)*$Y$3</f>
        <v>670.03828908560854</v>
      </c>
      <c r="Y407" s="97">
        <f>VLOOKUP(B407,'[1]CODIFICACION SNN'!$A:$Y,25,FALSE)*$Z$3</f>
        <v>810.69999999999993</v>
      </c>
      <c r="Z407" s="69"/>
      <c r="AA407" s="108"/>
    </row>
    <row r="408" spans="2:27" s="26" customFormat="1" ht="15" customHeight="1" x14ac:dyDescent="0.2">
      <c r="B408" s="18">
        <v>197022</v>
      </c>
      <c r="C408" s="18"/>
      <c r="D408" s="10" t="str">
        <f>IFERROR(VLOOKUP(B408,'[1]CODIFICACION SNN'!$A:$Y,11,FALSE),VLOOKUP(B408,[2]Table!$A:$B,2,FALSE))</f>
        <v>KIT 15kg DISCO PVC ROJO</v>
      </c>
      <c r="E408" s="70">
        <f t="shared" si="143"/>
        <v>569.53254572276728</v>
      </c>
      <c r="F408" s="34">
        <f t="shared" si="117"/>
        <v>0</v>
      </c>
      <c r="G408" s="109"/>
      <c r="H408" s="110"/>
      <c r="I408" s="110"/>
      <c r="J408" s="110"/>
      <c r="K408" s="110"/>
      <c r="L408" s="110"/>
      <c r="M408" s="110"/>
      <c r="N408" s="111"/>
      <c r="O408" s="55">
        <f t="shared" si="144"/>
        <v>0</v>
      </c>
      <c r="Q408" s="9">
        <f t="shared" si="145"/>
        <v>810.69999999999993</v>
      </c>
      <c r="R408" s="59">
        <f t="shared" si="146"/>
        <v>1.4234480647127519</v>
      </c>
      <c r="X408" s="66">
        <f>(VLOOKUP(B408,'[1]CODIFICACION SNN'!$A:$S,19,FALSE)*1.21)*$Y$3</f>
        <v>670.03828908560854</v>
      </c>
      <c r="Y408" s="97">
        <f>VLOOKUP(B408,'[1]CODIFICACION SNN'!$A:$Y,25,FALSE)*$Z$3</f>
        <v>810.69999999999993</v>
      </c>
      <c r="Z408" s="69"/>
      <c r="AA408" s="108"/>
    </row>
    <row r="409" spans="2:27" s="26" customFormat="1" ht="15" customHeight="1" x14ac:dyDescent="0.2">
      <c r="B409" s="13">
        <v>197029</v>
      </c>
      <c r="C409" s="18"/>
      <c r="D409" s="10" t="str">
        <f>IFERROR(VLOOKUP(B409,'[1]CODIFICACION SNN'!$A:$Y,11,FALSE),VLOOKUP(B409,[2]Table!$A:$B,2,FALSE))</f>
        <v>KIT 17kg DISCO PVC NEGRO</v>
      </c>
      <c r="E409" s="70">
        <f t="shared" si="143"/>
        <v>814.56974327695366</v>
      </c>
      <c r="F409" s="34">
        <f t="shared" ref="F409:F472" si="147">G409</f>
        <v>0</v>
      </c>
      <c r="G409" s="109"/>
      <c r="H409" s="110"/>
      <c r="I409" s="110"/>
      <c r="J409" s="110"/>
      <c r="K409" s="110"/>
      <c r="L409" s="110"/>
      <c r="M409" s="110"/>
      <c r="N409" s="111"/>
      <c r="O409" s="55">
        <f t="shared" si="144"/>
        <v>0</v>
      </c>
      <c r="Q409" s="9">
        <f t="shared" si="145"/>
        <v>1149.5</v>
      </c>
      <c r="R409" s="59">
        <f t="shared" si="146"/>
        <v>1.4111744383920359</v>
      </c>
      <c r="X409" s="66">
        <f>(VLOOKUP(B409,'[1]CODIFICACION SNN'!$A:$S,19,FALSE)*1.21)*$Y$3</f>
        <v>958.31734503171015</v>
      </c>
      <c r="Y409" s="97">
        <f>VLOOKUP(B409,'[1]CODIFICACION SNN'!$A:$Y,25,FALSE)*$Z$3</f>
        <v>1149.5</v>
      </c>
      <c r="Z409" s="69"/>
      <c r="AA409" s="108"/>
    </row>
    <row r="410" spans="2:27" s="26" customFormat="1" ht="15" customHeight="1" x14ac:dyDescent="0.2">
      <c r="B410" s="13">
        <v>197030</v>
      </c>
      <c r="C410" s="18"/>
      <c r="D410" s="10" t="str">
        <f>IFERROR(VLOOKUP(B410,'[1]CODIFICACION SNN'!$A:$Y,11,FALSE),VLOOKUP(B410,[2]Table!$A:$B,2,FALSE))</f>
        <v>KIT 17kg DISCO PVC ROJO</v>
      </c>
      <c r="E410" s="70">
        <f t="shared" si="143"/>
        <v>814.56974327695366</v>
      </c>
      <c r="F410" s="34">
        <f t="shared" si="147"/>
        <v>0</v>
      </c>
      <c r="G410" s="109"/>
      <c r="H410" s="110"/>
      <c r="I410" s="110"/>
      <c r="J410" s="110"/>
      <c r="K410" s="110"/>
      <c r="L410" s="110"/>
      <c r="M410" s="110"/>
      <c r="N410" s="111"/>
      <c r="O410" s="55">
        <f t="shared" si="144"/>
        <v>0</v>
      </c>
      <c r="Q410" s="9">
        <f t="shared" si="145"/>
        <v>1149.5</v>
      </c>
      <c r="R410" s="59">
        <f t="shared" si="146"/>
        <v>1.4111744383920359</v>
      </c>
      <c r="X410" s="66">
        <f>(VLOOKUP(B410,'[1]CODIFICACION SNN'!$A:$S,19,FALSE)*1.21)*$Y$3</f>
        <v>958.31734503171015</v>
      </c>
      <c r="Y410" s="97">
        <f>VLOOKUP(B410,'[1]CODIFICACION SNN'!$A:$Y,25,FALSE)*$Z$3</f>
        <v>1149.5</v>
      </c>
      <c r="Z410" s="69"/>
      <c r="AA410" s="108"/>
    </row>
    <row r="411" spans="2:27" s="26" customFormat="1" ht="15" customHeight="1" x14ac:dyDescent="0.2">
      <c r="B411" s="13">
        <v>197031</v>
      </c>
      <c r="C411" s="18"/>
      <c r="D411" s="10" t="str">
        <f>IFERROR(VLOOKUP(B411,'[1]CODIFICACION SNN'!$A:$Y,11,FALSE),VLOOKUP(B411,[2]Table!$A:$B,2,FALSE))</f>
        <v>KIT 17kg DISCO PVC NEGRO (con manija)</v>
      </c>
      <c r="E411" s="70">
        <f t="shared" si="143"/>
        <v>1119.008</v>
      </c>
      <c r="F411" s="34">
        <f t="shared" si="147"/>
        <v>0</v>
      </c>
      <c r="G411" s="109"/>
      <c r="H411" s="110"/>
      <c r="I411" s="110"/>
      <c r="J411" s="110"/>
      <c r="K411" s="110"/>
      <c r="L411" s="110"/>
      <c r="M411" s="110"/>
      <c r="N411" s="111"/>
      <c r="O411" s="55">
        <f t="shared" si="144"/>
        <v>0</v>
      </c>
      <c r="Q411" s="9">
        <f t="shared" si="145"/>
        <v>1548.8</v>
      </c>
      <c r="R411" s="59">
        <f t="shared" si="146"/>
        <v>1.3840830449826989</v>
      </c>
      <c r="X411" s="66">
        <f>(VLOOKUP(B411,'[1]CODIFICACION SNN'!$A:$S,19,FALSE)*1.21)*$Y$3</f>
        <v>1316.48</v>
      </c>
      <c r="Y411" s="97">
        <f>VLOOKUP(B411,'[1]CODIFICACION SNN'!$A:$Y,25,FALSE)*$Z$3</f>
        <v>1548.8</v>
      </c>
      <c r="Z411" s="69"/>
      <c r="AA411" s="108"/>
    </row>
    <row r="412" spans="2:27" s="26" customFormat="1" ht="15" customHeight="1" x14ac:dyDescent="0.2">
      <c r="B412" s="13">
        <v>197032</v>
      </c>
      <c r="C412" s="18"/>
      <c r="D412" s="10" t="str">
        <f>IFERROR(VLOOKUP(B412,'[1]CODIFICACION SNN'!$A:$Y,11,FALSE),VLOOKUP(B412,[2]Table!$A:$B,2,FALSE))</f>
        <v>KIT 17kg DISCO PVC ROJO (con manija)</v>
      </c>
      <c r="E412" s="70">
        <f t="shared" si="143"/>
        <v>1119.008</v>
      </c>
      <c r="F412" s="34">
        <f t="shared" si="147"/>
        <v>0</v>
      </c>
      <c r="G412" s="109"/>
      <c r="H412" s="110"/>
      <c r="I412" s="110"/>
      <c r="J412" s="110"/>
      <c r="K412" s="110"/>
      <c r="L412" s="110"/>
      <c r="M412" s="110"/>
      <c r="N412" s="111"/>
      <c r="O412" s="55">
        <f t="shared" si="144"/>
        <v>0</v>
      </c>
      <c r="Q412" s="9">
        <f t="shared" si="145"/>
        <v>1548.8</v>
      </c>
      <c r="R412" s="59">
        <f t="shared" si="146"/>
        <v>1.3840830449826989</v>
      </c>
      <c r="X412" s="66">
        <f>(VLOOKUP(B412,'[1]CODIFICACION SNN'!$A:$S,19,FALSE)*1.21)*$Y$3</f>
        <v>1316.48</v>
      </c>
      <c r="Y412" s="97">
        <f>VLOOKUP(B412,'[1]CODIFICACION SNN'!$A:$Y,25,FALSE)*$Z$3</f>
        <v>1548.8</v>
      </c>
      <c r="Z412" s="69"/>
      <c r="AA412" s="108"/>
    </row>
    <row r="413" spans="2:27" s="26" customFormat="1" ht="15" customHeight="1" x14ac:dyDescent="0.2">
      <c r="B413" s="18">
        <v>197045</v>
      </c>
      <c r="C413" s="18"/>
      <c r="D413" s="10" t="str">
        <f>IFERROR(VLOOKUP(B413,'[1]CODIFICACION SNN'!$A:$Y,11,FALSE),VLOOKUP(B413,[2]Table!$A:$B,2,FALSE))</f>
        <v>KIT 30kg DISCO PVC NEGRO</v>
      </c>
      <c r="E413" s="70">
        <f t="shared" si="143"/>
        <v>1384.9714682405815</v>
      </c>
      <c r="F413" s="34">
        <f t="shared" si="147"/>
        <v>0</v>
      </c>
      <c r="G413" s="109"/>
      <c r="H413" s="110"/>
      <c r="I413" s="110"/>
      <c r="J413" s="110"/>
      <c r="K413" s="110"/>
      <c r="L413" s="110"/>
      <c r="M413" s="110"/>
      <c r="N413" s="111"/>
      <c r="O413" s="55">
        <f t="shared" si="144"/>
        <v>0</v>
      </c>
      <c r="Q413" s="9">
        <f t="shared" si="145"/>
        <v>1984.3999999999999</v>
      </c>
      <c r="R413" s="59">
        <f t="shared" si="146"/>
        <v>1.4328093000507158</v>
      </c>
      <c r="X413" s="66">
        <f>(VLOOKUP(B413,'[1]CODIFICACION SNN'!$A:$S,19,FALSE)*1.21)*$Y$3</f>
        <v>1629.3781979300959</v>
      </c>
      <c r="Y413" s="97">
        <f>VLOOKUP(B413,'[1]CODIFICACION SNN'!$A:$Y,25,FALSE)*$Z$3</f>
        <v>1984.3999999999999</v>
      </c>
      <c r="Z413" s="69"/>
      <c r="AA413" s="108"/>
    </row>
    <row r="414" spans="2:27" s="26" customFormat="1" ht="15" customHeight="1" x14ac:dyDescent="0.2">
      <c r="B414" s="18">
        <v>197046</v>
      </c>
      <c r="C414" s="18"/>
      <c r="D414" s="10" t="str">
        <f>IFERROR(VLOOKUP(B414,'[1]CODIFICACION SNN'!$A:$Y,11,FALSE),VLOOKUP(B414,[2]Table!$A:$B,2,FALSE))</f>
        <v>KIT 30kg DISCO PVC ROJO</v>
      </c>
      <c r="E414" s="70">
        <f t="shared" si="143"/>
        <v>1384.9714682405815</v>
      </c>
      <c r="F414" s="34">
        <f t="shared" si="147"/>
        <v>0</v>
      </c>
      <c r="G414" s="109"/>
      <c r="H414" s="110"/>
      <c r="I414" s="110"/>
      <c r="J414" s="110"/>
      <c r="K414" s="110"/>
      <c r="L414" s="110"/>
      <c r="M414" s="110"/>
      <c r="N414" s="111"/>
      <c r="O414" s="55">
        <f t="shared" si="144"/>
        <v>0</v>
      </c>
      <c r="Q414" s="9">
        <f t="shared" si="145"/>
        <v>1984.3999999999999</v>
      </c>
      <c r="R414" s="59">
        <f t="shared" si="146"/>
        <v>1.4328093000507158</v>
      </c>
      <c r="X414" s="66">
        <f>(VLOOKUP(B414,'[1]CODIFICACION SNN'!$A:$S,19,FALSE)*1.21)*$Y$3</f>
        <v>1629.3781979300959</v>
      </c>
      <c r="Y414" s="97">
        <f>VLOOKUP(B414,'[1]CODIFICACION SNN'!$A:$Y,25,FALSE)*$Z$3</f>
        <v>1984.3999999999999</v>
      </c>
      <c r="Z414" s="69"/>
      <c r="AA414" s="108"/>
    </row>
    <row r="415" spans="2:27" s="26" customFormat="1" ht="15" customHeight="1" x14ac:dyDescent="0.2">
      <c r="B415" s="18">
        <v>197052</v>
      </c>
      <c r="C415" s="18"/>
      <c r="D415" s="10" t="str">
        <f>IFERROR(VLOOKUP(B415,'[1]CODIFICACION SNN'!$A:$Y,11,FALSE),VLOOKUP(B415,[2]Table!$A:$B,2,FALSE))</f>
        <v>KIT 40kg DISCO PVC NEGRO</v>
      </c>
      <c r="E415" s="70">
        <f t="shared" si="143"/>
        <v>1753.3729760005549</v>
      </c>
      <c r="F415" s="34">
        <f t="shared" si="147"/>
        <v>0</v>
      </c>
      <c r="G415" s="109"/>
      <c r="H415" s="110"/>
      <c r="I415" s="110"/>
      <c r="J415" s="110"/>
      <c r="K415" s="110"/>
      <c r="L415" s="110"/>
      <c r="M415" s="110"/>
      <c r="N415" s="111"/>
      <c r="O415" s="55">
        <f t="shared" si="144"/>
        <v>0</v>
      </c>
      <c r="Q415" s="9">
        <f t="shared" si="145"/>
        <v>2274.7999999999997</v>
      </c>
      <c r="R415" s="59">
        <f t="shared" si="146"/>
        <v>1.2973851149393327</v>
      </c>
      <c r="X415" s="66">
        <f>(VLOOKUP(B415,'[1]CODIFICACION SNN'!$A:$S,19,FALSE)*1.21)*$Y$3</f>
        <v>2062.7917364712412</v>
      </c>
      <c r="Y415" s="97">
        <f>VLOOKUP(B415,'[1]CODIFICACION SNN'!$A:$Y,25,FALSE)*$Z$3</f>
        <v>2274.7999999999997</v>
      </c>
      <c r="Z415" s="69"/>
      <c r="AA415" s="108"/>
    </row>
    <row r="416" spans="2:27" s="26" customFormat="1" ht="15" customHeight="1" x14ac:dyDescent="0.2">
      <c r="B416" s="18">
        <v>197053</v>
      </c>
      <c r="C416" s="18"/>
      <c r="D416" s="10" t="str">
        <f>IFERROR(VLOOKUP(B416,'[1]CODIFICACION SNN'!$A:$Y,11,FALSE),VLOOKUP(B416,[2]Table!$A:$B,2,FALSE))</f>
        <v>KIT 40kg DISCO PVC ROJO</v>
      </c>
      <c r="E416" s="70">
        <f t="shared" si="143"/>
        <v>1753.3729760005549</v>
      </c>
      <c r="F416" s="34">
        <f t="shared" si="147"/>
        <v>0</v>
      </c>
      <c r="G416" s="109"/>
      <c r="H416" s="110"/>
      <c r="I416" s="110"/>
      <c r="J416" s="110"/>
      <c r="K416" s="110"/>
      <c r="L416" s="110"/>
      <c r="M416" s="110"/>
      <c r="N416" s="111"/>
      <c r="O416" s="55">
        <f>E416*F416</f>
        <v>0</v>
      </c>
      <c r="Q416" s="9">
        <f t="shared" si="145"/>
        <v>2274.7999999999997</v>
      </c>
      <c r="R416" s="59">
        <f t="shared" si="146"/>
        <v>1.2973851149393327</v>
      </c>
      <c r="X416" s="66">
        <f>(VLOOKUP(B416,'[1]CODIFICACION SNN'!$A:$S,19,FALSE)*1.21)*$Y$3</f>
        <v>2062.7917364712412</v>
      </c>
      <c r="Y416" s="97">
        <f>VLOOKUP(B416,'[1]CODIFICACION SNN'!$A:$Y,25,FALSE)*$Z$3</f>
        <v>2274.7999999999997</v>
      </c>
      <c r="Z416" s="69"/>
      <c r="AA416" s="108"/>
    </row>
    <row r="417" spans="2:27" s="26" customFormat="1" ht="15" customHeight="1" x14ac:dyDescent="0.2">
      <c r="B417" s="18">
        <v>197057</v>
      </c>
      <c r="C417" s="18"/>
      <c r="D417" s="10" t="str">
        <f>IFERROR(VLOOKUP(B417,'[1]CODIFICACION SNN'!$A:$Y,11,FALSE),VLOOKUP(B417,[2]Table!$A:$B,2,FALSE))</f>
        <v>KIT 50kg DISCO PVC NEGRO</v>
      </c>
      <c r="E417" s="70">
        <f t="shared" si="143"/>
        <v>3200.4297278096838</v>
      </c>
      <c r="F417" s="34">
        <f t="shared" si="147"/>
        <v>0</v>
      </c>
      <c r="G417" s="109"/>
      <c r="H417" s="110"/>
      <c r="I417" s="110"/>
      <c r="J417" s="110"/>
      <c r="K417" s="110"/>
      <c r="L417" s="110"/>
      <c r="M417" s="110"/>
      <c r="N417" s="111"/>
      <c r="O417" s="55">
        <f t="shared" si="144"/>
        <v>0</v>
      </c>
      <c r="Q417" s="9">
        <f t="shared" si="145"/>
        <v>4174.5</v>
      </c>
      <c r="R417" s="59">
        <f t="shared" si="146"/>
        <v>1.3043560880985043</v>
      </c>
      <c r="X417" s="66">
        <f>(VLOOKUP(B417,'[1]CODIFICACION SNN'!$A:$S,19,FALSE)*1.21)*$Y$3</f>
        <v>3765.2114444819808</v>
      </c>
      <c r="Y417" s="97">
        <f>VLOOKUP(B417,'[1]CODIFICACION SNN'!$A:$Y,25,FALSE)*$Z$3</f>
        <v>4174.5</v>
      </c>
      <c r="Z417" s="69"/>
      <c r="AA417" s="108"/>
    </row>
    <row r="418" spans="2:27" s="26" customFormat="1" ht="15" customHeight="1" x14ac:dyDescent="0.2">
      <c r="B418" s="18">
        <v>197058</v>
      </c>
      <c r="C418" s="18"/>
      <c r="D418" s="10" t="str">
        <f>IFERROR(VLOOKUP(B418,'[1]CODIFICACION SNN'!$A:$Y,11,FALSE),VLOOKUP(B418,[2]Table!$A:$B,2,FALSE))</f>
        <v>KIT 50kg DISCO PVC ROJO</v>
      </c>
      <c r="E418" s="70">
        <f t="shared" si="143"/>
        <v>3200.4297278096838</v>
      </c>
      <c r="F418" s="34">
        <f t="shared" si="147"/>
        <v>0</v>
      </c>
      <c r="G418" s="109"/>
      <c r="H418" s="110"/>
      <c r="I418" s="110"/>
      <c r="J418" s="110"/>
      <c r="K418" s="110"/>
      <c r="L418" s="110"/>
      <c r="M418" s="110"/>
      <c r="N418" s="111"/>
      <c r="O418" s="55">
        <f t="shared" si="144"/>
        <v>0</v>
      </c>
      <c r="Q418" s="9">
        <f t="shared" si="145"/>
        <v>4174.5</v>
      </c>
      <c r="R418" s="59">
        <f t="shared" si="146"/>
        <v>1.3043560880985043</v>
      </c>
      <c r="X418" s="66">
        <f>(VLOOKUP(B418,'[1]CODIFICACION SNN'!$A:$S,19,FALSE)*1.21)*$Y$3</f>
        <v>3765.2114444819808</v>
      </c>
      <c r="Y418" s="97">
        <f>VLOOKUP(B418,'[1]CODIFICACION SNN'!$A:$Y,25,FALSE)*$Z$3</f>
        <v>4174.5</v>
      </c>
      <c r="Z418" s="69"/>
      <c r="AA418" s="108"/>
    </row>
    <row r="419" spans="2:27" ht="15" customHeight="1" x14ac:dyDescent="0.25">
      <c r="B419" s="51"/>
      <c r="C419" s="101"/>
      <c r="D419" s="46" t="s">
        <v>40</v>
      </c>
      <c r="E419" s="72"/>
      <c r="F419" s="34">
        <f t="shared" si="147"/>
        <v>0</v>
      </c>
      <c r="G419" s="76"/>
      <c r="H419" s="77"/>
      <c r="I419" s="77"/>
      <c r="J419" s="77"/>
      <c r="K419" s="77"/>
      <c r="L419" s="77"/>
      <c r="M419" s="77"/>
      <c r="N419" s="77"/>
      <c r="O419" s="52"/>
      <c r="Q419" s="57"/>
      <c r="R419" s="61"/>
      <c r="X419" s="66">
        <f>(VLOOKUP(B419,'[1]CODIFICACION SNN'!$A:$S,19,FALSE)*1.21)*$Y$3</f>
        <v>1.21</v>
      </c>
      <c r="Y419" s="97">
        <f>VLOOKUP(B419,'[1]CODIFICACION SNN'!$A:$Y,25,FALSE)*$Z$3</f>
        <v>1.21</v>
      </c>
    </row>
    <row r="420" spans="2:27" ht="15" customHeight="1" x14ac:dyDescent="0.25">
      <c r="B420" s="13">
        <v>265021</v>
      </c>
      <c r="C420" s="18"/>
      <c r="D420" s="10" t="str">
        <f>IFERROR(VLOOKUP(B420,'[1]CODIFICACION SNN'!$A:$Y,11,FALSE),VLOOKUP(B420,[2]Table!$A:$B,2,FALSE))</f>
        <v>DISCO FUNDICION SONNOS 1,25kg x Ø25mm NEGRO (liso)</v>
      </c>
      <c r="E420" s="70">
        <f>IF(OR($E$5=0.25,$E$5=0.2),X420*0.85,X420-X420*$E$5)</f>
        <v>95.43813847298145</v>
      </c>
      <c r="F420" s="34">
        <f t="shared" si="147"/>
        <v>0</v>
      </c>
      <c r="G420" s="109"/>
      <c r="H420" s="110"/>
      <c r="I420" s="110"/>
      <c r="J420" s="110"/>
      <c r="K420" s="110"/>
      <c r="L420" s="110"/>
      <c r="M420" s="110"/>
      <c r="N420" s="111"/>
      <c r="O420" s="55">
        <f>E420*F420</f>
        <v>0</v>
      </c>
      <c r="Q420" s="9">
        <f t="shared" ref="Q420:Q423" si="148">Y420</f>
        <v>104.91752927598733</v>
      </c>
      <c r="R420" s="59">
        <f t="shared" ref="R420:R423" si="149">Q420/E420</f>
        <v>1.0993249758919963</v>
      </c>
      <c r="X420" s="66">
        <f>(VLOOKUP(B420,'[1]CODIFICACION SNN'!$A:$S,19,FALSE)*1.21)*$Y$3</f>
        <v>112.28016290938994</v>
      </c>
      <c r="Y420" s="97">
        <f>VLOOKUP(B420,'[1]CODIFICACION SNN'!$A:$Y,25,FALSE)*$Z$3</f>
        <v>104.91752927598733</v>
      </c>
    </row>
    <row r="421" spans="2:27" ht="15" customHeight="1" x14ac:dyDescent="0.25">
      <c r="B421" s="13">
        <v>265022</v>
      </c>
      <c r="C421" s="18"/>
      <c r="D421" s="10" t="str">
        <f>IFERROR(VLOOKUP(B421,'[1]CODIFICACION SNN'!$A:$Y,11,FALSE),VLOOKUP(B421,[2]Table!$A:$B,2,FALSE))</f>
        <v>DISCO FUNDICION SONNOS 2,5kg x Ø25mm NEGRO (liso)</v>
      </c>
      <c r="E421" s="70">
        <f>IF(OR($E$5=0.25,$E$5=0.2),X421*0.85,X421-X421*$E$5)</f>
        <v>189.52832623985108</v>
      </c>
      <c r="F421" s="34">
        <f t="shared" si="147"/>
        <v>0</v>
      </c>
      <c r="G421" s="109"/>
      <c r="H421" s="110"/>
      <c r="I421" s="110"/>
      <c r="J421" s="110"/>
      <c r="K421" s="110"/>
      <c r="L421" s="110"/>
      <c r="M421" s="110"/>
      <c r="N421" s="111"/>
      <c r="O421" s="55">
        <f>E421*F421</f>
        <v>0</v>
      </c>
      <c r="Q421" s="9">
        <f t="shared" si="148"/>
        <v>208.35322267447469</v>
      </c>
      <c r="R421" s="59">
        <f t="shared" si="149"/>
        <v>1.0993249758919963</v>
      </c>
      <c r="X421" s="66">
        <f>(VLOOKUP(B421,'[1]CODIFICACION SNN'!$A:$S,19,FALSE)*1.21)*$Y$3</f>
        <v>222.97450145864835</v>
      </c>
      <c r="Y421" s="97">
        <f>VLOOKUP(B421,'[1]CODIFICACION SNN'!$A:$Y,25,FALSE)*$Z$3</f>
        <v>208.35322267447469</v>
      </c>
    </row>
    <row r="422" spans="2:27" ht="15" customHeight="1" x14ac:dyDescent="0.25">
      <c r="B422" s="13">
        <v>265023</v>
      </c>
      <c r="C422" s="18"/>
      <c r="D422" s="10" t="str">
        <f>IFERROR(VLOOKUP(B422,'[1]CODIFICACION SNN'!$A:$Y,11,FALSE),VLOOKUP(B422,[2]Table!$A:$B,2,FALSE))</f>
        <v>DISCO FUNDICION SONNOS 5kg x Ø25mm NEGRO (liso)</v>
      </c>
      <c r="E422" s="70">
        <f>IF(OR($E$5=0.25,$E$5=0.2),X422*0.85,X422-X422*$E$5)</f>
        <v>377.70870177359035</v>
      </c>
      <c r="F422" s="34">
        <f t="shared" si="147"/>
        <v>0</v>
      </c>
      <c r="G422" s="109"/>
      <c r="H422" s="110"/>
      <c r="I422" s="110"/>
      <c r="J422" s="110"/>
      <c r="K422" s="110"/>
      <c r="L422" s="110"/>
      <c r="M422" s="110"/>
      <c r="N422" s="111"/>
      <c r="O422" s="55">
        <f>E422*F422</f>
        <v>0</v>
      </c>
      <c r="Q422" s="9">
        <f t="shared" si="148"/>
        <v>415.22460947144936</v>
      </c>
      <c r="R422" s="59">
        <f t="shared" si="149"/>
        <v>1.0993249758919961</v>
      </c>
      <c r="X422" s="66">
        <f>(VLOOKUP(B422,'[1]CODIFICACION SNN'!$A:$S,19,FALSE)*1.21)*$Y$3</f>
        <v>444.3631785571651</v>
      </c>
      <c r="Y422" s="97">
        <f>VLOOKUP(B422,'[1]CODIFICACION SNN'!$A:$Y,25,FALSE)*$Z$3</f>
        <v>415.22460947144936</v>
      </c>
    </row>
    <row r="423" spans="2:27" ht="15" customHeight="1" x14ac:dyDescent="0.25">
      <c r="B423" s="13">
        <v>265024</v>
      </c>
      <c r="C423" s="18"/>
      <c r="D423" s="10" t="str">
        <f>IFERROR(VLOOKUP(B423,'[1]CODIFICACION SNN'!$A:$Y,11,FALSE),VLOOKUP(B423,[2]Table!$A:$B,2,FALSE))</f>
        <v>DISCO FUNDICION SONNOS 10kg x Ø25mm NEGRO (liso)</v>
      </c>
      <c r="E423" s="70">
        <f>IF(OR($E$5=0.25,$E$5=0.2),X423*0.85,X423-X423*$E$5)</f>
        <v>754.06945284106871</v>
      </c>
      <c r="F423" s="34">
        <f t="shared" si="147"/>
        <v>0</v>
      </c>
      <c r="G423" s="109"/>
      <c r="H423" s="110"/>
      <c r="I423" s="110"/>
      <c r="J423" s="110"/>
      <c r="K423" s="110"/>
      <c r="L423" s="110"/>
      <c r="M423" s="110"/>
      <c r="N423" s="111"/>
      <c r="O423" s="55">
        <f>E423*F423</f>
        <v>0</v>
      </c>
      <c r="Q423" s="9">
        <f t="shared" si="148"/>
        <v>828.96738306539874</v>
      </c>
      <c r="R423" s="59">
        <f t="shared" si="149"/>
        <v>1.0993249758919963</v>
      </c>
      <c r="X423" s="66">
        <f>(VLOOKUP(B423,'[1]CODIFICACION SNN'!$A:$S,19,FALSE)*1.21)*$Y$3</f>
        <v>887.14053275419849</v>
      </c>
      <c r="Y423" s="97">
        <f>VLOOKUP(B423,'[1]CODIFICACION SNN'!$A:$Y,25,FALSE)*$Z$3</f>
        <v>828.96738306539874</v>
      </c>
    </row>
    <row r="424" spans="2:27" ht="15" customHeight="1" x14ac:dyDescent="0.25">
      <c r="B424" s="51"/>
      <c r="C424" s="101"/>
      <c r="D424" s="46" t="s">
        <v>42</v>
      </c>
      <c r="E424" s="72"/>
      <c r="F424" s="34">
        <f t="shared" si="147"/>
        <v>0</v>
      </c>
      <c r="G424" s="76"/>
      <c r="H424" s="77"/>
      <c r="I424" s="77"/>
      <c r="J424" s="77"/>
      <c r="K424" s="77"/>
      <c r="L424" s="77"/>
      <c r="M424" s="77"/>
      <c r="N424" s="77"/>
      <c r="O424" s="52"/>
      <c r="Q424" s="57"/>
      <c r="R424" s="61"/>
      <c r="X424" s="66">
        <f>(VLOOKUP(B424,'[1]CODIFICACION SNN'!$A:$S,19,FALSE)*1.21)*$Y$3</f>
        <v>1.21</v>
      </c>
      <c r="Y424" s="97">
        <f>VLOOKUP(B424,'[1]CODIFICACION SNN'!$A:$Y,25,FALSE)*$Z$3</f>
        <v>1.21</v>
      </c>
    </row>
    <row r="425" spans="2:27" ht="15" customHeight="1" x14ac:dyDescent="0.25">
      <c r="B425" s="13">
        <v>265026</v>
      </c>
      <c r="C425" s="18"/>
      <c r="D425" s="10" t="str">
        <f>IFERROR(VLOOKUP(B425,'[1]CODIFICACION SNN'!$A:$Y,11,FALSE),VLOOKUP(B425,[2]Table!$A:$B,2,FALSE))</f>
        <v>DISCO FUNDICION SONNOS 1,25kg x Ø30mm NEGRO (liso)</v>
      </c>
      <c r="E425" s="70">
        <f t="shared" ref="E425:E433" si="150">IF(OR($E$5=0.25,$E$5=0.2),X425*0.85,X425-X425*$E$5)</f>
        <v>95.43813847298145</v>
      </c>
      <c r="F425" s="34">
        <f t="shared" si="147"/>
        <v>0</v>
      </c>
      <c r="G425" s="109"/>
      <c r="H425" s="110"/>
      <c r="I425" s="110"/>
      <c r="J425" s="110"/>
      <c r="K425" s="110"/>
      <c r="L425" s="110"/>
      <c r="M425" s="110"/>
      <c r="N425" s="111"/>
      <c r="O425" s="55">
        <f t="shared" ref="O425:O433" si="151">E425*F425</f>
        <v>0</v>
      </c>
      <c r="Q425" s="9">
        <f t="shared" ref="Q425:Q433" si="152">Y425</f>
        <v>104.91752927598733</v>
      </c>
      <c r="R425" s="59">
        <f t="shared" ref="R425:R433" si="153">Q425/E425</f>
        <v>1.0993249758919963</v>
      </c>
      <c r="X425" s="66">
        <f>(VLOOKUP(B425,'[1]CODIFICACION SNN'!$A:$S,19,FALSE)*1.21)*$Y$3</f>
        <v>112.28016290938994</v>
      </c>
      <c r="Y425" s="97">
        <f>VLOOKUP(B425,'[1]CODIFICACION SNN'!$A:$Y,25,FALSE)*$Z$3</f>
        <v>104.91752927598733</v>
      </c>
    </row>
    <row r="426" spans="2:27" ht="15" customHeight="1" x14ac:dyDescent="0.25">
      <c r="B426" s="13">
        <v>265027</v>
      </c>
      <c r="C426" s="18"/>
      <c r="D426" s="10" t="str">
        <f>IFERROR(VLOOKUP(B426,'[1]CODIFICACION SNN'!$A:$Y,11,FALSE),VLOOKUP(B426,[2]Table!$A:$B,2,FALSE))</f>
        <v>DISCO FUNDICION SONNOS 2,5kg x Ø30mm NEGRO (liso)</v>
      </c>
      <c r="E426" s="70">
        <f t="shared" si="150"/>
        <v>189.52832623985108</v>
      </c>
      <c r="F426" s="34">
        <f t="shared" si="147"/>
        <v>0</v>
      </c>
      <c r="G426" s="109"/>
      <c r="H426" s="110"/>
      <c r="I426" s="110"/>
      <c r="J426" s="110"/>
      <c r="K426" s="110"/>
      <c r="L426" s="110"/>
      <c r="M426" s="110"/>
      <c r="N426" s="111"/>
      <c r="O426" s="55">
        <f t="shared" si="151"/>
        <v>0</v>
      </c>
      <c r="Q426" s="9">
        <f t="shared" si="152"/>
        <v>208.35322267447469</v>
      </c>
      <c r="R426" s="59">
        <f t="shared" si="153"/>
        <v>1.0993249758919963</v>
      </c>
      <c r="X426" s="66">
        <f>(VLOOKUP(B426,'[1]CODIFICACION SNN'!$A:$S,19,FALSE)*1.21)*$Y$3</f>
        <v>222.97450145864835</v>
      </c>
      <c r="Y426" s="97">
        <f>VLOOKUP(B426,'[1]CODIFICACION SNN'!$A:$Y,25,FALSE)*$Z$3</f>
        <v>208.35322267447469</v>
      </c>
    </row>
    <row r="427" spans="2:27" ht="15" customHeight="1" x14ac:dyDescent="0.25">
      <c r="B427" s="13">
        <v>265028</v>
      </c>
      <c r="C427" s="18"/>
      <c r="D427" s="10" t="str">
        <f>IFERROR(VLOOKUP(B427,'[1]CODIFICACION SNN'!$A:$Y,11,FALSE),VLOOKUP(B427,[2]Table!$A:$B,2,FALSE))</f>
        <v>DISCO FUNDICION SONNOS 5kg x Ø30mm NEGRO (liso)</v>
      </c>
      <c r="E427" s="70">
        <f t="shared" si="150"/>
        <v>377.70870177359035</v>
      </c>
      <c r="F427" s="34">
        <f t="shared" si="147"/>
        <v>0</v>
      </c>
      <c r="G427" s="109"/>
      <c r="H427" s="110"/>
      <c r="I427" s="110"/>
      <c r="J427" s="110"/>
      <c r="K427" s="110"/>
      <c r="L427" s="110"/>
      <c r="M427" s="110"/>
      <c r="N427" s="111"/>
      <c r="O427" s="55">
        <f t="shared" si="151"/>
        <v>0</v>
      </c>
      <c r="Q427" s="9">
        <f t="shared" si="152"/>
        <v>415.22460947144936</v>
      </c>
      <c r="R427" s="59">
        <f t="shared" si="153"/>
        <v>1.0993249758919961</v>
      </c>
      <c r="X427" s="66">
        <f>(VLOOKUP(B427,'[1]CODIFICACION SNN'!$A:$S,19,FALSE)*1.21)*$Y$3</f>
        <v>444.3631785571651</v>
      </c>
      <c r="Y427" s="97">
        <f>VLOOKUP(B427,'[1]CODIFICACION SNN'!$A:$Y,25,FALSE)*$Z$3</f>
        <v>415.22460947144936</v>
      </c>
    </row>
    <row r="428" spans="2:27" ht="15" customHeight="1" x14ac:dyDescent="0.25">
      <c r="B428" s="13">
        <v>265029</v>
      </c>
      <c r="C428" s="18"/>
      <c r="D428" s="10" t="str">
        <f>IFERROR(VLOOKUP(B428,'[1]CODIFICACION SNN'!$A:$Y,11,FALSE),VLOOKUP(B428,[2]Table!$A:$B,2,FALSE))</f>
        <v>DISCO FUNDICION SONNOS 10kg x Ø30mm NEGRO (liso)</v>
      </c>
      <c r="E428" s="70">
        <f t="shared" si="150"/>
        <v>754.06945284106871</v>
      </c>
      <c r="F428" s="34">
        <f t="shared" si="147"/>
        <v>0</v>
      </c>
      <c r="G428" s="109"/>
      <c r="H428" s="110"/>
      <c r="I428" s="110"/>
      <c r="J428" s="110"/>
      <c r="K428" s="110"/>
      <c r="L428" s="110"/>
      <c r="M428" s="110"/>
      <c r="N428" s="111"/>
      <c r="O428" s="55">
        <f t="shared" si="151"/>
        <v>0</v>
      </c>
      <c r="Q428" s="9">
        <f t="shared" si="152"/>
        <v>828.96738306539874</v>
      </c>
      <c r="R428" s="59">
        <f t="shared" si="153"/>
        <v>1.0993249758919963</v>
      </c>
      <c r="X428" s="66">
        <f>(VLOOKUP(B428,'[1]CODIFICACION SNN'!$A:$S,19,FALSE)*1.21)*$Y$3</f>
        <v>887.14053275419849</v>
      </c>
      <c r="Y428" s="97">
        <f>VLOOKUP(B428,'[1]CODIFICACION SNN'!$A:$Y,25,FALSE)*$Z$3</f>
        <v>828.96738306539874</v>
      </c>
    </row>
    <row r="429" spans="2:27" ht="15" customHeight="1" x14ac:dyDescent="0.25">
      <c r="B429" s="13">
        <v>265031</v>
      </c>
      <c r="C429" s="18"/>
      <c r="D429" s="10" t="str">
        <f>IFERROR(VLOOKUP(B429,'[1]CODIFICACION SNN'!$A:$Y,11,FALSE),VLOOKUP(B429,[2]Table!$A:$B,2,FALSE))</f>
        <v>DISCO FUNDICION SONNOS 2,5kg x Ø30mm GRIS (con manija)</v>
      </c>
      <c r="E429" s="70">
        <f t="shared" si="150"/>
        <v>197.7848682513397</v>
      </c>
      <c r="F429" s="34">
        <f t="shared" si="147"/>
        <v>0</v>
      </c>
      <c r="G429" s="109"/>
      <c r="H429" s="110"/>
      <c r="I429" s="110"/>
      <c r="J429" s="110"/>
      <c r="K429" s="110"/>
      <c r="L429" s="110"/>
      <c r="M429" s="110"/>
      <c r="N429" s="111"/>
      <c r="O429" s="55">
        <f t="shared" si="151"/>
        <v>0</v>
      </c>
      <c r="Q429" s="9">
        <f t="shared" si="152"/>
        <v>217.42984552220565</v>
      </c>
      <c r="R429" s="59">
        <f t="shared" si="153"/>
        <v>1.0993249758919961</v>
      </c>
      <c r="X429" s="66">
        <f>(VLOOKUP(B429,'[1]CODIFICACION SNN'!$A:$S,19,FALSE)*1.21)*$Y$3</f>
        <v>232.68808029569377</v>
      </c>
      <c r="Y429" s="97">
        <f>VLOOKUP(B429,'[1]CODIFICACION SNN'!$A:$Y,25,FALSE)*$Z$3</f>
        <v>217.42984552220565</v>
      </c>
    </row>
    <row r="430" spans="2:27" ht="15" customHeight="1" x14ac:dyDescent="0.25">
      <c r="B430" s="13">
        <v>265032</v>
      </c>
      <c r="C430" s="18"/>
      <c r="D430" s="10" t="str">
        <f>IFERROR(VLOOKUP(B430,'[1]CODIFICACION SNN'!$A:$Y,11,FALSE),VLOOKUP(B430,[2]Table!$A:$B,2,FALSE))</f>
        <v>DISCO FUNDICION SONNOS 5kg x Ø30mm GRIS (con manija)</v>
      </c>
      <c r="E430" s="70">
        <f t="shared" si="150"/>
        <v>394.2042850570939</v>
      </c>
      <c r="F430" s="34">
        <f t="shared" si="147"/>
        <v>0</v>
      </c>
      <c r="G430" s="109"/>
      <c r="H430" s="110"/>
      <c r="I430" s="110"/>
      <c r="J430" s="110"/>
      <c r="K430" s="110"/>
      <c r="L430" s="110"/>
      <c r="M430" s="110"/>
      <c r="N430" s="111"/>
      <c r="O430" s="55">
        <f t="shared" si="151"/>
        <v>0</v>
      </c>
      <c r="Q430" s="9">
        <f t="shared" si="152"/>
        <v>433.35861616691136</v>
      </c>
      <c r="R430" s="59">
        <f t="shared" si="153"/>
        <v>1.0993249758919963</v>
      </c>
      <c r="X430" s="66">
        <f>(VLOOKUP(B430,'[1]CODIFICACION SNN'!$A:$S,19,FALSE)*1.21)*$Y$3</f>
        <v>463.76974712599281</v>
      </c>
      <c r="Y430" s="97">
        <f>VLOOKUP(B430,'[1]CODIFICACION SNN'!$A:$Y,25,FALSE)*$Z$3</f>
        <v>433.35861616691136</v>
      </c>
    </row>
    <row r="431" spans="2:27" ht="15" customHeight="1" x14ac:dyDescent="0.25">
      <c r="B431" s="13">
        <v>265033</v>
      </c>
      <c r="C431" s="18"/>
      <c r="D431" s="10" t="str">
        <f>IFERROR(VLOOKUP(B431,'[1]CODIFICACION SNN'!$A:$Y,11,FALSE),VLOOKUP(B431,[2]Table!$A:$B,2,FALSE))</f>
        <v>DISCO FUNDICION SONNOS 10kg x Ø30mm GRIS (con manija)</v>
      </c>
      <c r="E431" s="70">
        <f t="shared" si="150"/>
        <v>787.04311866860223</v>
      </c>
      <c r="F431" s="34">
        <f t="shared" si="147"/>
        <v>0</v>
      </c>
      <c r="G431" s="109"/>
      <c r="H431" s="110"/>
      <c r="I431" s="110"/>
      <c r="J431" s="110"/>
      <c r="K431" s="110"/>
      <c r="L431" s="110"/>
      <c r="M431" s="110"/>
      <c r="N431" s="111"/>
      <c r="O431" s="55">
        <f t="shared" si="151"/>
        <v>0</v>
      </c>
      <c r="Q431" s="9">
        <f t="shared" si="152"/>
        <v>865.21615745632266</v>
      </c>
      <c r="R431" s="59">
        <f t="shared" si="153"/>
        <v>1.0993249758919963</v>
      </c>
      <c r="X431" s="66">
        <f>(VLOOKUP(B431,'[1]CODIFICACION SNN'!$A:$S,19,FALSE)*1.21)*$Y$3</f>
        <v>925.93308078659084</v>
      </c>
      <c r="Y431" s="97">
        <f>VLOOKUP(B431,'[1]CODIFICACION SNN'!$A:$Y,25,FALSE)*$Z$3</f>
        <v>865.21615745632266</v>
      </c>
    </row>
    <row r="432" spans="2:27" ht="15" customHeight="1" x14ac:dyDescent="0.25">
      <c r="B432" s="13">
        <v>265034</v>
      </c>
      <c r="C432" s="18"/>
      <c r="D432" s="10" t="str">
        <f>IFERROR(VLOOKUP(B432,'[1]CODIFICACION SNN'!$A:$Y,11,FALSE),VLOOKUP(B432,[2]Table!$A:$B,2,FALSE))</f>
        <v>DISCO FUNDICION SONNOS 15kg x Ø30mm GRIS (con manija)</v>
      </c>
      <c r="E432" s="70">
        <f t="shared" si="150"/>
        <v>1179.8819522801105</v>
      </c>
      <c r="F432" s="34">
        <f t="shared" si="147"/>
        <v>0</v>
      </c>
      <c r="G432" s="109"/>
      <c r="H432" s="110"/>
      <c r="I432" s="110"/>
      <c r="J432" s="110"/>
      <c r="K432" s="110"/>
      <c r="L432" s="110"/>
      <c r="M432" s="110"/>
      <c r="N432" s="111"/>
      <c r="O432" s="55">
        <f t="shared" si="151"/>
        <v>0</v>
      </c>
      <c r="Q432" s="9">
        <f t="shared" si="152"/>
        <v>1297.073698745734</v>
      </c>
      <c r="R432" s="59">
        <f t="shared" si="153"/>
        <v>1.0993249758919963</v>
      </c>
      <c r="X432" s="66">
        <f>(VLOOKUP(B432,'[1]CODIFICACION SNN'!$A:$S,19,FALSE)*1.21)*$Y$3</f>
        <v>1388.0964144471889</v>
      </c>
      <c r="Y432" s="97">
        <f>VLOOKUP(B432,'[1]CODIFICACION SNN'!$A:$Y,25,FALSE)*$Z$3</f>
        <v>1297.073698745734</v>
      </c>
    </row>
    <row r="433" spans="2:25" ht="15" customHeight="1" x14ac:dyDescent="0.25">
      <c r="B433" s="13">
        <v>265035</v>
      </c>
      <c r="C433" s="18"/>
      <c r="D433" s="10" t="str">
        <f>IFERROR(VLOOKUP(B433,'[1]CODIFICACION SNN'!$A:$Y,11,FALSE),VLOOKUP(B433,[2]Table!$A:$B,2,FALSE))</f>
        <v>DISCO FUNDICION SONNOS 20kg x Ø30mm GRIS (con manija)</v>
      </c>
      <c r="E433" s="70">
        <f t="shared" si="150"/>
        <v>1572.7207858916186</v>
      </c>
      <c r="F433" s="34">
        <f t="shared" si="147"/>
        <v>0</v>
      </c>
      <c r="G433" s="109"/>
      <c r="H433" s="110"/>
      <c r="I433" s="110"/>
      <c r="J433" s="110"/>
      <c r="K433" s="110"/>
      <c r="L433" s="110"/>
      <c r="M433" s="110"/>
      <c r="N433" s="111"/>
      <c r="O433" s="55">
        <f t="shared" si="151"/>
        <v>0</v>
      </c>
      <c r="Q433" s="9">
        <f t="shared" si="152"/>
        <v>1728.9312400351453</v>
      </c>
      <c r="R433" s="59">
        <f t="shared" si="153"/>
        <v>1.0993249758919965</v>
      </c>
      <c r="X433" s="66">
        <f>(VLOOKUP(B433,'[1]CODIFICACION SNN'!$A:$S,19,FALSE)*1.21)*$Y$3</f>
        <v>1850.2597481077867</v>
      </c>
      <c r="Y433" s="97">
        <f>VLOOKUP(B433,'[1]CODIFICACION SNN'!$A:$Y,25,FALSE)*$Z$3</f>
        <v>1728.9312400351453</v>
      </c>
    </row>
    <row r="434" spans="2:25" ht="15" customHeight="1" x14ac:dyDescent="0.25">
      <c r="B434" s="51"/>
      <c r="C434" s="101"/>
      <c r="D434" s="46" t="s">
        <v>43</v>
      </c>
      <c r="E434" s="72"/>
      <c r="F434" s="34">
        <f t="shared" si="147"/>
        <v>0</v>
      </c>
      <c r="G434" s="76"/>
      <c r="H434" s="77"/>
      <c r="I434" s="77"/>
      <c r="J434" s="77"/>
      <c r="K434" s="77"/>
      <c r="L434" s="77"/>
      <c r="M434" s="77"/>
      <c r="N434" s="77"/>
      <c r="O434" s="52"/>
      <c r="Q434" s="57"/>
      <c r="R434" s="61"/>
      <c r="X434" s="66">
        <f>(VLOOKUP(B434,'[1]CODIFICACION SNN'!$A:$S,19,FALSE)*1.21)*$Y$3</f>
        <v>1.21</v>
      </c>
      <c r="Y434" s="97">
        <f>VLOOKUP(B434,'[1]CODIFICACION SNN'!$A:$Y,25,FALSE)*$Z$3</f>
        <v>1.21</v>
      </c>
    </row>
    <row r="435" spans="2:25" ht="15" customHeight="1" x14ac:dyDescent="0.25">
      <c r="B435" s="13">
        <v>470001</v>
      </c>
      <c r="C435" s="18"/>
      <c r="D435" s="10" t="str">
        <f>IFERROR(VLOOKUP(B435,'[1]CODIFICACION SNN'!$A:$Y,11,FALSE),VLOOKUP(B435,[2]Table!$A:$B,2,FALSE))</f>
        <v>DISCO BUMPER OLIMPICO 5kg x Ø50mm</v>
      </c>
      <c r="E435" s="70">
        <f>IF(OR($E$5=0.25,$E$5=0.2),X435*0.85,X435-X435*$E$5)</f>
        <v>793.88751249277459</v>
      </c>
      <c r="F435" s="34">
        <f t="shared" si="147"/>
        <v>0</v>
      </c>
      <c r="G435" s="109"/>
      <c r="H435" s="110"/>
      <c r="I435" s="110"/>
      <c r="J435" s="110"/>
      <c r="K435" s="110"/>
      <c r="L435" s="110"/>
      <c r="M435" s="110"/>
      <c r="N435" s="111"/>
      <c r="O435" s="55">
        <f>E435*F435</f>
        <v>0</v>
      </c>
      <c r="Q435" s="9">
        <f t="shared" ref="Q435:Q438" si="154">Y435</f>
        <v>847.74112500000001</v>
      </c>
      <c r="R435" s="59">
        <f t="shared" ref="R435:R438" si="155">Q435/E435</f>
        <v>1.0678353188074809</v>
      </c>
      <c r="X435" s="66">
        <f>(VLOOKUP(B435,'[1]CODIFICACION SNN'!$A:$S,19,FALSE)*1.21)*$Y$3</f>
        <v>933.98530881502893</v>
      </c>
      <c r="Y435" s="97">
        <f>VLOOKUP(B435,'[1]CODIFICACION SNN'!$A:$Y,25,FALSE)*$Z$3</f>
        <v>847.74112500000001</v>
      </c>
    </row>
    <row r="436" spans="2:25" ht="15" customHeight="1" x14ac:dyDescent="0.25">
      <c r="B436" s="13">
        <v>470002</v>
      </c>
      <c r="C436" s="18"/>
      <c r="D436" s="10" t="str">
        <f>IFERROR(VLOOKUP(B436,'[1]CODIFICACION SNN'!$A:$Y,11,FALSE),VLOOKUP(B436,[2]Table!$A:$B,2,FALSE))</f>
        <v>DISCO BUMPER OLIMPICO 10kg x Ø50mm</v>
      </c>
      <c r="E436" s="70">
        <f>IF(OR($E$5=0.25,$E$5=0.2),X436*0.85,X436-X436*$E$5)</f>
        <v>1587.7750249855492</v>
      </c>
      <c r="F436" s="34">
        <f t="shared" si="147"/>
        <v>0</v>
      </c>
      <c r="G436" s="109"/>
      <c r="H436" s="110"/>
      <c r="I436" s="110"/>
      <c r="J436" s="110"/>
      <c r="K436" s="110"/>
      <c r="L436" s="110"/>
      <c r="M436" s="110"/>
      <c r="N436" s="111"/>
      <c r="O436" s="55">
        <f>E436*F436</f>
        <v>0</v>
      </c>
      <c r="Q436" s="9">
        <f t="shared" si="154"/>
        <v>1695.48225</v>
      </c>
      <c r="R436" s="59">
        <f t="shared" si="155"/>
        <v>1.0678353188074809</v>
      </c>
      <c r="X436" s="66">
        <f>(VLOOKUP(B436,'[1]CODIFICACION SNN'!$A:$S,19,FALSE)*1.21)*$Y$3</f>
        <v>1867.9706176300579</v>
      </c>
      <c r="Y436" s="97">
        <f>VLOOKUP(B436,'[1]CODIFICACION SNN'!$A:$Y,25,FALSE)*$Z$3</f>
        <v>1695.48225</v>
      </c>
    </row>
    <row r="437" spans="2:25" ht="15" customHeight="1" x14ac:dyDescent="0.25">
      <c r="B437" s="13">
        <v>470003</v>
      </c>
      <c r="C437" s="18"/>
      <c r="D437" s="10" t="str">
        <f>IFERROR(VLOOKUP(B437,'[1]CODIFICACION SNN'!$A:$Y,11,FALSE),VLOOKUP(B437,[2]Table!$A:$B,2,FALSE))</f>
        <v>DISCO BUMPER OLIMPICO 15kg x Ø50mm</v>
      </c>
      <c r="E437" s="70">
        <f>IF(OR($E$5=0.25,$E$5=0.2),X437*0.85,X437-X437*$E$5)</f>
        <v>2381.6625374783239</v>
      </c>
      <c r="F437" s="34">
        <f t="shared" si="147"/>
        <v>0</v>
      </c>
      <c r="G437" s="109"/>
      <c r="H437" s="110"/>
      <c r="I437" s="110"/>
      <c r="J437" s="110"/>
      <c r="K437" s="110"/>
      <c r="L437" s="110"/>
      <c r="M437" s="110"/>
      <c r="N437" s="111"/>
      <c r="O437" s="55">
        <f>E437*F437</f>
        <v>0</v>
      </c>
      <c r="Q437" s="9">
        <f t="shared" si="154"/>
        <v>2543.223375</v>
      </c>
      <c r="R437" s="59">
        <f t="shared" si="155"/>
        <v>1.0678353188074809</v>
      </c>
      <c r="X437" s="66">
        <f>(VLOOKUP(B437,'[1]CODIFICACION SNN'!$A:$S,19,FALSE)*1.21)*$Y$3</f>
        <v>2801.9559264450868</v>
      </c>
      <c r="Y437" s="97">
        <f>VLOOKUP(B437,'[1]CODIFICACION SNN'!$A:$Y,25,FALSE)*$Z$3</f>
        <v>2543.223375</v>
      </c>
    </row>
    <row r="438" spans="2:25" ht="15" customHeight="1" x14ac:dyDescent="0.25">
      <c r="B438" s="13">
        <v>470004</v>
      </c>
      <c r="C438" s="18"/>
      <c r="D438" s="10" t="str">
        <f>IFERROR(VLOOKUP(B438,'[1]CODIFICACION SNN'!$A:$Y,11,FALSE),VLOOKUP(B438,[2]Table!$A:$B,2,FALSE))</f>
        <v>DISCO BUMPER OLIMPICO 20kg x Ø50mm</v>
      </c>
      <c r="E438" s="70">
        <f>IF(OR($E$5=0.25,$E$5=0.2),X438*0.85,X438-X438*$E$5)</f>
        <v>3175.5500499710984</v>
      </c>
      <c r="F438" s="34">
        <f t="shared" si="147"/>
        <v>0</v>
      </c>
      <c r="G438" s="109"/>
      <c r="H438" s="110"/>
      <c r="I438" s="110"/>
      <c r="J438" s="110"/>
      <c r="K438" s="110"/>
      <c r="L438" s="110"/>
      <c r="M438" s="110"/>
      <c r="N438" s="111"/>
      <c r="O438" s="55">
        <f>E438*F438</f>
        <v>0</v>
      </c>
      <c r="Q438" s="9">
        <f t="shared" si="154"/>
        <v>3390.9645</v>
      </c>
      <c r="R438" s="59">
        <f t="shared" si="155"/>
        <v>1.0678353188074809</v>
      </c>
      <c r="X438" s="66">
        <f>(VLOOKUP(B438,'[1]CODIFICACION SNN'!$A:$S,19,FALSE)*1.21)*$Y$3</f>
        <v>3735.9412352601157</v>
      </c>
      <c r="Y438" s="97">
        <f>VLOOKUP(B438,'[1]CODIFICACION SNN'!$A:$Y,25,FALSE)*$Z$3</f>
        <v>3390.9645</v>
      </c>
    </row>
    <row r="439" spans="2:25" ht="15" customHeight="1" x14ac:dyDescent="0.25">
      <c r="B439" s="51"/>
      <c r="C439" s="101"/>
      <c r="D439" s="46" t="s">
        <v>44</v>
      </c>
      <c r="E439" s="72"/>
      <c r="F439" s="34">
        <f t="shared" si="147"/>
        <v>0</v>
      </c>
      <c r="G439" s="76"/>
      <c r="H439" s="77"/>
      <c r="I439" s="77"/>
      <c r="J439" s="77"/>
      <c r="K439" s="77"/>
      <c r="L439" s="77"/>
      <c r="M439" s="77"/>
      <c r="N439" s="77"/>
      <c r="O439" s="52"/>
      <c r="Q439" s="57"/>
      <c r="R439" s="61"/>
      <c r="X439" s="66">
        <f>(VLOOKUP(B439,'[1]CODIFICACION SNN'!$A:$S,19,FALSE)*1.21)*$Y$3</f>
        <v>1.21</v>
      </c>
      <c r="Y439" s="97">
        <f>VLOOKUP(B439,'[1]CODIFICACION SNN'!$A:$Y,25,FALSE)*$Z$3</f>
        <v>1.21</v>
      </c>
    </row>
    <row r="440" spans="2:25" ht="15" customHeight="1" x14ac:dyDescent="0.25">
      <c r="B440" s="13">
        <v>265036</v>
      </c>
      <c r="C440" s="18"/>
      <c r="D440" s="10" t="str">
        <f>IFERROR(VLOOKUP(B440,'[1]CODIFICACION SNN'!$A:$Y,11,FALSE),VLOOKUP(B440,[2]Table!$A:$B,2,FALSE))</f>
        <v>DISCO FUNDICION SONNOS OLIMPICO 2,5kg x Ø50mm GRIS (con manija)</v>
      </c>
      <c r="E440" s="70">
        <f t="shared" ref="E440:E448" si="156">IF(OR($E$5=0.25,$E$5=0.2),X440*0.85,X440-X440*$E$5)</f>
        <v>197.7848682513397</v>
      </c>
      <c r="F440" s="34">
        <f t="shared" si="147"/>
        <v>0</v>
      </c>
      <c r="G440" s="109"/>
      <c r="H440" s="110"/>
      <c r="I440" s="110"/>
      <c r="J440" s="110"/>
      <c r="K440" s="110"/>
      <c r="L440" s="110"/>
      <c r="M440" s="110"/>
      <c r="N440" s="111"/>
      <c r="O440" s="55">
        <f t="shared" ref="O440:O448" si="157">E440*F440</f>
        <v>0</v>
      </c>
      <c r="Q440" s="9">
        <f t="shared" ref="Q440:Q448" si="158">Y440</f>
        <v>217.42984552220565</v>
      </c>
      <c r="R440" s="59">
        <f t="shared" ref="R440:R448" si="159">Q440/E440</f>
        <v>1.0993249758919961</v>
      </c>
      <c r="X440" s="66">
        <f>(VLOOKUP(B440,'[1]CODIFICACION SNN'!$A:$S,19,FALSE)*1.21)*$Y$3</f>
        <v>232.68808029569377</v>
      </c>
      <c r="Y440" s="97">
        <f>VLOOKUP(B440,'[1]CODIFICACION SNN'!$A:$Y,25,FALSE)*$Z$3</f>
        <v>217.42984552220565</v>
      </c>
    </row>
    <row r="441" spans="2:25" ht="15" customHeight="1" x14ac:dyDescent="0.25">
      <c r="B441" s="13">
        <v>265037</v>
      </c>
      <c r="C441" s="18"/>
      <c r="D441" s="10" t="str">
        <f>IFERROR(VLOOKUP(B441,'[1]CODIFICACION SNN'!$A:$Y,11,FALSE),VLOOKUP(B441,[2]Table!$A:$B,2,FALSE))</f>
        <v>DISCO FUNDICION SONNOS OLIMPICO 5kg x Ø50mm GRIS (con manija)</v>
      </c>
      <c r="E441" s="70">
        <f t="shared" si="156"/>
        <v>394.2042850570939</v>
      </c>
      <c r="F441" s="34">
        <f t="shared" si="147"/>
        <v>0</v>
      </c>
      <c r="G441" s="109"/>
      <c r="H441" s="110"/>
      <c r="I441" s="110"/>
      <c r="J441" s="110"/>
      <c r="K441" s="110"/>
      <c r="L441" s="110"/>
      <c r="M441" s="110"/>
      <c r="N441" s="111"/>
      <c r="O441" s="55">
        <f t="shared" si="157"/>
        <v>0</v>
      </c>
      <c r="Q441" s="9">
        <f t="shared" si="158"/>
        <v>433.35861616691136</v>
      </c>
      <c r="R441" s="59">
        <f t="shared" si="159"/>
        <v>1.0993249758919963</v>
      </c>
      <c r="X441" s="66">
        <f>(VLOOKUP(B441,'[1]CODIFICACION SNN'!$A:$S,19,FALSE)*1.21)*$Y$3</f>
        <v>463.76974712599281</v>
      </c>
      <c r="Y441" s="97">
        <f>VLOOKUP(B441,'[1]CODIFICACION SNN'!$A:$Y,25,FALSE)*$Z$3</f>
        <v>433.35861616691136</v>
      </c>
    </row>
    <row r="442" spans="2:25" ht="15" customHeight="1" x14ac:dyDescent="0.25">
      <c r="B442" s="13">
        <v>265038</v>
      </c>
      <c r="C442" s="18"/>
      <c r="D442" s="10" t="str">
        <f>IFERROR(VLOOKUP(B442,'[1]CODIFICACION SNN'!$A:$Y,11,FALSE),VLOOKUP(B442,[2]Table!$A:$B,2,FALSE))</f>
        <v>DISCO FUNDICION SONNOS OLIMPICO 10kg x Ø50mm GRIS (con manija)</v>
      </c>
      <c r="E442" s="70">
        <f t="shared" si="156"/>
        <v>787.04311866860223</v>
      </c>
      <c r="F442" s="34">
        <f t="shared" si="147"/>
        <v>0</v>
      </c>
      <c r="G442" s="109"/>
      <c r="H442" s="110"/>
      <c r="I442" s="110"/>
      <c r="J442" s="110"/>
      <c r="K442" s="110"/>
      <c r="L442" s="110"/>
      <c r="M442" s="110"/>
      <c r="N442" s="111"/>
      <c r="O442" s="55">
        <f t="shared" si="157"/>
        <v>0</v>
      </c>
      <c r="Q442" s="9">
        <f t="shared" si="158"/>
        <v>865.21615745632266</v>
      </c>
      <c r="R442" s="59">
        <f t="shared" si="159"/>
        <v>1.0993249758919963</v>
      </c>
      <c r="X442" s="66">
        <f>(VLOOKUP(B442,'[1]CODIFICACION SNN'!$A:$S,19,FALSE)*1.21)*$Y$3</f>
        <v>925.93308078659084</v>
      </c>
      <c r="Y442" s="97">
        <f>VLOOKUP(B442,'[1]CODIFICACION SNN'!$A:$Y,25,FALSE)*$Z$3</f>
        <v>865.21615745632266</v>
      </c>
    </row>
    <row r="443" spans="2:25" ht="15" customHeight="1" x14ac:dyDescent="0.25">
      <c r="B443" s="13">
        <v>265039</v>
      </c>
      <c r="C443" s="18"/>
      <c r="D443" s="10" t="str">
        <f>IFERROR(VLOOKUP(B443,'[1]CODIFICACION SNN'!$A:$Y,11,FALSE),VLOOKUP(B443,[2]Table!$A:$B,2,FALSE))</f>
        <v>DISCO FUNDICION SONNOS OLIMPICO 15kg x Ø50mm GRIS (con manija)</v>
      </c>
      <c r="E443" s="70">
        <f t="shared" si="156"/>
        <v>1179.8819522801105</v>
      </c>
      <c r="F443" s="34">
        <f t="shared" si="147"/>
        <v>0</v>
      </c>
      <c r="G443" s="109"/>
      <c r="H443" s="110"/>
      <c r="I443" s="110"/>
      <c r="J443" s="110"/>
      <c r="K443" s="110"/>
      <c r="L443" s="110"/>
      <c r="M443" s="110"/>
      <c r="N443" s="111"/>
      <c r="O443" s="55">
        <f t="shared" si="157"/>
        <v>0</v>
      </c>
      <c r="Q443" s="9">
        <f t="shared" si="158"/>
        <v>1297.073698745734</v>
      </c>
      <c r="R443" s="59">
        <f t="shared" si="159"/>
        <v>1.0993249758919963</v>
      </c>
      <c r="X443" s="66">
        <f>(VLOOKUP(B443,'[1]CODIFICACION SNN'!$A:$S,19,FALSE)*1.21)*$Y$3</f>
        <v>1388.0964144471889</v>
      </c>
      <c r="Y443" s="97">
        <f>VLOOKUP(B443,'[1]CODIFICACION SNN'!$A:$Y,25,FALSE)*$Z$3</f>
        <v>1297.073698745734</v>
      </c>
    </row>
    <row r="444" spans="2:25" ht="15" customHeight="1" x14ac:dyDescent="0.25">
      <c r="B444" s="13">
        <v>265040</v>
      </c>
      <c r="C444" s="18"/>
      <c r="D444" s="10" t="str">
        <f>IFERROR(VLOOKUP(B444,'[1]CODIFICACION SNN'!$A:$Y,11,FALSE),VLOOKUP(B444,[2]Table!$A:$B,2,FALSE))</f>
        <v>DISCO FUNDICION SONNOS OLIMPICO 20kg x Ø50mm GRIS (con manija)</v>
      </c>
      <c r="E444" s="70">
        <f t="shared" si="156"/>
        <v>1572.7207858916186</v>
      </c>
      <c r="F444" s="34">
        <f t="shared" si="147"/>
        <v>0</v>
      </c>
      <c r="G444" s="109"/>
      <c r="H444" s="110"/>
      <c r="I444" s="110"/>
      <c r="J444" s="110"/>
      <c r="K444" s="110"/>
      <c r="L444" s="110"/>
      <c r="M444" s="110"/>
      <c r="N444" s="111"/>
      <c r="O444" s="55">
        <f t="shared" si="157"/>
        <v>0</v>
      </c>
      <c r="Q444" s="9">
        <f t="shared" si="158"/>
        <v>1728.9312400351453</v>
      </c>
      <c r="R444" s="59">
        <f t="shared" si="159"/>
        <v>1.0993249758919965</v>
      </c>
      <c r="X444" s="66">
        <f>(VLOOKUP(B444,'[1]CODIFICACION SNN'!$A:$S,19,FALSE)*1.21)*$Y$3</f>
        <v>1850.2597481077867</v>
      </c>
      <c r="Y444" s="97">
        <f>VLOOKUP(B444,'[1]CODIFICACION SNN'!$A:$Y,25,FALSE)*$Z$3</f>
        <v>1728.9312400351453</v>
      </c>
    </row>
    <row r="445" spans="2:25" ht="15" customHeight="1" x14ac:dyDescent="0.25">
      <c r="B445" s="13">
        <v>406003</v>
      </c>
      <c r="C445" s="18"/>
      <c r="D445" s="10" t="str">
        <f>IFERROR(VLOOKUP(B445,'[1]CODIFICACION SNN'!$A:$Y,11,FALSE),VLOOKUP(B445,[2]Table!$A:$B,2,FALSE))</f>
        <v>DISCO RECUBIERTO OLIMPICO 2,5kg x Ø50mm ATS (SIN manija)</v>
      </c>
      <c r="E445" s="70">
        <f t="shared" si="156"/>
        <v>557.39267099999995</v>
      </c>
      <c r="F445" s="34">
        <f t="shared" si="147"/>
        <v>0</v>
      </c>
      <c r="G445" s="109"/>
      <c r="H445" s="110"/>
      <c r="I445" s="110"/>
      <c r="J445" s="110"/>
      <c r="K445" s="110"/>
      <c r="L445" s="110"/>
      <c r="M445" s="110"/>
      <c r="N445" s="111"/>
      <c r="O445" s="55">
        <f t="shared" si="157"/>
        <v>0</v>
      </c>
      <c r="Q445" s="9">
        <f t="shared" si="158"/>
        <v>626.28390000000002</v>
      </c>
      <c r="R445" s="59">
        <f t="shared" si="159"/>
        <v>1.1235955056179776</v>
      </c>
      <c r="X445" s="66">
        <f>(VLOOKUP(B445,'[1]CODIFICACION SNN'!$A:$S,19,FALSE)*1.21)*$Y$3</f>
        <v>655.75608352941174</v>
      </c>
      <c r="Y445" s="97">
        <f>VLOOKUP(B445,'[1]CODIFICACION SNN'!$A:$Y,25,FALSE)*$Z$3</f>
        <v>626.28390000000002</v>
      </c>
    </row>
    <row r="446" spans="2:25" ht="15" customHeight="1" x14ac:dyDescent="0.25">
      <c r="B446" s="13">
        <v>406004</v>
      </c>
      <c r="C446" s="18"/>
      <c r="D446" s="10" t="str">
        <f>IFERROR(VLOOKUP(B446,'[1]CODIFICACION SNN'!$A:$Y,11,FALSE),VLOOKUP(B446,[2]Table!$A:$B,2,FALSE))</f>
        <v>DISCO RECUBIERTO OLIMPICO 5kg x Ø50mm ATS (con manija)</v>
      </c>
      <c r="E446" s="70">
        <f t="shared" si="156"/>
        <v>1114.7853419999999</v>
      </c>
      <c r="F446" s="34">
        <f t="shared" si="147"/>
        <v>0</v>
      </c>
      <c r="G446" s="109"/>
      <c r="H446" s="110"/>
      <c r="I446" s="110"/>
      <c r="J446" s="110"/>
      <c r="K446" s="110"/>
      <c r="L446" s="110"/>
      <c r="M446" s="110"/>
      <c r="N446" s="111"/>
      <c r="O446" s="55">
        <f t="shared" si="157"/>
        <v>0</v>
      </c>
      <c r="Q446" s="9">
        <f t="shared" si="158"/>
        <v>1252.5678</v>
      </c>
      <c r="R446" s="59">
        <f t="shared" si="159"/>
        <v>1.1235955056179776</v>
      </c>
      <c r="X446" s="66">
        <f>(VLOOKUP(B446,'[1]CODIFICACION SNN'!$A:$S,19,FALSE)*1.21)*$Y$3</f>
        <v>1311.5121670588235</v>
      </c>
      <c r="Y446" s="97">
        <f>VLOOKUP(B446,'[1]CODIFICACION SNN'!$A:$Y,25,FALSE)*$Z$3</f>
        <v>1252.5678</v>
      </c>
    </row>
    <row r="447" spans="2:25" ht="15" customHeight="1" x14ac:dyDescent="0.25">
      <c r="B447" s="13">
        <v>406005</v>
      </c>
      <c r="C447" s="18"/>
      <c r="D447" s="10" t="str">
        <f>IFERROR(VLOOKUP(B447,'[1]CODIFICACION SNN'!$A:$Y,11,FALSE),VLOOKUP(B447,[2]Table!$A:$B,2,FALSE))</f>
        <v>DISCO RECUBIERTO OLIMPICO 10kg x Ø50mm ATS (con manija)</v>
      </c>
      <c r="E447" s="70">
        <f t="shared" si="156"/>
        <v>2229.5706839999998</v>
      </c>
      <c r="F447" s="34">
        <f t="shared" si="147"/>
        <v>0</v>
      </c>
      <c r="G447" s="109"/>
      <c r="H447" s="110"/>
      <c r="I447" s="110"/>
      <c r="J447" s="110"/>
      <c r="K447" s="110"/>
      <c r="L447" s="110"/>
      <c r="M447" s="110"/>
      <c r="N447" s="111"/>
      <c r="O447" s="55">
        <f t="shared" si="157"/>
        <v>0</v>
      </c>
      <c r="Q447" s="9">
        <f t="shared" si="158"/>
        <v>2505.1356000000001</v>
      </c>
      <c r="R447" s="59">
        <f t="shared" si="159"/>
        <v>1.1235955056179776</v>
      </c>
      <c r="X447" s="66">
        <f>(VLOOKUP(B447,'[1]CODIFICACION SNN'!$A:$S,19,FALSE)*1.21)*$Y$3</f>
        <v>2623.024334117647</v>
      </c>
      <c r="Y447" s="97">
        <f>VLOOKUP(B447,'[1]CODIFICACION SNN'!$A:$Y,25,FALSE)*$Z$3</f>
        <v>2505.1356000000001</v>
      </c>
    </row>
    <row r="448" spans="2:25" ht="15" customHeight="1" thickBot="1" x14ac:dyDescent="0.3">
      <c r="B448" s="13">
        <v>406006</v>
      </c>
      <c r="C448" s="18"/>
      <c r="D448" s="10" t="str">
        <f>IFERROR(VLOOKUP(B448,'[1]CODIFICACION SNN'!$A:$Y,11,FALSE),VLOOKUP(B448,[2]Table!$A:$B,2,FALSE))</f>
        <v>DISCO RECUBIERTO OLIMPICO 15kg x Ø50mm ATS (con manija)</v>
      </c>
      <c r="E448" s="70">
        <f t="shared" si="156"/>
        <v>3344.3560260000004</v>
      </c>
      <c r="F448" s="34">
        <f t="shared" si="147"/>
        <v>0</v>
      </c>
      <c r="G448" s="123"/>
      <c r="H448" s="124"/>
      <c r="I448" s="124"/>
      <c r="J448" s="124"/>
      <c r="K448" s="124"/>
      <c r="L448" s="124"/>
      <c r="M448" s="124"/>
      <c r="N448" s="125"/>
      <c r="O448" s="55">
        <f t="shared" si="157"/>
        <v>0</v>
      </c>
      <c r="Q448" s="9">
        <f t="shared" si="158"/>
        <v>3757.7034000000003</v>
      </c>
      <c r="R448" s="59">
        <f t="shared" si="159"/>
        <v>1.1235955056179776</v>
      </c>
      <c r="X448" s="66">
        <f>(VLOOKUP(B448,'[1]CODIFICACION SNN'!$A:$S,19,FALSE)*1.21)*$Y$3</f>
        <v>3934.5365011764711</v>
      </c>
      <c r="Y448" s="97">
        <f>VLOOKUP(B448,'[1]CODIFICACION SNN'!$A:$Y,25,FALSE)*$Z$3</f>
        <v>3757.7034000000003</v>
      </c>
    </row>
    <row r="449" spans="2:27" ht="15.75" customHeight="1" x14ac:dyDescent="0.25">
      <c r="B449" s="7" t="s">
        <v>0</v>
      </c>
      <c r="C449" s="7"/>
      <c r="D449" s="5" t="s">
        <v>45</v>
      </c>
      <c r="E449" s="73" t="s">
        <v>1</v>
      </c>
      <c r="F449" s="34" t="str">
        <f t="shared" si="147"/>
        <v>Cantidad</v>
      </c>
      <c r="G449" s="126" t="s">
        <v>2</v>
      </c>
      <c r="H449" s="127"/>
      <c r="I449" s="127"/>
      <c r="J449" s="127"/>
      <c r="K449" s="127"/>
      <c r="L449" s="127"/>
      <c r="M449" s="127"/>
      <c r="N449" s="128"/>
      <c r="O449" s="5" t="s">
        <v>3</v>
      </c>
      <c r="Q449" s="8"/>
      <c r="R449" s="62"/>
      <c r="X449" s="66" t="e">
        <f>(VLOOKUP(B449,'[1]CODIFICACION SNN'!$A:$S,19,FALSE)*1.21)*$Y$3</f>
        <v>#N/A</v>
      </c>
      <c r="Y449" s="97" t="e">
        <f>VLOOKUP(B449,'[1]CODIFICACION SNN'!$A:$Y,25,FALSE)*$Z$3</f>
        <v>#N/A</v>
      </c>
    </row>
    <row r="450" spans="2:27" ht="15" customHeight="1" x14ac:dyDescent="0.25">
      <c r="B450" s="51"/>
      <c r="C450" s="101"/>
      <c r="D450" s="46" t="s">
        <v>46</v>
      </c>
      <c r="E450" s="72"/>
      <c r="F450" s="34">
        <f t="shared" si="147"/>
        <v>0</v>
      </c>
      <c r="G450" s="76"/>
      <c r="H450" s="77"/>
      <c r="I450" s="77"/>
      <c r="J450" s="77"/>
      <c r="K450" s="77"/>
      <c r="L450" s="77"/>
      <c r="M450" s="77"/>
      <c r="N450" s="77"/>
      <c r="O450" s="52"/>
      <c r="Q450" s="57"/>
      <c r="R450" s="61"/>
      <c r="X450" s="66">
        <f>(VLOOKUP(B450,'[1]CODIFICACION SNN'!$A:$S,19,FALSE)*1.21)*$Y$3</f>
        <v>1.21</v>
      </c>
      <c r="Y450" s="97">
        <f>VLOOKUP(B450,'[1]CODIFICACION SNN'!$A:$Y,25,FALSE)*$Z$3</f>
        <v>1.21</v>
      </c>
    </row>
    <row r="451" spans="2:27" ht="15" customHeight="1" x14ac:dyDescent="0.25">
      <c r="B451" s="13">
        <v>265230</v>
      </c>
      <c r="C451" s="18"/>
      <c r="D451" s="10" t="str">
        <f>IFERROR(VLOOKUP(B451,'[1]CODIFICACION SNN'!$A:$Y,11,FALSE),VLOOKUP(B451,[2]Table!$A:$B,2,FALSE))</f>
        <v>BARRA RECTA SONNOS HUECA 1,30mts x Ø25mm (sin topes)</v>
      </c>
      <c r="E451" s="70">
        <f t="shared" ref="E451:E456" si="160">X451-X451*$E$5</f>
        <v>214.40637209302324</v>
      </c>
      <c r="F451" s="34">
        <f t="shared" si="147"/>
        <v>0</v>
      </c>
      <c r="G451" s="109"/>
      <c r="H451" s="110"/>
      <c r="I451" s="110"/>
      <c r="J451" s="110"/>
      <c r="K451" s="110"/>
      <c r="L451" s="110"/>
      <c r="M451" s="110"/>
      <c r="N451" s="111"/>
      <c r="O451" s="55">
        <f t="shared" ref="O451:O456" si="161">E451*F451</f>
        <v>0</v>
      </c>
      <c r="Q451" s="9">
        <f t="shared" ref="Q451:Q456" si="162">Y451</f>
        <v>326.7</v>
      </c>
      <c r="R451" s="59">
        <f t="shared" ref="R451:R456" si="163">Q451/E451</f>
        <v>1.5237420269312545</v>
      </c>
      <c r="X451" s="66">
        <f>(VLOOKUP(B451,'[1]CODIFICACION SNN'!$A:$S,19,FALSE)*1.21)*$Y$3</f>
        <v>252.24279069767439</v>
      </c>
      <c r="Y451" s="97">
        <f>VLOOKUP(B451,'[1]CODIFICACION SNN'!$A:$Y,25,FALSE)*$Z$3</f>
        <v>326.7</v>
      </c>
    </row>
    <row r="452" spans="2:27" ht="15" customHeight="1" x14ac:dyDescent="0.25">
      <c r="B452" s="13">
        <v>265231</v>
      </c>
      <c r="C452" s="18"/>
      <c r="D452" s="10" t="str">
        <f>IFERROR(VLOOKUP(B452,'[1]CODIFICACION SNN'!$A:$Y,11,FALSE),VLOOKUP(B452,[2]Table!$A:$B,2,FALSE))</f>
        <v>BARRA RECTA SONNOS HUECA 1,50mts x Ø25mm (sin topes)</v>
      </c>
      <c r="E452" s="70">
        <f t="shared" si="160"/>
        <v>249.58266666666671</v>
      </c>
      <c r="F452" s="34">
        <f t="shared" si="147"/>
        <v>0</v>
      </c>
      <c r="G452" s="109"/>
      <c r="H452" s="110"/>
      <c r="I452" s="110"/>
      <c r="J452" s="110"/>
      <c r="K452" s="110"/>
      <c r="L452" s="110"/>
      <c r="M452" s="110"/>
      <c r="N452" s="111"/>
      <c r="O452" s="55">
        <f t="shared" si="161"/>
        <v>0</v>
      </c>
      <c r="Q452" s="9">
        <f t="shared" si="162"/>
        <v>393.25</v>
      </c>
      <c r="R452" s="59">
        <f t="shared" si="163"/>
        <v>1.5756302521008401</v>
      </c>
      <c r="X452" s="66">
        <f>(VLOOKUP(B452,'[1]CODIFICACION SNN'!$A:$S,19,FALSE)*1.21)*$Y$3</f>
        <v>293.62666666666672</v>
      </c>
      <c r="Y452" s="97">
        <f>VLOOKUP(B452,'[1]CODIFICACION SNN'!$A:$Y,25,FALSE)*$Z$3</f>
        <v>393.25</v>
      </c>
    </row>
    <row r="453" spans="2:27" ht="15" customHeight="1" x14ac:dyDescent="0.25">
      <c r="B453" s="13">
        <v>265234</v>
      </c>
      <c r="C453" s="18"/>
      <c r="D453" s="10" t="str">
        <f>IFERROR(VLOOKUP(B453,'[1]CODIFICACION SNN'!$A:$Y,11,FALSE),VLOOKUP(B453,[2]Table!$A:$B,2,FALSE))</f>
        <v>BARRA EZ SONNOS HUECA 1,20mts x Ø25mm (sin topes)</v>
      </c>
      <c r="E453" s="70">
        <f t="shared" si="160"/>
        <v>239.81936956521733</v>
      </c>
      <c r="F453" s="34">
        <f t="shared" si="147"/>
        <v>0</v>
      </c>
      <c r="G453" s="109"/>
      <c r="H453" s="110"/>
      <c r="I453" s="110"/>
      <c r="J453" s="110"/>
      <c r="K453" s="110"/>
      <c r="L453" s="110"/>
      <c r="M453" s="110"/>
      <c r="N453" s="111"/>
      <c r="O453" s="55">
        <f t="shared" si="161"/>
        <v>0</v>
      </c>
      <c r="Q453" s="9">
        <f t="shared" si="162"/>
        <v>375.09999999999997</v>
      </c>
      <c r="R453" s="59">
        <f t="shared" si="163"/>
        <v>1.5640938456307381</v>
      </c>
      <c r="X453" s="66">
        <f>(VLOOKUP(B453,'[1]CODIFICACION SNN'!$A:$S,19,FALSE)*1.21)*$Y$3</f>
        <v>282.14043478260862</v>
      </c>
      <c r="Y453" s="97">
        <f>VLOOKUP(B453,'[1]CODIFICACION SNN'!$A:$Y,25,FALSE)*$Z$3</f>
        <v>375.09999999999997</v>
      </c>
    </row>
    <row r="454" spans="2:27" ht="15" customHeight="1" x14ac:dyDescent="0.25">
      <c r="B454" s="13">
        <v>265235</v>
      </c>
      <c r="C454" s="18"/>
      <c r="D454" s="10" t="str">
        <f>IFERROR(VLOOKUP(B454,'[1]CODIFICACION SNN'!$A:$Y,11,FALSE),VLOOKUP(B454,[2]Table!$A:$B,2,FALSE))</f>
        <v>BARRA EZ SONNOS HUECA CROMADA 1,20mts x Ø25mm (sin topes)</v>
      </c>
      <c r="E454" s="70">
        <f t="shared" si="160"/>
        <v>690.63774999999998</v>
      </c>
      <c r="F454" s="34">
        <f t="shared" si="147"/>
        <v>0</v>
      </c>
      <c r="G454" s="109"/>
      <c r="H454" s="110"/>
      <c r="I454" s="110"/>
      <c r="J454" s="110"/>
      <c r="K454" s="110"/>
      <c r="L454" s="110"/>
      <c r="M454" s="110"/>
      <c r="N454" s="111"/>
      <c r="O454" s="55">
        <f t="shared" si="161"/>
        <v>0</v>
      </c>
      <c r="Q454" s="9">
        <f t="shared" si="162"/>
        <v>1028.5</v>
      </c>
      <c r="R454" s="59">
        <f t="shared" si="163"/>
        <v>1.4892032762472078</v>
      </c>
      <c r="X454" s="66">
        <f>(VLOOKUP(B454,'[1]CODIFICACION SNN'!$A:$S,19,FALSE)*1.21)*$Y$3</f>
        <v>812.51499999999999</v>
      </c>
      <c r="Y454" s="97">
        <f>VLOOKUP(B454,'[1]CODIFICACION SNN'!$A:$Y,25,FALSE)*$Z$3</f>
        <v>1028.5</v>
      </c>
    </row>
    <row r="455" spans="2:27" ht="15" customHeight="1" x14ac:dyDescent="0.25">
      <c r="B455" s="13">
        <v>265101</v>
      </c>
      <c r="C455" s="18"/>
      <c r="D455" s="10" t="str">
        <f>IFERROR(VLOOKUP(B455,'[1]CODIFICACION SNN'!$A:$Y,11,FALSE),VLOOKUP(B455,[2]Table!$A:$B,2,FALSE))</f>
        <v>MANCUERNA HUECA SONNOS 40cm x Ø25mm (sin topes)</v>
      </c>
      <c r="E455" s="70">
        <f t="shared" si="160"/>
        <v>84.968451162790686</v>
      </c>
      <c r="F455" s="34">
        <f t="shared" si="147"/>
        <v>0</v>
      </c>
      <c r="G455" s="109"/>
      <c r="H455" s="110"/>
      <c r="I455" s="110"/>
      <c r="J455" s="110"/>
      <c r="K455" s="110"/>
      <c r="L455" s="110"/>
      <c r="M455" s="110"/>
      <c r="N455" s="111"/>
      <c r="O455" s="55">
        <f t="shared" si="161"/>
        <v>0</v>
      </c>
      <c r="Q455" s="9">
        <f t="shared" si="162"/>
        <v>129.47</v>
      </c>
      <c r="R455" s="59">
        <f t="shared" si="163"/>
        <v>1.5237420269312547</v>
      </c>
      <c r="X455" s="66">
        <f>(VLOOKUP(B455,'[1]CODIFICACION SNN'!$A:$S,19,FALSE)*1.21)*$Y$3</f>
        <v>99.962883720930222</v>
      </c>
      <c r="Y455" s="97">
        <f>VLOOKUP(B455,'[1]CODIFICACION SNN'!$A:$Y,25,FALSE)*$Z$3</f>
        <v>129.47</v>
      </c>
    </row>
    <row r="456" spans="2:27" ht="15" customHeight="1" x14ac:dyDescent="0.25">
      <c r="B456" s="13">
        <v>361001</v>
      </c>
      <c r="C456" s="18"/>
      <c r="D456" s="10" t="str">
        <f>IFERROR(VLOOKUP(B456,'[1]CODIFICACION SNN'!$A:$Y,11,FALSE),VLOOKUP(B456,[2]Table!$A:$B,2,FALSE))</f>
        <v>Tope para barra Ø25mm o 1plg (body pump)</v>
      </c>
      <c r="E456" s="70">
        <f t="shared" si="160"/>
        <v>16.197994182051282</v>
      </c>
      <c r="F456" s="34">
        <f t="shared" si="147"/>
        <v>0</v>
      </c>
      <c r="G456" s="109"/>
      <c r="H456" s="110"/>
      <c r="I456" s="110"/>
      <c r="J456" s="110"/>
      <c r="K456" s="110"/>
      <c r="L456" s="110"/>
      <c r="M456" s="110"/>
      <c r="N456" s="111"/>
      <c r="O456" s="55">
        <f t="shared" si="161"/>
        <v>0</v>
      </c>
      <c r="Q456" s="9">
        <f t="shared" si="162"/>
        <v>22.797610000000002</v>
      </c>
      <c r="R456" s="59">
        <f t="shared" si="163"/>
        <v>1.4074341392998919</v>
      </c>
      <c r="X456" s="66">
        <f>(VLOOKUP(B456,'[1]CODIFICACION SNN'!$A:$S,19,FALSE)*1.21)*$Y$3</f>
        <v>19.056463743589742</v>
      </c>
      <c r="Y456" s="97">
        <f>VLOOKUP(B456,'[1]CODIFICACION SNN'!$A:$Y,25,FALSE)*$Z$3</f>
        <v>22.797610000000002</v>
      </c>
    </row>
    <row r="457" spans="2:27" ht="15" customHeight="1" x14ac:dyDescent="0.25">
      <c r="B457" s="51"/>
      <c r="C457" s="101"/>
      <c r="D457" s="46" t="s">
        <v>47</v>
      </c>
      <c r="E457" s="72"/>
      <c r="F457" s="34">
        <f t="shared" si="147"/>
        <v>0</v>
      </c>
      <c r="G457" s="76"/>
      <c r="H457" s="77"/>
      <c r="I457" s="77"/>
      <c r="J457" s="77"/>
      <c r="K457" s="77"/>
      <c r="L457" s="77"/>
      <c r="M457" s="77"/>
      <c r="N457" s="77"/>
      <c r="O457" s="52"/>
      <c r="Q457" s="57"/>
      <c r="R457" s="61"/>
      <c r="X457" s="66">
        <f>(VLOOKUP(B457,'[1]CODIFICACION SNN'!$A:$S,19,FALSE)*1.21)*$Y$3</f>
        <v>1.21</v>
      </c>
      <c r="Y457" s="97">
        <f>VLOOKUP(B457,'[1]CODIFICACION SNN'!$A:$Y,25,FALSE)*$Z$3</f>
        <v>1.21</v>
      </c>
    </row>
    <row r="458" spans="2:27" ht="15" customHeight="1" x14ac:dyDescent="0.25">
      <c r="B458" s="13">
        <v>265236</v>
      </c>
      <c r="C458" s="18"/>
      <c r="D458" s="10" t="str">
        <f>IFERROR(VLOOKUP(B458,'[1]CODIFICACION SNN'!$A:$Y,11,FALSE),VLOOKUP(B458,[2]Table!$A:$B,2,FALSE))</f>
        <v>BARRA RECTA SONNOS CROMADA 1,10mts Ø25mm (sin topes)</v>
      </c>
      <c r="E458" s="70">
        <f t="shared" ref="E458:E464" si="164">X458-X458*$E$5</f>
        <v>706.88805000000002</v>
      </c>
      <c r="F458" s="34">
        <f t="shared" si="147"/>
        <v>0</v>
      </c>
      <c r="G458" s="109"/>
      <c r="H458" s="110"/>
      <c r="I458" s="110"/>
      <c r="J458" s="110"/>
      <c r="K458" s="110"/>
      <c r="L458" s="110"/>
      <c r="M458" s="110"/>
      <c r="N458" s="111"/>
      <c r="O458" s="55">
        <f t="shared" ref="O458:O464" si="165">E458*F458</f>
        <v>0</v>
      </c>
      <c r="Q458" s="9">
        <f t="shared" ref="Q458:Q464" si="166">Y458</f>
        <v>1052.7</v>
      </c>
      <c r="R458" s="59">
        <f t="shared" ref="R458:R464" si="167">Q458/E458</f>
        <v>1.4892032762472078</v>
      </c>
      <c r="X458" s="66">
        <f>(VLOOKUP(B458,'[1]CODIFICACION SNN'!$A:$S,19,FALSE)*1.21)*$Y$3</f>
        <v>831.63300000000004</v>
      </c>
      <c r="Y458" s="97">
        <f>VLOOKUP(B458,'[1]CODIFICACION SNN'!$A:$Y,25,FALSE)*$Z$3</f>
        <v>1052.7</v>
      </c>
    </row>
    <row r="459" spans="2:27" ht="15" customHeight="1" x14ac:dyDescent="0.25">
      <c r="B459" s="13">
        <v>265237</v>
      </c>
      <c r="C459" s="18"/>
      <c r="D459" s="10" t="str">
        <f>IFERROR(VLOOKUP(B459,'[1]CODIFICACION SNN'!$A:$Y,11,FALSE),VLOOKUP(B459,[2]Table!$A:$B,2,FALSE))</f>
        <v>BARRA RECTA SONNOS CROMADA 1,50mts Ø25mm (sin topes)</v>
      </c>
      <c r="E459" s="70">
        <f t="shared" si="164"/>
        <v>885.6413500000001</v>
      </c>
      <c r="F459" s="34">
        <f t="shared" si="147"/>
        <v>0</v>
      </c>
      <c r="G459" s="109"/>
      <c r="H459" s="110"/>
      <c r="I459" s="110"/>
      <c r="J459" s="110"/>
      <c r="K459" s="110"/>
      <c r="L459" s="110"/>
      <c r="M459" s="110"/>
      <c r="N459" s="111"/>
      <c r="O459" s="55">
        <f t="shared" si="165"/>
        <v>0</v>
      </c>
      <c r="Q459" s="9">
        <f t="shared" si="166"/>
        <v>1318.8999999999999</v>
      </c>
      <c r="R459" s="59">
        <f t="shared" si="167"/>
        <v>1.4892032762472074</v>
      </c>
      <c r="X459" s="66">
        <f>(VLOOKUP(B459,'[1]CODIFICACION SNN'!$A:$S,19,FALSE)*1.21)*$Y$3</f>
        <v>1041.931</v>
      </c>
      <c r="Y459" s="97">
        <f>VLOOKUP(B459,'[1]CODIFICACION SNN'!$A:$Y,25,FALSE)*$Z$3</f>
        <v>1318.8999999999999</v>
      </c>
    </row>
    <row r="460" spans="2:27" ht="15" customHeight="1" x14ac:dyDescent="0.25">
      <c r="B460" s="13">
        <v>265238</v>
      </c>
      <c r="C460" s="18"/>
      <c r="D460" s="10" t="str">
        <f>IFERROR(VLOOKUP(B460,'[1]CODIFICACION SNN'!$A:$Y,11,FALSE),VLOOKUP(B460,[2]Table!$A:$B,2,FALSE))</f>
        <v>BARRA RECTA SONNOS CROMADA 1,70mts Ø25mm (sin topes)</v>
      </c>
      <c r="E460" s="70">
        <f t="shared" si="164"/>
        <v>983.14315000000011</v>
      </c>
      <c r="F460" s="34">
        <f t="shared" si="147"/>
        <v>0</v>
      </c>
      <c r="G460" s="109"/>
      <c r="H460" s="110"/>
      <c r="I460" s="110"/>
      <c r="J460" s="110"/>
      <c r="K460" s="110"/>
      <c r="L460" s="110"/>
      <c r="M460" s="110"/>
      <c r="N460" s="111"/>
      <c r="O460" s="55">
        <f t="shared" si="165"/>
        <v>0</v>
      </c>
      <c r="Q460" s="9">
        <f t="shared" si="166"/>
        <v>1464.1</v>
      </c>
      <c r="R460" s="59">
        <f t="shared" si="167"/>
        <v>1.4892032762472074</v>
      </c>
      <c r="X460" s="66">
        <f>(VLOOKUP(B460,'[1]CODIFICACION SNN'!$A:$S,19,FALSE)*1.21)*$Y$3</f>
        <v>1156.6390000000001</v>
      </c>
      <c r="Y460" s="97">
        <f>VLOOKUP(B460,'[1]CODIFICACION SNN'!$A:$Y,25,FALSE)*$Z$3</f>
        <v>1464.1</v>
      </c>
    </row>
    <row r="461" spans="2:27" ht="15" customHeight="1" x14ac:dyDescent="0.25">
      <c r="B461" s="13">
        <v>265102</v>
      </c>
      <c r="C461" s="18"/>
      <c r="D461" s="10" t="str">
        <f>IFERROR(VLOOKUP(B461,'[1]CODIFICACION SNN'!$A:$Y,11,FALSE),VLOOKUP(B461,[2]Table!$A:$B,2,FALSE))</f>
        <v>MANCUERNA MACIZA SONNOS PUÑO PVC 35cm x Ø25mm (sin topes)</v>
      </c>
      <c r="E461" s="70">
        <f t="shared" si="164"/>
        <v>190.94102500000002</v>
      </c>
      <c r="F461" s="34">
        <f t="shared" si="147"/>
        <v>0</v>
      </c>
      <c r="G461" s="109"/>
      <c r="H461" s="110"/>
      <c r="I461" s="110"/>
      <c r="J461" s="110"/>
      <c r="K461" s="110"/>
      <c r="L461" s="110"/>
      <c r="M461" s="110"/>
      <c r="N461" s="111"/>
      <c r="O461" s="55">
        <f t="shared" si="165"/>
        <v>0</v>
      </c>
      <c r="Q461" s="9">
        <f t="shared" si="166"/>
        <v>284.34999999999997</v>
      </c>
      <c r="R461" s="59">
        <f t="shared" si="167"/>
        <v>1.4892032762472074</v>
      </c>
      <c r="X461" s="66">
        <f>(VLOOKUP(B461,'[1]CODIFICACION SNN'!$A:$S,19,FALSE)*1.21)*$Y$3</f>
        <v>224.63650000000001</v>
      </c>
      <c r="Y461" s="97">
        <f>VLOOKUP(B461,'[1]CODIFICACION SNN'!$A:$Y,25,FALSE)*$Z$3</f>
        <v>284.34999999999997</v>
      </c>
    </row>
    <row r="462" spans="2:27" customFormat="1" ht="15" customHeight="1" x14ac:dyDescent="0.25">
      <c r="B462" s="13">
        <v>265103</v>
      </c>
      <c r="C462" s="18"/>
      <c r="D462" s="10" t="str">
        <f>IFERROR(VLOOKUP(B462,'[1]CODIFICACION SNN'!$A:$Y,11,FALSE),VLOOKUP(B462,[2]Table!$A:$B,2,FALSE))</f>
        <v>MANCUERNA MACIZA SONNOS PUÑO PVC 40cm x Ø25mm (sin topes)</v>
      </c>
      <c r="E462" s="70">
        <f t="shared" si="164"/>
        <v>208.81635500000002</v>
      </c>
      <c r="F462" s="34">
        <f t="shared" si="147"/>
        <v>0</v>
      </c>
      <c r="G462" s="109"/>
      <c r="H462" s="110"/>
      <c r="I462" s="110"/>
      <c r="J462" s="110"/>
      <c r="K462" s="110"/>
      <c r="L462" s="110"/>
      <c r="M462" s="110"/>
      <c r="N462" s="111"/>
      <c r="O462" s="55">
        <f t="shared" si="165"/>
        <v>0</v>
      </c>
      <c r="Q462" s="9">
        <f t="shared" si="166"/>
        <v>310.96999999999997</v>
      </c>
      <c r="R462" s="59">
        <f t="shared" si="167"/>
        <v>1.4892032762472074</v>
      </c>
      <c r="X462" s="66">
        <f>(VLOOKUP(B462,'[1]CODIFICACION SNN'!$A:$S,19,FALSE)*1.21)*$Y$3</f>
        <v>245.66630000000001</v>
      </c>
      <c r="Y462" s="97">
        <f>VLOOKUP(B462,'[1]CODIFICACION SNN'!$A:$Y,25,FALSE)*$Z$3</f>
        <v>310.96999999999997</v>
      </c>
      <c r="Z462" s="32"/>
      <c r="AA462" s="106"/>
    </row>
    <row r="463" spans="2:27" customFormat="1" ht="15" customHeight="1" x14ac:dyDescent="0.25">
      <c r="B463" s="13">
        <v>197229</v>
      </c>
      <c r="C463" s="18"/>
      <c r="D463" s="10" t="str">
        <f>IFERROR(VLOOKUP(B463,'[1]CODIFICACION SNN'!$A:$Y,11,FALSE),VLOOKUP(B463,[2]Table!$A:$B,2,FALSE))</f>
        <v>MANCUERNA MACIZA SONNOS A ROSCA PUÑO PVC 40cm x Ø25mm (CON TUERCAS)</v>
      </c>
      <c r="E463" s="70">
        <f t="shared" si="164"/>
        <v>281.28279069767439</v>
      </c>
      <c r="F463" s="34">
        <f t="shared" si="147"/>
        <v>0</v>
      </c>
      <c r="G463" s="109"/>
      <c r="H463" s="110"/>
      <c r="I463" s="110"/>
      <c r="J463" s="110"/>
      <c r="K463" s="110"/>
      <c r="L463" s="110"/>
      <c r="M463" s="110"/>
      <c r="N463" s="111"/>
      <c r="O463" s="55">
        <f t="shared" si="165"/>
        <v>0</v>
      </c>
      <c r="Q463" s="9">
        <f t="shared" si="166"/>
        <v>423.5</v>
      </c>
      <c r="R463" s="59">
        <f t="shared" si="167"/>
        <v>1.5056022408963587</v>
      </c>
      <c r="X463" s="66">
        <f>(VLOOKUP(B463,'[1]CODIFICACION SNN'!$A:$S,19,FALSE)*1.21)*$Y$3</f>
        <v>330.92093023255808</v>
      </c>
      <c r="Y463" s="97">
        <f>VLOOKUP(B463,'[1]CODIFICACION SNN'!$A:$Y,25,FALSE)*$Z$3</f>
        <v>423.5</v>
      </c>
      <c r="Z463" s="32"/>
      <c r="AA463" s="106"/>
    </row>
    <row r="464" spans="2:27" ht="15" customHeight="1" x14ac:dyDescent="0.25">
      <c r="B464" s="13">
        <v>265105</v>
      </c>
      <c r="C464" s="18"/>
      <c r="D464" s="10" t="str">
        <f>IFERROR(VLOOKUP(B464,'[1]CODIFICACION SNN'!$A:$Y,11,FALSE),VLOOKUP(B464,[2]Table!$A:$B,2,FALSE))</f>
        <v>TUERCA o TRABA SONNOS ROSCA Ø25mm</v>
      </c>
      <c r="E464" s="70">
        <f t="shared" si="164"/>
        <v>59.313594999999999</v>
      </c>
      <c r="F464" s="34">
        <f t="shared" si="147"/>
        <v>0</v>
      </c>
      <c r="G464" s="109"/>
      <c r="H464" s="110"/>
      <c r="I464" s="110"/>
      <c r="J464" s="110"/>
      <c r="K464" s="110"/>
      <c r="L464" s="110"/>
      <c r="M464" s="110"/>
      <c r="N464" s="111"/>
      <c r="O464" s="55">
        <f t="shared" si="165"/>
        <v>0</v>
      </c>
      <c r="Q464" s="9">
        <f t="shared" si="166"/>
        <v>88.33</v>
      </c>
      <c r="R464" s="59">
        <f t="shared" si="167"/>
        <v>1.4892032762472078</v>
      </c>
      <c r="X464" s="66">
        <f>(VLOOKUP(B464,'[1]CODIFICACION SNN'!$A:$S,19,FALSE)*1.21)*$Y$3</f>
        <v>69.780699999999996</v>
      </c>
      <c r="Y464" s="97">
        <f>VLOOKUP(B464,'[1]CODIFICACION SNN'!$A:$Y,25,FALSE)*$Z$3</f>
        <v>88.33</v>
      </c>
    </row>
    <row r="465" spans="2:25" ht="15" customHeight="1" x14ac:dyDescent="0.25">
      <c r="B465" s="51"/>
      <c r="C465" s="101"/>
      <c r="D465" s="46" t="s">
        <v>48</v>
      </c>
      <c r="E465" s="72"/>
      <c r="F465" s="34">
        <f t="shared" si="147"/>
        <v>0</v>
      </c>
      <c r="G465" s="76"/>
      <c r="H465" s="77"/>
      <c r="I465" s="77"/>
      <c r="J465" s="77"/>
      <c r="K465" s="77"/>
      <c r="L465" s="77"/>
      <c r="M465" s="77"/>
      <c r="N465" s="77"/>
      <c r="O465" s="52"/>
      <c r="Q465" s="57"/>
      <c r="R465" s="61"/>
      <c r="X465" s="66">
        <f>(VLOOKUP(B465,'[1]CODIFICACION SNN'!$A:$S,19,FALSE)*1.21)*$Y$3</f>
        <v>1.21</v>
      </c>
      <c r="Y465" s="97">
        <f>VLOOKUP(B465,'[1]CODIFICACION SNN'!$A:$Y,25,FALSE)*$Z$3</f>
        <v>1.21</v>
      </c>
    </row>
    <row r="466" spans="2:25" ht="15" customHeight="1" x14ac:dyDescent="0.25">
      <c r="B466" s="13">
        <v>265239</v>
      </c>
      <c r="C466" s="18"/>
      <c r="D466" s="10" t="str">
        <f>IFERROR(VLOOKUP(B466,'[1]CODIFICACION SNN'!$A:$Y,11,FALSE),VLOOKUP(B466,[2]Table!$A:$B,2,FALSE))</f>
        <v>BARRA RECTA SONNOS CROMADA 1,10mts Ø30mm (sin topes)</v>
      </c>
      <c r="E466" s="70">
        <f t="shared" ref="E466:E486" si="168">X466-X466*$E$5</f>
        <v>869.39105000000006</v>
      </c>
      <c r="F466" s="34">
        <f t="shared" si="147"/>
        <v>0</v>
      </c>
      <c r="G466" s="109"/>
      <c r="H466" s="110"/>
      <c r="I466" s="110"/>
      <c r="J466" s="110"/>
      <c r="K466" s="110"/>
      <c r="L466" s="110"/>
      <c r="M466" s="110"/>
      <c r="N466" s="111"/>
      <c r="O466" s="55">
        <f t="shared" ref="O466:O486" si="169">E466*F466</f>
        <v>0</v>
      </c>
      <c r="Q466" s="9">
        <f t="shared" ref="Q466:Q486" si="170">Y466</f>
        <v>1294.7</v>
      </c>
      <c r="R466" s="59">
        <f t="shared" ref="R466:R486" si="171">Q466/E466</f>
        <v>1.4892032762472076</v>
      </c>
      <c r="X466" s="66">
        <f>(VLOOKUP(B466,'[1]CODIFICACION SNN'!$A:$S,19,FALSE)*1.21)*$Y$3</f>
        <v>1022.8130000000001</v>
      </c>
      <c r="Y466" s="97">
        <f>VLOOKUP(B466,'[1]CODIFICACION SNN'!$A:$Y,25,FALSE)*$Z$3</f>
        <v>1294.7</v>
      </c>
    </row>
    <row r="467" spans="2:25" ht="15" customHeight="1" x14ac:dyDescent="0.25">
      <c r="B467" s="13">
        <v>265240</v>
      </c>
      <c r="C467" s="18"/>
      <c r="D467" s="10" t="str">
        <f>IFERROR(VLOOKUP(B467,'[1]CODIFICACION SNN'!$A:$Y,11,FALSE),VLOOKUP(B467,[2]Table!$A:$B,2,FALSE))</f>
        <v>BARRA RECTA SONNOS CROMADA 1,50mts Ø30mm (sin topes)</v>
      </c>
      <c r="E467" s="70">
        <f t="shared" si="168"/>
        <v>1113.1455500000002</v>
      </c>
      <c r="F467" s="34">
        <f t="shared" si="147"/>
        <v>0</v>
      </c>
      <c r="G467" s="109"/>
      <c r="H467" s="110"/>
      <c r="I467" s="110"/>
      <c r="J467" s="110"/>
      <c r="K467" s="110"/>
      <c r="L467" s="110"/>
      <c r="M467" s="110"/>
      <c r="N467" s="111"/>
      <c r="O467" s="55">
        <f t="shared" si="169"/>
        <v>0</v>
      </c>
      <c r="Q467" s="9">
        <f t="shared" si="170"/>
        <v>1657.7</v>
      </c>
      <c r="R467" s="59">
        <f t="shared" si="171"/>
        <v>1.4892032762472076</v>
      </c>
      <c r="X467" s="66">
        <f>(VLOOKUP(B467,'[1]CODIFICACION SNN'!$A:$S,19,FALSE)*1.21)*$Y$3</f>
        <v>1309.5830000000001</v>
      </c>
      <c r="Y467" s="97">
        <f>VLOOKUP(B467,'[1]CODIFICACION SNN'!$A:$Y,25,FALSE)*$Z$3</f>
        <v>1657.7</v>
      </c>
    </row>
    <row r="468" spans="2:25" ht="15" customHeight="1" x14ac:dyDescent="0.25">
      <c r="B468" s="13">
        <v>265241</v>
      </c>
      <c r="C468" s="18"/>
      <c r="D468" s="10" t="str">
        <f>IFERROR(VLOOKUP(B468,'[1]CODIFICACION SNN'!$A:$Y,11,FALSE),VLOOKUP(B468,[2]Table!$A:$B,2,FALSE))</f>
        <v>BARRA RECTA SONNOS CROMADA 1,70mts Ø30mm (sin topes)</v>
      </c>
      <c r="E468" s="70">
        <f t="shared" si="168"/>
        <v>1226.8976500000001</v>
      </c>
      <c r="F468" s="34">
        <f t="shared" si="147"/>
        <v>0</v>
      </c>
      <c r="G468" s="109"/>
      <c r="H468" s="110"/>
      <c r="I468" s="110"/>
      <c r="J468" s="110"/>
      <c r="K468" s="110"/>
      <c r="L468" s="110"/>
      <c r="M468" s="110"/>
      <c r="N468" s="111"/>
      <c r="O468" s="55">
        <f t="shared" si="169"/>
        <v>0</v>
      </c>
      <c r="Q468" s="9">
        <f t="shared" si="170"/>
        <v>1827.1</v>
      </c>
      <c r="R468" s="59">
        <f t="shared" si="171"/>
        <v>1.4892032762472076</v>
      </c>
      <c r="X468" s="66">
        <f>(VLOOKUP(B468,'[1]CODIFICACION SNN'!$A:$S,19,FALSE)*1.21)*$Y$3</f>
        <v>1443.4090000000001</v>
      </c>
      <c r="Y468" s="97">
        <f>VLOOKUP(B468,'[1]CODIFICACION SNN'!$A:$Y,25,FALSE)*$Z$3</f>
        <v>1827.1</v>
      </c>
    </row>
    <row r="469" spans="2:25" ht="15" customHeight="1" x14ac:dyDescent="0.25">
      <c r="B469" s="13">
        <v>265242</v>
      </c>
      <c r="C469" s="18"/>
      <c r="D469" s="10" t="str">
        <f>IFERROR(VLOOKUP(B469,'[1]CODIFICACION SNN'!$A:$Y,11,FALSE),VLOOKUP(B469,[2]Table!$A:$B,2,FALSE))</f>
        <v>BARRA RECTA SONNOS CROMADA 2,20mts Ø30mm (sin topes)</v>
      </c>
      <c r="E469" s="70">
        <f t="shared" si="168"/>
        <v>1665.6557499999999</v>
      </c>
      <c r="F469" s="34">
        <f t="shared" si="147"/>
        <v>0</v>
      </c>
      <c r="G469" s="109"/>
      <c r="H469" s="110"/>
      <c r="I469" s="110"/>
      <c r="J469" s="110"/>
      <c r="K469" s="110"/>
      <c r="L469" s="110"/>
      <c r="M469" s="110"/>
      <c r="N469" s="111"/>
      <c r="O469" s="55">
        <f t="shared" si="169"/>
        <v>0</v>
      </c>
      <c r="Q469" s="9">
        <f t="shared" si="170"/>
        <v>2480.5</v>
      </c>
      <c r="R469" s="59">
        <f t="shared" si="171"/>
        <v>1.4892032762472078</v>
      </c>
      <c r="X469" s="66">
        <f>(VLOOKUP(B469,'[1]CODIFICACION SNN'!$A:$S,19,FALSE)*1.21)*$Y$3</f>
        <v>1959.595</v>
      </c>
      <c r="Y469" s="97">
        <f>VLOOKUP(B469,'[1]CODIFICACION SNN'!$A:$Y,25,FALSE)*$Z$3</f>
        <v>2480.5</v>
      </c>
    </row>
    <row r="470" spans="2:25" ht="15" customHeight="1" x14ac:dyDescent="0.25">
      <c r="B470" s="13">
        <v>265246</v>
      </c>
      <c r="C470" s="18"/>
      <c r="D470" s="10" t="str">
        <f>IFERROR(VLOOKUP(B470,'[1]CODIFICACION SNN'!$A:$Y,11,FALSE),VLOOKUP(B470,[2]Table!$A:$B,2,FALSE))</f>
        <v>BARRA RECTA SONNOS CROMADA A ROSCA 1,10mts x Ø30mm (CON TUERCAS)</v>
      </c>
      <c r="E470" s="70">
        <f t="shared" si="168"/>
        <v>1015.64375</v>
      </c>
      <c r="F470" s="34">
        <f t="shared" si="147"/>
        <v>0</v>
      </c>
      <c r="G470" s="109"/>
      <c r="H470" s="110"/>
      <c r="I470" s="110"/>
      <c r="J470" s="110"/>
      <c r="K470" s="110"/>
      <c r="L470" s="110"/>
      <c r="M470" s="110"/>
      <c r="N470" s="111"/>
      <c r="O470" s="55">
        <f t="shared" si="169"/>
        <v>0</v>
      </c>
      <c r="Q470" s="9">
        <f t="shared" si="170"/>
        <v>1512.5</v>
      </c>
      <c r="R470" s="59">
        <f t="shared" si="171"/>
        <v>1.4892032762472078</v>
      </c>
      <c r="X470" s="66">
        <f>(VLOOKUP(B470,'[1]CODIFICACION SNN'!$A:$S,19,FALSE)*1.21)*$Y$3</f>
        <v>1194.875</v>
      </c>
      <c r="Y470" s="97">
        <f>VLOOKUP(B470,'[1]CODIFICACION SNN'!$A:$Y,25,FALSE)*$Z$3</f>
        <v>1512.5</v>
      </c>
    </row>
    <row r="471" spans="2:25" ht="15" customHeight="1" x14ac:dyDescent="0.25">
      <c r="B471" s="13">
        <v>265247</v>
      </c>
      <c r="C471" s="18"/>
      <c r="D471" s="10" t="str">
        <f>IFERROR(VLOOKUP(B471,'[1]CODIFICACION SNN'!$A:$Y,11,FALSE),VLOOKUP(B471,[2]Table!$A:$B,2,FALSE))</f>
        <v>BARRA RECTA SONNOS CROMADA A ROSCA 1,50mts x Ø30mm (CON TUERCAS)</v>
      </c>
      <c r="E471" s="70">
        <f t="shared" si="168"/>
        <v>1235.0228000000002</v>
      </c>
      <c r="F471" s="34">
        <f t="shared" si="147"/>
        <v>0</v>
      </c>
      <c r="G471" s="109"/>
      <c r="H471" s="110"/>
      <c r="I471" s="110"/>
      <c r="J471" s="110"/>
      <c r="K471" s="110"/>
      <c r="L471" s="110"/>
      <c r="M471" s="110"/>
      <c r="N471" s="111"/>
      <c r="O471" s="55">
        <f t="shared" si="169"/>
        <v>0</v>
      </c>
      <c r="Q471" s="9">
        <f t="shared" si="170"/>
        <v>1839.2</v>
      </c>
      <c r="R471" s="59">
        <f t="shared" si="171"/>
        <v>1.4892032762472076</v>
      </c>
      <c r="X471" s="66">
        <f>(VLOOKUP(B471,'[1]CODIFICACION SNN'!$A:$S,19,FALSE)*1.21)*$Y$3</f>
        <v>1452.9680000000001</v>
      </c>
      <c r="Y471" s="97">
        <f>VLOOKUP(B471,'[1]CODIFICACION SNN'!$A:$Y,25,FALSE)*$Z$3</f>
        <v>1839.2</v>
      </c>
    </row>
    <row r="472" spans="2:25" ht="15" customHeight="1" x14ac:dyDescent="0.25">
      <c r="B472" s="13">
        <v>265248</v>
      </c>
      <c r="C472" s="18"/>
      <c r="D472" s="10" t="str">
        <f>IFERROR(VLOOKUP(B472,'[1]CODIFICACION SNN'!$A:$Y,11,FALSE),VLOOKUP(B472,[2]Table!$A:$B,2,FALSE))</f>
        <v>BARRA RECTA SONNOS CROMADA A ROSCA 1,70mts x Ø30mm (CON TUERCAS)</v>
      </c>
      <c r="E472" s="70">
        <f t="shared" si="168"/>
        <v>1348.7749000000001</v>
      </c>
      <c r="F472" s="34">
        <f t="shared" si="147"/>
        <v>0</v>
      </c>
      <c r="G472" s="109"/>
      <c r="H472" s="110"/>
      <c r="I472" s="110"/>
      <c r="J472" s="110"/>
      <c r="K472" s="110"/>
      <c r="L472" s="110"/>
      <c r="M472" s="110"/>
      <c r="N472" s="111"/>
      <c r="O472" s="55">
        <f t="shared" si="169"/>
        <v>0</v>
      </c>
      <c r="Q472" s="9">
        <f t="shared" si="170"/>
        <v>2008.6</v>
      </c>
      <c r="R472" s="59">
        <f t="shared" si="171"/>
        <v>1.4892032762472076</v>
      </c>
      <c r="X472" s="66">
        <f>(VLOOKUP(B472,'[1]CODIFICACION SNN'!$A:$S,19,FALSE)*1.21)*$Y$3</f>
        <v>1586.7940000000001</v>
      </c>
      <c r="Y472" s="97">
        <f>VLOOKUP(B472,'[1]CODIFICACION SNN'!$A:$Y,25,FALSE)*$Z$3</f>
        <v>2008.6</v>
      </c>
    </row>
    <row r="473" spans="2:25" ht="15" customHeight="1" x14ac:dyDescent="0.25">
      <c r="B473" s="13">
        <v>265249</v>
      </c>
      <c r="C473" s="18"/>
      <c r="D473" s="10" t="str">
        <f>IFERROR(VLOOKUP(B473,'[1]CODIFICACION SNN'!$A:$Y,11,FALSE),VLOOKUP(B473,[2]Table!$A:$B,2,FALSE))</f>
        <v>BARRA RECTA SONNOS CROMADA A ROSCA 2,20mts x Ø30mm (CON TUERCAS)</v>
      </c>
      <c r="E473" s="70">
        <f t="shared" si="168"/>
        <v>1746.90725</v>
      </c>
      <c r="F473" s="34">
        <f t="shared" ref="F473:F534" si="172">G473</f>
        <v>0</v>
      </c>
      <c r="G473" s="109"/>
      <c r="H473" s="110"/>
      <c r="I473" s="110"/>
      <c r="J473" s="110"/>
      <c r="K473" s="110"/>
      <c r="L473" s="110"/>
      <c r="M473" s="110"/>
      <c r="N473" s="111"/>
      <c r="O473" s="55">
        <f t="shared" si="169"/>
        <v>0</v>
      </c>
      <c r="Q473" s="9">
        <f t="shared" si="170"/>
        <v>2601.5</v>
      </c>
      <c r="R473" s="59">
        <f t="shared" si="171"/>
        <v>1.4892032762472078</v>
      </c>
      <c r="X473" s="66">
        <f>(VLOOKUP(B473,'[1]CODIFICACION SNN'!$A:$S,19,FALSE)*1.21)*$Y$3</f>
        <v>2055.1849999999999</v>
      </c>
      <c r="Y473" s="97">
        <f>VLOOKUP(B473,'[1]CODIFICACION SNN'!$A:$Y,25,FALSE)*$Z$3</f>
        <v>2601.5</v>
      </c>
    </row>
    <row r="474" spans="2:25" ht="15" customHeight="1" x14ac:dyDescent="0.25">
      <c r="B474" s="13">
        <v>265250</v>
      </c>
      <c r="C474" s="18"/>
      <c r="D474" s="10" t="str">
        <f>IFERROR(VLOOKUP(B474,'[1]CODIFICACION SNN'!$A:$Y,11,FALSE),VLOOKUP(B474,[2]Table!$A:$B,2,FALSE))</f>
        <v>BARRA RECTA SONNOS CON ASISTENCIA 1,70mts x Ø30mm (sin topes)</v>
      </c>
      <c r="E474" s="70">
        <f t="shared" si="168"/>
        <v>1486.90245</v>
      </c>
      <c r="F474" s="34">
        <f t="shared" si="172"/>
        <v>0</v>
      </c>
      <c r="G474" s="109"/>
      <c r="H474" s="110"/>
      <c r="I474" s="110"/>
      <c r="J474" s="110"/>
      <c r="K474" s="110"/>
      <c r="L474" s="110"/>
      <c r="M474" s="110"/>
      <c r="N474" s="111"/>
      <c r="O474" s="55">
        <f t="shared" si="169"/>
        <v>0</v>
      </c>
      <c r="Q474" s="9">
        <f t="shared" si="170"/>
        <v>2214.2999999999997</v>
      </c>
      <c r="R474" s="59">
        <f t="shared" si="171"/>
        <v>1.4892032762472076</v>
      </c>
      <c r="X474" s="66">
        <f>(VLOOKUP(B474,'[1]CODIFICACION SNN'!$A:$S,19,FALSE)*1.21)*$Y$3</f>
        <v>1749.297</v>
      </c>
      <c r="Y474" s="97">
        <f>VLOOKUP(B474,'[1]CODIFICACION SNN'!$A:$Y,25,FALSE)*$Z$3</f>
        <v>2214.2999999999997</v>
      </c>
    </row>
    <row r="475" spans="2:25" ht="15" customHeight="1" x14ac:dyDescent="0.25">
      <c r="B475" s="13">
        <v>265253</v>
      </c>
      <c r="C475" s="18"/>
      <c r="D475" s="10" t="str">
        <f>IFERROR(VLOOKUP(B475,'[1]CODIFICACION SNN'!$A:$Y,11,FALSE),VLOOKUP(B475,[2]Table!$A:$B,2,FALSE))</f>
        <v>BARRA HEXAGONAL SONNOS Ø30mm (sin topes)(negro mate)</v>
      </c>
      <c r="E475" s="70">
        <f t="shared" si="168"/>
        <v>3057.276046511628</v>
      </c>
      <c r="F475" s="34">
        <f t="shared" si="172"/>
        <v>0</v>
      </c>
      <c r="G475" s="109"/>
      <c r="H475" s="110"/>
      <c r="I475" s="110"/>
      <c r="J475" s="110"/>
      <c r="K475" s="110"/>
      <c r="L475" s="110"/>
      <c r="M475" s="110"/>
      <c r="N475" s="111"/>
      <c r="O475" s="55">
        <f t="shared" si="169"/>
        <v>0</v>
      </c>
      <c r="Q475" s="9">
        <f t="shared" si="170"/>
        <v>4658.5</v>
      </c>
      <c r="R475" s="59">
        <f t="shared" si="171"/>
        <v>1.5237420269312543</v>
      </c>
      <c r="X475" s="66">
        <f>(VLOOKUP(B475,'[1]CODIFICACION SNN'!$A:$S,19,FALSE)*1.21)*$Y$3</f>
        <v>3596.7953488372091</v>
      </c>
      <c r="Y475" s="97">
        <f>VLOOKUP(B475,'[1]CODIFICACION SNN'!$A:$Y,25,FALSE)*$Z$3</f>
        <v>4658.5</v>
      </c>
    </row>
    <row r="476" spans="2:25" ht="15" customHeight="1" x14ac:dyDescent="0.25">
      <c r="B476" s="13">
        <v>265254</v>
      </c>
      <c r="C476" s="18"/>
      <c r="D476" s="10" t="str">
        <f>IFERROR(VLOOKUP(B476,'[1]CODIFICACION SNN'!$A:$Y,11,FALSE),VLOOKUP(B476,[2]Table!$A:$B,2,FALSE))</f>
        <v>BARRA RECTA SONNOS PRINCIPIANTES 1,60mts x Ø30mm (8,6kg crossfit)</v>
      </c>
      <c r="E476" s="70">
        <f t="shared" si="168"/>
        <v>1074.6506410256409</v>
      </c>
      <c r="F476" s="34">
        <f t="shared" si="172"/>
        <v>0</v>
      </c>
      <c r="G476" s="109"/>
      <c r="H476" s="110"/>
      <c r="I476" s="110"/>
      <c r="J476" s="110"/>
      <c r="K476" s="110"/>
      <c r="L476" s="110"/>
      <c r="M476" s="110"/>
      <c r="N476" s="111"/>
      <c r="O476" s="55">
        <f t="shared" si="169"/>
        <v>0</v>
      </c>
      <c r="Q476" s="9">
        <f t="shared" si="170"/>
        <v>1512.5</v>
      </c>
      <c r="R476" s="59">
        <f t="shared" si="171"/>
        <v>1.4074341392998919</v>
      </c>
      <c r="X476" s="66">
        <f>(VLOOKUP(B476,'[1]CODIFICACION SNN'!$A:$S,19,FALSE)*1.21)*$Y$3</f>
        <v>1264.2948717948716</v>
      </c>
      <c r="Y476" s="97">
        <f>VLOOKUP(B476,'[1]CODIFICACION SNN'!$A:$Y,25,FALSE)*$Z$3</f>
        <v>1512.5</v>
      </c>
    </row>
    <row r="477" spans="2:25" ht="15" customHeight="1" x14ac:dyDescent="0.25">
      <c r="B477" s="13">
        <v>265255</v>
      </c>
      <c r="C477" s="18"/>
      <c r="D477" s="10" t="str">
        <f>IFERROR(VLOOKUP(B477,'[1]CODIFICACION SNN'!$A:$Y,11,FALSE),VLOOKUP(B477,[2]Table!$A:$B,2,FALSE))</f>
        <v>BARRA RECTA SONNOS PRINCIPIANTES 1,90mts x Ø30mm (10,6kg crossfit)</v>
      </c>
      <c r="E477" s="70">
        <f t="shared" si="168"/>
        <v>1220.8031282051281</v>
      </c>
      <c r="F477" s="34">
        <f t="shared" si="172"/>
        <v>0</v>
      </c>
      <c r="G477" s="109"/>
      <c r="H477" s="110"/>
      <c r="I477" s="110"/>
      <c r="J477" s="110"/>
      <c r="K477" s="110"/>
      <c r="L477" s="110"/>
      <c r="M477" s="110"/>
      <c r="N477" s="111"/>
      <c r="O477" s="55">
        <f t="shared" si="169"/>
        <v>0</v>
      </c>
      <c r="Q477" s="9">
        <f t="shared" si="170"/>
        <v>1718.2</v>
      </c>
      <c r="R477" s="59">
        <f t="shared" si="171"/>
        <v>1.4074341392998919</v>
      </c>
      <c r="X477" s="66">
        <f>(VLOOKUP(B477,'[1]CODIFICACION SNN'!$A:$S,19,FALSE)*1.21)*$Y$3</f>
        <v>1436.2389743589742</v>
      </c>
      <c r="Y477" s="97">
        <f>VLOOKUP(B477,'[1]CODIFICACION SNN'!$A:$Y,25,FALSE)*$Z$3</f>
        <v>1718.2</v>
      </c>
    </row>
    <row r="478" spans="2:25" ht="15" customHeight="1" x14ac:dyDescent="0.25">
      <c r="B478" s="13">
        <v>265268</v>
      </c>
      <c r="C478" s="18"/>
      <c r="D478" s="10" t="str">
        <f>IFERROR(VLOOKUP(B478,'[1]CODIFICACION SNN'!$A:$Y,11,FALSE),VLOOKUP(B478,[2]Table!$A:$B,2,FALSE))</f>
        <v>BARRA ROMANA SONNOS A ROSCA Ø30mm (CON TUERCAS)</v>
      </c>
      <c r="E478" s="70">
        <f t="shared" si="168"/>
        <v>1543.7785000000001</v>
      </c>
      <c r="F478" s="34">
        <f t="shared" si="172"/>
        <v>0</v>
      </c>
      <c r="G478" s="109"/>
      <c r="H478" s="110"/>
      <c r="I478" s="110"/>
      <c r="J478" s="110"/>
      <c r="K478" s="110"/>
      <c r="L478" s="110"/>
      <c r="M478" s="110"/>
      <c r="N478" s="111"/>
      <c r="O478" s="55">
        <f t="shared" si="169"/>
        <v>0</v>
      </c>
      <c r="Q478" s="9">
        <f t="shared" si="170"/>
        <v>2299</v>
      </c>
      <c r="R478" s="59">
        <f t="shared" si="171"/>
        <v>1.4892032762472076</v>
      </c>
      <c r="X478" s="66">
        <f>(VLOOKUP(B478,'[1]CODIFICACION SNN'!$A:$S,19,FALSE)*1.21)*$Y$3</f>
        <v>1816.21</v>
      </c>
      <c r="Y478" s="97">
        <f>VLOOKUP(B478,'[1]CODIFICACION SNN'!$A:$Y,25,FALSE)*$Z$3</f>
        <v>2299</v>
      </c>
    </row>
    <row r="479" spans="2:25" ht="15" customHeight="1" x14ac:dyDescent="0.25">
      <c r="B479" s="13">
        <v>265106</v>
      </c>
      <c r="C479" s="18"/>
      <c r="D479" s="10" t="str">
        <f>IFERROR(VLOOKUP(B479,'[1]CODIFICACION SNN'!$A:$Y,11,FALSE),VLOOKUP(B479,[2]Table!$A:$B,2,FALSE))</f>
        <v>MANCUERNA MACIZA SONNOS PUÑO PVC 35cm x Ø30mm (sin topes)</v>
      </c>
      <c r="E479" s="70">
        <f t="shared" si="168"/>
        <v>232.12453846153846</v>
      </c>
      <c r="F479" s="34">
        <f t="shared" si="172"/>
        <v>0</v>
      </c>
      <c r="G479" s="109"/>
      <c r="H479" s="110"/>
      <c r="I479" s="110"/>
      <c r="J479" s="110"/>
      <c r="K479" s="110"/>
      <c r="L479" s="110"/>
      <c r="M479" s="110"/>
      <c r="N479" s="111"/>
      <c r="O479" s="55">
        <f t="shared" si="169"/>
        <v>0</v>
      </c>
      <c r="Q479" s="9">
        <f t="shared" si="170"/>
        <v>326.7</v>
      </c>
      <c r="R479" s="59">
        <f t="shared" si="171"/>
        <v>1.4074341392998917</v>
      </c>
      <c r="X479" s="66">
        <f>(VLOOKUP(B479,'[1]CODIFICACION SNN'!$A:$S,19,FALSE)*1.21)*$Y$3</f>
        <v>273.08769230769229</v>
      </c>
      <c r="Y479" s="97">
        <f>VLOOKUP(B479,'[1]CODIFICACION SNN'!$A:$Y,25,FALSE)*$Z$3</f>
        <v>326.7</v>
      </c>
    </row>
    <row r="480" spans="2:25" ht="15" customHeight="1" x14ac:dyDescent="0.25">
      <c r="B480" s="13">
        <v>265107</v>
      </c>
      <c r="C480" s="18"/>
      <c r="D480" s="10" t="str">
        <f>IFERROR(VLOOKUP(B480,'[1]CODIFICACION SNN'!$A:$Y,11,FALSE),VLOOKUP(B480,[2]Table!$A:$B,2,FALSE))</f>
        <v>MANCUERNA MACIZA SONNOS PUÑO CROMADO 35cm x Ø30mm (sin topes)</v>
      </c>
      <c r="E480" s="70">
        <f t="shared" si="168"/>
        <v>343.88820512820507</v>
      </c>
      <c r="F480" s="34">
        <f t="shared" si="172"/>
        <v>0</v>
      </c>
      <c r="G480" s="109"/>
      <c r="H480" s="110"/>
      <c r="I480" s="110"/>
      <c r="J480" s="110"/>
      <c r="K480" s="110"/>
      <c r="L480" s="110"/>
      <c r="M480" s="110"/>
      <c r="N480" s="111"/>
      <c r="O480" s="55">
        <f t="shared" si="169"/>
        <v>0</v>
      </c>
      <c r="Q480" s="9">
        <f t="shared" si="170"/>
        <v>484</v>
      </c>
      <c r="R480" s="59">
        <f t="shared" si="171"/>
        <v>1.4074341392998919</v>
      </c>
      <c r="X480" s="66">
        <f>(VLOOKUP(B480,'[1]CODIFICACION SNN'!$A:$S,19,FALSE)*1.21)*$Y$3</f>
        <v>404.57435897435892</v>
      </c>
      <c r="Y480" s="97">
        <f>VLOOKUP(B480,'[1]CODIFICACION SNN'!$A:$Y,25,FALSE)*$Z$3</f>
        <v>484</v>
      </c>
    </row>
    <row r="481" spans="2:25" ht="15" customHeight="1" x14ac:dyDescent="0.25">
      <c r="B481" s="13">
        <v>197207</v>
      </c>
      <c r="C481" s="18"/>
      <c r="D481" s="10" t="str">
        <f>IFERROR(VLOOKUP(B481,'[1]CODIFICACION SNN'!$A:$Y,11,FALSE),VLOOKUP(B481,[2]Table!$A:$B,2,FALSE))</f>
        <v>MANCUERNA MACIZA SONNOS A ROSCA PUÑO PVC 35cm x Ø30mm (CON TUERCAS)</v>
      </c>
      <c r="E481" s="70">
        <f t="shared" si="168"/>
        <v>365.63175000000001</v>
      </c>
      <c r="F481" s="34">
        <f t="shared" si="172"/>
        <v>0</v>
      </c>
      <c r="G481" s="109"/>
      <c r="H481" s="110"/>
      <c r="I481" s="110"/>
      <c r="J481" s="110"/>
      <c r="K481" s="110"/>
      <c r="L481" s="110"/>
      <c r="M481" s="110"/>
      <c r="N481" s="111"/>
      <c r="O481" s="55">
        <f t="shared" si="169"/>
        <v>0</v>
      </c>
      <c r="Q481" s="9">
        <f t="shared" si="170"/>
        <v>544.5</v>
      </c>
      <c r="R481" s="59">
        <f t="shared" si="171"/>
        <v>1.4892032762472076</v>
      </c>
      <c r="X481" s="66">
        <f>(VLOOKUP(B481,'[1]CODIFICACION SNN'!$A:$S,19,FALSE)*1.21)*$Y$3</f>
        <v>430.15499999999997</v>
      </c>
      <c r="Y481" s="97">
        <f>VLOOKUP(B481,'[1]CODIFICACION SNN'!$A:$Y,25,FALSE)*$Z$3</f>
        <v>544.5</v>
      </c>
    </row>
    <row r="482" spans="2:25" ht="15" customHeight="1" x14ac:dyDescent="0.25">
      <c r="B482" s="13">
        <v>265109</v>
      </c>
      <c r="C482" s="18"/>
      <c r="D482" s="10" t="str">
        <f>IFERROR(VLOOKUP(B482,'[1]CODIFICACION SNN'!$A:$Y,11,FALSE),VLOOKUP(B482,[2]Table!$A:$B,2,FALSE))</f>
        <v>MANCUERNA MACIZA SONNOS A ROSCA PUÑO CROMADO 40cm x Ø30mm (CON TUERCAS)</v>
      </c>
      <c r="E482" s="70">
        <f t="shared" si="168"/>
        <v>378.2770256410256</v>
      </c>
      <c r="F482" s="34">
        <f t="shared" si="172"/>
        <v>0</v>
      </c>
      <c r="G482" s="109"/>
      <c r="H482" s="110"/>
      <c r="I482" s="110"/>
      <c r="J482" s="110"/>
      <c r="K482" s="110"/>
      <c r="L482" s="110"/>
      <c r="M482" s="110"/>
      <c r="N482" s="111"/>
      <c r="O482" s="55">
        <f t="shared" si="169"/>
        <v>0</v>
      </c>
      <c r="Q482" s="9">
        <f t="shared" si="170"/>
        <v>532.4</v>
      </c>
      <c r="R482" s="59">
        <f t="shared" si="171"/>
        <v>1.4074341392998919</v>
      </c>
      <c r="X482" s="66">
        <f>(VLOOKUP(B482,'[1]CODIFICACION SNN'!$A:$S,19,FALSE)*1.21)*$Y$3</f>
        <v>445.03179487179483</v>
      </c>
      <c r="Y482" s="97">
        <f>VLOOKUP(B482,'[1]CODIFICACION SNN'!$A:$Y,25,FALSE)*$Z$3</f>
        <v>532.4</v>
      </c>
    </row>
    <row r="483" spans="2:25" ht="15" customHeight="1" x14ac:dyDescent="0.25">
      <c r="B483" s="13">
        <v>265110</v>
      </c>
      <c r="C483" s="18"/>
      <c r="D483" s="10" t="str">
        <f>IFERROR(VLOOKUP(B483,'[1]CODIFICACION SNN'!$A:$Y,11,FALSE),VLOOKUP(B483,[2]Table!$A:$B,2,FALSE))</f>
        <v>MANCUERNA MACIZA SONNOS A ROSCA MODELO XL 60cm x Ø30mm (CON TUERCAS)</v>
      </c>
      <c r="E483" s="70">
        <f t="shared" si="168"/>
        <v>562.56558139534877</v>
      </c>
      <c r="F483" s="34">
        <f t="shared" si="172"/>
        <v>0</v>
      </c>
      <c r="G483" s="109"/>
      <c r="H483" s="110"/>
      <c r="I483" s="110"/>
      <c r="J483" s="110"/>
      <c r="K483" s="110"/>
      <c r="L483" s="110"/>
      <c r="M483" s="110"/>
      <c r="N483" s="111"/>
      <c r="O483" s="55">
        <f t="shared" si="169"/>
        <v>0</v>
      </c>
      <c r="Q483" s="9">
        <f t="shared" si="170"/>
        <v>847</v>
      </c>
      <c r="R483" s="59">
        <f t="shared" si="171"/>
        <v>1.5056022408963587</v>
      </c>
      <c r="X483" s="66">
        <f>(VLOOKUP(B483,'[1]CODIFICACION SNN'!$A:$S,19,FALSE)*1.21)*$Y$3</f>
        <v>661.84186046511616</v>
      </c>
      <c r="Y483" s="97">
        <f>VLOOKUP(B483,'[1]CODIFICACION SNN'!$A:$Y,25,FALSE)*$Z$3</f>
        <v>847</v>
      </c>
    </row>
    <row r="484" spans="2:25" ht="15" customHeight="1" x14ac:dyDescent="0.25">
      <c r="B484" s="13">
        <v>265113</v>
      </c>
      <c r="C484" s="18"/>
      <c r="D484" s="10" t="str">
        <f>IFERROR(VLOOKUP(B484,'[1]CODIFICACION SNN'!$A:$Y,11,FALSE),VLOOKUP(B484,[2]Table!$A:$B,2,FALSE))</f>
        <v xml:space="preserve">MANCUERNA MACIZA SONNOS 1kg PUÑO PVC 17cm </v>
      </c>
      <c r="E484" s="70">
        <f t="shared" si="168"/>
        <v>77.559448717948726</v>
      </c>
      <c r="F484" s="34">
        <f t="shared" si="172"/>
        <v>0</v>
      </c>
      <c r="G484" s="109"/>
      <c r="H484" s="110"/>
      <c r="I484" s="110"/>
      <c r="J484" s="110"/>
      <c r="K484" s="110"/>
      <c r="L484" s="110"/>
      <c r="M484" s="110"/>
      <c r="N484" s="111"/>
      <c r="O484" s="55">
        <f t="shared" si="169"/>
        <v>0</v>
      </c>
      <c r="Q484" s="9">
        <f t="shared" si="170"/>
        <v>102.85</v>
      </c>
      <c r="R484" s="59">
        <f t="shared" si="171"/>
        <v>1.3260795647738863</v>
      </c>
      <c r="X484" s="66">
        <f>(VLOOKUP(B484,'[1]CODIFICACION SNN'!$A:$S,19,FALSE)*1.21)*$Y$3</f>
        <v>91.246410256410257</v>
      </c>
      <c r="Y484" s="97">
        <f>VLOOKUP(B484,'[1]CODIFICACION SNN'!$A:$Y,25,FALSE)*$Z$3</f>
        <v>102.85</v>
      </c>
    </row>
    <row r="485" spans="2:25" ht="15" customHeight="1" x14ac:dyDescent="0.25">
      <c r="B485" s="13">
        <v>265111</v>
      </c>
      <c r="C485" s="18"/>
      <c r="D485" s="10" t="str">
        <f>IFERROR(VLOOKUP(B485,'[1]CODIFICACION SNN'!$A:$Y,11,FALSE),VLOOKUP(B485,[2]Table!$A:$B,2,FALSE))</f>
        <v>TUERCA o TRABA SONNOS ROSCA Ø30mm</v>
      </c>
      <c r="E485" s="70">
        <f t="shared" si="168"/>
        <v>60.938624999999995</v>
      </c>
      <c r="F485" s="34">
        <f t="shared" si="172"/>
        <v>0</v>
      </c>
      <c r="G485" s="109"/>
      <c r="H485" s="110"/>
      <c r="I485" s="110"/>
      <c r="J485" s="110"/>
      <c r="K485" s="110"/>
      <c r="L485" s="110"/>
      <c r="M485" s="110"/>
      <c r="N485" s="111"/>
      <c r="O485" s="55">
        <f t="shared" si="169"/>
        <v>0</v>
      </c>
      <c r="Q485" s="9">
        <f t="shared" si="170"/>
        <v>90.75</v>
      </c>
      <c r="R485" s="59">
        <f t="shared" si="171"/>
        <v>1.4892032762472078</v>
      </c>
      <c r="X485" s="66">
        <f>(VLOOKUP(B485,'[1]CODIFICACION SNN'!$A:$S,19,FALSE)*1.21)*$Y$3</f>
        <v>71.692499999999995</v>
      </c>
      <c r="Y485" s="97">
        <f>VLOOKUP(B485,'[1]CODIFICACION SNN'!$A:$Y,25,FALSE)*$Z$3</f>
        <v>90.75</v>
      </c>
    </row>
    <row r="486" spans="2:25" ht="15" customHeight="1" x14ac:dyDescent="0.25">
      <c r="B486" s="13">
        <v>361002</v>
      </c>
      <c r="C486" s="18"/>
      <c r="D486" s="10" t="str">
        <f>IFERROR(VLOOKUP(B486,'[1]CODIFICACION SNN'!$A:$Y,11,FALSE),VLOOKUP(B486,[2]Table!$A:$B,2,FALSE))</f>
        <v xml:space="preserve">Tope para barra Ø30mm </v>
      </c>
      <c r="E486" s="70">
        <f t="shared" si="168"/>
        <v>16.783463851282047</v>
      </c>
      <c r="F486" s="34">
        <f t="shared" si="172"/>
        <v>0</v>
      </c>
      <c r="G486" s="109"/>
      <c r="H486" s="110"/>
      <c r="I486" s="110"/>
      <c r="J486" s="110"/>
      <c r="K486" s="110"/>
      <c r="L486" s="110"/>
      <c r="M486" s="110"/>
      <c r="N486" s="111"/>
      <c r="O486" s="55">
        <f t="shared" si="169"/>
        <v>0</v>
      </c>
      <c r="Q486" s="9">
        <f t="shared" si="170"/>
        <v>23.621619999999997</v>
      </c>
      <c r="R486" s="59">
        <f t="shared" si="171"/>
        <v>1.4074341392998919</v>
      </c>
      <c r="X486" s="66">
        <f>(VLOOKUP(B486,'[1]CODIFICACION SNN'!$A:$S,19,FALSE)*1.21)*$Y$3</f>
        <v>19.745251589743585</v>
      </c>
      <c r="Y486" s="97">
        <f>VLOOKUP(B486,'[1]CODIFICACION SNN'!$A:$Y,25,FALSE)*$Z$3</f>
        <v>23.621619999999997</v>
      </c>
    </row>
    <row r="487" spans="2:25" ht="15" customHeight="1" x14ac:dyDescent="0.25">
      <c r="B487" s="51"/>
      <c r="C487" s="101"/>
      <c r="D487" s="46" t="s">
        <v>49</v>
      </c>
      <c r="E487" s="72"/>
      <c r="F487" s="34">
        <f t="shared" si="172"/>
        <v>0</v>
      </c>
      <c r="G487" s="76"/>
      <c r="H487" s="77"/>
      <c r="I487" s="77"/>
      <c r="J487" s="77"/>
      <c r="K487" s="77"/>
      <c r="L487" s="77"/>
      <c r="M487" s="77"/>
      <c r="N487" s="77"/>
      <c r="O487" s="52"/>
      <c r="Q487" s="57"/>
      <c r="R487" s="61"/>
      <c r="X487" s="66">
        <f>(VLOOKUP(B487,'[1]CODIFICACION SNN'!$A:$S,19,FALSE)*1.21)*$Y$3</f>
        <v>1.21</v>
      </c>
      <c r="Y487" s="97">
        <f>VLOOKUP(B487,'[1]CODIFICACION SNN'!$A:$Y,25,FALSE)*$Z$3</f>
        <v>1.21</v>
      </c>
    </row>
    <row r="488" spans="2:25" ht="15" customHeight="1" x14ac:dyDescent="0.25">
      <c r="B488" s="13">
        <v>265256</v>
      </c>
      <c r="C488" s="18"/>
      <c r="D488" s="10" t="str">
        <f>IFERROR(VLOOKUP(B488,'[1]CODIFICACION SNN'!$A:$Y,11,FALSE),VLOOKUP(B488,[2]Table!$A:$B,2,FALSE))</f>
        <v>BARRA OLIMPICA SONNOS 1,20mts x Ø50mm 7kg (sin topes)</v>
      </c>
      <c r="E488" s="70">
        <f t="shared" ref="E488:E503" si="173">X488-X488*$E$5</f>
        <v>2316.6213592233012</v>
      </c>
      <c r="F488" s="34">
        <f t="shared" si="172"/>
        <v>0</v>
      </c>
      <c r="G488" s="109"/>
      <c r="H488" s="110"/>
      <c r="I488" s="110"/>
      <c r="J488" s="110"/>
      <c r="K488" s="110"/>
      <c r="L488" s="110"/>
      <c r="M488" s="110"/>
      <c r="N488" s="111"/>
      <c r="O488" s="55">
        <f t="shared" ref="O488:O503" si="174">E488*F488</f>
        <v>0</v>
      </c>
      <c r="Q488" s="9">
        <f t="shared" ref="Q488:Q503" si="175">Y488</f>
        <v>3509</v>
      </c>
      <c r="R488" s="59">
        <f t="shared" ref="R488:R503" si="176">Q488/E488</f>
        <v>1.5147058823529411</v>
      </c>
      <c r="X488" s="66">
        <f>(VLOOKUP(B488,'[1]CODIFICACION SNN'!$A:$S,19,FALSE)*1.21)*$Y$3</f>
        <v>2725.4368932038838</v>
      </c>
      <c r="Y488" s="97">
        <f>VLOOKUP(B488,'[1]CODIFICACION SNN'!$A:$Y,25,FALSE)*$Z$3</f>
        <v>3509</v>
      </c>
    </row>
    <row r="489" spans="2:25" ht="15" customHeight="1" x14ac:dyDescent="0.25">
      <c r="B489" s="13">
        <v>265257</v>
      </c>
      <c r="C489" s="18"/>
      <c r="D489" s="10" t="str">
        <f>IFERROR(VLOOKUP(B489,'[1]CODIFICACION SNN'!$A:$Y,11,FALSE),VLOOKUP(B489,[2]Table!$A:$B,2,FALSE))</f>
        <v>BARRA OLIMPICA SONNOS 1,50mts x Ø50mm 8,5kg (sin topes)</v>
      </c>
      <c r="E489" s="70">
        <f t="shared" si="173"/>
        <v>2429.4198500000002</v>
      </c>
      <c r="F489" s="34">
        <f t="shared" si="172"/>
        <v>0</v>
      </c>
      <c r="G489" s="109"/>
      <c r="H489" s="110"/>
      <c r="I489" s="110"/>
      <c r="J489" s="110"/>
      <c r="K489" s="110"/>
      <c r="L489" s="110"/>
      <c r="M489" s="110"/>
      <c r="N489" s="111"/>
      <c r="O489" s="55">
        <f t="shared" si="174"/>
        <v>0</v>
      </c>
      <c r="Q489" s="9">
        <f t="shared" si="175"/>
        <v>3617.9</v>
      </c>
      <c r="R489" s="59">
        <f t="shared" si="176"/>
        <v>1.4892032762472076</v>
      </c>
      <c r="X489" s="66">
        <f>(VLOOKUP(B489,'[1]CODIFICACION SNN'!$A:$S,19,FALSE)*1.21)*$Y$3</f>
        <v>2858.1410000000005</v>
      </c>
      <c r="Y489" s="97">
        <f>VLOOKUP(B489,'[1]CODIFICACION SNN'!$A:$Y,25,FALSE)*$Z$3</f>
        <v>3617.9</v>
      </c>
    </row>
    <row r="490" spans="2:25" ht="15" customHeight="1" x14ac:dyDescent="0.25">
      <c r="B490" s="13">
        <v>265258</v>
      </c>
      <c r="C490" s="18"/>
      <c r="D490" s="10" t="str">
        <f>IFERROR(VLOOKUP(B490,'[1]CODIFICACION SNN'!$A:$Y,11,FALSE),VLOOKUP(B490,[2]Table!$A:$B,2,FALSE))</f>
        <v>BARRA OLIMPICA SONNOS 1,70mts x Ø50mm 11,5kg (sin topes)</v>
      </c>
      <c r="E490" s="70">
        <f t="shared" si="173"/>
        <v>2600.0480000000002</v>
      </c>
      <c r="F490" s="34">
        <f t="shared" si="172"/>
        <v>0</v>
      </c>
      <c r="G490" s="109"/>
      <c r="H490" s="110"/>
      <c r="I490" s="110"/>
      <c r="J490" s="110"/>
      <c r="K490" s="110"/>
      <c r="L490" s="110"/>
      <c r="M490" s="110"/>
      <c r="N490" s="111"/>
      <c r="O490" s="55">
        <f t="shared" si="174"/>
        <v>0</v>
      </c>
      <c r="Q490" s="9">
        <f t="shared" si="175"/>
        <v>3872</v>
      </c>
      <c r="R490" s="59">
        <f t="shared" si="176"/>
        <v>1.4892032762472076</v>
      </c>
      <c r="X490" s="66">
        <f>(VLOOKUP(B490,'[1]CODIFICACION SNN'!$A:$S,19,FALSE)*1.21)*$Y$3</f>
        <v>3058.88</v>
      </c>
      <c r="Y490" s="97">
        <f>VLOOKUP(B490,'[1]CODIFICACION SNN'!$A:$Y,25,FALSE)*$Z$3</f>
        <v>3872</v>
      </c>
    </row>
    <row r="491" spans="2:25" ht="15" customHeight="1" x14ac:dyDescent="0.25">
      <c r="B491" s="13">
        <v>265259</v>
      </c>
      <c r="C491" s="18"/>
      <c r="D491" s="10" t="str">
        <f>IFERROR(VLOOKUP(B491,'[1]CODIFICACION SNN'!$A:$Y,11,FALSE),VLOOKUP(B491,[2]Table!$A:$B,2,FALSE))</f>
        <v>BARRA OLIMPICA SONNOS 2,20mts x Ø50mm 15kg "mujer" (sin topes)</v>
      </c>
      <c r="E491" s="70">
        <f t="shared" si="173"/>
        <v>4744.8133333333335</v>
      </c>
      <c r="F491" s="34">
        <f t="shared" si="172"/>
        <v>0</v>
      </c>
      <c r="G491" s="109"/>
      <c r="H491" s="110"/>
      <c r="I491" s="110"/>
      <c r="J491" s="110"/>
      <c r="K491" s="110"/>
      <c r="L491" s="110"/>
      <c r="M491" s="110"/>
      <c r="N491" s="111"/>
      <c r="O491" s="55">
        <f t="shared" si="174"/>
        <v>0</v>
      </c>
      <c r="Q491" s="9">
        <f t="shared" si="175"/>
        <v>6292</v>
      </c>
      <c r="R491" s="59">
        <f t="shared" si="176"/>
        <v>1.3260795647738863</v>
      </c>
      <c r="X491" s="66">
        <f>(VLOOKUP(B491,'[1]CODIFICACION SNN'!$A:$S,19,FALSE)*1.21)*$Y$3</f>
        <v>5582.1333333333332</v>
      </c>
      <c r="Y491" s="97">
        <f>VLOOKUP(B491,'[1]CODIFICACION SNN'!$A:$Y,25,FALSE)*$Z$3</f>
        <v>6292</v>
      </c>
    </row>
    <row r="492" spans="2:25" ht="15" customHeight="1" x14ac:dyDescent="0.25">
      <c r="B492" s="13">
        <v>265261</v>
      </c>
      <c r="C492" s="18"/>
      <c r="D492" s="10" t="str">
        <f>IFERROR(VLOOKUP(B492,'[1]CODIFICACION SNN'!$A:$Y,11,FALSE),VLOOKUP(B492,[2]Table!$A:$B,2,FALSE))</f>
        <v>BARRA OLIMPICA SONNOS 2,20mts x Ø50mm 20kg (sin topes / con buje)</v>
      </c>
      <c r="E492" s="70">
        <f t="shared" si="173"/>
        <v>5474.7846153846149</v>
      </c>
      <c r="F492" s="34">
        <f t="shared" si="172"/>
        <v>0</v>
      </c>
      <c r="G492" s="109"/>
      <c r="H492" s="110"/>
      <c r="I492" s="110"/>
      <c r="J492" s="110"/>
      <c r="K492" s="110"/>
      <c r="L492" s="110"/>
      <c r="M492" s="110"/>
      <c r="N492" s="111"/>
      <c r="O492" s="55">
        <f t="shared" si="174"/>
        <v>0</v>
      </c>
      <c r="Q492" s="9">
        <f t="shared" si="175"/>
        <v>7260</v>
      </c>
      <c r="R492" s="59">
        <f t="shared" si="176"/>
        <v>1.3260795647738866</v>
      </c>
      <c r="X492" s="66">
        <f>(VLOOKUP(B492,'[1]CODIFICACION SNN'!$A:$S,19,FALSE)*1.21)*$Y$3</f>
        <v>6440.9230769230762</v>
      </c>
      <c r="Y492" s="97">
        <f>VLOOKUP(B492,'[1]CODIFICACION SNN'!$A:$Y,25,FALSE)*$Z$3</f>
        <v>7260</v>
      </c>
    </row>
    <row r="493" spans="2:25" ht="15" customHeight="1" x14ac:dyDescent="0.25">
      <c r="B493" s="13">
        <v>265262</v>
      </c>
      <c r="C493" s="18"/>
      <c r="D493" s="10" t="str">
        <f>IFERROR(VLOOKUP(B493,'[1]CODIFICACION SNN'!$A:$Y,11,FALSE),VLOOKUP(B493,[2]Table!$A:$B,2,FALSE))</f>
        <v>BARRA OLIMPICA SONNOS 2,20mts x Ø50mm 20kg (sin topes / 4 rulemanes)</v>
      </c>
      <c r="E493" s="70">
        <f t="shared" si="173"/>
        <v>5931.0166666666664</v>
      </c>
      <c r="F493" s="34">
        <f t="shared" si="172"/>
        <v>0</v>
      </c>
      <c r="G493" s="109"/>
      <c r="H493" s="110"/>
      <c r="I493" s="110"/>
      <c r="J493" s="110"/>
      <c r="K493" s="110"/>
      <c r="L493" s="110"/>
      <c r="M493" s="110"/>
      <c r="N493" s="111"/>
      <c r="O493" s="55">
        <f t="shared" si="174"/>
        <v>0</v>
      </c>
      <c r="Q493" s="9">
        <f t="shared" si="175"/>
        <v>7865</v>
      </c>
      <c r="R493" s="59">
        <f t="shared" si="176"/>
        <v>1.3260795647738866</v>
      </c>
      <c r="X493" s="66">
        <f>(VLOOKUP(B493,'[1]CODIFICACION SNN'!$A:$S,19,FALSE)*1.21)*$Y$3</f>
        <v>6977.6666666666661</v>
      </c>
      <c r="Y493" s="97">
        <f>VLOOKUP(B493,'[1]CODIFICACION SNN'!$A:$Y,25,FALSE)*$Z$3</f>
        <v>7865</v>
      </c>
    </row>
    <row r="494" spans="2:25" ht="15" customHeight="1" x14ac:dyDescent="0.25">
      <c r="B494" s="13">
        <v>265263</v>
      </c>
      <c r="C494" s="18"/>
      <c r="D494" s="10" t="str">
        <f>IFERROR(VLOOKUP(B494,'[1]CODIFICACION SNN'!$A:$Y,11,FALSE),VLOOKUP(B494,[2]Table!$A:$B,2,FALSE))</f>
        <v>BARRA OLIMPICA SONNOS REGLAMENTARIA 2,20mts x Ø50mm 20kg (sin topes / 8 rulemanes)</v>
      </c>
      <c r="E494" s="70">
        <f t="shared" si="173"/>
        <v>6387.248717948718</v>
      </c>
      <c r="F494" s="34">
        <f t="shared" si="172"/>
        <v>0</v>
      </c>
      <c r="G494" s="109"/>
      <c r="H494" s="110"/>
      <c r="I494" s="110"/>
      <c r="J494" s="110"/>
      <c r="K494" s="110"/>
      <c r="L494" s="110"/>
      <c r="M494" s="110"/>
      <c r="N494" s="111"/>
      <c r="O494" s="55">
        <f t="shared" si="174"/>
        <v>0</v>
      </c>
      <c r="Q494" s="9">
        <f t="shared" si="175"/>
        <v>8470</v>
      </c>
      <c r="R494" s="59">
        <f t="shared" si="176"/>
        <v>1.3260795647738863</v>
      </c>
      <c r="X494" s="66">
        <f>(VLOOKUP(B494,'[1]CODIFICACION SNN'!$A:$S,19,FALSE)*1.21)*$Y$3</f>
        <v>7514.4102564102559</v>
      </c>
      <c r="Y494" s="97">
        <f>VLOOKUP(B494,'[1]CODIFICACION SNN'!$A:$Y,25,FALSE)*$Z$3</f>
        <v>8470</v>
      </c>
    </row>
    <row r="495" spans="2:25" ht="15" customHeight="1" x14ac:dyDescent="0.25">
      <c r="B495" s="13">
        <v>265265</v>
      </c>
      <c r="C495" s="18"/>
      <c r="D495" s="10" t="str">
        <f>IFERROR(VLOOKUP(B495,'[1]CODIFICACION SNN'!$A:$Y,11,FALSE),VLOOKUP(B495,[2]Table!$A:$B,2,FALSE))</f>
        <v>BARRA EZ OLIMPICA SONNOS 1,20mts x Ø50mm (sin topes)</v>
      </c>
      <c r="E495" s="70">
        <f t="shared" si="173"/>
        <v>2356.2935000000002</v>
      </c>
      <c r="F495" s="34">
        <f t="shared" si="172"/>
        <v>0</v>
      </c>
      <c r="G495" s="109"/>
      <c r="H495" s="110"/>
      <c r="I495" s="110"/>
      <c r="J495" s="110"/>
      <c r="K495" s="110"/>
      <c r="L495" s="110"/>
      <c r="M495" s="110"/>
      <c r="N495" s="111"/>
      <c r="O495" s="55">
        <f t="shared" si="174"/>
        <v>0</v>
      </c>
      <c r="Q495" s="9">
        <f t="shared" si="175"/>
        <v>3509</v>
      </c>
      <c r="R495" s="59">
        <f t="shared" si="176"/>
        <v>1.4892032762472076</v>
      </c>
      <c r="X495" s="66">
        <f>(VLOOKUP(B495,'[1]CODIFICACION SNN'!$A:$S,19,FALSE)*1.21)*$Y$3</f>
        <v>2772.11</v>
      </c>
      <c r="Y495" s="97">
        <f>VLOOKUP(B495,'[1]CODIFICACION SNN'!$A:$Y,25,FALSE)*$Z$3</f>
        <v>3509</v>
      </c>
    </row>
    <row r="496" spans="2:25" ht="15" customHeight="1" x14ac:dyDescent="0.25">
      <c r="B496" s="13">
        <v>265266</v>
      </c>
      <c r="C496" s="18"/>
      <c r="D496" s="10" t="str">
        <f>IFERROR(VLOOKUP(B496,'[1]CODIFICACION SNN'!$A:$Y,11,FALSE),VLOOKUP(B496,[2]Table!$A:$B,2,FALSE))</f>
        <v>BARRA ROMANA OLIMPICA SONNOS Ø50mm (sin topes)</v>
      </c>
      <c r="E496" s="70">
        <f t="shared" si="173"/>
        <v>3857.592558139534</v>
      </c>
      <c r="F496" s="34">
        <f t="shared" si="172"/>
        <v>0</v>
      </c>
      <c r="G496" s="109"/>
      <c r="H496" s="110"/>
      <c r="I496" s="110"/>
      <c r="J496" s="110"/>
      <c r="K496" s="110"/>
      <c r="L496" s="110"/>
      <c r="M496" s="110"/>
      <c r="N496" s="111"/>
      <c r="O496" s="55">
        <f t="shared" si="174"/>
        <v>0</v>
      </c>
      <c r="Q496" s="9">
        <f t="shared" si="175"/>
        <v>5808</v>
      </c>
      <c r="R496" s="59">
        <f t="shared" si="176"/>
        <v>1.505602240896359</v>
      </c>
      <c r="X496" s="66">
        <f>(VLOOKUP(B496,'[1]CODIFICACION SNN'!$A:$S,19,FALSE)*1.21)*$Y$3</f>
        <v>4538.3441860465109</v>
      </c>
      <c r="Y496" s="97">
        <f>VLOOKUP(B496,'[1]CODIFICACION SNN'!$A:$Y,25,FALSE)*$Z$3</f>
        <v>5808</v>
      </c>
    </row>
    <row r="497" spans="2:25" ht="15" customHeight="1" x14ac:dyDescent="0.25">
      <c r="B497" s="13">
        <v>265267</v>
      </c>
      <c r="C497" s="18"/>
      <c r="D497" s="10" t="str">
        <f>IFERROR(VLOOKUP(B497,'[1]CODIFICACION SNN'!$A:$Y,11,FALSE),VLOOKUP(B497,[2]Table!$A:$B,2,FALSE))</f>
        <v>BARRA HEXAGONAL OLIMPICA SONNOS Ø50mnm (sin topes)</v>
      </c>
      <c r="E497" s="70">
        <f t="shared" si="173"/>
        <v>6188.8869565217383</v>
      </c>
      <c r="F497" s="34">
        <f t="shared" si="172"/>
        <v>0</v>
      </c>
      <c r="G497" s="109"/>
      <c r="H497" s="110"/>
      <c r="I497" s="110"/>
      <c r="J497" s="110"/>
      <c r="K497" s="110"/>
      <c r="L497" s="110"/>
      <c r="M497" s="110"/>
      <c r="N497" s="111"/>
      <c r="O497" s="55">
        <f t="shared" si="174"/>
        <v>0</v>
      </c>
      <c r="Q497" s="9">
        <f t="shared" si="175"/>
        <v>9680</v>
      </c>
      <c r="R497" s="59">
        <f t="shared" si="176"/>
        <v>1.5640938456307381</v>
      </c>
      <c r="X497" s="66">
        <f>(VLOOKUP(B497,'[1]CODIFICACION SNN'!$A:$S,19,FALSE)*1.21)*$Y$3</f>
        <v>7281.0434782608681</v>
      </c>
      <c r="Y497" s="97">
        <f>VLOOKUP(B497,'[1]CODIFICACION SNN'!$A:$Y,25,FALSE)*$Z$3</f>
        <v>9680</v>
      </c>
    </row>
    <row r="498" spans="2:25" ht="15" customHeight="1" x14ac:dyDescent="0.25">
      <c r="B498" s="13">
        <v>265259</v>
      </c>
      <c r="C498" s="18"/>
      <c r="D498" s="10" t="str">
        <f>IFERROR(VLOOKUP(B498,'[1]CODIFICACION SNN'!$A:$Y,11,FALSE),VLOOKUP(B498,[2]Table!$A:$B,2,FALSE))</f>
        <v>BARRA OLIMPICA SONNOS 2,20mts x Ø50mm 15kg "mujer" (sin topes)</v>
      </c>
      <c r="E498" s="70">
        <f t="shared" si="173"/>
        <v>4744.8133333333335</v>
      </c>
      <c r="F498" s="34">
        <f t="shared" si="172"/>
        <v>0</v>
      </c>
      <c r="G498" s="109"/>
      <c r="H498" s="110"/>
      <c r="I498" s="110"/>
      <c r="J498" s="110"/>
      <c r="K498" s="110"/>
      <c r="L498" s="110"/>
      <c r="M498" s="110"/>
      <c r="N498" s="111"/>
      <c r="O498" s="55">
        <f t="shared" si="174"/>
        <v>0</v>
      </c>
      <c r="Q498" s="9">
        <f t="shared" si="175"/>
        <v>6292</v>
      </c>
      <c r="R498" s="59">
        <f t="shared" si="176"/>
        <v>1.3260795647738863</v>
      </c>
      <c r="X498" s="66">
        <f>(VLOOKUP(B498,'[1]CODIFICACION SNN'!$A:$S,19,FALSE)*1.21)*$Y$3</f>
        <v>5582.1333333333332</v>
      </c>
      <c r="Y498" s="97">
        <f>VLOOKUP(B498,'[1]CODIFICACION SNN'!$A:$Y,25,FALSE)*$Z$3</f>
        <v>6292</v>
      </c>
    </row>
    <row r="499" spans="2:25" ht="15" customHeight="1" x14ac:dyDescent="0.25">
      <c r="B499" s="13">
        <v>406014</v>
      </c>
      <c r="C499" s="18"/>
      <c r="D499" s="10" t="str">
        <f>IFERROR(VLOOKUP(B499,'[1]CODIFICACION SNN'!$A:$Y,11,FALSE),VLOOKUP(B499,[2]Table!$A:$B,2,FALSE))</f>
        <v>BARRA OLIMPICA W 1,20mts ATS (sin topes)</v>
      </c>
      <c r="E499" s="70">
        <f t="shared" si="173"/>
        <v>5286.5947133999989</v>
      </c>
      <c r="F499" s="34">
        <f t="shared" si="172"/>
        <v>0</v>
      </c>
      <c r="G499" s="109"/>
      <c r="H499" s="110"/>
      <c r="I499" s="110"/>
      <c r="J499" s="110"/>
      <c r="K499" s="110"/>
      <c r="L499" s="110"/>
      <c r="M499" s="110"/>
      <c r="N499" s="111"/>
      <c r="O499" s="55">
        <f t="shared" si="174"/>
        <v>0</v>
      </c>
      <c r="Q499" s="9">
        <f t="shared" si="175"/>
        <v>5939.99406</v>
      </c>
      <c r="R499" s="59">
        <f t="shared" si="176"/>
        <v>1.1235955056179778</v>
      </c>
      <c r="X499" s="66">
        <f>(VLOOKUP(B499,'[1]CODIFICACION SNN'!$A:$S,19,FALSE)*1.21)*$Y$3</f>
        <v>6219.5231922352932</v>
      </c>
      <c r="Y499" s="97">
        <f>VLOOKUP(B499,'[1]CODIFICACION SNN'!$A:$Y,25,FALSE)*$Z$3</f>
        <v>5939.99406</v>
      </c>
    </row>
    <row r="500" spans="2:25" ht="15" customHeight="1" x14ac:dyDescent="0.25">
      <c r="B500" s="13">
        <v>406015</v>
      </c>
      <c r="C500" s="18"/>
      <c r="D500" s="10" t="str">
        <f>IFERROR(VLOOKUP(B500,'[1]CODIFICACION SNN'!$A:$Y,11,FALSE),VLOOKUP(B500,[2]Table!$A:$B,2,FALSE))</f>
        <v>BARRA OLIMPICA EZ 1,20mts ATS (sin topes)</v>
      </c>
      <c r="E500" s="70">
        <f t="shared" si="173"/>
        <v>4306.8397085999995</v>
      </c>
      <c r="F500" s="34">
        <f t="shared" si="172"/>
        <v>0</v>
      </c>
      <c r="G500" s="109"/>
      <c r="H500" s="110"/>
      <c r="I500" s="110"/>
      <c r="J500" s="110"/>
      <c r="K500" s="110"/>
      <c r="L500" s="110"/>
      <c r="M500" s="110"/>
      <c r="N500" s="111"/>
      <c r="O500" s="55">
        <f t="shared" si="174"/>
        <v>0</v>
      </c>
      <c r="Q500" s="9">
        <f t="shared" si="175"/>
        <v>4839.1457399999999</v>
      </c>
      <c r="R500" s="59">
        <f t="shared" si="176"/>
        <v>1.1235955056179776</v>
      </c>
      <c r="X500" s="66">
        <f>(VLOOKUP(B500,'[1]CODIFICACION SNN'!$A:$S,19,FALSE)*1.21)*$Y$3</f>
        <v>5066.8702454117638</v>
      </c>
      <c r="Y500" s="97">
        <f>VLOOKUP(B500,'[1]CODIFICACION SNN'!$A:$Y,25,FALSE)*$Z$3</f>
        <v>4839.1457399999999</v>
      </c>
    </row>
    <row r="501" spans="2:25" ht="15" customHeight="1" x14ac:dyDescent="0.25">
      <c r="B501" s="13">
        <v>265112</v>
      </c>
      <c r="C501" s="18"/>
      <c r="D501" s="10" t="str">
        <f>IFERROR(VLOOKUP(B501,'[1]CODIFICACION SNN'!$A:$Y,11,FALSE),VLOOKUP(B501,[2]Table!$A:$B,2,FALSE))</f>
        <v>MANCUERNA MACIZA SONNOS OLIMPICA 40cm x Ø50mm (sin topes)</v>
      </c>
      <c r="E501" s="70">
        <f t="shared" si="173"/>
        <v>1435.7332564102562</v>
      </c>
      <c r="F501" s="34">
        <f t="shared" si="172"/>
        <v>0</v>
      </c>
      <c r="G501" s="109"/>
      <c r="H501" s="110"/>
      <c r="I501" s="110"/>
      <c r="J501" s="110"/>
      <c r="K501" s="110"/>
      <c r="L501" s="110"/>
      <c r="M501" s="110"/>
      <c r="N501" s="111"/>
      <c r="O501" s="55">
        <f t="shared" si="174"/>
        <v>0</v>
      </c>
      <c r="Q501" s="9">
        <f t="shared" si="175"/>
        <v>2020.7</v>
      </c>
      <c r="R501" s="59">
        <f t="shared" si="176"/>
        <v>1.4074341392998919</v>
      </c>
      <c r="X501" s="66">
        <f>(VLOOKUP(B501,'[1]CODIFICACION SNN'!$A:$S,19,FALSE)*1.21)*$Y$3</f>
        <v>1689.0979487179484</v>
      </c>
      <c r="Y501" s="97">
        <f>VLOOKUP(B501,'[1]CODIFICACION SNN'!$A:$Y,25,FALSE)*$Z$3</f>
        <v>2020.7</v>
      </c>
    </row>
    <row r="502" spans="2:25" ht="15" customHeight="1" x14ac:dyDescent="0.25">
      <c r="B502" s="13">
        <v>361003</v>
      </c>
      <c r="C502" s="18"/>
      <c r="D502" s="10" t="str">
        <f>IFERROR(VLOOKUP(B502,'[1]CODIFICACION SNN'!$A:$Y,11,FALSE),VLOOKUP(B502,[2]Table!$A:$B,2,FALSE))</f>
        <v>Tope para barra Ø50mm OLIMPICA</v>
      </c>
      <c r="E502" s="70">
        <f t="shared" si="173"/>
        <v>30.737157634615379</v>
      </c>
      <c r="F502" s="34">
        <f t="shared" si="172"/>
        <v>0</v>
      </c>
      <c r="G502" s="109"/>
      <c r="H502" s="110"/>
      <c r="I502" s="110"/>
      <c r="J502" s="110"/>
      <c r="K502" s="110"/>
      <c r="L502" s="110"/>
      <c r="M502" s="110"/>
      <c r="N502" s="111"/>
      <c r="O502" s="55">
        <f t="shared" si="174"/>
        <v>0</v>
      </c>
      <c r="Q502" s="9">
        <f t="shared" si="175"/>
        <v>43.260524999999994</v>
      </c>
      <c r="R502" s="59">
        <f t="shared" si="176"/>
        <v>1.4074341392998919</v>
      </c>
      <c r="X502" s="66">
        <f>(VLOOKUP(B502,'[1]CODIFICACION SNN'!$A:$S,19,FALSE)*1.21)*$Y$3</f>
        <v>36.161361923076917</v>
      </c>
      <c r="Y502" s="97">
        <f>VLOOKUP(B502,'[1]CODIFICACION SNN'!$A:$Y,25,FALSE)*$Z$3</f>
        <v>43.260524999999994</v>
      </c>
    </row>
    <row r="503" spans="2:25" ht="15" customHeight="1" thickBot="1" x14ac:dyDescent="0.3">
      <c r="B503" s="13">
        <v>383024</v>
      </c>
      <c r="C503" s="18"/>
      <c r="D503" s="10" t="str">
        <f>IFERROR(VLOOKUP(B503,'[1]CODIFICACION SNN'!$A:$Y,11,FALSE),VLOOKUP(B503,[2]Table!$A:$B,2,FALSE))</f>
        <v>COLLARIN PREMIUM P/BARRA OLIMP. PLASTICO C/PERNOS METALICOS X PAR</v>
      </c>
      <c r="E503" s="70">
        <f t="shared" si="173"/>
        <v>550.5601640000001</v>
      </c>
      <c r="F503" s="34">
        <f t="shared" si="172"/>
        <v>0</v>
      </c>
      <c r="G503" s="123"/>
      <c r="H503" s="124"/>
      <c r="I503" s="124"/>
      <c r="J503" s="124"/>
      <c r="K503" s="124"/>
      <c r="L503" s="124"/>
      <c r="M503" s="124"/>
      <c r="N503" s="125"/>
      <c r="O503" s="55">
        <f t="shared" si="174"/>
        <v>0</v>
      </c>
      <c r="Q503" s="9">
        <f t="shared" si="175"/>
        <v>819.89599999999996</v>
      </c>
      <c r="R503" s="59">
        <f t="shared" si="176"/>
        <v>1.4892032762472074</v>
      </c>
      <c r="X503" s="66">
        <f>(VLOOKUP(B503,'[1]CODIFICACION SNN'!$A:$S,19,FALSE)*1.21)*$Y$3</f>
        <v>647.71784000000014</v>
      </c>
      <c r="Y503" s="97">
        <f>VLOOKUP(B503,'[1]CODIFICACION SNN'!$A:$Y,25,FALSE)*$Z$3</f>
        <v>819.89599999999996</v>
      </c>
    </row>
    <row r="504" spans="2:25" ht="15.75" customHeight="1" x14ac:dyDescent="0.25">
      <c r="B504" s="7" t="s">
        <v>0</v>
      </c>
      <c r="C504" s="7"/>
      <c r="D504" s="5" t="s">
        <v>50</v>
      </c>
      <c r="E504" s="73" t="s">
        <v>1</v>
      </c>
      <c r="F504" s="34" t="str">
        <f t="shared" si="172"/>
        <v>Cantidad</v>
      </c>
      <c r="G504" s="126" t="s">
        <v>2</v>
      </c>
      <c r="H504" s="127"/>
      <c r="I504" s="127"/>
      <c r="J504" s="127"/>
      <c r="K504" s="127"/>
      <c r="L504" s="127"/>
      <c r="M504" s="127"/>
      <c r="N504" s="128"/>
      <c r="O504" s="5" t="s">
        <v>3</v>
      </c>
      <c r="Q504" s="8"/>
      <c r="R504" s="62"/>
      <c r="X504" s="66" t="e">
        <f>(VLOOKUP(B504,'[1]CODIFICACION SNN'!$A:$S,19,FALSE)*1.21)*$Y$3</f>
        <v>#N/A</v>
      </c>
      <c r="Y504" s="97" t="e">
        <f>VLOOKUP(B504,'[1]CODIFICACION SNN'!$A:$Y,25,FALSE)*$Z$3</f>
        <v>#N/A</v>
      </c>
    </row>
    <row r="505" spans="2:25" ht="15" customHeight="1" x14ac:dyDescent="0.25">
      <c r="B505" s="51"/>
      <c r="C505" s="101"/>
      <c r="D505" s="46" t="s">
        <v>51</v>
      </c>
      <c r="E505" s="72"/>
      <c r="F505" s="34">
        <f t="shared" si="172"/>
        <v>0</v>
      </c>
      <c r="G505" s="76"/>
      <c r="H505" s="77"/>
      <c r="I505" s="77"/>
      <c r="J505" s="77"/>
      <c r="K505" s="77"/>
      <c r="L505" s="77"/>
      <c r="M505" s="77"/>
      <c r="N505" s="77"/>
      <c r="O505" s="52"/>
      <c r="Q505" s="57"/>
      <c r="R505" s="61"/>
      <c r="X505" s="66">
        <f>(VLOOKUP(B505,'[1]CODIFICACION SNN'!$A:$S,19,FALSE)*1.21)*$Y$3</f>
        <v>1.21</v>
      </c>
      <c r="Y505" s="97">
        <f>VLOOKUP(B505,'[1]CODIFICACION SNN'!$A:$Y,25,FALSE)*$Z$3</f>
        <v>1.21</v>
      </c>
    </row>
    <row r="506" spans="2:25" ht="15" customHeight="1" x14ac:dyDescent="0.25">
      <c r="B506" s="13">
        <v>265118</v>
      </c>
      <c r="C506" s="18"/>
      <c r="D506" s="10" t="str">
        <f>IFERROR(VLOOKUP(B506,'[1]CODIFICACION SNN'!$A:$Y,11,FALSE),VLOOKUP(B506,[2]Table!$A:$B,2,FALSE))</f>
        <v>MANCUERNA FUNDICION SONNOS 1kg (hexagonal)</v>
      </c>
      <c r="E506" s="70">
        <f t="shared" ref="E506:E520" si="177">IF(OR($E$5=0.25,$E$5=0.2),X506*0.85,X506-X506*$E$5)</f>
        <v>74.139834611972731</v>
      </c>
      <c r="F506" s="34">
        <f t="shared" si="172"/>
        <v>0</v>
      </c>
      <c r="G506" s="109"/>
      <c r="H506" s="110"/>
      <c r="I506" s="110"/>
      <c r="J506" s="110"/>
      <c r="K506" s="110"/>
      <c r="L506" s="110"/>
      <c r="M506" s="110"/>
      <c r="N506" s="111"/>
      <c r="O506" s="55">
        <f t="shared" ref="O506:O520" si="178">E506*F506</f>
        <v>0</v>
      </c>
      <c r="Q506" s="9">
        <f t="shared" ref="Q506:Q520" si="179">Y506</f>
        <v>83.189885827783073</v>
      </c>
      <c r="R506" s="59">
        <f t="shared" ref="R506:R520" si="180">Q506/E506</f>
        <v>1.1220673240394423</v>
      </c>
      <c r="X506" s="66">
        <f>(VLOOKUP(B506,'[1]CODIFICACION SNN'!$A:$S,19,FALSE)*1.21)*$Y$3</f>
        <v>87.223334837614971</v>
      </c>
      <c r="Y506" s="97">
        <f>VLOOKUP(B506,'[1]CODIFICACION SNN'!$A:$Y,25,FALSE)*$Z$3</f>
        <v>83.189885827783073</v>
      </c>
    </row>
    <row r="507" spans="2:25" ht="15" customHeight="1" x14ac:dyDescent="0.25">
      <c r="B507" s="13">
        <v>265119</v>
      </c>
      <c r="C507" s="18"/>
      <c r="D507" s="10" t="str">
        <f>IFERROR(VLOOKUP(B507,'[1]CODIFICACION SNN'!$A:$Y,11,FALSE),VLOOKUP(B507,[2]Table!$A:$B,2,FALSE))</f>
        <v>MANCUERNA FUNDICION SONNOS 2kg (hexagonal)</v>
      </c>
      <c r="E507" s="70">
        <f t="shared" si="177"/>
        <v>146.95872047092047</v>
      </c>
      <c r="F507" s="34">
        <f t="shared" si="172"/>
        <v>0</v>
      </c>
      <c r="G507" s="109"/>
      <c r="H507" s="110"/>
      <c r="I507" s="110"/>
      <c r="J507" s="110"/>
      <c r="K507" s="110"/>
      <c r="L507" s="110"/>
      <c r="M507" s="110"/>
      <c r="N507" s="111"/>
      <c r="O507" s="55">
        <f t="shared" si="178"/>
        <v>0</v>
      </c>
      <c r="Q507" s="9">
        <f t="shared" si="179"/>
        <v>164.89757822306615</v>
      </c>
      <c r="R507" s="59">
        <f t="shared" si="180"/>
        <v>1.1220673240394423</v>
      </c>
      <c r="X507" s="66">
        <f>(VLOOKUP(B507,'[1]CODIFICACION SNN'!$A:$S,19,FALSE)*1.21)*$Y$3</f>
        <v>172.89261231872996</v>
      </c>
      <c r="Y507" s="97">
        <f>VLOOKUP(B507,'[1]CODIFICACION SNN'!$A:$Y,25,FALSE)*$Z$3</f>
        <v>164.89757822306615</v>
      </c>
    </row>
    <row r="508" spans="2:25" ht="15" customHeight="1" x14ac:dyDescent="0.25">
      <c r="B508" s="13">
        <v>265120</v>
      </c>
      <c r="C508" s="18"/>
      <c r="D508" s="10" t="str">
        <f>IFERROR(VLOOKUP(B508,'[1]CODIFICACION SNN'!$A:$Y,11,FALSE),VLOOKUP(B508,[2]Table!$A:$B,2,FALSE))</f>
        <v>MANCUERNA FUNDICION SONNOS 3kg (hexagonal)</v>
      </c>
      <c r="E508" s="70">
        <f t="shared" si="177"/>
        <v>219.77760632986821</v>
      </c>
      <c r="F508" s="34">
        <f t="shared" si="172"/>
        <v>0</v>
      </c>
      <c r="G508" s="109"/>
      <c r="H508" s="110"/>
      <c r="I508" s="110"/>
      <c r="J508" s="110"/>
      <c r="K508" s="110"/>
      <c r="L508" s="110"/>
      <c r="M508" s="110"/>
      <c r="N508" s="111"/>
      <c r="O508" s="55">
        <f t="shared" si="178"/>
        <v>0</v>
      </c>
      <c r="Q508" s="9">
        <f t="shared" si="179"/>
        <v>246.60527061834927</v>
      </c>
      <c r="R508" s="59">
        <f t="shared" si="180"/>
        <v>1.1220673240394425</v>
      </c>
      <c r="X508" s="66">
        <f>(VLOOKUP(B508,'[1]CODIFICACION SNN'!$A:$S,19,FALSE)*1.21)*$Y$3</f>
        <v>258.56188979984495</v>
      </c>
      <c r="Y508" s="97">
        <f>VLOOKUP(B508,'[1]CODIFICACION SNN'!$A:$Y,25,FALSE)*$Z$3</f>
        <v>246.60527061834927</v>
      </c>
    </row>
    <row r="509" spans="2:25" ht="15" customHeight="1" x14ac:dyDescent="0.25">
      <c r="B509" s="13">
        <v>265121</v>
      </c>
      <c r="C509" s="18"/>
      <c r="D509" s="10" t="str">
        <f>IFERROR(VLOOKUP(B509,'[1]CODIFICACION SNN'!$A:$Y,11,FALSE),VLOOKUP(B509,[2]Table!$A:$B,2,FALSE))</f>
        <v>MANCUERNA FUNDICION SONNOS 4kg (hexagonal)</v>
      </c>
      <c r="E509" s="70">
        <f t="shared" si="177"/>
        <v>292.59649218881589</v>
      </c>
      <c r="F509" s="34">
        <f t="shared" si="172"/>
        <v>0</v>
      </c>
      <c r="G509" s="109"/>
      <c r="H509" s="110"/>
      <c r="I509" s="110"/>
      <c r="J509" s="110"/>
      <c r="K509" s="110"/>
      <c r="L509" s="110"/>
      <c r="M509" s="110"/>
      <c r="N509" s="111"/>
      <c r="O509" s="55">
        <f t="shared" si="178"/>
        <v>0</v>
      </c>
      <c r="Q509" s="9">
        <f t="shared" si="179"/>
        <v>328.31296301363233</v>
      </c>
      <c r="R509" s="59">
        <f t="shared" si="180"/>
        <v>1.1220673240394428</v>
      </c>
      <c r="X509" s="66">
        <f>(VLOOKUP(B509,'[1]CODIFICACION SNN'!$A:$S,19,FALSE)*1.21)*$Y$3</f>
        <v>344.23116728095988</v>
      </c>
      <c r="Y509" s="97">
        <f>VLOOKUP(B509,'[1]CODIFICACION SNN'!$A:$Y,25,FALSE)*$Z$3</f>
        <v>328.31296301363233</v>
      </c>
    </row>
    <row r="510" spans="2:25" ht="15" customHeight="1" x14ac:dyDescent="0.25">
      <c r="B510" s="13">
        <v>265122</v>
      </c>
      <c r="C510" s="18"/>
      <c r="D510" s="10" t="str">
        <f>IFERROR(VLOOKUP(B510,'[1]CODIFICACION SNN'!$A:$Y,11,FALSE),VLOOKUP(B510,[2]Table!$A:$B,2,FALSE))</f>
        <v>MANCUERNA FUNDICION SONNOS 5kg (hexagonal)</v>
      </c>
      <c r="E510" s="70">
        <f t="shared" si="177"/>
        <v>365.41537804776368</v>
      </c>
      <c r="F510" s="34">
        <f t="shared" si="172"/>
        <v>0</v>
      </c>
      <c r="G510" s="109"/>
      <c r="H510" s="110"/>
      <c r="I510" s="110"/>
      <c r="J510" s="110"/>
      <c r="K510" s="110"/>
      <c r="L510" s="110"/>
      <c r="M510" s="110"/>
      <c r="N510" s="111"/>
      <c r="O510" s="55">
        <f t="shared" si="178"/>
        <v>0</v>
      </c>
      <c r="Q510" s="9">
        <f t="shared" si="179"/>
        <v>410.02065540891539</v>
      </c>
      <c r="R510" s="59">
        <f t="shared" si="180"/>
        <v>1.1220673240394423</v>
      </c>
      <c r="X510" s="66">
        <f>(VLOOKUP(B510,'[1]CODIFICACION SNN'!$A:$S,19,FALSE)*1.21)*$Y$3</f>
        <v>429.90044476207493</v>
      </c>
      <c r="Y510" s="97">
        <f>VLOOKUP(B510,'[1]CODIFICACION SNN'!$A:$Y,25,FALSE)*$Z$3</f>
        <v>410.02065540891539</v>
      </c>
    </row>
    <row r="511" spans="2:25" ht="15" customHeight="1" x14ac:dyDescent="0.25">
      <c r="B511" s="13">
        <v>265123</v>
      </c>
      <c r="C511" s="18"/>
      <c r="D511" s="10" t="str">
        <f>IFERROR(VLOOKUP(B511,'[1]CODIFICACION SNN'!$A:$Y,11,FALSE),VLOOKUP(B511,[2]Table!$A:$B,2,FALSE))</f>
        <v>MANCUERNA FUNDICION SONNOS 6kg (hexagonal)</v>
      </c>
      <c r="E511" s="70">
        <f t="shared" si="177"/>
        <v>438.23426390671131</v>
      </c>
      <c r="F511" s="34">
        <f t="shared" si="172"/>
        <v>0</v>
      </c>
      <c r="G511" s="109"/>
      <c r="H511" s="110"/>
      <c r="I511" s="110"/>
      <c r="J511" s="110"/>
      <c r="K511" s="110"/>
      <c r="L511" s="110"/>
      <c r="M511" s="110"/>
      <c r="N511" s="111"/>
      <c r="O511" s="55">
        <f t="shared" si="178"/>
        <v>0</v>
      </c>
      <c r="Q511" s="9">
        <f t="shared" si="179"/>
        <v>491.72834780419845</v>
      </c>
      <c r="R511" s="59">
        <f t="shared" si="180"/>
        <v>1.1220673240394425</v>
      </c>
      <c r="X511" s="66">
        <f>(VLOOKUP(B511,'[1]CODIFICACION SNN'!$A:$S,19,FALSE)*1.21)*$Y$3</f>
        <v>515.56972224318974</v>
      </c>
      <c r="Y511" s="97">
        <f>VLOOKUP(B511,'[1]CODIFICACION SNN'!$A:$Y,25,FALSE)*$Z$3</f>
        <v>491.72834780419845</v>
      </c>
    </row>
    <row r="512" spans="2:25" ht="15" customHeight="1" x14ac:dyDescent="0.25">
      <c r="B512" s="13">
        <v>265124</v>
      </c>
      <c r="C512" s="18"/>
      <c r="D512" s="10" t="str">
        <f>IFERROR(VLOOKUP(B512,'[1]CODIFICACION SNN'!$A:$Y,11,FALSE),VLOOKUP(B512,[2]Table!$A:$B,2,FALSE))</f>
        <v>MANCUERNA FUNDICION SONNOS 7kg (hexagonal)</v>
      </c>
      <c r="E512" s="70">
        <f t="shared" si="177"/>
        <v>511.0531497656591</v>
      </c>
      <c r="F512" s="34">
        <f t="shared" si="172"/>
        <v>0</v>
      </c>
      <c r="G512" s="109"/>
      <c r="H512" s="110"/>
      <c r="I512" s="110"/>
      <c r="J512" s="110"/>
      <c r="K512" s="110"/>
      <c r="L512" s="110"/>
      <c r="M512" s="110"/>
      <c r="N512" s="111"/>
      <c r="O512" s="55">
        <f t="shared" si="178"/>
        <v>0</v>
      </c>
      <c r="Q512" s="9">
        <f t="shared" si="179"/>
        <v>573.43604019948145</v>
      </c>
      <c r="R512" s="59">
        <f t="shared" si="180"/>
        <v>1.1220673240394423</v>
      </c>
      <c r="X512" s="66">
        <f>(VLOOKUP(B512,'[1]CODIFICACION SNN'!$A:$S,19,FALSE)*1.21)*$Y$3</f>
        <v>601.23899972430479</v>
      </c>
      <c r="Y512" s="97">
        <f>VLOOKUP(B512,'[1]CODIFICACION SNN'!$A:$Y,25,FALSE)*$Z$3</f>
        <v>573.43604019948145</v>
      </c>
    </row>
    <row r="513" spans="2:25" ht="15" customHeight="1" x14ac:dyDescent="0.25">
      <c r="B513" s="13">
        <v>265125</v>
      </c>
      <c r="C513" s="18"/>
      <c r="D513" s="10" t="str">
        <f>IFERROR(VLOOKUP(B513,'[1]CODIFICACION SNN'!$A:$Y,11,FALSE),VLOOKUP(B513,[2]Table!$A:$B,2,FALSE))</f>
        <v>MANCUERNA FUNDICION SONNOS 8kg (hexagonal)</v>
      </c>
      <c r="E513" s="70">
        <f t="shared" si="177"/>
        <v>583.87203562460672</v>
      </c>
      <c r="F513" s="34">
        <f t="shared" si="172"/>
        <v>0</v>
      </c>
      <c r="G513" s="109"/>
      <c r="H513" s="110"/>
      <c r="I513" s="110"/>
      <c r="J513" s="110"/>
      <c r="K513" s="110"/>
      <c r="L513" s="110"/>
      <c r="M513" s="110"/>
      <c r="N513" s="111"/>
      <c r="O513" s="55">
        <f t="shared" si="178"/>
        <v>0</v>
      </c>
      <c r="Q513" s="9">
        <f t="shared" si="179"/>
        <v>655.14373259476451</v>
      </c>
      <c r="R513" s="59">
        <f t="shared" si="180"/>
        <v>1.1220673240394425</v>
      </c>
      <c r="X513" s="66">
        <f>(VLOOKUP(B513,'[1]CODIFICACION SNN'!$A:$S,19,FALSE)*1.21)*$Y$3</f>
        <v>686.90827720541972</v>
      </c>
      <c r="Y513" s="97">
        <f>VLOOKUP(B513,'[1]CODIFICACION SNN'!$A:$Y,25,FALSE)*$Z$3</f>
        <v>655.14373259476451</v>
      </c>
    </row>
    <row r="514" spans="2:25" ht="15" customHeight="1" x14ac:dyDescent="0.25">
      <c r="B514" s="13">
        <v>265126</v>
      </c>
      <c r="C514" s="18"/>
      <c r="D514" s="10" t="str">
        <f>IFERROR(VLOOKUP(B514,'[1]CODIFICACION SNN'!$A:$Y,11,FALSE),VLOOKUP(B514,[2]Table!$A:$B,2,FALSE))</f>
        <v>MANCUERNA FUNDICION SONNOS 9kg (hexagonal)</v>
      </c>
      <c r="E514" s="70">
        <f t="shared" si="177"/>
        <v>656.69092148355458</v>
      </c>
      <c r="F514" s="34">
        <f t="shared" si="172"/>
        <v>0</v>
      </c>
      <c r="G514" s="109"/>
      <c r="H514" s="110"/>
      <c r="I514" s="110"/>
      <c r="J514" s="110"/>
      <c r="K514" s="110"/>
      <c r="L514" s="110"/>
      <c r="M514" s="110"/>
      <c r="N514" s="111"/>
      <c r="O514" s="55">
        <f t="shared" si="178"/>
        <v>0</v>
      </c>
      <c r="Q514" s="9">
        <f t="shared" si="179"/>
        <v>736.85142499004769</v>
      </c>
      <c r="R514" s="59">
        <f t="shared" si="180"/>
        <v>1.1220673240394425</v>
      </c>
      <c r="X514" s="66">
        <f>(VLOOKUP(B514,'[1]CODIFICACION SNN'!$A:$S,19,FALSE)*1.21)*$Y$3</f>
        <v>772.57755468653477</v>
      </c>
      <c r="Y514" s="97">
        <f>VLOOKUP(B514,'[1]CODIFICACION SNN'!$A:$Y,25,FALSE)*$Z$3</f>
        <v>736.85142499004769</v>
      </c>
    </row>
    <row r="515" spans="2:25" ht="15" customHeight="1" x14ac:dyDescent="0.25">
      <c r="B515" s="13">
        <v>265127</v>
      </c>
      <c r="C515" s="18"/>
      <c r="D515" s="10" t="str">
        <f>IFERROR(VLOOKUP(B515,'[1]CODIFICACION SNN'!$A:$Y,11,FALSE),VLOOKUP(B515,[2]Table!$A:$B,2,FALSE))</f>
        <v>MANCUERNA FUNDICION SONNOS 10kg (hexagonal)</v>
      </c>
      <c r="E515" s="70">
        <f t="shared" si="177"/>
        <v>729.5098073425022</v>
      </c>
      <c r="F515" s="34">
        <f t="shared" si="172"/>
        <v>0</v>
      </c>
      <c r="G515" s="109"/>
      <c r="H515" s="110"/>
      <c r="I515" s="110"/>
      <c r="J515" s="110"/>
      <c r="K515" s="110"/>
      <c r="L515" s="110"/>
      <c r="M515" s="110"/>
      <c r="N515" s="111"/>
      <c r="O515" s="55">
        <f t="shared" si="178"/>
        <v>0</v>
      </c>
      <c r="Q515" s="9">
        <f t="shared" si="179"/>
        <v>818.55911738533086</v>
      </c>
      <c r="R515" s="59">
        <f t="shared" si="180"/>
        <v>1.1220673240394428</v>
      </c>
      <c r="X515" s="66">
        <f>(VLOOKUP(B515,'[1]CODIFICACION SNN'!$A:$S,19,FALSE)*1.21)*$Y$3</f>
        <v>858.2468321676497</v>
      </c>
      <c r="Y515" s="97">
        <f>VLOOKUP(B515,'[1]CODIFICACION SNN'!$A:$Y,25,FALSE)*$Z$3</f>
        <v>818.55911738533086</v>
      </c>
    </row>
    <row r="516" spans="2:25" ht="15" customHeight="1" x14ac:dyDescent="0.25">
      <c r="B516" s="13">
        <v>265129</v>
      </c>
      <c r="C516" s="18"/>
      <c r="D516" s="10" t="str">
        <f>IFERROR(VLOOKUP(B516,'[1]CODIFICACION SNN'!$A:$Y,11,FALSE),VLOOKUP(B516,[2]Table!$A:$B,2,FALSE))</f>
        <v>MANCUERNA FUNDICION SONNOS 20kg (hexagonal)</v>
      </c>
      <c r="E516" s="70">
        <f t="shared" si="177"/>
        <v>1457.6986659319798</v>
      </c>
      <c r="F516" s="34">
        <f t="shared" si="172"/>
        <v>0</v>
      </c>
      <c r="G516" s="109"/>
      <c r="H516" s="110"/>
      <c r="I516" s="110"/>
      <c r="J516" s="110"/>
      <c r="K516" s="110"/>
      <c r="L516" s="110"/>
      <c r="M516" s="110"/>
      <c r="N516" s="111"/>
      <c r="O516" s="55">
        <f t="shared" si="178"/>
        <v>0</v>
      </c>
      <c r="Q516" s="9">
        <f t="shared" si="179"/>
        <v>1635.6360413381617</v>
      </c>
      <c r="R516" s="59">
        <f t="shared" si="180"/>
        <v>1.1220673240394423</v>
      </c>
      <c r="X516" s="66">
        <f>(VLOOKUP(B516,'[1]CODIFICACION SNN'!$A:$S,19,FALSE)*1.21)*$Y$3</f>
        <v>1714.9396069787997</v>
      </c>
      <c r="Y516" s="97">
        <f>VLOOKUP(B516,'[1]CODIFICACION SNN'!$A:$Y,25,FALSE)*$Z$3</f>
        <v>1635.6360413381617</v>
      </c>
    </row>
    <row r="517" spans="2:25" ht="15" customHeight="1" x14ac:dyDescent="0.25">
      <c r="B517" s="13">
        <v>265130</v>
      </c>
      <c r="C517" s="18"/>
      <c r="D517" s="10" t="str">
        <f>IFERROR(VLOOKUP(B517,'[1]CODIFICACION SNN'!$A:$Y,11,FALSE),VLOOKUP(B517,[2]Table!$A:$B,2,FALSE))</f>
        <v>MANCUERNA FUNDICION SONNOS 25kg (hexagonal)</v>
      </c>
      <c r="E517" s="70">
        <f t="shared" si="177"/>
        <v>1821.7930952267179</v>
      </c>
      <c r="F517" s="34">
        <f t="shared" si="172"/>
        <v>0</v>
      </c>
      <c r="G517" s="109"/>
      <c r="H517" s="110"/>
      <c r="I517" s="110"/>
      <c r="J517" s="110"/>
      <c r="K517" s="110"/>
      <c r="L517" s="110"/>
      <c r="M517" s="110"/>
      <c r="N517" s="111"/>
      <c r="O517" s="55">
        <f t="shared" si="178"/>
        <v>0</v>
      </c>
      <c r="Q517" s="9">
        <f t="shared" si="179"/>
        <v>2044.1745033145767</v>
      </c>
      <c r="R517" s="59">
        <f t="shared" si="180"/>
        <v>1.1220673240394425</v>
      </c>
      <c r="X517" s="66">
        <f>(VLOOKUP(B517,'[1]CODIFICACION SNN'!$A:$S,19,FALSE)*1.21)*$Y$3</f>
        <v>2143.2859943843741</v>
      </c>
      <c r="Y517" s="97">
        <f>VLOOKUP(B517,'[1]CODIFICACION SNN'!$A:$Y,25,FALSE)*$Z$3</f>
        <v>2044.1745033145767</v>
      </c>
    </row>
    <row r="518" spans="2:25" ht="15" customHeight="1" x14ac:dyDescent="0.25">
      <c r="B518" s="13">
        <v>265131</v>
      </c>
      <c r="C518" s="18"/>
      <c r="D518" s="10" t="str">
        <f>IFERROR(VLOOKUP(B518,'[1]CODIFICACION SNN'!$A:$Y,11,FALSE),VLOOKUP(B518,[2]Table!$A:$B,2,FALSE))</f>
        <v>MANCUERNA FUNDICION SONNOS 30kg (hexagonal)</v>
      </c>
      <c r="E518" s="70">
        <f t="shared" si="177"/>
        <v>2185.8875245214567</v>
      </c>
      <c r="F518" s="34">
        <f t="shared" si="172"/>
        <v>0</v>
      </c>
      <c r="G518" s="109"/>
      <c r="H518" s="110"/>
      <c r="I518" s="110"/>
      <c r="J518" s="110"/>
      <c r="K518" s="110"/>
      <c r="L518" s="110"/>
      <c r="M518" s="110"/>
      <c r="N518" s="111"/>
      <c r="O518" s="55">
        <f t="shared" si="178"/>
        <v>0</v>
      </c>
      <c r="Q518" s="9">
        <f t="shared" si="179"/>
        <v>2452.7129652909921</v>
      </c>
      <c r="R518" s="59">
        <f t="shared" si="180"/>
        <v>1.1220673240394425</v>
      </c>
      <c r="X518" s="66">
        <f>(VLOOKUP(B518,'[1]CODIFICACION SNN'!$A:$S,19,FALSE)*1.21)*$Y$3</f>
        <v>2571.6323817899488</v>
      </c>
      <c r="Y518" s="97">
        <f>VLOOKUP(B518,'[1]CODIFICACION SNN'!$A:$Y,25,FALSE)*$Z$3</f>
        <v>2452.7129652909921</v>
      </c>
    </row>
    <row r="519" spans="2:25" ht="15" customHeight="1" x14ac:dyDescent="0.25">
      <c r="B519" s="13">
        <v>265132</v>
      </c>
      <c r="C519" s="18"/>
      <c r="D519" s="10" t="str">
        <f>IFERROR(VLOOKUP(B519,'[1]CODIFICACION SNN'!$A:$Y,11,FALSE),VLOOKUP(B519,[2]Table!$A:$B,2,FALSE))</f>
        <v>MANCUERNA FUNDICION SONNOS 35kg (hexagonal)</v>
      </c>
      <c r="E519" s="70">
        <f t="shared" si="177"/>
        <v>2549.9819538161955</v>
      </c>
      <c r="F519" s="34">
        <f t="shared" si="172"/>
        <v>0</v>
      </c>
      <c r="G519" s="109"/>
      <c r="H519" s="110"/>
      <c r="I519" s="110"/>
      <c r="J519" s="110"/>
      <c r="K519" s="110"/>
      <c r="L519" s="110"/>
      <c r="M519" s="110"/>
      <c r="N519" s="111"/>
      <c r="O519" s="55">
        <f t="shared" si="178"/>
        <v>0</v>
      </c>
      <c r="Q519" s="9">
        <f t="shared" si="179"/>
        <v>2861.251427267408</v>
      </c>
      <c r="R519" s="59">
        <f t="shared" si="180"/>
        <v>1.1220673240394425</v>
      </c>
      <c r="X519" s="66">
        <f>(VLOOKUP(B519,'[1]CODIFICACION SNN'!$A:$S,19,FALSE)*1.21)*$Y$3</f>
        <v>2999.9787691955239</v>
      </c>
      <c r="Y519" s="97">
        <f>VLOOKUP(B519,'[1]CODIFICACION SNN'!$A:$Y,25,FALSE)*$Z$3</f>
        <v>2861.251427267408</v>
      </c>
    </row>
    <row r="520" spans="2:25" ht="15" customHeight="1" x14ac:dyDescent="0.25">
      <c r="B520" s="13">
        <v>265133</v>
      </c>
      <c r="C520" s="18"/>
      <c r="D520" s="10" t="str">
        <f>IFERROR(VLOOKUP(B520,'[1]CODIFICACION SNN'!$A:$Y,11,FALSE),VLOOKUP(B520,[2]Table!$A:$B,2,FALSE))</f>
        <v>MANCUERNA FUNDICION SONNOS 40kg (hexagonal)</v>
      </c>
      <c r="E520" s="70">
        <f t="shared" si="177"/>
        <v>2914.0763831109343</v>
      </c>
      <c r="F520" s="34">
        <f t="shared" si="172"/>
        <v>0</v>
      </c>
      <c r="G520" s="109"/>
      <c r="H520" s="110"/>
      <c r="I520" s="110"/>
      <c r="J520" s="110"/>
      <c r="K520" s="110"/>
      <c r="L520" s="110"/>
      <c r="M520" s="110"/>
      <c r="N520" s="111"/>
      <c r="O520" s="55">
        <f t="shared" si="178"/>
        <v>0</v>
      </c>
      <c r="Q520" s="9">
        <f t="shared" si="179"/>
        <v>3269.7898892438234</v>
      </c>
      <c r="R520" s="59">
        <f t="shared" si="180"/>
        <v>1.1220673240394425</v>
      </c>
      <c r="X520" s="66">
        <f>(VLOOKUP(B520,'[1]CODIFICACION SNN'!$A:$S,19,FALSE)*1.21)*$Y$3</f>
        <v>3428.325156601099</v>
      </c>
      <c r="Y520" s="97">
        <f>VLOOKUP(B520,'[1]CODIFICACION SNN'!$A:$Y,25,FALSE)*$Z$3</f>
        <v>3269.7898892438234</v>
      </c>
    </row>
    <row r="521" spans="2:25" ht="15" customHeight="1" x14ac:dyDescent="0.25">
      <c r="B521" s="51"/>
      <c r="C521" s="101"/>
      <c r="D521" s="46" t="s">
        <v>52</v>
      </c>
      <c r="E521" s="72"/>
      <c r="F521" s="34">
        <f t="shared" si="172"/>
        <v>0</v>
      </c>
      <c r="G521" s="76"/>
      <c r="H521" s="77"/>
      <c r="I521" s="77"/>
      <c r="J521" s="77"/>
      <c r="K521" s="77"/>
      <c r="L521" s="77"/>
      <c r="M521" s="77"/>
      <c r="N521" s="77"/>
      <c r="O521" s="52"/>
      <c r="Q521" s="57"/>
      <c r="R521" s="61"/>
      <c r="X521" s="66">
        <f>(VLOOKUP(B521,'[1]CODIFICACION SNN'!$A:$S,19,FALSE)*1.21)*$Y$3</f>
        <v>1.21</v>
      </c>
      <c r="Y521" s="97">
        <f>VLOOKUP(B521,'[1]CODIFICACION SNN'!$A:$Y,25,FALSE)*$Z$3</f>
        <v>1.21</v>
      </c>
    </row>
    <row r="522" spans="2:25" ht="15" customHeight="1" x14ac:dyDescent="0.25">
      <c r="B522" s="13">
        <v>265114</v>
      </c>
      <c r="C522" s="18"/>
      <c r="D522" s="10" t="str">
        <f>IFERROR(VLOOKUP(B522,'[1]CODIFICACION SNN'!$A:$Y,11,FALSE),VLOOKUP(B522,[2]Table!$A:$B,2,FALSE))</f>
        <v>MANCUERNA PVC SONNOS 1kg (negra)</v>
      </c>
      <c r="E522" s="70">
        <f>X522-X522*$E$5</f>
        <v>56.717281553398067</v>
      </c>
      <c r="F522" s="34">
        <f t="shared" si="172"/>
        <v>0</v>
      </c>
      <c r="G522" s="109"/>
      <c r="H522" s="110"/>
      <c r="I522" s="110"/>
      <c r="J522" s="110"/>
      <c r="K522" s="110"/>
      <c r="L522" s="110"/>
      <c r="M522" s="110"/>
      <c r="N522" s="111"/>
      <c r="O522" s="55">
        <f>E522*F522</f>
        <v>0</v>
      </c>
      <c r="Q522" s="9">
        <f t="shared" ref="Q522:Q524" si="181">Y522</f>
        <v>85.91</v>
      </c>
      <c r="R522" s="59">
        <f t="shared" ref="R522:R524" si="182">Q522/E522</f>
        <v>1.5147058823529409</v>
      </c>
      <c r="X522" s="66">
        <f>(VLOOKUP(B522,'[1]CODIFICACION SNN'!$A:$S,19,FALSE)*1.21)*$Y$3</f>
        <v>66.726213592233023</v>
      </c>
      <c r="Y522" s="97">
        <f>VLOOKUP(B522,'[1]CODIFICACION SNN'!$A:$Y,25,FALSE)*$Z$3</f>
        <v>85.91</v>
      </c>
    </row>
    <row r="523" spans="2:25" ht="15" customHeight="1" x14ac:dyDescent="0.25">
      <c r="B523" s="13">
        <v>265115</v>
      </c>
      <c r="C523" s="18"/>
      <c r="D523" s="10" t="str">
        <f>IFERROR(VLOOKUP(B523,'[1]CODIFICACION SNN'!$A:$Y,11,FALSE),VLOOKUP(B523,[2]Table!$A:$B,2,FALSE))</f>
        <v>MANCUERNA PVC SONNOS 2kg (negra)</v>
      </c>
      <c r="E523" s="70">
        <f>X523-X523*$E$5</f>
        <v>91.866019417475741</v>
      </c>
      <c r="F523" s="34">
        <f t="shared" si="172"/>
        <v>0</v>
      </c>
      <c r="G523" s="109"/>
      <c r="H523" s="110"/>
      <c r="I523" s="110"/>
      <c r="J523" s="110"/>
      <c r="K523" s="110"/>
      <c r="L523" s="110"/>
      <c r="M523" s="110"/>
      <c r="N523" s="111"/>
      <c r="O523" s="55">
        <f>E523*F523</f>
        <v>0</v>
      </c>
      <c r="Q523" s="9">
        <f t="shared" si="181"/>
        <v>139.15</v>
      </c>
      <c r="R523" s="59">
        <f t="shared" si="182"/>
        <v>1.5147058823529411</v>
      </c>
      <c r="X523" s="66">
        <f>(VLOOKUP(B523,'[1]CODIFICACION SNN'!$A:$S,19,FALSE)*1.21)*$Y$3</f>
        <v>108.07766990291263</v>
      </c>
      <c r="Y523" s="97">
        <f>VLOOKUP(B523,'[1]CODIFICACION SNN'!$A:$Y,25,FALSE)*$Z$3</f>
        <v>139.15</v>
      </c>
    </row>
    <row r="524" spans="2:25" ht="15" customHeight="1" thickBot="1" x14ac:dyDescent="0.3">
      <c r="B524" s="13">
        <v>265116</v>
      </c>
      <c r="C524" s="18"/>
      <c r="D524" s="10" t="str">
        <f>IFERROR(VLOOKUP(B524,'[1]CODIFICACION SNN'!$A:$Y,11,FALSE),VLOOKUP(B524,[2]Table!$A:$B,2,FALSE))</f>
        <v>MANCUERNA PVC SONNOS 1kg (roja)</v>
      </c>
      <c r="E524" s="70">
        <f>X524-X524*$E$5</f>
        <v>56.717281553398067</v>
      </c>
      <c r="F524" s="34">
        <f t="shared" si="172"/>
        <v>0</v>
      </c>
      <c r="G524" s="123"/>
      <c r="H524" s="124"/>
      <c r="I524" s="124"/>
      <c r="J524" s="124"/>
      <c r="K524" s="124"/>
      <c r="L524" s="124"/>
      <c r="M524" s="124"/>
      <c r="N524" s="125"/>
      <c r="O524" s="55">
        <f>E524*F524</f>
        <v>0</v>
      </c>
      <c r="Q524" s="9">
        <f t="shared" si="181"/>
        <v>85.91</v>
      </c>
      <c r="R524" s="59">
        <f t="shared" si="182"/>
        <v>1.5147058823529409</v>
      </c>
      <c r="X524" s="66">
        <f>(VLOOKUP(B524,'[1]CODIFICACION SNN'!$A:$S,19,FALSE)*1.21)*$Y$3</f>
        <v>66.726213592233023</v>
      </c>
      <c r="Y524" s="97">
        <f>VLOOKUP(B524,'[1]CODIFICACION SNN'!$A:$Y,25,FALSE)*$Z$3</f>
        <v>85.91</v>
      </c>
    </row>
    <row r="525" spans="2:25" ht="15.75" customHeight="1" x14ac:dyDescent="0.25">
      <c r="B525" s="7" t="s">
        <v>0</v>
      </c>
      <c r="C525" s="7"/>
      <c r="D525" s="5" t="s">
        <v>53</v>
      </c>
      <c r="E525" s="73" t="s">
        <v>1</v>
      </c>
      <c r="F525" s="34" t="str">
        <f t="shared" si="172"/>
        <v>Cantidad</v>
      </c>
      <c r="G525" s="126" t="s">
        <v>2</v>
      </c>
      <c r="H525" s="127"/>
      <c r="I525" s="127"/>
      <c r="J525" s="127"/>
      <c r="K525" s="127"/>
      <c r="L525" s="127"/>
      <c r="M525" s="127"/>
      <c r="N525" s="128"/>
      <c r="O525" s="5" t="s">
        <v>3</v>
      </c>
      <c r="Q525" s="8"/>
      <c r="R525" s="62"/>
      <c r="X525" s="66" t="e">
        <f>(VLOOKUP(B525,'[1]CODIFICACION SNN'!$A:$S,19,FALSE)*1.21)*$Y$3</f>
        <v>#N/A</v>
      </c>
      <c r="Y525" s="97" t="e">
        <f>VLOOKUP(B525,'[1]CODIFICACION SNN'!$A:$Y,25,FALSE)*$Z$3</f>
        <v>#N/A</v>
      </c>
    </row>
    <row r="526" spans="2:25" ht="15" customHeight="1" x14ac:dyDescent="0.25">
      <c r="B526" s="51"/>
      <c r="C526" s="101"/>
      <c r="D526" s="46" t="s">
        <v>52</v>
      </c>
      <c r="E526" s="72"/>
      <c r="F526" s="34">
        <f t="shared" si="172"/>
        <v>0</v>
      </c>
      <c r="G526" s="76"/>
      <c r="H526" s="77"/>
      <c r="I526" s="77"/>
      <c r="J526" s="77"/>
      <c r="K526" s="77"/>
      <c r="L526" s="77"/>
      <c r="M526" s="77"/>
      <c r="N526" s="77"/>
      <c r="O526" s="52"/>
      <c r="Q526" s="57"/>
      <c r="R526" s="61"/>
      <c r="X526" s="66">
        <f>(VLOOKUP(B526,'[1]CODIFICACION SNN'!$A:$S,19,FALSE)*1.21)*$Y$3</f>
        <v>1.21</v>
      </c>
      <c r="Y526" s="97">
        <f>VLOOKUP(B526,'[1]CODIFICACION SNN'!$A:$Y,25,FALSE)*$Z$3</f>
        <v>1.21</v>
      </c>
    </row>
    <row r="527" spans="2:25" ht="15" customHeight="1" x14ac:dyDescent="0.25">
      <c r="B527" s="13">
        <v>265202</v>
      </c>
      <c r="C527" s="18"/>
      <c r="D527" s="10" t="str">
        <f>IFERROR(VLOOKUP(B527,'[1]CODIFICACION SNN'!$A:$Y,11,FALSE),VLOOKUP(B527,[2]Table!$A:$B,2,FALSE))</f>
        <v>PESA RUSA PVC SONNOS 2kg</v>
      </c>
      <c r="E527" s="70">
        <f t="shared" ref="E527:E538" si="183">X527-X527*$E$5</f>
        <v>120.8607093023256</v>
      </c>
      <c r="F527" s="34">
        <f t="shared" si="172"/>
        <v>0</v>
      </c>
      <c r="G527" s="109"/>
      <c r="H527" s="110"/>
      <c r="I527" s="110"/>
      <c r="J527" s="110"/>
      <c r="K527" s="110"/>
      <c r="L527" s="110"/>
      <c r="M527" s="110"/>
      <c r="N527" s="111"/>
      <c r="O527" s="55">
        <f t="shared" ref="O527:O538" si="184">E527*F527</f>
        <v>0</v>
      </c>
      <c r="Q527" s="9">
        <f t="shared" ref="Q527:Q538" si="185">Y527</f>
        <v>187.54999999999998</v>
      </c>
      <c r="R527" s="59">
        <f t="shared" ref="R527:R538" si="186">Q527/E527</f>
        <v>1.5517863587152649</v>
      </c>
      <c r="X527" s="66">
        <f>(VLOOKUP(B527,'[1]CODIFICACION SNN'!$A:$S,19,FALSE)*1.21)*$Y$3</f>
        <v>142.18906976744188</v>
      </c>
      <c r="Y527" s="97">
        <f>VLOOKUP(B527,'[1]CODIFICACION SNN'!$A:$Y,25,FALSE)*$Z$3</f>
        <v>187.54999999999998</v>
      </c>
    </row>
    <row r="528" spans="2:25" ht="15" customHeight="1" x14ac:dyDescent="0.25">
      <c r="B528" s="13">
        <v>265203</v>
      </c>
      <c r="C528" s="18"/>
      <c r="D528" s="10" t="str">
        <f>IFERROR(VLOOKUP(B528,'[1]CODIFICACION SNN'!$A:$Y,11,FALSE),VLOOKUP(B528,[2]Table!$A:$B,2,FALSE))</f>
        <v>PESA RUSA PVC SONNOS 3kg</v>
      </c>
      <c r="E528" s="70">
        <f t="shared" si="183"/>
        <v>152.05056976744186</v>
      </c>
      <c r="F528" s="34">
        <f t="shared" si="172"/>
        <v>0</v>
      </c>
      <c r="G528" s="109"/>
      <c r="H528" s="110"/>
      <c r="I528" s="110"/>
      <c r="J528" s="110"/>
      <c r="K528" s="110"/>
      <c r="L528" s="110"/>
      <c r="M528" s="110"/>
      <c r="N528" s="111"/>
      <c r="O528" s="55">
        <f t="shared" si="184"/>
        <v>0</v>
      </c>
      <c r="Q528" s="9">
        <f t="shared" si="185"/>
        <v>235.95</v>
      </c>
      <c r="R528" s="59">
        <f t="shared" si="186"/>
        <v>1.5517863587152652</v>
      </c>
      <c r="X528" s="66">
        <f>(VLOOKUP(B528,'[1]CODIFICACION SNN'!$A:$S,19,FALSE)*1.21)*$Y$3</f>
        <v>178.88302325581395</v>
      </c>
      <c r="Y528" s="97">
        <f>VLOOKUP(B528,'[1]CODIFICACION SNN'!$A:$Y,25,FALSE)*$Z$3</f>
        <v>235.95</v>
      </c>
    </row>
    <row r="529" spans="2:25" ht="15" customHeight="1" x14ac:dyDescent="0.25">
      <c r="B529" s="13">
        <v>265204</v>
      </c>
      <c r="C529" s="18"/>
      <c r="D529" s="10" t="str">
        <f>IFERROR(VLOOKUP(B529,'[1]CODIFICACION SNN'!$A:$Y,11,FALSE),VLOOKUP(B529,[2]Table!$A:$B,2,FALSE))</f>
        <v>PESA RUSA PVC SONNOS 4kg (gris)</v>
      </c>
      <c r="E529" s="70">
        <f t="shared" si="183"/>
        <v>183.24043023255814</v>
      </c>
      <c r="F529" s="34">
        <f t="shared" si="172"/>
        <v>0</v>
      </c>
      <c r="G529" s="109"/>
      <c r="H529" s="110"/>
      <c r="I529" s="110"/>
      <c r="J529" s="110"/>
      <c r="K529" s="110"/>
      <c r="L529" s="110"/>
      <c r="M529" s="110"/>
      <c r="N529" s="111"/>
      <c r="O529" s="55">
        <f t="shared" si="184"/>
        <v>0</v>
      </c>
      <c r="Q529" s="9">
        <f t="shared" si="185"/>
        <v>284.34999999999997</v>
      </c>
      <c r="R529" s="59">
        <f t="shared" si="186"/>
        <v>1.5517863587152652</v>
      </c>
      <c r="X529" s="66">
        <f>(VLOOKUP(B529,'[1]CODIFICACION SNN'!$A:$S,19,FALSE)*1.21)*$Y$3</f>
        <v>215.57697674418606</v>
      </c>
      <c r="Y529" s="97">
        <f>VLOOKUP(B529,'[1]CODIFICACION SNN'!$A:$Y,25,FALSE)*$Z$3</f>
        <v>284.34999999999997</v>
      </c>
    </row>
    <row r="530" spans="2:25" ht="15" customHeight="1" x14ac:dyDescent="0.25">
      <c r="B530" s="13">
        <v>265205</v>
      </c>
      <c r="C530" s="18"/>
      <c r="D530" s="10" t="str">
        <f>IFERROR(VLOOKUP(B530,'[1]CODIFICACION SNN'!$A:$Y,11,FALSE),VLOOKUP(B530,[2]Table!$A:$B,2,FALSE))</f>
        <v>PESA RUSA PVC SONNOS 5kg</v>
      </c>
      <c r="E530" s="70">
        <f t="shared" si="183"/>
        <v>214.43029069767442</v>
      </c>
      <c r="F530" s="34">
        <f t="shared" si="172"/>
        <v>0</v>
      </c>
      <c r="G530" s="109"/>
      <c r="H530" s="110"/>
      <c r="I530" s="110"/>
      <c r="J530" s="110"/>
      <c r="K530" s="110"/>
      <c r="L530" s="110"/>
      <c r="M530" s="110"/>
      <c r="N530" s="111"/>
      <c r="O530" s="55">
        <f t="shared" si="184"/>
        <v>0</v>
      </c>
      <c r="Q530" s="9">
        <f t="shared" si="185"/>
        <v>332.75</v>
      </c>
      <c r="R530" s="59">
        <f t="shared" si="186"/>
        <v>1.5517863587152652</v>
      </c>
      <c r="X530" s="66">
        <f>(VLOOKUP(B530,'[1]CODIFICACION SNN'!$A:$S,19,FALSE)*1.21)*$Y$3</f>
        <v>252.27093023255813</v>
      </c>
      <c r="Y530" s="97">
        <f>VLOOKUP(B530,'[1]CODIFICACION SNN'!$A:$Y,25,FALSE)*$Z$3</f>
        <v>332.75</v>
      </c>
    </row>
    <row r="531" spans="2:25" ht="15" customHeight="1" x14ac:dyDescent="0.25">
      <c r="B531" s="13">
        <v>265206</v>
      </c>
      <c r="C531" s="18"/>
      <c r="D531" s="10" t="str">
        <f>IFERROR(VLOOKUP(B531,'[1]CODIFICACION SNN'!$A:$Y,11,FALSE),VLOOKUP(B531,[2]Table!$A:$B,2,FALSE))</f>
        <v>PESA RUSA PVC SONNOS 6kg</v>
      </c>
      <c r="E531" s="70">
        <f t="shared" si="183"/>
        <v>229.61605333333335</v>
      </c>
      <c r="F531" s="34">
        <f t="shared" si="172"/>
        <v>0</v>
      </c>
      <c r="G531" s="109"/>
      <c r="H531" s="110"/>
      <c r="I531" s="110"/>
      <c r="J531" s="110"/>
      <c r="K531" s="110"/>
      <c r="L531" s="110"/>
      <c r="M531" s="110"/>
      <c r="N531" s="111"/>
      <c r="O531" s="55">
        <f t="shared" si="184"/>
        <v>0</v>
      </c>
      <c r="Q531" s="9">
        <f t="shared" si="185"/>
        <v>361.78999999999996</v>
      </c>
      <c r="R531" s="59">
        <f t="shared" si="186"/>
        <v>1.5756302521008401</v>
      </c>
      <c r="X531" s="66">
        <f>(VLOOKUP(B531,'[1]CODIFICACION SNN'!$A:$S,19,FALSE)*1.21)*$Y$3</f>
        <v>270.13653333333338</v>
      </c>
      <c r="Y531" s="97">
        <f>VLOOKUP(B531,'[1]CODIFICACION SNN'!$A:$Y,25,FALSE)*$Z$3</f>
        <v>361.78999999999996</v>
      </c>
    </row>
    <row r="532" spans="2:25" ht="15" customHeight="1" x14ac:dyDescent="0.25">
      <c r="B532" s="13">
        <v>265207</v>
      </c>
      <c r="C532" s="18"/>
      <c r="D532" s="10" t="str">
        <f>IFERROR(VLOOKUP(B532,'[1]CODIFICACION SNN'!$A:$Y,11,FALSE),VLOOKUP(B532,[2]Table!$A:$B,2,FALSE))</f>
        <v>PESA RUSA PVC SONNOS 7kg</v>
      </c>
      <c r="E532" s="70">
        <f t="shared" si="183"/>
        <v>268.78133333333335</v>
      </c>
      <c r="F532" s="34">
        <f t="shared" si="172"/>
        <v>0</v>
      </c>
      <c r="G532" s="109"/>
      <c r="H532" s="110"/>
      <c r="I532" s="110"/>
      <c r="J532" s="110"/>
      <c r="K532" s="110"/>
      <c r="L532" s="110"/>
      <c r="M532" s="110"/>
      <c r="N532" s="111"/>
      <c r="O532" s="55">
        <f t="shared" si="184"/>
        <v>0</v>
      </c>
      <c r="Q532" s="9">
        <f t="shared" si="185"/>
        <v>423.5</v>
      </c>
      <c r="R532" s="59">
        <f t="shared" si="186"/>
        <v>1.5756302521008403</v>
      </c>
      <c r="X532" s="66">
        <f>(VLOOKUP(B532,'[1]CODIFICACION SNN'!$A:$S,19,FALSE)*1.21)*$Y$3</f>
        <v>316.21333333333337</v>
      </c>
      <c r="Y532" s="97">
        <f>VLOOKUP(B532,'[1]CODIFICACION SNN'!$A:$Y,25,FALSE)*$Z$3</f>
        <v>423.5</v>
      </c>
    </row>
    <row r="533" spans="2:25" ht="15" customHeight="1" x14ac:dyDescent="0.25">
      <c r="B533" s="13">
        <v>265208</v>
      </c>
      <c r="C533" s="18"/>
      <c r="D533" s="10" t="str">
        <f>IFERROR(VLOOKUP(B533,'[1]CODIFICACION SNN'!$A:$Y,11,FALSE),VLOOKUP(B533,[2]Table!$A:$B,2,FALSE))</f>
        <v>PESA RUSA PVC SONNOS 8kg</v>
      </c>
      <c r="E533" s="70">
        <f t="shared" si="183"/>
        <v>318.69786666666676</v>
      </c>
      <c r="F533" s="34">
        <f t="shared" si="172"/>
        <v>0</v>
      </c>
      <c r="G533" s="109"/>
      <c r="H533" s="110"/>
      <c r="I533" s="110"/>
      <c r="J533" s="110"/>
      <c r="K533" s="110"/>
      <c r="L533" s="110"/>
      <c r="M533" s="110"/>
      <c r="N533" s="111"/>
      <c r="O533" s="55">
        <f t="shared" si="184"/>
        <v>0</v>
      </c>
      <c r="Q533" s="9">
        <f t="shared" si="185"/>
        <v>502.15</v>
      </c>
      <c r="R533" s="59">
        <f t="shared" si="186"/>
        <v>1.5756302521008398</v>
      </c>
      <c r="X533" s="66">
        <f>(VLOOKUP(B533,'[1]CODIFICACION SNN'!$A:$S,19,FALSE)*1.21)*$Y$3</f>
        <v>374.93866666666673</v>
      </c>
      <c r="Y533" s="97">
        <f>VLOOKUP(B533,'[1]CODIFICACION SNN'!$A:$Y,25,FALSE)*$Z$3</f>
        <v>502.15</v>
      </c>
    </row>
    <row r="534" spans="2:25" ht="15" customHeight="1" x14ac:dyDescent="0.25">
      <c r="B534" s="13">
        <v>265209</v>
      </c>
      <c r="C534" s="18"/>
      <c r="D534" s="10" t="str">
        <f>IFERROR(VLOOKUP(B534,'[1]CODIFICACION SNN'!$A:$Y,11,FALSE),VLOOKUP(B534,[2]Table!$A:$B,2,FALSE))</f>
        <v>PESA RUSA PVC SONNOS 9kg</v>
      </c>
      <c r="E534" s="70">
        <f t="shared" si="183"/>
        <v>368.6144000000001</v>
      </c>
      <c r="F534" s="34">
        <f t="shared" si="172"/>
        <v>0</v>
      </c>
      <c r="G534" s="109"/>
      <c r="H534" s="110"/>
      <c r="I534" s="110"/>
      <c r="J534" s="110"/>
      <c r="K534" s="110"/>
      <c r="L534" s="110"/>
      <c r="M534" s="110"/>
      <c r="N534" s="111"/>
      <c r="O534" s="55">
        <f t="shared" si="184"/>
        <v>0</v>
      </c>
      <c r="Q534" s="9">
        <f t="shared" si="185"/>
        <v>580.79999999999995</v>
      </c>
      <c r="R534" s="59">
        <f t="shared" si="186"/>
        <v>1.5756302521008398</v>
      </c>
      <c r="X534" s="66">
        <f>(VLOOKUP(B534,'[1]CODIFICACION SNN'!$A:$S,19,FALSE)*1.21)*$Y$3</f>
        <v>433.6640000000001</v>
      </c>
      <c r="Y534" s="97">
        <f>VLOOKUP(B534,'[1]CODIFICACION SNN'!$A:$Y,25,FALSE)*$Z$3</f>
        <v>580.79999999999995</v>
      </c>
    </row>
    <row r="535" spans="2:25" ht="15" customHeight="1" x14ac:dyDescent="0.25">
      <c r="B535" s="13">
        <v>265210</v>
      </c>
      <c r="C535" s="18"/>
      <c r="D535" s="10" t="str">
        <f>IFERROR(VLOOKUP(B535,'[1]CODIFICACION SNN'!$A:$Y,11,FALSE),VLOOKUP(B535,[2]Table!$A:$B,2,FALSE))</f>
        <v>PESA RUSA PVC SONNOS 10kg</v>
      </c>
      <c r="E535" s="70">
        <f t="shared" si="183"/>
        <v>391.65280000000007</v>
      </c>
      <c r="F535" s="34">
        <f t="shared" ref="F535:F597" si="187">G535</f>
        <v>0</v>
      </c>
      <c r="G535" s="109"/>
      <c r="H535" s="110"/>
      <c r="I535" s="110"/>
      <c r="J535" s="110"/>
      <c r="K535" s="110"/>
      <c r="L535" s="110"/>
      <c r="M535" s="110"/>
      <c r="N535" s="111"/>
      <c r="O535" s="55">
        <f t="shared" si="184"/>
        <v>0</v>
      </c>
      <c r="Q535" s="9">
        <f t="shared" si="185"/>
        <v>617.1</v>
      </c>
      <c r="R535" s="59">
        <f t="shared" si="186"/>
        <v>1.5756302521008401</v>
      </c>
      <c r="X535" s="66">
        <f>(VLOOKUP(B535,'[1]CODIFICACION SNN'!$A:$S,19,FALSE)*1.21)*$Y$3</f>
        <v>460.76800000000009</v>
      </c>
      <c r="Y535" s="97">
        <f>VLOOKUP(B535,'[1]CODIFICACION SNN'!$A:$Y,25,FALSE)*$Z$3</f>
        <v>617.1</v>
      </c>
    </row>
    <row r="536" spans="2:25" ht="15" customHeight="1" x14ac:dyDescent="0.25">
      <c r="B536" s="13">
        <v>265211</v>
      </c>
      <c r="C536" s="18"/>
      <c r="D536" s="10" t="str">
        <f>IFERROR(VLOOKUP(B536,'[1]CODIFICACION SNN'!$A:$Y,11,FALSE),VLOOKUP(B536,[2]Table!$A:$B,2,FALSE))</f>
        <v>PESA RUSA PVC SONNOS 11kg</v>
      </c>
      <c r="E536" s="70">
        <f t="shared" si="183"/>
        <v>422.37066666666675</v>
      </c>
      <c r="F536" s="34">
        <f t="shared" si="187"/>
        <v>0</v>
      </c>
      <c r="G536" s="109"/>
      <c r="H536" s="110"/>
      <c r="I536" s="110"/>
      <c r="J536" s="110"/>
      <c r="K536" s="110"/>
      <c r="L536" s="110"/>
      <c r="M536" s="110"/>
      <c r="N536" s="111"/>
      <c r="O536" s="55">
        <f t="shared" si="184"/>
        <v>0</v>
      </c>
      <c r="Q536" s="9">
        <f t="shared" si="185"/>
        <v>665.5</v>
      </c>
      <c r="R536" s="59">
        <f t="shared" si="186"/>
        <v>1.5756302521008401</v>
      </c>
      <c r="X536" s="66">
        <f>(VLOOKUP(B536,'[1]CODIFICACION SNN'!$A:$S,19,FALSE)*1.21)*$Y$3</f>
        <v>496.90666666666675</v>
      </c>
      <c r="Y536" s="97">
        <f>VLOOKUP(B536,'[1]CODIFICACION SNN'!$A:$Y,25,FALSE)*$Z$3</f>
        <v>665.5</v>
      </c>
    </row>
    <row r="537" spans="2:25" ht="15" customHeight="1" x14ac:dyDescent="0.25">
      <c r="B537" s="13">
        <v>265212</v>
      </c>
      <c r="C537" s="18"/>
      <c r="D537" s="10" t="str">
        <f>IFERROR(VLOOKUP(B537,'[1]CODIFICACION SNN'!$A:$Y,11,FALSE),VLOOKUP(B537,[2]Table!$A:$B,2,FALSE))</f>
        <v>PESA RUSA PVC SONNOS 12kg</v>
      </c>
      <c r="E537" s="70">
        <f t="shared" si="183"/>
        <v>453.08853333333343</v>
      </c>
      <c r="F537" s="34">
        <f t="shared" si="187"/>
        <v>0</v>
      </c>
      <c r="G537" s="109"/>
      <c r="H537" s="110"/>
      <c r="I537" s="110"/>
      <c r="J537" s="110"/>
      <c r="K537" s="110"/>
      <c r="L537" s="110"/>
      <c r="M537" s="110"/>
      <c r="N537" s="111"/>
      <c r="O537" s="55">
        <f t="shared" si="184"/>
        <v>0</v>
      </c>
      <c r="Q537" s="9">
        <f t="shared" si="185"/>
        <v>713.9</v>
      </c>
      <c r="R537" s="59">
        <f t="shared" si="186"/>
        <v>1.5756302521008398</v>
      </c>
      <c r="X537" s="66">
        <f>(VLOOKUP(B537,'[1]CODIFICACION SNN'!$A:$S,19,FALSE)*1.21)*$Y$3</f>
        <v>533.04533333333347</v>
      </c>
      <c r="Y537" s="97">
        <f>VLOOKUP(B537,'[1]CODIFICACION SNN'!$A:$Y,25,FALSE)*$Z$3</f>
        <v>713.9</v>
      </c>
    </row>
    <row r="538" spans="2:25" ht="15" customHeight="1" x14ac:dyDescent="0.25">
      <c r="B538" s="13">
        <v>265213</v>
      </c>
      <c r="C538" s="18"/>
      <c r="D538" s="10" t="str">
        <f>IFERROR(VLOOKUP(B538,'[1]CODIFICACION SNN'!$A:$Y,11,FALSE),VLOOKUP(B538,[2]Table!$A:$B,2,FALSE))</f>
        <v>PESA RUSA PVC SONNOS 13kg</v>
      </c>
      <c r="E538" s="70">
        <f t="shared" si="183"/>
        <v>499.16533333333342</v>
      </c>
      <c r="F538" s="34">
        <f t="shared" si="187"/>
        <v>0</v>
      </c>
      <c r="G538" s="109"/>
      <c r="H538" s="110"/>
      <c r="I538" s="110"/>
      <c r="J538" s="110"/>
      <c r="K538" s="110"/>
      <c r="L538" s="110"/>
      <c r="M538" s="110"/>
      <c r="N538" s="111"/>
      <c r="O538" s="55">
        <f t="shared" si="184"/>
        <v>0</v>
      </c>
      <c r="Q538" s="9">
        <f t="shared" si="185"/>
        <v>786.5</v>
      </c>
      <c r="R538" s="59">
        <f t="shared" si="186"/>
        <v>1.5756302521008401</v>
      </c>
      <c r="X538" s="66">
        <f>(VLOOKUP(B538,'[1]CODIFICACION SNN'!$A:$S,19,FALSE)*1.21)*$Y$3</f>
        <v>587.25333333333344</v>
      </c>
      <c r="Y538" s="97">
        <f>VLOOKUP(B538,'[1]CODIFICACION SNN'!$A:$Y,25,FALSE)*$Z$3</f>
        <v>786.5</v>
      </c>
    </row>
    <row r="539" spans="2:25" ht="15" customHeight="1" x14ac:dyDescent="0.25">
      <c r="B539" s="51"/>
      <c r="C539" s="101"/>
      <c r="D539" s="46" t="s">
        <v>54</v>
      </c>
      <c r="E539" s="72"/>
      <c r="F539" s="34">
        <f t="shared" si="187"/>
        <v>0</v>
      </c>
      <c r="G539" s="76"/>
      <c r="H539" s="77"/>
      <c r="I539" s="77"/>
      <c r="J539" s="77"/>
      <c r="K539" s="77"/>
      <c r="L539" s="77"/>
      <c r="M539" s="77"/>
      <c r="N539" s="77"/>
      <c r="O539" s="52"/>
      <c r="Q539" s="57"/>
      <c r="R539" s="61"/>
      <c r="X539" s="66">
        <f>(VLOOKUP(B539,'[1]CODIFICACION SNN'!$A:$S,19,FALSE)*1.21)*$Y$3</f>
        <v>1.21</v>
      </c>
      <c r="Y539" s="97">
        <f>VLOOKUP(B539,'[1]CODIFICACION SNN'!$A:$Y,25,FALSE)*$Z$3</f>
        <v>1.21</v>
      </c>
    </row>
    <row r="540" spans="2:25" ht="15" customHeight="1" x14ac:dyDescent="0.25">
      <c r="B540" s="13">
        <v>265214</v>
      </c>
      <c r="C540" s="18"/>
      <c r="D540" s="10" t="str">
        <f>IFERROR(VLOOKUP(B540,'[1]CODIFICACION SNN'!$A:$Y,11,FALSE),VLOOKUP(B540,[2]Table!$A:$B,2,FALSE))</f>
        <v>PESA RUSA FUNDICION SONNOS 6kg</v>
      </c>
      <c r="E540" s="70">
        <f t="shared" ref="E540:E545" si="188">X540-X540*$E$5</f>
        <v>744.78452166953116</v>
      </c>
      <c r="F540" s="34">
        <f t="shared" si="187"/>
        <v>0</v>
      </c>
      <c r="G540" s="109"/>
      <c r="H540" s="110"/>
      <c r="I540" s="110"/>
      <c r="J540" s="110"/>
      <c r="K540" s="110"/>
      <c r="L540" s="110"/>
      <c r="M540" s="110"/>
      <c r="N540" s="111"/>
      <c r="O540" s="55">
        <f t="shared" ref="O540:O545" si="189">E540*F540</f>
        <v>0</v>
      </c>
      <c r="Q540" s="9">
        <f t="shared" ref="Q540:Q545" si="190">Y540</f>
        <v>816.26538907434667</v>
      </c>
      <c r="R540" s="59">
        <f t="shared" ref="R540:R545" si="191">Q540/E540</f>
        <v>1.0959752321981422</v>
      </c>
      <c r="X540" s="66">
        <f>(VLOOKUP(B540,'[1]CODIFICACION SNN'!$A:$S,19,FALSE)*1.21)*$Y$3</f>
        <v>876.21708431709544</v>
      </c>
      <c r="Y540" s="97">
        <f>VLOOKUP(B540,'[1]CODIFICACION SNN'!$A:$Y,25,FALSE)*$Z$3</f>
        <v>816.26538907434667</v>
      </c>
    </row>
    <row r="541" spans="2:25" ht="15" customHeight="1" x14ac:dyDescent="0.25">
      <c r="B541" s="13">
        <v>265215</v>
      </c>
      <c r="C541" s="18"/>
      <c r="D541" s="10" t="str">
        <f>IFERROR(VLOOKUP(B541,'[1]CODIFICACION SNN'!$A:$Y,11,FALSE),VLOOKUP(B541,[2]Table!$A:$B,2,FALSE))</f>
        <v>PESA RUSA FUNDICION SONNOS 9kg</v>
      </c>
      <c r="E541" s="70">
        <f t="shared" si="188"/>
        <v>1116.2919867178491</v>
      </c>
      <c r="F541" s="34">
        <f t="shared" si="187"/>
        <v>0</v>
      </c>
      <c r="G541" s="109"/>
      <c r="H541" s="110"/>
      <c r="I541" s="110"/>
      <c r="J541" s="110"/>
      <c r="K541" s="110"/>
      <c r="L541" s="110"/>
      <c r="M541" s="110"/>
      <c r="N541" s="111"/>
      <c r="O541" s="55">
        <f t="shared" si="189"/>
        <v>0</v>
      </c>
      <c r="Q541" s="9">
        <f t="shared" si="190"/>
        <v>1223.42836934402</v>
      </c>
      <c r="R541" s="59">
        <f t="shared" si="191"/>
        <v>1.095975232198142</v>
      </c>
      <c r="X541" s="66">
        <f>(VLOOKUP(B541,'[1]CODIFICACION SNN'!$A:$S,19,FALSE)*1.21)*$Y$3</f>
        <v>1313.2846902562931</v>
      </c>
      <c r="Y541" s="97">
        <f>VLOOKUP(B541,'[1]CODIFICACION SNN'!$A:$Y,25,FALSE)*$Z$3</f>
        <v>1223.42836934402</v>
      </c>
    </row>
    <row r="542" spans="2:25" ht="15" customHeight="1" x14ac:dyDescent="0.25">
      <c r="B542" s="13">
        <v>265216</v>
      </c>
      <c r="C542" s="18"/>
      <c r="D542" s="10" t="str">
        <f>IFERROR(VLOOKUP(B542,'[1]CODIFICACION SNN'!$A:$Y,11,FALSE),VLOOKUP(B542,[2]Table!$A:$B,2,FALSE))</f>
        <v>PESA RUSA FUNDICION SONNOS 12kg</v>
      </c>
      <c r="E542" s="70">
        <f t="shared" si="188"/>
        <v>1487.7994517661668</v>
      </c>
      <c r="F542" s="34">
        <f t="shared" si="187"/>
        <v>0</v>
      </c>
      <c r="G542" s="109"/>
      <c r="H542" s="110"/>
      <c r="I542" s="110"/>
      <c r="J542" s="110"/>
      <c r="K542" s="110"/>
      <c r="L542" s="110"/>
      <c r="M542" s="110"/>
      <c r="N542" s="111"/>
      <c r="O542" s="55">
        <f t="shared" si="189"/>
        <v>0</v>
      </c>
      <c r="Q542" s="9">
        <f t="shared" si="190"/>
        <v>1630.5913496136934</v>
      </c>
      <c r="R542" s="59">
        <f t="shared" si="191"/>
        <v>1.0959752321981422</v>
      </c>
      <c r="X542" s="66">
        <f>(VLOOKUP(B542,'[1]CODIFICACION SNN'!$A:$S,19,FALSE)*1.21)*$Y$3</f>
        <v>1750.3522961954902</v>
      </c>
      <c r="Y542" s="97">
        <f>VLOOKUP(B542,'[1]CODIFICACION SNN'!$A:$Y,25,FALSE)*$Z$3</f>
        <v>1630.5913496136934</v>
      </c>
    </row>
    <row r="543" spans="2:25" ht="15" customHeight="1" x14ac:dyDescent="0.25">
      <c r="B543" s="13">
        <v>265217</v>
      </c>
      <c r="C543" s="18"/>
      <c r="D543" s="10" t="str">
        <f>IFERROR(VLOOKUP(B543,'[1]CODIFICACION SNN'!$A:$Y,11,FALSE),VLOOKUP(B543,[2]Table!$A:$B,2,FALSE))</f>
        <v>PESA RUSA FUNDICION SONNOS 16kg</v>
      </c>
      <c r="E543" s="70">
        <f t="shared" si="188"/>
        <v>1983.1427384972574</v>
      </c>
      <c r="F543" s="34">
        <f t="shared" si="187"/>
        <v>0</v>
      </c>
      <c r="G543" s="109"/>
      <c r="H543" s="110"/>
      <c r="I543" s="110"/>
      <c r="J543" s="110"/>
      <c r="K543" s="110"/>
      <c r="L543" s="110"/>
      <c r="M543" s="110"/>
      <c r="N543" s="111"/>
      <c r="O543" s="55">
        <f t="shared" si="189"/>
        <v>0</v>
      </c>
      <c r="Q543" s="9">
        <f t="shared" si="190"/>
        <v>2173.4753233065912</v>
      </c>
      <c r="R543" s="59">
        <f t="shared" si="191"/>
        <v>1.0959752321981422</v>
      </c>
      <c r="X543" s="66">
        <f>(VLOOKUP(B543,'[1]CODIFICACION SNN'!$A:$S,19,FALSE)*1.21)*$Y$3</f>
        <v>2333.1091041144205</v>
      </c>
      <c r="Y543" s="97">
        <f>VLOOKUP(B543,'[1]CODIFICACION SNN'!$A:$Y,25,FALSE)*$Z$3</f>
        <v>2173.4753233065912</v>
      </c>
    </row>
    <row r="544" spans="2:25" ht="15" customHeight="1" x14ac:dyDescent="0.25">
      <c r="B544" s="13">
        <v>265218</v>
      </c>
      <c r="C544" s="18"/>
      <c r="D544" s="10" t="str">
        <f>IFERROR(VLOOKUP(B544,'[1]CODIFICACION SNN'!$A:$Y,11,FALSE),VLOOKUP(B544,[2]Table!$A:$B,2,FALSE))</f>
        <v>PESA RUSA FUNDICION SONNOS 21kg</v>
      </c>
      <c r="E544" s="70">
        <f t="shared" si="188"/>
        <v>2602.3218469111202</v>
      </c>
      <c r="F544" s="34">
        <f t="shared" si="187"/>
        <v>0</v>
      </c>
      <c r="G544" s="109"/>
      <c r="H544" s="110"/>
      <c r="I544" s="110"/>
      <c r="J544" s="110"/>
      <c r="K544" s="110"/>
      <c r="L544" s="110"/>
      <c r="M544" s="110"/>
      <c r="N544" s="111"/>
      <c r="O544" s="55">
        <f t="shared" si="189"/>
        <v>0</v>
      </c>
      <c r="Q544" s="9">
        <f t="shared" si="190"/>
        <v>2852.0802904227139</v>
      </c>
      <c r="R544" s="59">
        <f t="shared" si="191"/>
        <v>1.0959752321981424</v>
      </c>
      <c r="X544" s="66">
        <f>(VLOOKUP(B544,'[1]CODIFICACION SNN'!$A:$S,19,FALSE)*1.21)*$Y$3</f>
        <v>3061.5551140130829</v>
      </c>
      <c r="Y544" s="97">
        <f>VLOOKUP(B544,'[1]CODIFICACION SNN'!$A:$Y,25,FALSE)*$Z$3</f>
        <v>2852.0802904227139</v>
      </c>
    </row>
    <row r="545" spans="2:25" ht="15" customHeight="1" thickBot="1" x14ac:dyDescent="0.3">
      <c r="B545" s="13">
        <v>265219</v>
      </c>
      <c r="C545" s="18"/>
      <c r="D545" s="10" t="str">
        <f>IFERROR(VLOOKUP(B545,'[1]CODIFICACION SNN'!$A:$Y,11,FALSE),VLOOKUP(B545,[2]Table!$A:$B,2,FALSE))</f>
        <v>PESA RUSA FUNDICION SONNOS 24kg</v>
      </c>
      <c r="E545" s="70">
        <f t="shared" si="188"/>
        <v>3097.6651336422105</v>
      </c>
      <c r="F545" s="34">
        <f t="shared" si="187"/>
        <v>0</v>
      </c>
      <c r="G545" s="123"/>
      <c r="H545" s="124"/>
      <c r="I545" s="124"/>
      <c r="J545" s="124"/>
      <c r="K545" s="124"/>
      <c r="L545" s="124"/>
      <c r="M545" s="124"/>
      <c r="N545" s="125"/>
      <c r="O545" s="55">
        <f t="shared" si="189"/>
        <v>0</v>
      </c>
      <c r="Q545" s="9">
        <f t="shared" si="190"/>
        <v>3394.9642641156111</v>
      </c>
      <c r="R545" s="59">
        <f t="shared" si="191"/>
        <v>1.0959752321981422</v>
      </c>
      <c r="X545" s="66">
        <f>(VLOOKUP(B545,'[1]CODIFICACION SNN'!$A:$S,19,FALSE)*1.21)*$Y$3</f>
        <v>3644.3119219320124</v>
      </c>
      <c r="Y545" s="97">
        <f>VLOOKUP(B545,'[1]CODIFICACION SNN'!$A:$Y,25,FALSE)*$Z$3</f>
        <v>3394.9642641156111</v>
      </c>
    </row>
    <row r="546" spans="2:25" ht="15.75" x14ac:dyDescent="0.25">
      <c r="B546" s="7" t="s">
        <v>0</v>
      </c>
      <c r="C546" s="7"/>
      <c r="D546" s="5" t="s">
        <v>55</v>
      </c>
      <c r="E546" s="73" t="s">
        <v>1</v>
      </c>
      <c r="F546" s="34" t="str">
        <f t="shared" si="187"/>
        <v>Cantidad</v>
      </c>
      <c r="G546" s="126" t="s">
        <v>2</v>
      </c>
      <c r="H546" s="127"/>
      <c r="I546" s="127"/>
      <c r="J546" s="127"/>
      <c r="K546" s="127"/>
      <c r="L546" s="127"/>
      <c r="M546" s="127"/>
      <c r="N546" s="128"/>
      <c r="O546" s="5" t="s">
        <v>3</v>
      </c>
      <c r="Q546" s="8"/>
      <c r="R546" s="62"/>
      <c r="X546" s="66" t="e">
        <f>(VLOOKUP(B546,'[1]CODIFICACION SNN'!$A:$S,19,FALSE)*1.21)*$Y$3</f>
        <v>#N/A</v>
      </c>
      <c r="Y546" s="97" t="e">
        <f>VLOOKUP(B546,'[1]CODIFICACION SNN'!$A:$Y,25,FALSE)*$Z$3</f>
        <v>#N/A</v>
      </c>
    </row>
    <row r="547" spans="2:25" ht="15" customHeight="1" x14ac:dyDescent="0.25">
      <c r="B547" s="13">
        <v>265289</v>
      </c>
      <c r="C547" s="18"/>
      <c r="D547" s="10" t="str">
        <f>IFERROR(VLOOKUP(B547,'[1]CODIFICACION SNN'!$A:$Y,11,FALSE),VLOOKUP(B547,[2]Table!$A:$B,2,FALSE))</f>
        <v>ACCESORIO BARRA SONNOS SUPER CORE TRAINER Ø30</v>
      </c>
      <c r="E547" s="70">
        <f t="shared" ref="E547:E554" si="192">X547-X547*$E$5</f>
        <v>438.75810000000001</v>
      </c>
      <c r="F547" s="34">
        <f t="shared" si="187"/>
        <v>0</v>
      </c>
      <c r="G547" s="109"/>
      <c r="H547" s="110"/>
      <c r="I547" s="110"/>
      <c r="J547" s="110"/>
      <c r="K547" s="110"/>
      <c r="L547" s="110"/>
      <c r="M547" s="110"/>
      <c r="N547" s="111"/>
      <c r="O547" s="55">
        <f t="shared" ref="O547:O554" si="193">E547*F547</f>
        <v>0</v>
      </c>
      <c r="Q547" s="9">
        <f t="shared" ref="Q547:Q554" si="194">Y547</f>
        <v>653.4</v>
      </c>
      <c r="R547" s="59">
        <f t="shared" ref="R547:R554" si="195">Q547/E547</f>
        <v>1.4892032762472076</v>
      </c>
      <c r="X547" s="66">
        <f>(VLOOKUP(B547,'[1]CODIFICACION SNN'!$A:$S,19,FALSE)*1.21)*$Y$3</f>
        <v>516.18600000000004</v>
      </c>
      <c r="Y547" s="97">
        <f>VLOOKUP(B547,'[1]CODIFICACION SNN'!$A:$Y,25,FALSE)*$Z$3</f>
        <v>653.4</v>
      </c>
    </row>
    <row r="548" spans="2:25" ht="15" customHeight="1" x14ac:dyDescent="0.25">
      <c r="B548" s="13">
        <v>265290</v>
      </c>
      <c r="C548" s="18"/>
      <c r="D548" s="10" t="str">
        <f>IFERROR(VLOOKUP(B548,'[1]CODIFICACION SNN'!$A:$Y,11,FALSE),VLOOKUP(B548,[2]Table!$A:$B,2,FALSE))</f>
        <v>ACCESORIO BARRA SONNOS SUPER CORE UNA MANO Ø30</v>
      </c>
      <c r="E548" s="70">
        <f t="shared" si="192"/>
        <v>203.12875</v>
      </c>
      <c r="F548" s="34">
        <f t="shared" si="187"/>
        <v>0</v>
      </c>
      <c r="G548" s="109"/>
      <c r="H548" s="110"/>
      <c r="I548" s="110"/>
      <c r="J548" s="110"/>
      <c r="K548" s="110"/>
      <c r="L548" s="110"/>
      <c r="M548" s="110"/>
      <c r="N548" s="111"/>
      <c r="O548" s="55">
        <f t="shared" si="193"/>
        <v>0</v>
      </c>
      <c r="Q548" s="9">
        <f t="shared" si="194"/>
        <v>302.5</v>
      </c>
      <c r="R548" s="59">
        <f t="shared" si="195"/>
        <v>1.4892032762472078</v>
      </c>
      <c r="X548" s="66">
        <f>(VLOOKUP(B548,'[1]CODIFICACION SNN'!$A:$S,19,FALSE)*1.21)*$Y$3</f>
        <v>238.97499999999999</v>
      </c>
      <c r="Y548" s="97">
        <f>VLOOKUP(B548,'[1]CODIFICACION SNN'!$A:$Y,25,FALSE)*$Z$3</f>
        <v>302.5</v>
      </c>
    </row>
    <row r="549" spans="2:25" ht="15" customHeight="1" x14ac:dyDescent="0.25">
      <c r="B549" s="13">
        <v>265291</v>
      </c>
      <c r="C549" s="18"/>
      <c r="D549" s="10" t="str">
        <f>IFERROR(VLOOKUP(B549,'[1]CODIFICACION SNN'!$A:$Y,11,FALSE),VLOOKUP(B549,[2]Table!$A:$B,2,FALSE))</f>
        <v>ACCESORIO BARRA SONNOS SUPER CORE DOS MANOS Ø30</v>
      </c>
      <c r="E549" s="70">
        <f t="shared" si="192"/>
        <v>402.19492500000001</v>
      </c>
      <c r="F549" s="34">
        <f t="shared" si="187"/>
        <v>0</v>
      </c>
      <c r="G549" s="109"/>
      <c r="H549" s="110"/>
      <c r="I549" s="110"/>
      <c r="J549" s="110"/>
      <c r="K549" s="110"/>
      <c r="L549" s="110"/>
      <c r="M549" s="110"/>
      <c r="N549" s="111"/>
      <c r="O549" s="55">
        <f t="shared" si="193"/>
        <v>0</v>
      </c>
      <c r="Q549" s="9">
        <f t="shared" si="194"/>
        <v>598.94999999999993</v>
      </c>
      <c r="R549" s="59">
        <f t="shared" si="195"/>
        <v>1.4892032762472076</v>
      </c>
      <c r="X549" s="66">
        <f>(VLOOKUP(B549,'[1]CODIFICACION SNN'!$A:$S,19,FALSE)*1.21)*$Y$3</f>
        <v>473.1705</v>
      </c>
      <c r="Y549" s="97">
        <f>VLOOKUP(B549,'[1]CODIFICACION SNN'!$A:$Y,25,FALSE)*$Z$3</f>
        <v>598.94999999999993</v>
      </c>
    </row>
    <row r="550" spans="2:25" ht="15" customHeight="1" x14ac:dyDescent="0.25">
      <c r="B550" s="13">
        <v>265292</v>
      </c>
      <c r="C550" s="18"/>
      <c r="D550" s="10" t="str">
        <f>IFERROR(VLOOKUP(B550,'[1]CODIFICACION SNN'!$A:$Y,11,FALSE),VLOOKUP(B550,[2]Table!$A:$B,2,FALSE))</f>
        <v>ACCESORIO BARRA SONNOS SUPER CORE PIERNAS  Y HOMBROS Ø30</v>
      </c>
      <c r="E550" s="70">
        <f t="shared" si="192"/>
        <v>1259.39825</v>
      </c>
      <c r="F550" s="34">
        <f t="shared" si="187"/>
        <v>0</v>
      </c>
      <c r="G550" s="109"/>
      <c r="H550" s="110"/>
      <c r="I550" s="110"/>
      <c r="J550" s="110"/>
      <c r="K550" s="110"/>
      <c r="L550" s="110"/>
      <c r="M550" s="110"/>
      <c r="N550" s="111"/>
      <c r="O550" s="55">
        <f t="shared" si="193"/>
        <v>0</v>
      </c>
      <c r="Q550" s="9">
        <f t="shared" si="194"/>
        <v>1875.5</v>
      </c>
      <c r="R550" s="59">
        <f t="shared" si="195"/>
        <v>1.4892032762472078</v>
      </c>
      <c r="X550" s="66">
        <f>(VLOOKUP(B550,'[1]CODIFICACION SNN'!$A:$S,19,FALSE)*1.21)*$Y$3</f>
        <v>1481.645</v>
      </c>
      <c r="Y550" s="97">
        <f>VLOOKUP(B550,'[1]CODIFICACION SNN'!$A:$Y,25,FALSE)*$Z$3</f>
        <v>1875.5</v>
      </c>
    </row>
    <row r="551" spans="2:25" ht="15" customHeight="1" x14ac:dyDescent="0.25">
      <c r="B551" s="13">
        <v>265293</v>
      </c>
      <c r="C551" s="18"/>
      <c r="D551" s="10" t="str">
        <f>IFERROR(VLOOKUP(B551,'[1]CODIFICACION SNN'!$A:$Y,11,FALSE),VLOOKUP(B551,[2]Table!$A:$B,2,FALSE))</f>
        <v>ACCESORIO BARRA SONNOS SUPER CORE TRAINER Ø50</v>
      </c>
      <c r="E551" s="70">
        <f t="shared" si="192"/>
        <v>991.26830000000007</v>
      </c>
      <c r="F551" s="34">
        <f t="shared" si="187"/>
        <v>0</v>
      </c>
      <c r="G551" s="109"/>
      <c r="H551" s="110"/>
      <c r="I551" s="110"/>
      <c r="J551" s="110"/>
      <c r="K551" s="110"/>
      <c r="L551" s="110"/>
      <c r="M551" s="110"/>
      <c r="N551" s="111"/>
      <c r="O551" s="55">
        <f t="shared" si="193"/>
        <v>0</v>
      </c>
      <c r="Q551" s="9">
        <f t="shared" si="194"/>
        <v>1476.2</v>
      </c>
      <c r="R551" s="59">
        <f t="shared" si="195"/>
        <v>1.4892032762472076</v>
      </c>
      <c r="X551" s="66">
        <f>(VLOOKUP(B551,'[1]CODIFICACION SNN'!$A:$S,19,FALSE)*1.21)*$Y$3</f>
        <v>1166.1980000000001</v>
      </c>
      <c r="Y551" s="97">
        <f>VLOOKUP(B551,'[1]CODIFICACION SNN'!$A:$Y,25,FALSE)*$Z$3</f>
        <v>1476.2</v>
      </c>
    </row>
    <row r="552" spans="2:25" ht="15" customHeight="1" x14ac:dyDescent="0.25">
      <c r="B552" s="13">
        <v>265294</v>
      </c>
      <c r="C552" s="18"/>
      <c r="D552" s="10" t="str">
        <f>IFERROR(VLOOKUP(B552,'[1]CODIFICACION SNN'!$A:$Y,11,FALSE),VLOOKUP(B552,[2]Table!$A:$B,2,FALSE))</f>
        <v>ACCESORIO BARRA SONNOS SUPER CORE UNA MANO Ø50</v>
      </c>
      <c r="E552" s="70">
        <f t="shared" si="192"/>
        <v>255.94222500000001</v>
      </c>
      <c r="F552" s="34">
        <f t="shared" si="187"/>
        <v>0</v>
      </c>
      <c r="G552" s="109"/>
      <c r="H552" s="110"/>
      <c r="I552" s="110"/>
      <c r="J552" s="110"/>
      <c r="K552" s="110"/>
      <c r="L552" s="110"/>
      <c r="M552" s="110"/>
      <c r="N552" s="111"/>
      <c r="O552" s="55">
        <f t="shared" si="193"/>
        <v>0</v>
      </c>
      <c r="Q552" s="9">
        <f t="shared" si="194"/>
        <v>381.15</v>
      </c>
      <c r="R552" s="59">
        <f t="shared" si="195"/>
        <v>1.4892032762472076</v>
      </c>
      <c r="X552" s="66">
        <f>(VLOOKUP(B552,'[1]CODIFICACION SNN'!$A:$S,19,FALSE)*1.21)*$Y$3</f>
        <v>301.10849999999999</v>
      </c>
      <c r="Y552" s="97">
        <f>VLOOKUP(B552,'[1]CODIFICACION SNN'!$A:$Y,25,FALSE)*$Z$3</f>
        <v>381.15</v>
      </c>
    </row>
    <row r="553" spans="2:25" ht="15" customHeight="1" x14ac:dyDescent="0.25">
      <c r="B553" s="13">
        <v>265295</v>
      </c>
      <c r="C553" s="18"/>
      <c r="D553" s="10" t="str">
        <f>IFERROR(VLOOKUP(B553,'[1]CODIFICACION SNN'!$A:$Y,11,FALSE),VLOOKUP(B553,[2]Table!$A:$B,2,FALSE))</f>
        <v>ACCESORIO BARRA SONNOS SUPER CORE DOS MANOS Ø50</v>
      </c>
      <c r="E553" s="70">
        <f t="shared" si="192"/>
        <v>564.69792499999994</v>
      </c>
      <c r="F553" s="34">
        <f t="shared" si="187"/>
        <v>0</v>
      </c>
      <c r="G553" s="109"/>
      <c r="H553" s="110"/>
      <c r="I553" s="110"/>
      <c r="J553" s="110"/>
      <c r="K553" s="110"/>
      <c r="L553" s="110"/>
      <c r="M553" s="110"/>
      <c r="N553" s="111"/>
      <c r="O553" s="55">
        <f t="shared" si="193"/>
        <v>0</v>
      </c>
      <c r="Q553" s="9">
        <f t="shared" si="194"/>
        <v>840.94999999999993</v>
      </c>
      <c r="R553" s="59">
        <f t="shared" si="195"/>
        <v>1.4892032762472078</v>
      </c>
      <c r="X553" s="66">
        <f>(VLOOKUP(B553,'[1]CODIFICACION SNN'!$A:$S,19,FALSE)*1.21)*$Y$3</f>
        <v>664.3504999999999</v>
      </c>
      <c r="Y553" s="97">
        <f>VLOOKUP(B553,'[1]CODIFICACION SNN'!$A:$Y,25,FALSE)*$Z$3</f>
        <v>840.94999999999993</v>
      </c>
    </row>
    <row r="554" spans="2:25" ht="15" customHeight="1" thickBot="1" x14ac:dyDescent="0.3">
      <c r="B554" s="13">
        <v>265296</v>
      </c>
      <c r="C554" s="18"/>
      <c r="D554" s="10" t="str">
        <f>IFERROR(VLOOKUP(B554,'[1]CODIFICACION SNN'!$A:$Y,11,FALSE),VLOOKUP(B554,[2]Table!$A:$B,2,FALSE))</f>
        <v>ACCESORIO BARRA SONNOS SUPER CORE PIERNAS  Y HOMBROS Ø50</v>
      </c>
      <c r="E554" s="70">
        <f t="shared" si="192"/>
        <v>1340.64975</v>
      </c>
      <c r="F554" s="34">
        <f t="shared" si="187"/>
        <v>0</v>
      </c>
      <c r="G554" s="123"/>
      <c r="H554" s="124"/>
      <c r="I554" s="124"/>
      <c r="J554" s="124"/>
      <c r="K554" s="124"/>
      <c r="L554" s="124"/>
      <c r="M554" s="124"/>
      <c r="N554" s="125"/>
      <c r="O554" s="55">
        <f t="shared" si="193"/>
        <v>0</v>
      </c>
      <c r="Q554" s="9">
        <f t="shared" si="194"/>
        <v>1996.5</v>
      </c>
      <c r="R554" s="59">
        <f t="shared" si="195"/>
        <v>1.4892032762472076</v>
      </c>
      <c r="X554" s="66">
        <f>(VLOOKUP(B554,'[1]CODIFICACION SNN'!$A:$S,19,FALSE)*1.21)*$Y$3</f>
        <v>1577.2349999999999</v>
      </c>
      <c r="Y554" s="97">
        <f>VLOOKUP(B554,'[1]CODIFICACION SNN'!$A:$Y,25,FALSE)*$Z$3</f>
        <v>1996.5</v>
      </c>
    </row>
    <row r="555" spans="2:25" ht="15.75" x14ac:dyDescent="0.25">
      <c r="B555" s="7" t="s">
        <v>0</v>
      </c>
      <c r="C555" s="7"/>
      <c r="D555" s="5" t="s">
        <v>58</v>
      </c>
      <c r="E555" s="73" t="s">
        <v>1</v>
      </c>
      <c r="F555" s="34" t="str">
        <f t="shared" si="187"/>
        <v>Cantidad</v>
      </c>
      <c r="G555" s="126" t="s">
        <v>2</v>
      </c>
      <c r="H555" s="127"/>
      <c r="I555" s="127"/>
      <c r="J555" s="127"/>
      <c r="K555" s="127"/>
      <c r="L555" s="127"/>
      <c r="M555" s="127"/>
      <c r="N555" s="128"/>
      <c r="O555" s="5" t="s">
        <v>3</v>
      </c>
      <c r="Q555" s="8"/>
      <c r="R555" s="62"/>
      <c r="X555" s="66" t="e">
        <f>(VLOOKUP(B555,'[1]CODIFICACION SNN'!$A:$S,19,FALSE)*1.21)*$Y$3</f>
        <v>#N/A</v>
      </c>
      <c r="Y555" s="97" t="e">
        <f>VLOOKUP(B555,'[1]CODIFICACION SNN'!$A:$Y,25,FALSE)*$Z$3</f>
        <v>#N/A</v>
      </c>
    </row>
    <row r="556" spans="2:25" ht="15" customHeight="1" x14ac:dyDescent="0.25">
      <c r="B556" s="13">
        <v>412161</v>
      </c>
      <c r="C556" s="18"/>
      <c r="D556" s="10" t="str">
        <f>IFERROR(VLOOKUP(B556,'[1]CODIFICACION SNN'!$A:$Y,11,FALSE),VLOOKUP(B556,[2]Table!$A:$B,2,FALSE))</f>
        <v>CINTURON SONNOS ECO (con ganchos)</v>
      </c>
      <c r="E556" s="70">
        <f t="shared" ref="E556:E575" si="196">X556-X556*$E$5</f>
        <v>226.3178372093023</v>
      </c>
      <c r="F556" s="34">
        <f t="shared" si="187"/>
        <v>0</v>
      </c>
      <c r="G556" s="109"/>
      <c r="H556" s="110"/>
      <c r="I556" s="110"/>
      <c r="J556" s="110"/>
      <c r="K556" s="110"/>
      <c r="L556" s="110"/>
      <c r="M556" s="110"/>
      <c r="N556" s="111"/>
      <c r="O556" s="55">
        <f t="shared" ref="O556:O575" si="197">E556*F556</f>
        <v>0</v>
      </c>
      <c r="Q556" s="9">
        <f t="shared" ref="Q556:Q575" si="198">Y556</f>
        <v>344.84999999999997</v>
      </c>
      <c r="R556" s="59">
        <f t="shared" ref="R556:R575" si="199">Q556/E556</f>
        <v>1.5237420269312545</v>
      </c>
      <c r="X556" s="66">
        <f>(VLOOKUP(B556,'[1]CODIFICACION SNN'!$A:$S,19,FALSE)*1.21)*$Y$3</f>
        <v>266.2562790697674</v>
      </c>
      <c r="Y556" s="97">
        <f>VLOOKUP(B556,'[1]CODIFICACION SNN'!$A:$Y,25,FALSE)*$Z$3</f>
        <v>344.84999999999997</v>
      </c>
    </row>
    <row r="557" spans="2:25" ht="15" customHeight="1" x14ac:dyDescent="0.25">
      <c r="B557" s="13">
        <v>412162</v>
      </c>
      <c r="C557" s="18"/>
      <c r="D557" s="10" t="str">
        <f>IFERROR(VLOOKUP(B557,'[1]CODIFICACION SNN'!$A:$Y,11,FALSE),VLOOKUP(B557,[2]Table!$A:$B,2,FALSE))</f>
        <v>CINTURON SONNOS GOMA EVA PRO TALLE DAMA (con ganchos)</v>
      </c>
      <c r="E557" s="70">
        <f t="shared" si="196"/>
        <v>460.57665116279065</v>
      </c>
      <c r="F557" s="34">
        <f t="shared" si="187"/>
        <v>0</v>
      </c>
      <c r="G557" s="109"/>
      <c r="H557" s="110"/>
      <c r="I557" s="110"/>
      <c r="J557" s="110"/>
      <c r="K557" s="110"/>
      <c r="L557" s="110"/>
      <c r="M557" s="110"/>
      <c r="N557" s="111"/>
      <c r="O557" s="55">
        <f t="shared" si="197"/>
        <v>0</v>
      </c>
      <c r="Q557" s="9">
        <f t="shared" si="198"/>
        <v>701.8</v>
      </c>
      <c r="R557" s="59">
        <f t="shared" si="199"/>
        <v>1.5237420269312545</v>
      </c>
      <c r="X557" s="66">
        <f>(VLOOKUP(B557,'[1]CODIFICACION SNN'!$A:$S,19,FALSE)*1.21)*$Y$3</f>
        <v>541.85488372093016</v>
      </c>
      <c r="Y557" s="97">
        <f>VLOOKUP(B557,'[1]CODIFICACION SNN'!$A:$Y,25,FALSE)*$Z$3</f>
        <v>701.8</v>
      </c>
    </row>
    <row r="558" spans="2:25" ht="15" customHeight="1" x14ac:dyDescent="0.25">
      <c r="B558" s="13">
        <v>412163</v>
      </c>
      <c r="C558" s="18"/>
      <c r="D558" s="10" t="str">
        <f>IFERROR(VLOOKUP(B558,'[1]CODIFICACION SNN'!$A:$Y,11,FALSE),VLOOKUP(B558,[2]Table!$A:$B,2,FALSE))</f>
        <v>CINTURON SONNOS GOMA EVA PRO TALLE HOMBRE</v>
      </c>
      <c r="E558" s="70">
        <f t="shared" si="196"/>
        <v>373.22590697674411</v>
      </c>
      <c r="F558" s="34">
        <f t="shared" si="187"/>
        <v>0</v>
      </c>
      <c r="G558" s="109"/>
      <c r="H558" s="110"/>
      <c r="I558" s="110"/>
      <c r="J558" s="110"/>
      <c r="K558" s="110"/>
      <c r="L558" s="110"/>
      <c r="M558" s="110"/>
      <c r="N558" s="111"/>
      <c r="O558" s="55">
        <f t="shared" si="197"/>
        <v>0</v>
      </c>
      <c r="Q558" s="9">
        <f t="shared" si="198"/>
        <v>568.69999999999993</v>
      </c>
      <c r="R558" s="59">
        <f t="shared" si="199"/>
        <v>1.5237420269312545</v>
      </c>
      <c r="X558" s="66">
        <f>(VLOOKUP(B558,'[1]CODIFICACION SNN'!$A:$S,19,FALSE)*1.21)*$Y$3</f>
        <v>439.08930232558134</v>
      </c>
      <c r="Y558" s="97">
        <f>VLOOKUP(B558,'[1]CODIFICACION SNN'!$A:$Y,25,FALSE)*$Z$3</f>
        <v>568.69999999999993</v>
      </c>
    </row>
    <row r="559" spans="2:25" ht="15" customHeight="1" x14ac:dyDescent="0.25">
      <c r="B559" s="13">
        <v>412164</v>
      </c>
      <c r="C559" s="18"/>
      <c r="D559" s="10" t="str">
        <f>IFERROR(VLOOKUP(B559,'[1]CODIFICACION SNN'!$A:$Y,11,FALSE),VLOOKUP(B559,[2]Table!$A:$B,2,FALSE))</f>
        <v xml:space="preserve">CINTURON SONNOS GOMA EVA PRO FULL (con ganchos) </v>
      </c>
      <c r="E559" s="70">
        <f t="shared" si="196"/>
        <v>397.67072093023256</v>
      </c>
      <c r="F559" s="34">
        <f t="shared" si="187"/>
        <v>0</v>
      </c>
      <c r="G559" s="109"/>
      <c r="H559" s="110"/>
      <c r="I559" s="110"/>
      <c r="J559" s="110"/>
      <c r="K559" s="110"/>
      <c r="L559" s="110"/>
      <c r="M559" s="110"/>
      <c r="N559" s="111"/>
      <c r="O559" s="55">
        <f t="shared" si="197"/>
        <v>0</v>
      </c>
      <c r="Q559" s="9">
        <f t="shared" si="198"/>
        <v>617.1</v>
      </c>
      <c r="R559" s="59">
        <f t="shared" si="199"/>
        <v>1.5517863587152654</v>
      </c>
      <c r="X559" s="66">
        <f>(VLOOKUP(B559,'[1]CODIFICACION SNN'!$A:$S,19,FALSE)*1.21)*$Y$3</f>
        <v>467.84790697674418</v>
      </c>
      <c r="Y559" s="97">
        <f>VLOOKUP(B559,'[1]CODIFICACION SNN'!$A:$Y,25,FALSE)*$Z$3</f>
        <v>617.1</v>
      </c>
    </row>
    <row r="560" spans="2:25" ht="15" customHeight="1" x14ac:dyDescent="0.25">
      <c r="B560" s="13">
        <v>412165</v>
      </c>
      <c r="C560" s="18"/>
      <c r="D560" s="10" t="str">
        <f>IFERROR(VLOOKUP(B560,'[1]CODIFICACION SNN'!$A:$Y,11,FALSE),VLOOKUP(B560,[2]Table!$A:$B,2,FALSE))</f>
        <v>CINTURON SONNOS GOMA EVA PRO CARGA ADICIONAL (con cadena 1mt)</v>
      </c>
      <c r="E560" s="70">
        <f t="shared" si="196"/>
        <v>600.40481395348843</v>
      </c>
      <c r="F560" s="34">
        <f t="shared" si="187"/>
        <v>0</v>
      </c>
      <c r="G560" s="109"/>
      <c r="H560" s="110"/>
      <c r="I560" s="110"/>
      <c r="J560" s="110"/>
      <c r="K560" s="110"/>
      <c r="L560" s="110"/>
      <c r="M560" s="110"/>
      <c r="N560" s="111"/>
      <c r="O560" s="55">
        <f t="shared" si="197"/>
        <v>0</v>
      </c>
      <c r="Q560" s="9">
        <f t="shared" si="198"/>
        <v>931.69999999999993</v>
      </c>
      <c r="R560" s="59">
        <f t="shared" si="199"/>
        <v>1.5517863587152649</v>
      </c>
      <c r="X560" s="66">
        <f>(VLOOKUP(B560,'[1]CODIFICACION SNN'!$A:$S,19,FALSE)*1.21)*$Y$3</f>
        <v>706.35860465116286</v>
      </c>
      <c r="Y560" s="97">
        <f>VLOOKUP(B560,'[1]CODIFICACION SNN'!$A:$Y,25,FALSE)*$Z$3</f>
        <v>931.69999999999993</v>
      </c>
    </row>
    <row r="561" spans="2:25" ht="15" customHeight="1" x14ac:dyDescent="0.25">
      <c r="B561" s="13">
        <v>412166</v>
      </c>
      <c r="C561" s="18"/>
      <c r="D561" s="10" t="str">
        <f>IFERROR(VLOOKUP(B561,'[1]CODIFICACION SNN'!$A:$Y,11,FALSE),VLOOKUP(B561,[2]Table!$A:$B,2,FALSE))</f>
        <v>CINTURON SONNOS GOMA EVA PRO PROTECCION LUMBAR UNISEX</v>
      </c>
      <c r="E561" s="70">
        <f t="shared" si="196"/>
        <v>584.80988372093032</v>
      </c>
      <c r="F561" s="34">
        <f t="shared" si="187"/>
        <v>0</v>
      </c>
      <c r="G561" s="109"/>
      <c r="H561" s="110"/>
      <c r="I561" s="110"/>
      <c r="J561" s="110"/>
      <c r="K561" s="110"/>
      <c r="L561" s="110"/>
      <c r="M561" s="110"/>
      <c r="N561" s="111"/>
      <c r="O561" s="55">
        <f t="shared" si="197"/>
        <v>0</v>
      </c>
      <c r="Q561" s="9">
        <f t="shared" si="198"/>
        <v>907.5</v>
      </c>
      <c r="R561" s="59">
        <f t="shared" si="199"/>
        <v>1.5517863587152649</v>
      </c>
      <c r="X561" s="66">
        <f>(VLOOKUP(B561,'[1]CODIFICACION SNN'!$A:$S,19,FALSE)*1.21)*$Y$3</f>
        <v>688.01162790697686</v>
      </c>
      <c r="Y561" s="97">
        <f>VLOOKUP(B561,'[1]CODIFICACION SNN'!$A:$Y,25,FALSE)*$Z$3</f>
        <v>907.5</v>
      </c>
    </row>
    <row r="562" spans="2:25" ht="15" customHeight="1" x14ac:dyDescent="0.25">
      <c r="B562" s="13">
        <v>412167</v>
      </c>
      <c r="C562" s="18"/>
      <c r="D562" s="10" t="str">
        <f>IFERROR(VLOOKUP(B562,'[1]CODIFICACION SNN'!$A:$Y,11,FALSE),VLOOKUP(B562,[2]Table!$A:$B,2,FALSE))</f>
        <v xml:space="preserve">CINTURON SONNOS (con 1 gancho) </v>
      </c>
      <c r="E562" s="70">
        <f t="shared" si="196"/>
        <v>325.58004651162787</v>
      </c>
      <c r="F562" s="34">
        <f t="shared" si="187"/>
        <v>0</v>
      </c>
      <c r="G562" s="109"/>
      <c r="H562" s="110"/>
      <c r="I562" s="110"/>
      <c r="J562" s="110"/>
      <c r="K562" s="110"/>
      <c r="L562" s="110"/>
      <c r="M562" s="110"/>
      <c r="N562" s="111"/>
      <c r="O562" s="55">
        <f t="shared" si="197"/>
        <v>0</v>
      </c>
      <c r="Q562" s="9">
        <f t="shared" si="198"/>
        <v>496.09999999999997</v>
      </c>
      <c r="R562" s="59">
        <f t="shared" si="199"/>
        <v>1.5237420269312545</v>
      </c>
      <c r="X562" s="66">
        <f>(VLOOKUP(B562,'[1]CODIFICACION SNN'!$A:$S,19,FALSE)*1.21)*$Y$3</f>
        <v>383.03534883720926</v>
      </c>
      <c r="Y562" s="97">
        <f>VLOOKUP(B562,'[1]CODIFICACION SNN'!$A:$Y,25,FALSE)*$Z$3</f>
        <v>496.09999999999997</v>
      </c>
    </row>
    <row r="563" spans="2:25" ht="15" customHeight="1" x14ac:dyDescent="0.25">
      <c r="B563" s="13">
        <v>412171</v>
      </c>
      <c r="C563" s="18"/>
      <c r="D563" s="10" t="str">
        <f>IFERROR(VLOOKUP(B563,'[1]CODIFICACION SNN'!$A:$Y,11,FALSE),VLOOKUP(B563,[2]Table!$A:$B,2,FALSE))</f>
        <v>CINTURON ACELERACION SONNOS PRO (latex enfundado)</v>
      </c>
      <c r="E563" s="70">
        <f t="shared" si="196"/>
        <v>3136.6858139534879</v>
      </c>
      <c r="F563" s="34">
        <f t="shared" si="187"/>
        <v>0</v>
      </c>
      <c r="G563" s="109"/>
      <c r="H563" s="110"/>
      <c r="I563" s="110"/>
      <c r="J563" s="110"/>
      <c r="K563" s="110"/>
      <c r="L563" s="110"/>
      <c r="M563" s="110"/>
      <c r="N563" s="111"/>
      <c r="O563" s="55">
        <f t="shared" si="197"/>
        <v>0</v>
      </c>
      <c r="Q563" s="9">
        <f t="shared" si="198"/>
        <v>4779.5</v>
      </c>
      <c r="R563" s="59">
        <f t="shared" si="199"/>
        <v>1.5237420269312547</v>
      </c>
      <c r="X563" s="66">
        <f>(VLOOKUP(B563,'[1]CODIFICACION SNN'!$A:$S,19,FALSE)*1.21)*$Y$3</f>
        <v>3690.2186046511624</v>
      </c>
      <c r="Y563" s="97">
        <f>VLOOKUP(B563,'[1]CODIFICACION SNN'!$A:$Y,25,FALSE)*$Z$3</f>
        <v>4779.5</v>
      </c>
    </row>
    <row r="564" spans="2:25" ht="15" customHeight="1" x14ac:dyDescent="0.25">
      <c r="B564" s="13">
        <v>412172</v>
      </c>
      <c r="C564" s="18"/>
      <c r="D564" s="10" t="str">
        <f>IFERROR(VLOOKUP(B564,'[1]CODIFICACION SNN'!$A:$Y,11,FALSE),VLOOKUP(B564,[2]Table!$A:$B,2,FALSE))</f>
        <v xml:space="preserve">CINTURON ACELERACION SONNOS PRO DOBLE BANDA 30lbs </v>
      </c>
      <c r="E564" s="70">
        <f t="shared" si="196"/>
        <v>873.50744186046495</v>
      </c>
      <c r="F564" s="34">
        <f t="shared" si="187"/>
        <v>0</v>
      </c>
      <c r="G564" s="109"/>
      <c r="H564" s="110"/>
      <c r="I564" s="110"/>
      <c r="J564" s="110"/>
      <c r="K564" s="110"/>
      <c r="L564" s="110"/>
      <c r="M564" s="110"/>
      <c r="N564" s="111"/>
      <c r="O564" s="55">
        <f t="shared" si="197"/>
        <v>0</v>
      </c>
      <c r="Q564" s="9">
        <f t="shared" si="198"/>
        <v>1331</v>
      </c>
      <c r="R564" s="59">
        <f t="shared" si="199"/>
        <v>1.5237420269312547</v>
      </c>
      <c r="X564" s="66">
        <f>(VLOOKUP(B564,'[1]CODIFICACION SNN'!$A:$S,19,FALSE)*1.21)*$Y$3</f>
        <v>1027.6558139534882</v>
      </c>
      <c r="Y564" s="97">
        <f>VLOOKUP(B564,'[1]CODIFICACION SNN'!$A:$Y,25,FALSE)*$Z$3</f>
        <v>1331</v>
      </c>
    </row>
    <row r="565" spans="2:25" ht="15" customHeight="1" x14ac:dyDescent="0.25">
      <c r="B565" s="13">
        <v>412173</v>
      </c>
      <c r="C565" s="18"/>
      <c r="D565" s="10" t="str">
        <f>IFERROR(VLOOKUP(B565,'[1]CODIFICACION SNN'!$A:$Y,11,FALSE),VLOOKUP(B565,[2]Table!$A:$B,2,FALSE))</f>
        <v xml:space="preserve">CINTURON ACELERACION SONNOS PRO DOBLE BANDA 45lbs </v>
      </c>
      <c r="E565" s="70">
        <f t="shared" si="196"/>
        <v>3613.144418604651</v>
      </c>
      <c r="F565" s="34">
        <f t="shared" si="187"/>
        <v>0</v>
      </c>
      <c r="G565" s="109"/>
      <c r="H565" s="110"/>
      <c r="I565" s="110"/>
      <c r="J565" s="110"/>
      <c r="K565" s="110"/>
      <c r="L565" s="110"/>
      <c r="M565" s="110"/>
      <c r="N565" s="111"/>
      <c r="O565" s="55">
        <f t="shared" si="197"/>
        <v>0</v>
      </c>
      <c r="Q565" s="9">
        <f t="shared" si="198"/>
        <v>5505.5</v>
      </c>
      <c r="R565" s="59">
        <f t="shared" si="199"/>
        <v>1.5237420269312545</v>
      </c>
      <c r="X565" s="66">
        <f>(VLOOKUP(B565,'[1]CODIFICACION SNN'!$A:$S,19,FALSE)*1.21)*$Y$3</f>
        <v>4250.7581395348834</v>
      </c>
      <c r="Y565" s="97">
        <f>VLOOKUP(B565,'[1]CODIFICACION SNN'!$A:$Y,25,FALSE)*$Z$3</f>
        <v>5505.5</v>
      </c>
    </row>
    <row r="566" spans="2:25" ht="15" customHeight="1" x14ac:dyDescent="0.25">
      <c r="B566" s="13">
        <v>412174</v>
      </c>
      <c r="C566" s="18"/>
      <c r="D566" s="10" t="str">
        <f>IFERROR(VLOOKUP(B566,'[1]CODIFICACION SNN'!$A:$Y,11,FALSE),VLOOKUP(B566,[2]Table!$A:$B,2,FALSE))</f>
        <v xml:space="preserve">CINTURON DESPLAZAMIENTO SONNOS ECO DOBLE BANDA 45lbs </v>
      </c>
      <c r="E566" s="70">
        <f t="shared" si="196"/>
        <v>1437.3167906976744</v>
      </c>
      <c r="F566" s="34">
        <f t="shared" si="187"/>
        <v>0</v>
      </c>
      <c r="G566" s="109"/>
      <c r="H566" s="110"/>
      <c r="I566" s="110"/>
      <c r="J566" s="110"/>
      <c r="K566" s="110"/>
      <c r="L566" s="110"/>
      <c r="M566" s="110"/>
      <c r="N566" s="111"/>
      <c r="O566" s="55">
        <f t="shared" si="197"/>
        <v>0</v>
      </c>
      <c r="Q566" s="9">
        <f t="shared" si="198"/>
        <v>2190.1</v>
      </c>
      <c r="R566" s="59">
        <f t="shared" si="199"/>
        <v>1.5237420269312545</v>
      </c>
      <c r="X566" s="66">
        <f>(VLOOKUP(B566,'[1]CODIFICACION SNN'!$A:$S,19,FALSE)*1.21)*$Y$3</f>
        <v>1690.960930232558</v>
      </c>
      <c r="Y566" s="97">
        <f>VLOOKUP(B566,'[1]CODIFICACION SNN'!$A:$Y,25,FALSE)*$Z$3</f>
        <v>2190.1</v>
      </c>
    </row>
    <row r="567" spans="2:25" ht="15" customHeight="1" x14ac:dyDescent="0.25">
      <c r="B567" s="13">
        <v>412177</v>
      </c>
      <c r="C567" s="18"/>
      <c r="D567" s="10" t="str">
        <f>IFERROR(VLOOKUP(B567,'[1]CODIFICACION SNN'!$A:$Y,11,FALSE),VLOOKUP(B567,[2]Table!$A:$B,2,FALSE))</f>
        <v xml:space="preserve">CINTURON ACELERACION SONNOS NATACION SUMERGIBLE 30lbs </v>
      </c>
      <c r="E567" s="70">
        <f t="shared" si="196"/>
        <v>1421.434837209302</v>
      </c>
      <c r="F567" s="34">
        <f t="shared" si="187"/>
        <v>0</v>
      </c>
      <c r="G567" s="109"/>
      <c r="H567" s="110"/>
      <c r="I567" s="110"/>
      <c r="J567" s="110"/>
      <c r="K567" s="110"/>
      <c r="L567" s="110"/>
      <c r="M567" s="110"/>
      <c r="N567" s="111"/>
      <c r="O567" s="55">
        <f t="shared" si="197"/>
        <v>0</v>
      </c>
      <c r="Q567" s="9">
        <f t="shared" si="198"/>
        <v>2165.9</v>
      </c>
      <c r="R567" s="59">
        <f t="shared" si="199"/>
        <v>1.5237420269312547</v>
      </c>
      <c r="X567" s="66">
        <f>(VLOOKUP(B567,'[1]CODIFICACION SNN'!$A:$S,19,FALSE)*1.21)*$Y$3</f>
        <v>1672.276279069767</v>
      </c>
      <c r="Y567" s="97">
        <f>VLOOKUP(B567,'[1]CODIFICACION SNN'!$A:$Y,25,FALSE)*$Z$3</f>
        <v>2165.9</v>
      </c>
    </row>
    <row r="568" spans="2:25" ht="15" customHeight="1" x14ac:dyDescent="0.25">
      <c r="B568" s="13">
        <v>412178</v>
      </c>
      <c r="C568" s="18"/>
      <c r="D568" s="10" t="str">
        <f>IFERROR(VLOOKUP(B568,'[1]CODIFICACION SNN'!$A:$Y,11,FALSE),VLOOKUP(B568,[2]Table!$A:$B,2,FALSE))</f>
        <v>CINTURON ACELERACION SONNOS NATACION SUMERGIBLE 45lbs</v>
      </c>
      <c r="E568" s="70">
        <f t="shared" si="196"/>
        <v>1747.0148837209299</v>
      </c>
      <c r="F568" s="34">
        <f t="shared" si="187"/>
        <v>0</v>
      </c>
      <c r="G568" s="109"/>
      <c r="H568" s="110"/>
      <c r="I568" s="110"/>
      <c r="J568" s="110"/>
      <c r="K568" s="110"/>
      <c r="L568" s="110"/>
      <c r="M568" s="110"/>
      <c r="N568" s="111"/>
      <c r="O568" s="55">
        <f t="shared" si="197"/>
        <v>0</v>
      </c>
      <c r="Q568" s="9">
        <f t="shared" si="198"/>
        <v>2662</v>
      </c>
      <c r="R568" s="59">
        <f t="shared" si="199"/>
        <v>1.5237420269312547</v>
      </c>
      <c r="X568" s="66">
        <f>(VLOOKUP(B568,'[1]CODIFICACION SNN'!$A:$S,19,FALSE)*1.21)*$Y$3</f>
        <v>2055.3116279069764</v>
      </c>
      <c r="Y568" s="97">
        <f>VLOOKUP(B568,'[1]CODIFICACION SNN'!$A:$Y,25,FALSE)*$Z$3</f>
        <v>2662</v>
      </c>
    </row>
    <row r="569" spans="2:25" ht="15" customHeight="1" x14ac:dyDescent="0.25">
      <c r="B569" s="13">
        <v>412179</v>
      </c>
      <c r="C569" s="18"/>
      <c r="D569" s="10" t="str">
        <f>IFERROR(VLOOKUP(B569,'[1]CODIFICACION SNN'!$A:$Y,11,FALSE),VLOOKUP(B569,[2]Table!$A:$B,2,FALSE))</f>
        <v xml:space="preserve">CINTURON ACELERACION SONNOS NATACION SUMERGIBLE 60lbs </v>
      </c>
      <c r="E569" s="70">
        <f t="shared" si="196"/>
        <v>1548.4904651162788</v>
      </c>
      <c r="F569" s="34">
        <f t="shared" si="187"/>
        <v>0</v>
      </c>
      <c r="G569" s="109"/>
      <c r="H569" s="110"/>
      <c r="I569" s="110"/>
      <c r="J569" s="110"/>
      <c r="K569" s="110"/>
      <c r="L569" s="110"/>
      <c r="M569" s="110"/>
      <c r="N569" s="111"/>
      <c r="O569" s="55">
        <f t="shared" si="197"/>
        <v>0</v>
      </c>
      <c r="Q569" s="9">
        <f t="shared" si="198"/>
        <v>2359.5</v>
      </c>
      <c r="R569" s="59">
        <f t="shared" si="199"/>
        <v>1.5237420269312547</v>
      </c>
      <c r="X569" s="66">
        <f>(VLOOKUP(B569,'[1]CODIFICACION SNN'!$A:$S,19,FALSE)*1.21)*$Y$3</f>
        <v>1821.7534883720928</v>
      </c>
      <c r="Y569" s="97">
        <f>VLOOKUP(B569,'[1]CODIFICACION SNN'!$A:$Y,25,FALSE)*$Z$3</f>
        <v>2359.5</v>
      </c>
    </row>
    <row r="570" spans="2:25" ht="15" customHeight="1" x14ac:dyDescent="0.25">
      <c r="B570" s="18">
        <v>412182</v>
      </c>
      <c r="C570" s="18"/>
      <c r="D570" s="10" t="str">
        <f>IFERROR(VLOOKUP(B570,'[1]CODIFICACION SNN'!$A:$Y,11,FALSE),VLOOKUP(B570,[2]Table!$A:$B,2,FALSE))</f>
        <v xml:space="preserve">PARACAIDAS ENTRENAMIENTO SONNOS 1mt x 1mt </v>
      </c>
      <c r="E570" s="70">
        <f t="shared" si="196"/>
        <v>383.97333333333336</v>
      </c>
      <c r="F570" s="34">
        <f t="shared" si="187"/>
        <v>0</v>
      </c>
      <c r="G570" s="109"/>
      <c r="H570" s="110"/>
      <c r="I570" s="110"/>
      <c r="J570" s="110"/>
      <c r="K570" s="110"/>
      <c r="L570" s="110"/>
      <c r="M570" s="110"/>
      <c r="N570" s="111"/>
      <c r="O570" s="55">
        <f t="shared" si="197"/>
        <v>0</v>
      </c>
      <c r="Q570" s="9">
        <f t="shared" si="198"/>
        <v>605</v>
      </c>
      <c r="R570" s="59">
        <f t="shared" si="199"/>
        <v>1.5756302521008403</v>
      </c>
      <c r="X570" s="66">
        <f>(VLOOKUP(B570,'[1]CODIFICACION SNN'!$A:$S,19,FALSE)*1.21)*$Y$3</f>
        <v>451.73333333333335</v>
      </c>
      <c r="Y570" s="97">
        <f>VLOOKUP(B570,'[1]CODIFICACION SNN'!$A:$Y,25,FALSE)*$Z$3</f>
        <v>605</v>
      </c>
    </row>
    <row r="571" spans="2:25" ht="15" customHeight="1" x14ac:dyDescent="0.25">
      <c r="B571" s="18">
        <v>412190</v>
      </c>
      <c r="C571" s="18"/>
      <c r="D571" s="10" t="str">
        <f>IFERROR(VLOOKUP(B571,'[1]CODIFICACION SNN'!$A:$Y,11,FALSE),VLOOKUP(B571,[2]Table!$A:$B,2,FALSE))</f>
        <v>ARNES SONNOS MULTIPROPOSITO (1 gancho)</v>
      </c>
      <c r="E571" s="70">
        <f t="shared" si="196"/>
        <v>214.40637209302324</v>
      </c>
      <c r="F571" s="34">
        <f t="shared" si="187"/>
        <v>0</v>
      </c>
      <c r="G571" s="109"/>
      <c r="H571" s="110"/>
      <c r="I571" s="110"/>
      <c r="J571" s="110"/>
      <c r="K571" s="110"/>
      <c r="L571" s="110"/>
      <c r="M571" s="110"/>
      <c r="N571" s="111"/>
      <c r="O571" s="55">
        <f t="shared" si="197"/>
        <v>0</v>
      </c>
      <c r="Q571" s="9">
        <f t="shared" si="198"/>
        <v>326.7</v>
      </c>
      <c r="R571" s="59">
        <f t="shared" si="199"/>
        <v>1.5237420269312545</v>
      </c>
      <c r="X571" s="66">
        <f>(VLOOKUP(B571,'[1]CODIFICACION SNN'!$A:$S,19,FALSE)*1.21)*$Y$3</f>
        <v>252.24279069767439</v>
      </c>
      <c r="Y571" s="97">
        <f>VLOOKUP(B571,'[1]CODIFICACION SNN'!$A:$Y,25,FALSE)*$Z$3</f>
        <v>326.7</v>
      </c>
    </row>
    <row r="572" spans="2:25" ht="15" customHeight="1" x14ac:dyDescent="0.25">
      <c r="B572" s="18">
        <v>412191</v>
      </c>
      <c r="C572" s="18"/>
      <c r="D572" s="10" t="str">
        <f>IFERROR(VLOOKUP(B572,'[1]CODIFICACION SNN'!$A:$Y,11,FALSE),VLOOKUP(B572,[2]Table!$A:$B,2,FALSE))</f>
        <v>ARNES SONNOS MULTIPROPOSITO (8 gancho)</v>
      </c>
      <c r="E572" s="70">
        <f t="shared" si="196"/>
        <v>337.49151162790696</v>
      </c>
      <c r="F572" s="34">
        <f t="shared" si="187"/>
        <v>0</v>
      </c>
      <c r="G572" s="109"/>
      <c r="H572" s="110"/>
      <c r="I572" s="110"/>
      <c r="J572" s="110"/>
      <c r="K572" s="110"/>
      <c r="L572" s="110"/>
      <c r="M572" s="110"/>
      <c r="N572" s="111"/>
      <c r="O572" s="55">
        <f t="shared" si="197"/>
        <v>0</v>
      </c>
      <c r="Q572" s="9">
        <f t="shared" si="198"/>
        <v>514.25</v>
      </c>
      <c r="R572" s="59">
        <f t="shared" si="199"/>
        <v>1.5237420269312545</v>
      </c>
      <c r="X572" s="66">
        <f>(VLOOKUP(B572,'[1]CODIFICACION SNN'!$A:$S,19,FALSE)*1.21)*$Y$3</f>
        <v>397.04883720930229</v>
      </c>
      <c r="Y572" s="97">
        <f>VLOOKUP(B572,'[1]CODIFICACION SNN'!$A:$Y,25,FALSE)*$Z$3</f>
        <v>514.25</v>
      </c>
    </row>
    <row r="573" spans="2:25" ht="15" customHeight="1" x14ac:dyDescent="0.25">
      <c r="B573" s="18">
        <v>412197</v>
      </c>
      <c r="C573" s="18"/>
      <c r="D573" s="10" t="str">
        <f>IFERROR(VLOOKUP(B573,'[1]CODIFICACION SNN'!$A:$Y,11,FALSE),VLOOKUP(B573,[2]Table!$A:$B,2,FALSE))</f>
        <v>CINTURON RUSO SONNOS ECO (cinta Mochilera)</v>
      </c>
      <c r="E573" s="70">
        <f t="shared" si="196"/>
        <v>153.94856304347826</v>
      </c>
      <c r="F573" s="34">
        <f t="shared" si="187"/>
        <v>0</v>
      </c>
      <c r="G573" s="109"/>
      <c r="H573" s="110"/>
      <c r="I573" s="110"/>
      <c r="J573" s="110"/>
      <c r="K573" s="110"/>
      <c r="L573" s="110"/>
      <c r="M573" s="110"/>
      <c r="N573" s="111"/>
      <c r="O573" s="55">
        <f t="shared" si="197"/>
        <v>0</v>
      </c>
      <c r="Q573" s="9">
        <f t="shared" si="198"/>
        <v>240.79</v>
      </c>
      <c r="R573" s="59">
        <f t="shared" si="199"/>
        <v>1.5640938456307378</v>
      </c>
      <c r="X573" s="66">
        <f>(VLOOKUP(B573,'[1]CODIFICACION SNN'!$A:$S,19,FALSE)*1.21)*$Y$3</f>
        <v>181.11595652173912</v>
      </c>
      <c r="Y573" s="97">
        <f>VLOOKUP(B573,'[1]CODIFICACION SNN'!$A:$Y,25,FALSE)*$Z$3</f>
        <v>240.79</v>
      </c>
    </row>
    <row r="574" spans="2:25" ht="15" customHeight="1" x14ac:dyDescent="0.25">
      <c r="B574" s="18">
        <v>412198</v>
      </c>
      <c r="C574" s="18"/>
      <c r="D574" s="10" t="str">
        <f>IFERROR(VLOOKUP(B574,'[1]CODIFICACION SNN'!$A:$Y,11,FALSE),VLOOKUP(B574,[2]Table!$A:$B,2,FALSE))</f>
        <v>CINTURON RUSO SONNOS PRO (acolchado de Foam)</v>
      </c>
      <c r="E574" s="70">
        <f t="shared" si="196"/>
        <v>201.13882608695647</v>
      </c>
      <c r="F574" s="34">
        <f t="shared" si="187"/>
        <v>0</v>
      </c>
      <c r="G574" s="109"/>
      <c r="H574" s="110"/>
      <c r="I574" s="110"/>
      <c r="J574" s="110"/>
      <c r="K574" s="110"/>
      <c r="L574" s="110"/>
      <c r="M574" s="110"/>
      <c r="N574" s="111"/>
      <c r="O574" s="55">
        <f t="shared" si="197"/>
        <v>0</v>
      </c>
      <c r="Q574" s="9">
        <f t="shared" si="198"/>
        <v>314.59999999999997</v>
      </c>
      <c r="R574" s="59">
        <f t="shared" si="199"/>
        <v>1.5640938456307381</v>
      </c>
      <c r="X574" s="66">
        <f>(VLOOKUP(B574,'[1]CODIFICACION SNN'!$A:$S,19,FALSE)*1.21)*$Y$3</f>
        <v>236.6339130434782</v>
      </c>
      <c r="Y574" s="97">
        <f>VLOOKUP(B574,'[1]CODIFICACION SNN'!$A:$Y,25,FALSE)*$Z$3</f>
        <v>314.59999999999997</v>
      </c>
    </row>
    <row r="575" spans="2:25" ht="15" customHeight="1" thickBot="1" x14ac:dyDescent="0.3">
      <c r="B575" s="18">
        <v>412199</v>
      </c>
      <c r="C575" s="18"/>
      <c r="D575" s="10" t="str">
        <f>IFERROR(VLOOKUP(B575,'[1]CODIFICACION SNN'!$A:$Y,11,FALSE),VLOOKUP(B575,[2]Table!$A:$B,2,FALSE))</f>
        <v>CINTA DE ELONGACION SONNOS (con manual de ejercicios)</v>
      </c>
      <c r="E575" s="70">
        <f t="shared" si="196"/>
        <v>208.87493478260865</v>
      </c>
      <c r="F575" s="34">
        <f t="shared" si="187"/>
        <v>0</v>
      </c>
      <c r="G575" s="123"/>
      <c r="H575" s="124"/>
      <c r="I575" s="124"/>
      <c r="J575" s="124"/>
      <c r="K575" s="124"/>
      <c r="L575" s="124"/>
      <c r="M575" s="124"/>
      <c r="N575" s="125"/>
      <c r="O575" s="55">
        <f t="shared" si="197"/>
        <v>0</v>
      </c>
      <c r="Q575" s="9">
        <f t="shared" si="198"/>
        <v>326.7</v>
      </c>
      <c r="R575" s="59">
        <f t="shared" si="199"/>
        <v>1.5640938456307381</v>
      </c>
      <c r="X575" s="66">
        <f>(VLOOKUP(B575,'[1]CODIFICACION SNN'!$A:$S,19,FALSE)*1.21)*$Y$3</f>
        <v>245.7352173913043</v>
      </c>
      <c r="Y575" s="97">
        <f>VLOOKUP(B575,'[1]CODIFICACION SNN'!$A:$Y,25,FALSE)*$Z$3</f>
        <v>326.7</v>
      </c>
    </row>
    <row r="576" spans="2:25" ht="15.75" x14ac:dyDescent="0.25">
      <c r="B576" s="7" t="s">
        <v>0</v>
      </c>
      <c r="C576" s="7"/>
      <c r="D576" s="5" t="s">
        <v>66</v>
      </c>
      <c r="E576" s="73" t="s">
        <v>1</v>
      </c>
      <c r="F576" s="34" t="str">
        <f t="shared" si="187"/>
        <v>Cantidad</v>
      </c>
      <c r="G576" s="126" t="s">
        <v>2</v>
      </c>
      <c r="H576" s="127"/>
      <c r="I576" s="127"/>
      <c r="J576" s="127"/>
      <c r="K576" s="127"/>
      <c r="L576" s="127"/>
      <c r="M576" s="127"/>
      <c r="N576" s="128"/>
      <c r="O576" s="5" t="s">
        <v>3</v>
      </c>
      <c r="Q576" s="8"/>
      <c r="R576" s="62"/>
      <c r="X576" s="66" t="e">
        <f>(VLOOKUP(B576,'[1]CODIFICACION SNN'!$A:$S,19,FALSE)*1.21)*$Y$3</f>
        <v>#N/A</v>
      </c>
      <c r="Y576" s="97" t="e">
        <f>VLOOKUP(B576,'[1]CODIFICACION SNN'!$A:$Y,25,FALSE)*$Z$3</f>
        <v>#N/A</v>
      </c>
    </row>
    <row r="577" spans="2:25" ht="15" customHeight="1" x14ac:dyDescent="0.25">
      <c r="B577" s="13">
        <v>412591</v>
      </c>
      <c r="C577" s="18"/>
      <c r="D577" s="10" t="str">
        <f>IFERROR(VLOOKUP(B577,'[1]CODIFICACION SNN'!$A:$Y,11,FALSE),VLOOKUP(B577,[2]Table!$A:$B,2,FALSE))</f>
        <v>GUANTE FITNESS SONNOS BLACK SKULL (S-M-L-XL)</v>
      </c>
      <c r="E577" s="70">
        <f t="shared" ref="E577:E585" si="200">X577-X577*$E$5</f>
        <v>230.28832558139533</v>
      </c>
      <c r="F577" s="34">
        <f t="shared" si="187"/>
        <v>0</v>
      </c>
      <c r="G577" s="109"/>
      <c r="H577" s="110"/>
      <c r="I577" s="110"/>
      <c r="J577" s="110"/>
      <c r="K577" s="110"/>
      <c r="L577" s="110"/>
      <c r="M577" s="110"/>
      <c r="N577" s="111"/>
      <c r="O577" s="55">
        <f t="shared" ref="O577:O585" si="201">E577*F577</f>
        <v>0</v>
      </c>
      <c r="Q577" s="9">
        <f t="shared" ref="Q577:Q585" si="202">Y577</f>
        <v>350.9</v>
      </c>
      <c r="R577" s="59">
        <f t="shared" ref="R577:R585" si="203">Q577/E577</f>
        <v>1.5237420269312545</v>
      </c>
      <c r="X577" s="66">
        <f>(VLOOKUP(B577,'[1]CODIFICACION SNN'!$A:$S,19,FALSE)*1.21)*$Y$3</f>
        <v>270.92744186046508</v>
      </c>
      <c r="Y577" s="97">
        <f>VLOOKUP(B577,'[1]CODIFICACION SNN'!$A:$Y,25,FALSE)*$Z$3</f>
        <v>350.9</v>
      </c>
    </row>
    <row r="578" spans="2:25" ht="15" customHeight="1" x14ac:dyDescent="0.25">
      <c r="B578" s="13">
        <v>412592</v>
      </c>
      <c r="C578" s="18"/>
      <c r="D578" s="10" t="str">
        <f>IFERROR(VLOOKUP(B578,'[1]CODIFICACION SNN'!$A:$Y,11,FALSE),VLOOKUP(B578,[2]Table!$A:$B,2,FALSE))</f>
        <v>GUANTE FITNESS SONNOS GALAXIA (S-M-L-XL)</v>
      </c>
      <c r="E578" s="70">
        <f t="shared" si="200"/>
        <v>230.28832558139533</v>
      </c>
      <c r="F578" s="34">
        <f t="shared" si="187"/>
        <v>0</v>
      </c>
      <c r="G578" s="109"/>
      <c r="H578" s="110"/>
      <c r="I578" s="110"/>
      <c r="J578" s="110"/>
      <c r="K578" s="110"/>
      <c r="L578" s="110"/>
      <c r="M578" s="110"/>
      <c r="N578" s="111"/>
      <c r="O578" s="55">
        <f t="shared" si="201"/>
        <v>0</v>
      </c>
      <c r="Q578" s="9">
        <f t="shared" si="202"/>
        <v>350.9</v>
      </c>
      <c r="R578" s="59">
        <f t="shared" si="203"/>
        <v>1.5237420269312545</v>
      </c>
      <c r="X578" s="66">
        <f>(VLOOKUP(B578,'[1]CODIFICACION SNN'!$A:$S,19,FALSE)*1.21)*$Y$3</f>
        <v>270.92744186046508</v>
      </c>
      <c r="Y578" s="97">
        <f>VLOOKUP(B578,'[1]CODIFICACION SNN'!$A:$Y,25,FALSE)*$Z$3</f>
        <v>350.9</v>
      </c>
    </row>
    <row r="579" spans="2:25" ht="15" customHeight="1" x14ac:dyDescent="0.25">
      <c r="B579" s="13">
        <v>412593</v>
      </c>
      <c r="C579" s="18"/>
      <c r="D579" s="10" t="str">
        <f>IFERROR(VLOOKUP(B579,'[1]CODIFICACION SNN'!$A:$Y,11,FALSE),VLOOKUP(B579,[2]Table!$A:$B,2,FALSE))</f>
        <v>GUANTE FITNESS SONNOS BLACK DRAGON (S-M-L-XL)</v>
      </c>
      <c r="E579" s="70">
        <f t="shared" si="200"/>
        <v>230.28832558139533</v>
      </c>
      <c r="F579" s="34">
        <f t="shared" si="187"/>
        <v>0</v>
      </c>
      <c r="G579" s="109"/>
      <c r="H579" s="110"/>
      <c r="I579" s="110"/>
      <c r="J579" s="110"/>
      <c r="K579" s="110"/>
      <c r="L579" s="110"/>
      <c r="M579" s="110"/>
      <c r="N579" s="111"/>
      <c r="O579" s="55">
        <f t="shared" si="201"/>
        <v>0</v>
      </c>
      <c r="Q579" s="9">
        <f t="shared" si="202"/>
        <v>350.9</v>
      </c>
      <c r="R579" s="59">
        <f t="shared" si="203"/>
        <v>1.5237420269312545</v>
      </c>
      <c r="X579" s="66">
        <f>(VLOOKUP(B579,'[1]CODIFICACION SNN'!$A:$S,19,FALSE)*1.21)*$Y$3</f>
        <v>270.92744186046508</v>
      </c>
      <c r="Y579" s="97">
        <f>VLOOKUP(B579,'[1]CODIFICACION SNN'!$A:$Y,25,FALSE)*$Z$3</f>
        <v>350.9</v>
      </c>
    </row>
    <row r="580" spans="2:25" ht="15" customHeight="1" x14ac:dyDescent="0.25">
      <c r="B580" s="13">
        <v>412594</v>
      </c>
      <c r="C580" s="18"/>
      <c r="D580" s="10" t="str">
        <f>IFERROR(VLOOKUP(B580,'[1]CODIFICACION SNN'!$A:$Y,11,FALSE),VLOOKUP(B580,[2]Table!$A:$B,2,FALSE))</f>
        <v>GUANTE FITNESS SONNOS RED GALAXY (S-M-L-XL)</v>
      </c>
      <c r="E580" s="70">
        <f t="shared" si="200"/>
        <v>230.28832558139533</v>
      </c>
      <c r="F580" s="34">
        <f t="shared" si="187"/>
        <v>0</v>
      </c>
      <c r="G580" s="109"/>
      <c r="H580" s="110"/>
      <c r="I580" s="110"/>
      <c r="J580" s="110"/>
      <c r="K580" s="110"/>
      <c r="L580" s="110"/>
      <c r="M580" s="110"/>
      <c r="N580" s="111"/>
      <c r="O580" s="55">
        <f t="shared" si="201"/>
        <v>0</v>
      </c>
      <c r="Q580" s="9">
        <f t="shared" si="202"/>
        <v>350.9</v>
      </c>
      <c r="R580" s="59">
        <f t="shared" si="203"/>
        <v>1.5237420269312545</v>
      </c>
      <c r="X580" s="66">
        <f>(VLOOKUP(B580,'[1]CODIFICACION SNN'!$A:$S,19,FALSE)*1.21)*$Y$3</f>
        <v>270.92744186046508</v>
      </c>
      <c r="Y580" s="97">
        <f>VLOOKUP(B580,'[1]CODIFICACION SNN'!$A:$Y,25,FALSE)*$Z$3</f>
        <v>350.9</v>
      </c>
    </row>
    <row r="581" spans="2:25" ht="15" customHeight="1" x14ac:dyDescent="0.25">
      <c r="B581" s="13">
        <v>412847</v>
      </c>
      <c r="C581" s="18"/>
      <c r="D581" s="10" t="str">
        <f>IFERROR(VLOOKUP(B581,'[1]CODIFICACION SNN'!$A:$Y,11,FALSE),VLOOKUP(B581,[2]Table!$A:$B,2,FALSE))</f>
        <v>CALLERA SONNOS TALLE 1 16cm (cuero gamuzado) NUEVO MODELO</v>
      </c>
      <c r="E581" s="70">
        <f t="shared" si="200"/>
        <v>162.45828260869561</v>
      </c>
      <c r="F581" s="34">
        <f t="shared" si="187"/>
        <v>0</v>
      </c>
      <c r="G581" s="109"/>
      <c r="H581" s="110"/>
      <c r="I581" s="110"/>
      <c r="J581" s="110"/>
      <c r="K581" s="110"/>
      <c r="L581" s="110"/>
      <c r="M581" s="110"/>
      <c r="N581" s="111"/>
      <c r="O581" s="55">
        <f t="shared" si="201"/>
        <v>0</v>
      </c>
      <c r="Q581" s="9">
        <f t="shared" si="202"/>
        <v>254.1</v>
      </c>
      <c r="R581" s="59">
        <f t="shared" si="203"/>
        <v>1.5640938456307383</v>
      </c>
      <c r="X581" s="66">
        <f>(VLOOKUP(B581,'[1]CODIFICACION SNN'!$A:$S,19,FALSE)*1.21)*$Y$3</f>
        <v>191.12739130434778</v>
      </c>
      <c r="Y581" s="97">
        <f>VLOOKUP(B581,'[1]CODIFICACION SNN'!$A:$Y,25,FALSE)*$Z$3</f>
        <v>254.1</v>
      </c>
    </row>
    <row r="582" spans="2:25" ht="15" customHeight="1" x14ac:dyDescent="0.25">
      <c r="B582" s="13">
        <v>412848</v>
      </c>
      <c r="C582" s="18"/>
      <c r="D582" s="10" t="str">
        <f>IFERROR(VLOOKUP(B582,'[1]CODIFICACION SNN'!$A:$Y,11,FALSE),VLOOKUP(B582,[2]Table!$A:$B,2,FALSE))</f>
        <v>CALLERA SONNOS TALLE 2 18cm (cuero gamuzado) NUEVO MODELO</v>
      </c>
      <c r="E582" s="70">
        <f t="shared" si="200"/>
        <v>162.45828260869561</v>
      </c>
      <c r="F582" s="34">
        <f t="shared" si="187"/>
        <v>0</v>
      </c>
      <c r="G582" s="109"/>
      <c r="H582" s="110"/>
      <c r="I582" s="110"/>
      <c r="J582" s="110"/>
      <c r="K582" s="110"/>
      <c r="L582" s="110"/>
      <c r="M582" s="110"/>
      <c r="N582" s="111"/>
      <c r="O582" s="55">
        <f t="shared" si="201"/>
        <v>0</v>
      </c>
      <c r="Q582" s="9">
        <f t="shared" si="202"/>
        <v>254.1</v>
      </c>
      <c r="R582" s="59">
        <f t="shared" si="203"/>
        <v>1.5640938456307383</v>
      </c>
      <c r="X582" s="66">
        <f>(VLOOKUP(B582,'[1]CODIFICACION SNN'!$A:$S,19,FALSE)*1.21)*$Y$3</f>
        <v>191.12739130434778</v>
      </c>
      <c r="Y582" s="97">
        <f>VLOOKUP(B582,'[1]CODIFICACION SNN'!$A:$Y,25,FALSE)*$Z$3</f>
        <v>254.1</v>
      </c>
    </row>
    <row r="583" spans="2:25" ht="15" customHeight="1" x14ac:dyDescent="0.25">
      <c r="B583" s="13">
        <v>412849</v>
      </c>
      <c r="C583" s="18"/>
      <c r="D583" s="10" t="str">
        <f>IFERROR(VLOOKUP(B583,'[1]CODIFICACION SNN'!$A:$Y,11,FALSE),VLOOKUP(B583,[2]Table!$A:$B,2,FALSE))</f>
        <v>CALLERA SONNOS TALLE 3 20cm (cuero gamuzado) NUEVO MODELO</v>
      </c>
      <c r="E583" s="70">
        <f t="shared" si="200"/>
        <v>162.45828260869561</v>
      </c>
      <c r="F583" s="34">
        <f t="shared" si="187"/>
        <v>0</v>
      </c>
      <c r="G583" s="109"/>
      <c r="H583" s="110"/>
      <c r="I583" s="110"/>
      <c r="J583" s="110"/>
      <c r="K583" s="110"/>
      <c r="L583" s="110"/>
      <c r="M583" s="110"/>
      <c r="N583" s="111"/>
      <c r="O583" s="55">
        <f t="shared" si="201"/>
        <v>0</v>
      </c>
      <c r="Q583" s="9">
        <f t="shared" si="202"/>
        <v>254.1</v>
      </c>
      <c r="R583" s="59">
        <f t="shared" si="203"/>
        <v>1.5640938456307383</v>
      </c>
      <c r="X583" s="66">
        <f>(VLOOKUP(B583,'[1]CODIFICACION SNN'!$A:$S,19,FALSE)*1.21)*$Y$3</f>
        <v>191.12739130434778</v>
      </c>
      <c r="Y583" s="97">
        <f>VLOOKUP(B583,'[1]CODIFICACION SNN'!$A:$Y,25,FALSE)*$Z$3</f>
        <v>254.1</v>
      </c>
    </row>
    <row r="584" spans="2:25" ht="15" customHeight="1" x14ac:dyDescent="0.25">
      <c r="B584" s="13">
        <v>412195</v>
      </c>
      <c r="C584" s="18"/>
      <c r="D584" s="10" t="str">
        <f>IFERROR(VLOOKUP(B584,'[1]CODIFICACION SNN'!$A:$Y,11,FALSE),VLOOKUP(B584,[2]Table!$A:$B,2,FALSE))</f>
        <v>AGARRE SONNOS CINTA DE PODER (venta por par)</v>
      </c>
      <c r="E584" s="70">
        <f t="shared" si="200"/>
        <v>100.56941304347824</v>
      </c>
      <c r="F584" s="34">
        <f t="shared" si="187"/>
        <v>0</v>
      </c>
      <c r="G584" s="109"/>
      <c r="H584" s="110"/>
      <c r="I584" s="110"/>
      <c r="J584" s="110"/>
      <c r="K584" s="110"/>
      <c r="L584" s="110"/>
      <c r="M584" s="110"/>
      <c r="N584" s="111"/>
      <c r="O584" s="55">
        <f t="shared" si="201"/>
        <v>0</v>
      </c>
      <c r="Q584" s="9">
        <f t="shared" si="202"/>
        <v>157.29999999999998</v>
      </c>
      <c r="R584" s="59">
        <f t="shared" si="203"/>
        <v>1.5640938456307381</v>
      </c>
      <c r="X584" s="66">
        <f>(VLOOKUP(B584,'[1]CODIFICACION SNN'!$A:$S,19,FALSE)*1.21)*$Y$3</f>
        <v>118.3169565217391</v>
      </c>
      <c r="Y584" s="97">
        <f>VLOOKUP(B584,'[1]CODIFICACION SNN'!$A:$Y,25,FALSE)*$Z$3</f>
        <v>157.29999999999998</v>
      </c>
    </row>
    <row r="585" spans="2:25" ht="15" customHeight="1" thickBot="1" x14ac:dyDescent="0.3">
      <c r="B585" s="13">
        <v>412196</v>
      </c>
      <c r="C585" s="18"/>
      <c r="D585" s="10" t="str">
        <f>IFERROR(VLOOKUP(B585,'[1]CODIFICACION SNN'!$A:$Y,11,FALSE),VLOOKUP(B585,[2]Table!$A:$B,2,FALSE))</f>
        <v>AGARRE SONNOS CINTA DE PODER con MUÑEQUERA (venta por par)</v>
      </c>
      <c r="E585" s="70">
        <f t="shared" si="200"/>
        <v>153.94856304347826</v>
      </c>
      <c r="F585" s="34">
        <f t="shared" si="187"/>
        <v>0</v>
      </c>
      <c r="G585" s="123"/>
      <c r="H585" s="124"/>
      <c r="I585" s="124"/>
      <c r="J585" s="124"/>
      <c r="K585" s="124"/>
      <c r="L585" s="124"/>
      <c r="M585" s="124"/>
      <c r="N585" s="125"/>
      <c r="O585" s="55">
        <f t="shared" si="201"/>
        <v>0</v>
      </c>
      <c r="Q585" s="9">
        <f t="shared" si="202"/>
        <v>240.79</v>
      </c>
      <c r="R585" s="59">
        <f t="shared" si="203"/>
        <v>1.5640938456307378</v>
      </c>
      <c r="X585" s="66">
        <f>(VLOOKUP(B585,'[1]CODIFICACION SNN'!$A:$S,19,FALSE)*1.21)*$Y$3</f>
        <v>181.11595652173912</v>
      </c>
      <c r="Y585" s="97">
        <f>VLOOKUP(B585,'[1]CODIFICACION SNN'!$A:$Y,25,FALSE)*$Z$3</f>
        <v>240.79</v>
      </c>
    </row>
    <row r="586" spans="2:25" ht="15.75" x14ac:dyDescent="0.25">
      <c r="B586" s="7" t="s">
        <v>0</v>
      </c>
      <c r="C586" s="7"/>
      <c r="D586" s="5" t="s">
        <v>38</v>
      </c>
      <c r="E586" s="73" t="s">
        <v>1</v>
      </c>
      <c r="F586" s="34" t="str">
        <f t="shared" si="187"/>
        <v>Cantidad</v>
      </c>
      <c r="G586" s="126" t="s">
        <v>2</v>
      </c>
      <c r="H586" s="127"/>
      <c r="I586" s="127"/>
      <c r="J586" s="127"/>
      <c r="K586" s="127"/>
      <c r="L586" s="127"/>
      <c r="M586" s="127"/>
      <c r="N586" s="128"/>
      <c r="O586" s="5" t="s">
        <v>3</v>
      </c>
      <c r="Q586" s="8"/>
      <c r="R586" s="62"/>
      <c r="X586" s="66" t="e">
        <f>(VLOOKUP(B586,'[1]CODIFICACION SNN'!$A:$S,19,FALSE)*1.21)*$Y$3</f>
        <v>#N/A</v>
      </c>
      <c r="Y586" s="97" t="e">
        <f>VLOOKUP(B586,'[1]CODIFICACION SNN'!$A:$Y,25,FALSE)*$Z$3</f>
        <v>#N/A</v>
      </c>
    </row>
    <row r="587" spans="2:25" ht="15" customHeight="1" x14ac:dyDescent="0.25">
      <c r="B587" s="13">
        <v>265278</v>
      </c>
      <c r="C587" s="18"/>
      <c r="D587" s="10" t="str">
        <f>IFERROR(VLOOKUP(B587,'[1]CODIFICACION SNN'!$A:$Y,11,FALSE),VLOOKUP(B587,[2]Table!$A:$B,2,FALSE))</f>
        <v>ACCESORIO POLEA SONNOS AGARRE V AMPLIA (hueca)</v>
      </c>
      <c r="E587" s="70">
        <f t="shared" ref="E587:E606" si="204">X587-X587*$E$5</f>
        <v>232.12453846153846</v>
      </c>
      <c r="F587" s="34">
        <f t="shared" si="187"/>
        <v>0</v>
      </c>
      <c r="G587" s="109"/>
      <c r="H587" s="110"/>
      <c r="I587" s="110"/>
      <c r="J587" s="110"/>
      <c r="K587" s="110"/>
      <c r="L587" s="110"/>
      <c r="M587" s="110"/>
      <c r="N587" s="111"/>
      <c r="O587" s="55">
        <f t="shared" ref="O587:O606" si="205">E587*F587</f>
        <v>0</v>
      </c>
      <c r="Q587" s="9">
        <f t="shared" ref="Q587:Q606" si="206">Y587</f>
        <v>326.7</v>
      </c>
      <c r="R587" s="59">
        <f t="shared" ref="R587:R606" si="207">Q587/E587</f>
        <v>1.4074341392998917</v>
      </c>
      <c r="X587" s="66">
        <f>(VLOOKUP(B587,'[1]CODIFICACION SNN'!$A:$S,19,FALSE)*1.21)*$Y$3</f>
        <v>273.08769230769229</v>
      </c>
      <c r="Y587" s="97">
        <f>VLOOKUP(B587,'[1]CODIFICACION SNN'!$A:$Y,25,FALSE)*$Z$3</f>
        <v>326.7</v>
      </c>
    </row>
    <row r="588" spans="2:25" ht="15" customHeight="1" x14ac:dyDescent="0.25">
      <c r="B588" s="13">
        <v>265280</v>
      </c>
      <c r="C588" s="18"/>
      <c r="D588" s="10" t="str">
        <f>IFERROR(VLOOKUP(B588,'[1]CODIFICACION SNN'!$A:$Y,11,FALSE),VLOOKUP(B588,[2]Table!$A:$B,2,FALSE))</f>
        <v>ACCESORIO POLEA SONNOS AGARRE V AMPLIA (maciza)</v>
      </c>
      <c r="E588" s="70">
        <f t="shared" si="204"/>
        <v>533.02671794871787</v>
      </c>
      <c r="F588" s="34">
        <f t="shared" si="187"/>
        <v>0</v>
      </c>
      <c r="G588" s="109"/>
      <c r="H588" s="110"/>
      <c r="I588" s="110"/>
      <c r="J588" s="110"/>
      <c r="K588" s="110"/>
      <c r="L588" s="110"/>
      <c r="M588" s="110"/>
      <c r="N588" s="111"/>
      <c r="O588" s="55">
        <f t="shared" si="205"/>
        <v>0</v>
      </c>
      <c r="Q588" s="9">
        <f t="shared" si="206"/>
        <v>750.19999999999993</v>
      </c>
      <c r="R588" s="59">
        <f t="shared" si="207"/>
        <v>1.4074341392998917</v>
      </c>
      <c r="X588" s="66">
        <f>(VLOOKUP(B588,'[1]CODIFICACION SNN'!$A:$S,19,FALSE)*1.21)*$Y$3</f>
        <v>627.0902564102563</v>
      </c>
      <c r="Y588" s="97">
        <f>VLOOKUP(B588,'[1]CODIFICACION SNN'!$A:$Y,25,FALSE)*$Z$3</f>
        <v>750.19999999999993</v>
      </c>
    </row>
    <row r="589" spans="2:25" ht="15" customHeight="1" x14ac:dyDescent="0.25">
      <c r="B589" s="13">
        <v>265277</v>
      </c>
      <c r="C589" s="18"/>
      <c r="D589" s="10" t="str">
        <f>IFERROR(VLOOKUP(B589,'[1]CODIFICACION SNN'!$A:$Y,11,FALSE),VLOOKUP(B589,[2]Table!$A:$B,2,FALSE))</f>
        <v>ACCESORIO POLEA SONNOS AGARRE V CERRADA (hueca)</v>
      </c>
      <c r="E589" s="70">
        <f t="shared" si="204"/>
        <v>221.8078923076923</v>
      </c>
      <c r="F589" s="34">
        <f t="shared" si="187"/>
        <v>0</v>
      </c>
      <c r="G589" s="109"/>
      <c r="H589" s="110"/>
      <c r="I589" s="110"/>
      <c r="J589" s="110"/>
      <c r="K589" s="110"/>
      <c r="L589" s="110"/>
      <c r="M589" s="110"/>
      <c r="N589" s="111"/>
      <c r="O589" s="55">
        <f t="shared" si="205"/>
        <v>0</v>
      </c>
      <c r="Q589" s="9">
        <f t="shared" si="206"/>
        <v>312.18</v>
      </c>
      <c r="R589" s="59">
        <f t="shared" si="207"/>
        <v>1.4074341392998919</v>
      </c>
      <c r="X589" s="66">
        <f>(VLOOKUP(B589,'[1]CODIFICACION SNN'!$A:$S,19,FALSE)*1.21)*$Y$3</f>
        <v>260.95046153846152</v>
      </c>
      <c r="Y589" s="97">
        <f>VLOOKUP(B589,'[1]CODIFICACION SNN'!$A:$Y,25,FALSE)*$Z$3</f>
        <v>312.18</v>
      </c>
    </row>
    <row r="590" spans="2:25" ht="15" customHeight="1" x14ac:dyDescent="0.25">
      <c r="B590" s="13">
        <v>265279</v>
      </c>
      <c r="C590" s="18"/>
      <c r="D590" s="10" t="str">
        <f>IFERROR(VLOOKUP(B590,'[1]CODIFICACION SNN'!$A:$Y,11,FALSE),VLOOKUP(B590,[2]Table!$A:$B,2,FALSE))</f>
        <v>ACCESORIO POLEA SONNOS AGARRE V CERRADA (maciza)</v>
      </c>
      <c r="E590" s="70">
        <f t="shared" si="204"/>
        <v>472.84628205128206</v>
      </c>
      <c r="F590" s="34">
        <f t="shared" si="187"/>
        <v>0</v>
      </c>
      <c r="G590" s="109"/>
      <c r="H590" s="110"/>
      <c r="I590" s="110"/>
      <c r="J590" s="110"/>
      <c r="K590" s="110"/>
      <c r="L590" s="110"/>
      <c r="M590" s="110"/>
      <c r="N590" s="111"/>
      <c r="O590" s="55">
        <f t="shared" si="205"/>
        <v>0</v>
      </c>
      <c r="Q590" s="9">
        <f t="shared" si="206"/>
        <v>665.5</v>
      </c>
      <c r="R590" s="59">
        <f t="shared" si="207"/>
        <v>1.4074341392998917</v>
      </c>
      <c r="X590" s="66">
        <f>(VLOOKUP(B590,'[1]CODIFICACION SNN'!$A:$S,19,FALSE)*1.21)*$Y$3</f>
        <v>556.28974358974358</v>
      </c>
      <c r="Y590" s="97">
        <f>VLOOKUP(B590,'[1]CODIFICACION SNN'!$A:$Y,25,FALSE)*$Z$3</f>
        <v>665.5</v>
      </c>
    </row>
    <row r="591" spans="2:25" ht="15" customHeight="1" x14ac:dyDescent="0.25">
      <c r="B591" s="13">
        <v>265281</v>
      </c>
      <c r="C591" s="18"/>
      <c r="D591" s="10" t="str">
        <f>IFERROR(VLOOKUP(B591,'[1]CODIFICACION SNN'!$A:$Y,11,FALSE),VLOOKUP(B591,[2]Table!$A:$B,2,FALSE))</f>
        <v>ACCESORIO POLEA SONNOS AGARRE V CON MOVIMIENTO</v>
      </c>
      <c r="E591" s="70">
        <f t="shared" si="204"/>
        <v>507.23510256410253</v>
      </c>
      <c r="F591" s="34">
        <f t="shared" si="187"/>
        <v>0</v>
      </c>
      <c r="G591" s="109"/>
      <c r="H591" s="110"/>
      <c r="I591" s="110"/>
      <c r="J591" s="110"/>
      <c r="K591" s="110"/>
      <c r="L591" s="110"/>
      <c r="M591" s="110"/>
      <c r="N591" s="111"/>
      <c r="O591" s="55">
        <f t="shared" si="205"/>
        <v>0</v>
      </c>
      <c r="Q591" s="9">
        <f t="shared" si="206"/>
        <v>713.9</v>
      </c>
      <c r="R591" s="59">
        <f t="shared" si="207"/>
        <v>1.4074341392998917</v>
      </c>
      <c r="X591" s="66">
        <f>(VLOOKUP(B591,'[1]CODIFICACION SNN'!$A:$S,19,FALSE)*1.21)*$Y$3</f>
        <v>596.74717948717944</v>
      </c>
      <c r="Y591" s="97">
        <f>VLOOKUP(B591,'[1]CODIFICACION SNN'!$A:$Y,25,FALSE)*$Z$3</f>
        <v>713.9</v>
      </c>
    </row>
    <row r="592" spans="2:25" ht="15" customHeight="1" x14ac:dyDescent="0.25">
      <c r="B592" s="13">
        <v>265282</v>
      </c>
      <c r="C592" s="18"/>
      <c r="D592" s="10" t="str">
        <f>IFERROR(VLOOKUP(B592,'[1]CODIFICACION SNN'!$A:$Y,11,FALSE),VLOOKUP(B592,[2]Table!$A:$B,2,FALSE))</f>
        <v>ACCESORIO POLEA SONNOS AGARRE V ESTRIBOS CERRADA</v>
      </c>
      <c r="E592" s="70">
        <f t="shared" si="204"/>
        <v>653.38758974358973</v>
      </c>
      <c r="F592" s="34">
        <f t="shared" si="187"/>
        <v>0</v>
      </c>
      <c r="G592" s="109"/>
      <c r="H592" s="110"/>
      <c r="I592" s="110"/>
      <c r="J592" s="110"/>
      <c r="K592" s="110"/>
      <c r="L592" s="110"/>
      <c r="M592" s="110"/>
      <c r="N592" s="111"/>
      <c r="O592" s="55">
        <f t="shared" si="205"/>
        <v>0</v>
      </c>
      <c r="Q592" s="9">
        <f t="shared" si="206"/>
        <v>919.6</v>
      </c>
      <c r="R592" s="59">
        <f t="shared" si="207"/>
        <v>1.4074341392998917</v>
      </c>
      <c r="X592" s="66">
        <f>(VLOOKUP(B592,'[1]CODIFICACION SNN'!$A:$S,19,FALSE)*1.21)*$Y$3</f>
        <v>768.69128205128197</v>
      </c>
      <c r="Y592" s="97">
        <f>VLOOKUP(B592,'[1]CODIFICACION SNN'!$A:$Y,25,FALSE)*$Z$3</f>
        <v>919.6</v>
      </c>
    </row>
    <row r="593" spans="2:25" ht="15" customHeight="1" x14ac:dyDescent="0.25">
      <c r="B593" s="13">
        <v>265271</v>
      </c>
      <c r="C593" s="18"/>
      <c r="D593" s="10" t="str">
        <f>IFERROR(VLOOKUP(B593,'[1]CODIFICACION SNN'!$A:$Y,11,FALSE),VLOOKUP(B593,[2]Table!$A:$B,2,FALSE))</f>
        <v>ACCESORIO POLEA SONNOS BARRA EZ (hueca)</v>
      </c>
      <c r="E593" s="70">
        <f t="shared" si="204"/>
        <v>275.11056410256407</v>
      </c>
      <c r="F593" s="34">
        <f t="shared" si="187"/>
        <v>0</v>
      </c>
      <c r="G593" s="109"/>
      <c r="H593" s="110"/>
      <c r="I593" s="110"/>
      <c r="J593" s="110"/>
      <c r="K593" s="110"/>
      <c r="L593" s="110"/>
      <c r="M593" s="110"/>
      <c r="N593" s="111"/>
      <c r="O593" s="55">
        <f t="shared" si="205"/>
        <v>0</v>
      </c>
      <c r="Q593" s="9">
        <f t="shared" si="206"/>
        <v>387.2</v>
      </c>
      <c r="R593" s="59">
        <f t="shared" si="207"/>
        <v>1.4074341392998919</v>
      </c>
      <c r="X593" s="66">
        <f>(VLOOKUP(B593,'[1]CODIFICACION SNN'!$A:$S,19,FALSE)*1.21)*$Y$3</f>
        <v>323.65948717948714</v>
      </c>
      <c r="Y593" s="97">
        <f>VLOOKUP(B593,'[1]CODIFICACION SNN'!$A:$Y,25,FALSE)*$Z$3</f>
        <v>387.2</v>
      </c>
    </row>
    <row r="594" spans="2:25" ht="15" customHeight="1" x14ac:dyDescent="0.25">
      <c r="B594" s="13">
        <v>265270</v>
      </c>
      <c r="C594" s="18"/>
      <c r="D594" s="10" t="str">
        <f>IFERROR(VLOOKUP(B594,'[1]CODIFICACION SNN'!$A:$Y,11,FALSE),VLOOKUP(B594,[2]Table!$A:$B,2,FALSE))</f>
        <v xml:space="preserve">ACCESORIO POLEA SONNOS BARRA RECTA 180º (hueca) </v>
      </c>
      <c r="E594" s="70">
        <f t="shared" si="204"/>
        <v>210.63152564102563</v>
      </c>
      <c r="F594" s="34">
        <f t="shared" si="187"/>
        <v>0</v>
      </c>
      <c r="G594" s="109"/>
      <c r="H594" s="110"/>
      <c r="I594" s="110"/>
      <c r="J594" s="110"/>
      <c r="K594" s="110"/>
      <c r="L594" s="110"/>
      <c r="M594" s="110"/>
      <c r="N594" s="111"/>
      <c r="O594" s="55">
        <f t="shared" si="205"/>
        <v>0</v>
      </c>
      <c r="Q594" s="9">
        <f t="shared" si="206"/>
        <v>296.45</v>
      </c>
      <c r="R594" s="59">
        <f t="shared" si="207"/>
        <v>1.4074341392998917</v>
      </c>
      <c r="X594" s="66">
        <f>(VLOOKUP(B594,'[1]CODIFICACION SNN'!$A:$S,19,FALSE)*1.21)*$Y$3</f>
        <v>247.80179487179484</v>
      </c>
      <c r="Y594" s="97">
        <f>VLOOKUP(B594,'[1]CODIFICACION SNN'!$A:$Y,25,FALSE)*$Z$3</f>
        <v>296.45</v>
      </c>
    </row>
    <row r="595" spans="2:25" ht="15" customHeight="1" x14ac:dyDescent="0.25">
      <c r="B595" s="13">
        <v>265287</v>
      </c>
      <c r="C595" s="18"/>
      <c r="D595" s="10" t="str">
        <f>IFERROR(VLOOKUP(B595,'[1]CODIFICACION SNN'!$A:$Y,11,FALSE),VLOOKUP(B595,[2]Table!$A:$B,2,FALSE))</f>
        <v>ACCESORIO POLEA SONNOS MANIJA (hueca)</v>
      </c>
      <c r="E595" s="70">
        <f t="shared" si="204"/>
        <v>223.44162499999999</v>
      </c>
      <c r="F595" s="34">
        <f t="shared" si="187"/>
        <v>0</v>
      </c>
      <c r="G595" s="109"/>
      <c r="H595" s="110"/>
      <c r="I595" s="110"/>
      <c r="J595" s="110"/>
      <c r="K595" s="110"/>
      <c r="L595" s="110"/>
      <c r="M595" s="110"/>
      <c r="N595" s="111"/>
      <c r="O595" s="55">
        <f t="shared" si="205"/>
        <v>0</v>
      </c>
      <c r="Q595" s="9">
        <f t="shared" si="206"/>
        <v>332.75</v>
      </c>
      <c r="R595" s="59">
        <f t="shared" si="207"/>
        <v>1.4892032762472078</v>
      </c>
      <c r="X595" s="66">
        <f>(VLOOKUP(B595,'[1]CODIFICACION SNN'!$A:$S,19,FALSE)*1.21)*$Y$3</f>
        <v>262.8725</v>
      </c>
      <c r="Y595" s="97">
        <f>VLOOKUP(B595,'[1]CODIFICACION SNN'!$A:$Y,25,FALSE)*$Z$3</f>
        <v>332.75</v>
      </c>
    </row>
    <row r="596" spans="2:25" ht="15" customHeight="1" x14ac:dyDescent="0.25">
      <c r="B596" s="13">
        <v>265285</v>
      </c>
      <c r="C596" s="18"/>
      <c r="D596" s="10" t="str">
        <f>IFERROR(VLOOKUP(B596,'[1]CODIFICACION SNN'!$A:$Y,11,FALSE),VLOOKUP(B596,[2]Table!$A:$B,2,FALSE))</f>
        <v>ACCESORIO POLEA SONNOS AGARRE CASITA CERRADA (maciza)</v>
      </c>
      <c r="E596" s="70">
        <f t="shared" si="204"/>
        <v>558.81833333333316</v>
      </c>
      <c r="F596" s="34">
        <f t="shared" si="187"/>
        <v>0</v>
      </c>
      <c r="G596" s="109"/>
      <c r="H596" s="110"/>
      <c r="I596" s="110"/>
      <c r="J596" s="110"/>
      <c r="K596" s="110"/>
      <c r="L596" s="110"/>
      <c r="M596" s="110"/>
      <c r="N596" s="111"/>
      <c r="O596" s="55">
        <f t="shared" si="205"/>
        <v>0</v>
      </c>
      <c r="Q596" s="9">
        <f t="shared" si="206"/>
        <v>786.5</v>
      </c>
      <c r="R596" s="59">
        <f t="shared" si="207"/>
        <v>1.4074341392998921</v>
      </c>
      <c r="X596" s="66">
        <f>(VLOOKUP(B596,'[1]CODIFICACION SNN'!$A:$S,19,FALSE)*1.21)*$Y$3</f>
        <v>657.43333333333317</v>
      </c>
      <c r="Y596" s="97">
        <f>VLOOKUP(B596,'[1]CODIFICACION SNN'!$A:$Y,25,FALSE)*$Z$3</f>
        <v>786.5</v>
      </c>
    </row>
    <row r="597" spans="2:25" ht="15" customHeight="1" x14ac:dyDescent="0.25">
      <c r="B597" s="13">
        <v>265286</v>
      </c>
      <c r="C597" s="18"/>
      <c r="D597" s="10" t="str">
        <f>IFERROR(VLOOKUP(B597,'[1]CODIFICACION SNN'!$A:$Y,11,FALSE),VLOOKUP(B597,[2]Table!$A:$B,2,FALSE))</f>
        <v>ACCESORIO POLEA SONNOS AGARRE CASITA AMPLIA (maciza)</v>
      </c>
      <c r="E597" s="70">
        <f t="shared" si="204"/>
        <v>593.2071538461538</v>
      </c>
      <c r="F597" s="34">
        <f t="shared" si="187"/>
        <v>0</v>
      </c>
      <c r="G597" s="109"/>
      <c r="H597" s="110"/>
      <c r="I597" s="110"/>
      <c r="J597" s="110"/>
      <c r="K597" s="110"/>
      <c r="L597" s="110"/>
      <c r="M597" s="110"/>
      <c r="N597" s="111"/>
      <c r="O597" s="55">
        <f t="shared" si="205"/>
        <v>0</v>
      </c>
      <c r="Q597" s="9">
        <f t="shared" si="206"/>
        <v>834.9</v>
      </c>
      <c r="R597" s="59">
        <f t="shared" si="207"/>
        <v>1.4074341392998917</v>
      </c>
      <c r="X597" s="66">
        <f>(VLOOKUP(B597,'[1]CODIFICACION SNN'!$A:$S,19,FALSE)*1.21)*$Y$3</f>
        <v>697.89076923076914</v>
      </c>
      <c r="Y597" s="97">
        <f>VLOOKUP(B597,'[1]CODIFICACION SNN'!$A:$Y,25,FALSE)*$Z$3</f>
        <v>834.9</v>
      </c>
    </row>
    <row r="598" spans="2:25" ht="15" customHeight="1" x14ac:dyDescent="0.25">
      <c r="B598" s="13">
        <v>412160</v>
      </c>
      <c r="C598" s="18"/>
      <c r="D598" s="10" t="str">
        <f>IFERROR(VLOOKUP(B598,'[1]CODIFICACION SNN'!$A:$Y,11,FALSE),VLOOKUP(B598,[2]Table!$A:$B,2,FALSE))</f>
        <v xml:space="preserve">ACCESORIO POLEA SONNOS TOBILLERA (goma eva)  </v>
      </c>
      <c r="E598" s="70">
        <f t="shared" si="204"/>
        <v>280.70874418604649</v>
      </c>
      <c r="F598" s="34">
        <f t="shared" ref="F598:F660" si="208">G598</f>
        <v>0</v>
      </c>
      <c r="G598" s="109"/>
      <c r="H598" s="110"/>
      <c r="I598" s="110"/>
      <c r="J598" s="110"/>
      <c r="K598" s="110"/>
      <c r="L598" s="110"/>
      <c r="M598" s="110"/>
      <c r="N598" s="111"/>
      <c r="O598" s="55">
        <f t="shared" si="205"/>
        <v>0</v>
      </c>
      <c r="Q598" s="9">
        <f t="shared" si="206"/>
        <v>435.59999999999997</v>
      </c>
      <c r="R598" s="59">
        <f t="shared" si="207"/>
        <v>1.5517863587152652</v>
      </c>
      <c r="X598" s="66">
        <f>(VLOOKUP(B598,'[1]CODIFICACION SNN'!$A:$S,19,FALSE)*1.21)*$Y$3</f>
        <v>330.24558139534884</v>
      </c>
      <c r="Y598" s="97">
        <f>VLOOKUP(B598,'[1]CODIFICACION SNN'!$A:$Y,25,FALSE)*$Z$3</f>
        <v>435.59999999999997</v>
      </c>
    </row>
    <row r="599" spans="2:25" ht="15" customHeight="1" x14ac:dyDescent="0.25">
      <c r="B599" s="13">
        <v>265283</v>
      </c>
      <c r="C599" s="18"/>
      <c r="D599" s="10" t="str">
        <f>IFERROR(VLOOKUP(B599,'[1]CODIFICACION SNN'!$A:$Y,11,FALSE),VLOOKUP(B599,[2]Table!$A:$B,2,FALSE))</f>
        <v>ACCESORIO POLEA SONNOS AGARRE V ESTRIBOS AMPLIA</v>
      </c>
      <c r="E599" s="70">
        <f t="shared" si="204"/>
        <v>971.48417948717952</v>
      </c>
      <c r="F599" s="34">
        <f t="shared" si="208"/>
        <v>0</v>
      </c>
      <c r="G599" s="109"/>
      <c r="H599" s="110"/>
      <c r="I599" s="110"/>
      <c r="J599" s="110"/>
      <c r="K599" s="110"/>
      <c r="L599" s="110"/>
      <c r="M599" s="110"/>
      <c r="N599" s="111"/>
      <c r="O599" s="55">
        <f t="shared" si="205"/>
        <v>0</v>
      </c>
      <c r="Q599" s="9">
        <f t="shared" si="206"/>
        <v>1367.3</v>
      </c>
      <c r="R599" s="59">
        <f t="shared" si="207"/>
        <v>1.4074341392998917</v>
      </c>
      <c r="X599" s="66">
        <f>(VLOOKUP(B599,'[1]CODIFICACION SNN'!$A:$S,19,FALSE)*1.21)*$Y$3</f>
        <v>1142.9225641025641</v>
      </c>
      <c r="Y599" s="97">
        <f>VLOOKUP(B599,'[1]CODIFICACION SNN'!$A:$Y,25,FALSE)*$Z$3</f>
        <v>1367.3</v>
      </c>
    </row>
    <row r="600" spans="2:25" ht="15" customHeight="1" x14ac:dyDescent="0.25">
      <c r="B600" s="13">
        <v>265288</v>
      </c>
      <c r="C600" s="18"/>
      <c r="D600" s="10" t="str">
        <f>IFERROR(VLOOKUP(B600,'[1]CODIFICACION SNN'!$A:$Y,11,FALSE),VLOOKUP(B600,[2]Table!$A:$B,2,FALSE))</f>
        <v>ACCESORIO POLEA SONNOS MANIJA ESTRIBO POWER</v>
      </c>
      <c r="E600" s="70">
        <f t="shared" si="204"/>
        <v>459.07097499999998</v>
      </c>
      <c r="F600" s="34">
        <f t="shared" si="208"/>
        <v>0</v>
      </c>
      <c r="G600" s="109"/>
      <c r="H600" s="110"/>
      <c r="I600" s="110"/>
      <c r="J600" s="110"/>
      <c r="K600" s="110"/>
      <c r="L600" s="110"/>
      <c r="M600" s="110"/>
      <c r="N600" s="111"/>
      <c r="O600" s="55">
        <f t="shared" si="205"/>
        <v>0</v>
      </c>
      <c r="Q600" s="9">
        <f t="shared" si="206"/>
        <v>683.65</v>
      </c>
      <c r="R600" s="59">
        <f t="shared" si="207"/>
        <v>1.4892032762472078</v>
      </c>
      <c r="X600" s="66">
        <f>(VLOOKUP(B600,'[1]CODIFICACION SNN'!$A:$S,19,FALSE)*1.21)*$Y$3</f>
        <v>540.08349999999996</v>
      </c>
      <c r="Y600" s="97">
        <f>VLOOKUP(B600,'[1]CODIFICACION SNN'!$A:$Y,25,FALSE)*$Z$3</f>
        <v>683.65</v>
      </c>
    </row>
    <row r="601" spans="2:25" ht="15" customHeight="1" x14ac:dyDescent="0.25">
      <c r="B601" s="13">
        <v>265275</v>
      </c>
      <c r="C601" s="18"/>
      <c r="D601" s="10" t="str">
        <f>IFERROR(VLOOKUP(B601,'[1]CODIFICACION SNN'!$A:$Y,11,FALSE),VLOOKUP(B601,[2]Table!$A:$B,2,FALSE))</f>
        <v>ACCESORIO POLEA SONNOS DORSALES CON ESTRIBOS (maciza)</v>
      </c>
      <c r="E601" s="70">
        <f t="shared" si="204"/>
        <v>1152.0254871794868</v>
      </c>
      <c r="F601" s="34">
        <f t="shared" si="208"/>
        <v>0</v>
      </c>
      <c r="G601" s="109"/>
      <c r="H601" s="110"/>
      <c r="I601" s="110"/>
      <c r="J601" s="110"/>
      <c r="K601" s="110"/>
      <c r="L601" s="110"/>
      <c r="M601" s="110"/>
      <c r="N601" s="111"/>
      <c r="O601" s="55">
        <f t="shared" si="205"/>
        <v>0</v>
      </c>
      <c r="Q601" s="9">
        <f t="shared" si="206"/>
        <v>1621.3999999999999</v>
      </c>
      <c r="R601" s="59">
        <f t="shared" si="207"/>
        <v>1.4074341392998919</v>
      </c>
      <c r="X601" s="66">
        <f>(VLOOKUP(B601,'[1]CODIFICACION SNN'!$A:$S,19,FALSE)*1.21)*$Y$3</f>
        <v>1355.3241025641023</v>
      </c>
      <c r="Y601" s="97">
        <f>VLOOKUP(B601,'[1]CODIFICACION SNN'!$A:$Y,25,FALSE)*$Z$3</f>
        <v>1621.3999999999999</v>
      </c>
    </row>
    <row r="602" spans="2:25" ht="15" customHeight="1" x14ac:dyDescent="0.25">
      <c r="B602" s="13">
        <v>265273</v>
      </c>
      <c r="C602" s="18"/>
      <c r="D602" s="10" t="str">
        <f>IFERROR(VLOOKUP(B602,'[1]CODIFICACION SNN'!$A:$Y,11,FALSE),VLOOKUP(B602,[2]Table!$A:$B,2,FALSE))</f>
        <v xml:space="preserve">ACCESORIO POLEA SONNOS BARRA RECTA 180º (maciza) </v>
      </c>
      <c r="E602" s="70">
        <f t="shared" si="204"/>
        <v>502.93649999999997</v>
      </c>
      <c r="F602" s="34">
        <f t="shared" si="208"/>
        <v>0</v>
      </c>
      <c r="G602" s="109"/>
      <c r="H602" s="110"/>
      <c r="I602" s="110"/>
      <c r="J602" s="110"/>
      <c r="K602" s="110"/>
      <c r="L602" s="110"/>
      <c r="M602" s="110"/>
      <c r="N602" s="111"/>
      <c r="O602" s="55">
        <f t="shared" si="205"/>
        <v>0</v>
      </c>
      <c r="Q602" s="9">
        <f t="shared" si="206"/>
        <v>707.85</v>
      </c>
      <c r="R602" s="59">
        <f t="shared" si="207"/>
        <v>1.4074341392998919</v>
      </c>
      <c r="X602" s="66">
        <f>(VLOOKUP(B602,'[1]CODIFICACION SNN'!$A:$S,19,FALSE)*1.21)*$Y$3</f>
        <v>591.68999999999994</v>
      </c>
      <c r="Y602" s="97">
        <f>VLOOKUP(B602,'[1]CODIFICACION SNN'!$A:$Y,25,FALSE)*$Z$3</f>
        <v>707.85</v>
      </c>
    </row>
    <row r="603" spans="2:25" ht="15" customHeight="1" x14ac:dyDescent="0.25">
      <c r="B603" s="13">
        <v>265284</v>
      </c>
      <c r="C603" s="18"/>
      <c r="D603" s="10" t="str">
        <f>IFERROR(VLOOKUP(B603,'[1]CODIFICACION SNN'!$A:$Y,11,FALSE),VLOOKUP(B603,[2]Table!$A:$B,2,FALSE))</f>
        <v>ACCESORIO POLEA SONNOS AGARRE CASITA (hueca)</v>
      </c>
      <c r="E603" s="70">
        <f t="shared" si="204"/>
        <v>404.06864102564094</v>
      </c>
      <c r="F603" s="34">
        <f t="shared" si="208"/>
        <v>0</v>
      </c>
      <c r="G603" s="109"/>
      <c r="H603" s="110"/>
      <c r="I603" s="110"/>
      <c r="J603" s="110"/>
      <c r="K603" s="110"/>
      <c r="L603" s="110"/>
      <c r="M603" s="110"/>
      <c r="N603" s="111"/>
      <c r="O603" s="55">
        <f t="shared" si="205"/>
        <v>0</v>
      </c>
      <c r="Q603" s="9">
        <f t="shared" si="206"/>
        <v>568.69999999999993</v>
      </c>
      <c r="R603" s="59">
        <f t="shared" si="207"/>
        <v>1.4074341392998919</v>
      </c>
      <c r="X603" s="66">
        <f>(VLOOKUP(B603,'[1]CODIFICACION SNN'!$A:$S,19,FALSE)*1.21)*$Y$3</f>
        <v>475.37487179487169</v>
      </c>
      <c r="Y603" s="97">
        <f>VLOOKUP(B603,'[1]CODIFICACION SNN'!$A:$Y,25,FALSE)*$Z$3</f>
        <v>568.69999999999993</v>
      </c>
    </row>
    <row r="604" spans="2:25" ht="15" customHeight="1" x14ac:dyDescent="0.25">
      <c r="B604" s="13">
        <v>265272</v>
      </c>
      <c r="C604" s="18"/>
      <c r="D604" s="10" t="str">
        <f>IFERROR(VLOOKUP(B604,'[1]CODIFICACION SNN'!$A:$Y,11,FALSE),VLOOKUP(B604,[2]Table!$A:$B,2,FALSE))</f>
        <v>ACCESORIO POLEA SONNOS DORSALES (hueca)</v>
      </c>
      <c r="E604" s="70">
        <f t="shared" si="204"/>
        <v>459.95047435897436</v>
      </c>
      <c r="F604" s="34">
        <f t="shared" si="208"/>
        <v>0</v>
      </c>
      <c r="G604" s="109"/>
      <c r="H604" s="110"/>
      <c r="I604" s="110"/>
      <c r="J604" s="110"/>
      <c r="K604" s="110"/>
      <c r="L604" s="110"/>
      <c r="M604" s="110"/>
      <c r="N604" s="111"/>
      <c r="O604" s="55">
        <f t="shared" si="205"/>
        <v>0</v>
      </c>
      <c r="Q604" s="9">
        <f t="shared" si="206"/>
        <v>647.35</v>
      </c>
      <c r="R604" s="59">
        <f t="shared" si="207"/>
        <v>1.4074341392998917</v>
      </c>
      <c r="X604" s="66">
        <f>(VLOOKUP(B604,'[1]CODIFICACION SNN'!$A:$S,19,FALSE)*1.21)*$Y$3</f>
        <v>541.11820512820509</v>
      </c>
      <c r="Y604" s="97">
        <f>VLOOKUP(B604,'[1]CODIFICACION SNN'!$A:$Y,25,FALSE)*$Z$3</f>
        <v>647.35</v>
      </c>
    </row>
    <row r="605" spans="2:25" ht="15" customHeight="1" x14ac:dyDescent="0.25">
      <c r="B605" s="13">
        <v>265274</v>
      </c>
      <c r="C605" s="18"/>
      <c r="D605" s="10" t="str">
        <f>IFERROR(VLOOKUP(B605,'[1]CODIFICACION SNN'!$A:$Y,11,FALSE),VLOOKUP(B605,[2]Table!$A:$B,2,FALSE))</f>
        <v>ACCESORIO POLEA SONNOS DORSALES (maciza)</v>
      </c>
      <c r="E605" s="70">
        <f t="shared" si="204"/>
        <v>1023.0674102564102</v>
      </c>
      <c r="F605" s="34">
        <f t="shared" si="208"/>
        <v>0</v>
      </c>
      <c r="G605" s="109"/>
      <c r="H605" s="110"/>
      <c r="I605" s="110"/>
      <c r="J605" s="110"/>
      <c r="K605" s="110"/>
      <c r="L605" s="110"/>
      <c r="M605" s="110"/>
      <c r="N605" s="111"/>
      <c r="O605" s="55">
        <f t="shared" si="205"/>
        <v>0</v>
      </c>
      <c r="Q605" s="9">
        <f t="shared" si="206"/>
        <v>1439.8999999999999</v>
      </c>
      <c r="R605" s="59">
        <f t="shared" si="207"/>
        <v>1.4074341392998917</v>
      </c>
      <c r="X605" s="66">
        <f>(VLOOKUP(B605,'[1]CODIFICACION SNN'!$A:$S,19,FALSE)*1.21)*$Y$3</f>
        <v>1203.6087179487179</v>
      </c>
      <c r="Y605" s="97">
        <f>VLOOKUP(B605,'[1]CODIFICACION SNN'!$A:$Y,25,FALSE)*$Z$3</f>
        <v>1439.8999999999999</v>
      </c>
    </row>
    <row r="606" spans="2:25" ht="15" customHeight="1" thickBot="1" x14ac:dyDescent="0.3">
      <c r="B606" s="13">
        <v>406026</v>
      </c>
      <c r="C606" s="18"/>
      <c r="D606" s="10" t="str">
        <f>IFERROR(VLOOKUP(B606,'[1]CODIFICACION SNN'!$A:$Y,11,FALSE),VLOOKUP(B606,[2]Table!$A:$B,2,FALSE))</f>
        <v>SOGA TRICEPS ATS con mosqueton (negra)</v>
      </c>
      <c r="E606" s="70">
        <f t="shared" si="204"/>
        <v>836.87406659999988</v>
      </c>
      <c r="F606" s="34">
        <f t="shared" si="208"/>
        <v>0</v>
      </c>
      <c r="G606" s="123"/>
      <c r="H606" s="124"/>
      <c r="I606" s="124"/>
      <c r="J606" s="124"/>
      <c r="K606" s="124"/>
      <c r="L606" s="124"/>
      <c r="M606" s="124"/>
      <c r="N606" s="125"/>
      <c r="O606" s="55">
        <f t="shared" si="205"/>
        <v>0</v>
      </c>
      <c r="Q606" s="9">
        <f t="shared" si="206"/>
        <v>940.30794000000003</v>
      </c>
      <c r="R606" s="59">
        <f t="shared" si="207"/>
        <v>1.1235955056179778</v>
      </c>
      <c r="X606" s="66">
        <f>(VLOOKUP(B606,'[1]CODIFICACION SNN'!$A:$S,19,FALSE)*1.21)*$Y$3</f>
        <v>984.55772541176464</v>
      </c>
      <c r="Y606" s="97">
        <f>VLOOKUP(B606,'[1]CODIFICACION SNN'!$A:$Y,25,FALSE)*$Z$3</f>
        <v>940.30794000000003</v>
      </c>
    </row>
    <row r="607" spans="2:25" ht="15.75" x14ac:dyDescent="0.25">
      <c r="B607" s="7" t="s">
        <v>0</v>
      </c>
      <c r="C607" s="7"/>
      <c r="D607" s="5" t="s">
        <v>61</v>
      </c>
      <c r="E607" s="73" t="s">
        <v>1</v>
      </c>
      <c r="F607" s="34" t="str">
        <f t="shared" si="208"/>
        <v>Cantidad</v>
      </c>
      <c r="G607" s="126" t="s">
        <v>2</v>
      </c>
      <c r="H607" s="127"/>
      <c r="I607" s="127"/>
      <c r="J607" s="127"/>
      <c r="K607" s="127"/>
      <c r="L607" s="127"/>
      <c r="M607" s="127"/>
      <c r="N607" s="128"/>
      <c r="O607" s="5" t="s">
        <v>3</v>
      </c>
      <c r="Q607" s="8"/>
      <c r="R607" s="62"/>
      <c r="X607" s="66" t="e">
        <f>(VLOOKUP(B607,'[1]CODIFICACION SNN'!$A:$S,19,FALSE)*1.21)*$Y$3</f>
        <v>#N/A</v>
      </c>
      <c r="Y607" s="97" t="e">
        <f>VLOOKUP(B607,'[1]CODIFICACION SNN'!$A:$Y,25,FALSE)*$Z$3</f>
        <v>#N/A</v>
      </c>
    </row>
    <row r="608" spans="2:25" ht="15" customHeight="1" x14ac:dyDescent="0.25">
      <c r="B608" s="13">
        <v>265400</v>
      </c>
      <c r="C608" s="18"/>
      <c r="D608" s="10" t="str">
        <f>IFERROR(VLOOKUP(B608,'[1]CODIFICACION SNN'!$A:$Y,11,FALSE),VLOOKUP(B608,[2]Table!$A:$B,2,FALSE))</f>
        <v>BANCO ABDOMINALES SONNOS FIJO ECO 75cm</v>
      </c>
      <c r="E608" s="70">
        <f t="shared" ref="E608:E630" si="209">X608-X608*$E$5</f>
        <v>2234.4162499999998</v>
      </c>
      <c r="F608" s="34">
        <f t="shared" si="208"/>
        <v>0</v>
      </c>
      <c r="G608" s="109"/>
      <c r="H608" s="110"/>
      <c r="I608" s="110"/>
      <c r="J608" s="110"/>
      <c r="K608" s="110"/>
      <c r="L608" s="110"/>
      <c r="M608" s="110"/>
      <c r="N608" s="111"/>
      <c r="O608" s="55">
        <f t="shared" ref="O608:O630" si="210">E608*F608</f>
        <v>0</v>
      </c>
      <c r="Q608" s="9">
        <f t="shared" ref="Q608:Q630" si="211">Y608</f>
        <v>3327.5</v>
      </c>
      <c r="R608" s="59">
        <f t="shared" ref="R608:R630" si="212">Q608/E608</f>
        <v>1.4892032762472078</v>
      </c>
      <c r="X608" s="66">
        <f>(VLOOKUP(B608,'[1]CODIFICACION SNN'!$A:$S,19,FALSE)*1.21)*$Y$3</f>
        <v>2628.7249999999999</v>
      </c>
      <c r="Y608" s="97">
        <f>VLOOKUP(B608,'[1]CODIFICACION SNN'!$A:$Y,25,FALSE)*$Z$3</f>
        <v>3327.5</v>
      </c>
    </row>
    <row r="609" spans="2:25" ht="15" customHeight="1" x14ac:dyDescent="0.25">
      <c r="B609" s="13">
        <v>265402</v>
      </c>
      <c r="C609" s="18"/>
      <c r="D609" s="10" t="str">
        <f>IFERROR(VLOOKUP(B609,'[1]CODIFICACION SNN'!$A:$Y,11,FALSE),VLOOKUP(B609,[2]Table!$A:$B,2,FALSE))</f>
        <v xml:space="preserve">BANCO ABDOMINALES SONNOS DESARMABLE ADAPTABLE BANCO PLANO </v>
      </c>
      <c r="E609" s="70">
        <f t="shared" si="209"/>
        <v>2925.0540000000001</v>
      </c>
      <c r="F609" s="34">
        <f t="shared" si="208"/>
        <v>0</v>
      </c>
      <c r="G609" s="109"/>
      <c r="H609" s="110"/>
      <c r="I609" s="110"/>
      <c r="J609" s="110"/>
      <c r="K609" s="110"/>
      <c r="L609" s="110"/>
      <c r="M609" s="110"/>
      <c r="N609" s="111"/>
      <c r="O609" s="55">
        <f t="shared" si="210"/>
        <v>0</v>
      </c>
      <c r="Q609" s="9">
        <f t="shared" si="211"/>
        <v>4356</v>
      </c>
      <c r="R609" s="59">
        <f t="shared" si="212"/>
        <v>1.4892032762472076</v>
      </c>
      <c r="X609" s="66">
        <f>(VLOOKUP(B609,'[1]CODIFICACION SNN'!$A:$S,19,FALSE)*1.21)*$Y$3</f>
        <v>3441.24</v>
      </c>
      <c r="Y609" s="97">
        <f>VLOOKUP(B609,'[1]CODIFICACION SNN'!$A:$Y,25,FALSE)*$Z$3</f>
        <v>4356</v>
      </c>
    </row>
    <row r="610" spans="2:25" ht="15" customHeight="1" x14ac:dyDescent="0.25">
      <c r="B610" s="13">
        <v>265403</v>
      </c>
      <c r="C610" s="18"/>
      <c r="D610" s="10" t="str">
        <f>IFERROR(VLOOKUP(B610,'[1]CODIFICACION SNN'!$A:$Y,11,FALSE),VLOOKUP(B610,[2]Table!$A:$B,2,FALSE))</f>
        <v>BANCO ABDOMINALES SONNOS LINEA PRO</v>
      </c>
      <c r="E610" s="70">
        <f t="shared" si="209"/>
        <v>7307.6243589743581</v>
      </c>
      <c r="F610" s="34">
        <f t="shared" si="208"/>
        <v>0</v>
      </c>
      <c r="G610" s="109"/>
      <c r="H610" s="110"/>
      <c r="I610" s="110"/>
      <c r="J610" s="110"/>
      <c r="K610" s="110"/>
      <c r="L610" s="110"/>
      <c r="M610" s="110"/>
      <c r="N610" s="111"/>
      <c r="O610" s="55">
        <f t="shared" si="210"/>
        <v>0</v>
      </c>
      <c r="Q610" s="9">
        <f t="shared" si="211"/>
        <v>10285</v>
      </c>
      <c r="R610" s="59">
        <f t="shared" si="212"/>
        <v>1.4074341392998919</v>
      </c>
      <c r="X610" s="66">
        <f>(VLOOKUP(B610,'[1]CODIFICACION SNN'!$A:$S,19,FALSE)*1.21)*$Y$3</f>
        <v>8597.205128205127</v>
      </c>
      <c r="Y610" s="97">
        <f>VLOOKUP(B610,'[1]CODIFICACION SNN'!$A:$Y,25,FALSE)*$Z$3</f>
        <v>10285</v>
      </c>
    </row>
    <row r="611" spans="2:25" ht="15" customHeight="1" x14ac:dyDescent="0.25">
      <c r="B611" s="13">
        <v>265404</v>
      </c>
      <c r="C611" s="18"/>
      <c r="D611" s="10" t="str">
        <f>IFERROR(VLOOKUP(B611,'[1]CODIFICACION SNN'!$A:$Y,11,FALSE),VLOOKUP(B611,[2]Table!$A:$B,2,FALSE))</f>
        <v>BANCO HIPEREXTENSIONES SONNOS LINEA PRO</v>
      </c>
      <c r="E611" s="70">
        <f t="shared" si="209"/>
        <v>7651.5125641025643</v>
      </c>
      <c r="F611" s="34">
        <f t="shared" si="208"/>
        <v>0</v>
      </c>
      <c r="G611" s="109"/>
      <c r="H611" s="110"/>
      <c r="I611" s="110"/>
      <c r="J611" s="110"/>
      <c r="K611" s="110"/>
      <c r="L611" s="110"/>
      <c r="M611" s="110"/>
      <c r="N611" s="111"/>
      <c r="O611" s="55">
        <f t="shared" si="210"/>
        <v>0</v>
      </c>
      <c r="Q611" s="9">
        <f t="shared" si="211"/>
        <v>10769</v>
      </c>
      <c r="R611" s="59">
        <f t="shared" si="212"/>
        <v>1.4074341392998917</v>
      </c>
      <c r="X611" s="66">
        <f>(VLOOKUP(B611,'[1]CODIFICACION SNN'!$A:$S,19,FALSE)*1.21)*$Y$3</f>
        <v>9001.7794871794868</v>
      </c>
      <c r="Y611" s="97">
        <f>VLOOKUP(B611,'[1]CODIFICACION SNN'!$A:$Y,25,FALSE)*$Z$3</f>
        <v>10769</v>
      </c>
    </row>
    <row r="612" spans="2:25" ht="15" customHeight="1" x14ac:dyDescent="0.25">
      <c r="B612" s="13">
        <v>265405</v>
      </c>
      <c r="C612" s="18"/>
      <c r="D612" s="10" t="str">
        <f>IFERROR(VLOOKUP(B612,'[1]CODIFICACION SNN'!$A:$Y,11,FALSE),VLOOKUP(B612,[2]Table!$A:$B,2,FALSE))</f>
        <v>BANCO MULTIANGULAR SONNOS LINEA ECO (7 posiciones)</v>
      </c>
      <c r="E612" s="70">
        <f t="shared" si="209"/>
        <v>7135.6802564102545</v>
      </c>
      <c r="F612" s="34">
        <f t="shared" si="208"/>
        <v>0</v>
      </c>
      <c r="G612" s="109"/>
      <c r="H612" s="110"/>
      <c r="I612" s="110"/>
      <c r="J612" s="110"/>
      <c r="K612" s="110"/>
      <c r="L612" s="110"/>
      <c r="M612" s="110"/>
      <c r="N612" s="111"/>
      <c r="O612" s="55">
        <f t="shared" si="210"/>
        <v>0</v>
      </c>
      <c r="Q612" s="9">
        <f t="shared" si="211"/>
        <v>10043</v>
      </c>
      <c r="R612" s="59">
        <f t="shared" si="212"/>
        <v>1.4074341392998921</v>
      </c>
      <c r="X612" s="66">
        <f>(VLOOKUP(B612,'[1]CODIFICACION SNN'!$A:$S,19,FALSE)*1.21)*$Y$3</f>
        <v>8394.9179487179463</v>
      </c>
      <c r="Y612" s="97">
        <f>VLOOKUP(B612,'[1]CODIFICACION SNN'!$A:$Y,25,FALSE)*$Z$3</f>
        <v>10043</v>
      </c>
    </row>
    <row r="613" spans="2:25" ht="15" customHeight="1" x14ac:dyDescent="0.25">
      <c r="B613" s="13">
        <v>265406</v>
      </c>
      <c r="C613" s="18"/>
      <c r="D613" s="10" t="str">
        <f>IFERROR(VLOOKUP(B613,'[1]CODIFICACION SNN'!$A:$Y,11,FALSE),VLOOKUP(B613,[2]Table!$A:$B,2,FALSE))</f>
        <v>BANCO MULTIANGULAR SONNOS LINEA PRO (con rulemanes / reemplazo modelo bananita)</v>
      </c>
      <c r="E613" s="70">
        <f t="shared" si="209"/>
        <v>9714.8417948717943</v>
      </c>
      <c r="F613" s="34">
        <f t="shared" si="208"/>
        <v>0</v>
      </c>
      <c r="G613" s="109"/>
      <c r="H613" s="110"/>
      <c r="I613" s="110"/>
      <c r="J613" s="110"/>
      <c r="K613" s="110"/>
      <c r="L613" s="110"/>
      <c r="M613" s="110"/>
      <c r="N613" s="111"/>
      <c r="O613" s="55">
        <f t="shared" si="210"/>
        <v>0</v>
      </c>
      <c r="Q613" s="9">
        <f t="shared" si="211"/>
        <v>13673</v>
      </c>
      <c r="R613" s="59">
        <f t="shared" si="212"/>
        <v>1.4074341392998919</v>
      </c>
      <c r="X613" s="66">
        <f>(VLOOKUP(B613,'[1]CODIFICACION SNN'!$A:$S,19,FALSE)*1.21)*$Y$3</f>
        <v>11429.22564102564</v>
      </c>
      <c r="Y613" s="97">
        <f>VLOOKUP(B613,'[1]CODIFICACION SNN'!$A:$Y,25,FALSE)*$Z$3</f>
        <v>13673</v>
      </c>
    </row>
    <row r="614" spans="2:25" ht="15" customHeight="1" x14ac:dyDescent="0.25">
      <c r="B614" s="13">
        <v>265407</v>
      </c>
      <c r="C614" s="18"/>
      <c r="D614" s="10" t="str">
        <f>IFERROR(VLOOKUP(B614,'[1]CODIFICACION SNN'!$A:$Y,11,FALSE),VLOOKUP(B614,[2]Table!$A:$B,2,FALSE))</f>
        <v>BANCO PLANO SONNOS SIN PARANTES LINEA STD</v>
      </c>
      <c r="E614" s="70">
        <f t="shared" si="209"/>
        <v>3180.9658974358972</v>
      </c>
      <c r="F614" s="34">
        <f t="shared" si="208"/>
        <v>0</v>
      </c>
      <c r="G614" s="109"/>
      <c r="H614" s="110"/>
      <c r="I614" s="110"/>
      <c r="J614" s="110"/>
      <c r="K614" s="110"/>
      <c r="L614" s="110"/>
      <c r="M614" s="110"/>
      <c r="N614" s="111"/>
      <c r="O614" s="55">
        <f t="shared" si="210"/>
        <v>0</v>
      </c>
      <c r="Q614" s="9">
        <f t="shared" si="211"/>
        <v>4477</v>
      </c>
      <c r="R614" s="59">
        <f t="shared" si="212"/>
        <v>1.4074341392998919</v>
      </c>
      <c r="X614" s="66">
        <f>(VLOOKUP(B614,'[1]CODIFICACION SNN'!$A:$S,19,FALSE)*1.21)*$Y$3</f>
        <v>3742.3128205128201</v>
      </c>
      <c r="Y614" s="97">
        <f>VLOOKUP(B614,'[1]CODIFICACION SNN'!$A:$Y,25,FALSE)*$Z$3</f>
        <v>4477</v>
      </c>
    </row>
    <row r="615" spans="2:25" ht="15" customHeight="1" x14ac:dyDescent="0.25">
      <c r="B615" s="13">
        <v>265409</v>
      </c>
      <c r="C615" s="18"/>
      <c r="D615" s="10" t="str">
        <f>IFERROR(VLOOKUP(B615,'[1]CODIFICACION SNN'!$A:$Y,11,FALSE),VLOOKUP(B615,[2]Table!$A:$B,2,FALSE))</f>
        <v>BANCO PLANO SONNOS CON  PARANTES LINEA STD</v>
      </c>
      <c r="E615" s="70">
        <f t="shared" si="209"/>
        <v>4290.0053589743584</v>
      </c>
      <c r="F615" s="34">
        <f t="shared" si="208"/>
        <v>0</v>
      </c>
      <c r="G615" s="109"/>
      <c r="H615" s="110"/>
      <c r="I615" s="110"/>
      <c r="J615" s="110"/>
      <c r="K615" s="110"/>
      <c r="L615" s="110"/>
      <c r="M615" s="110"/>
      <c r="N615" s="111"/>
      <c r="O615" s="55">
        <f t="shared" si="210"/>
        <v>0</v>
      </c>
      <c r="Q615" s="9">
        <f t="shared" si="211"/>
        <v>6037.9</v>
      </c>
      <c r="R615" s="59">
        <f t="shared" si="212"/>
        <v>1.4074341392998919</v>
      </c>
      <c r="X615" s="66">
        <f>(VLOOKUP(B615,'[1]CODIFICACION SNN'!$A:$S,19,FALSE)*1.21)*$Y$3</f>
        <v>5047.0651282051276</v>
      </c>
      <c r="Y615" s="97">
        <f>VLOOKUP(B615,'[1]CODIFICACION SNN'!$A:$Y,25,FALSE)*$Z$3</f>
        <v>6037.9</v>
      </c>
    </row>
    <row r="616" spans="2:25" ht="15" customHeight="1" x14ac:dyDescent="0.25">
      <c r="B616" s="13">
        <v>265410</v>
      </c>
      <c r="C616" s="18"/>
      <c r="D616" s="10" t="str">
        <f>IFERROR(VLOOKUP(B616,'[1]CODIFICACION SNN'!$A:$Y,11,FALSE),VLOOKUP(B616,[2]Table!$A:$B,2,FALSE))</f>
        <v>BANCO PLANO SONNOS CON  PARANTES OLIMPICO LINEA STD</v>
      </c>
      <c r="E616" s="70">
        <f t="shared" si="209"/>
        <v>3352.0502794871791</v>
      </c>
      <c r="F616" s="34">
        <f t="shared" si="208"/>
        <v>0</v>
      </c>
      <c r="G616" s="109"/>
      <c r="H616" s="110"/>
      <c r="I616" s="110"/>
      <c r="J616" s="110"/>
      <c r="K616" s="110"/>
      <c r="L616" s="110"/>
      <c r="M616" s="110"/>
      <c r="N616" s="111"/>
      <c r="O616" s="55">
        <f t="shared" si="210"/>
        <v>0</v>
      </c>
      <c r="Q616" s="9">
        <f t="shared" si="211"/>
        <v>4717.79</v>
      </c>
      <c r="R616" s="59">
        <f t="shared" si="212"/>
        <v>1.4074341392998919</v>
      </c>
      <c r="X616" s="66">
        <f>(VLOOKUP(B616,'[1]CODIFICACION SNN'!$A:$S,19,FALSE)*1.21)*$Y$3</f>
        <v>3943.5885641025634</v>
      </c>
      <c r="Y616" s="97">
        <f>VLOOKUP(B616,'[1]CODIFICACION SNN'!$A:$Y,25,FALSE)*$Z$3</f>
        <v>4717.79</v>
      </c>
    </row>
    <row r="617" spans="2:25" ht="15" customHeight="1" x14ac:dyDescent="0.25">
      <c r="B617" s="13">
        <v>265411</v>
      </c>
      <c r="C617" s="18"/>
      <c r="D617" s="10" t="str">
        <f>IFERROR(VLOOKUP(B617,'[1]CODIFICACION SNN'!$A:$Y,11,FALSE),VLOOKUP(B617,[2]Table!$A:$B,2,FALSE))</f>
        <v>BANCO PLANO SONNOS CON PARANTES LINEA PRO</v>
      </c>
      <c r="E617" s="70">
        <f t="shared" si="209"/>
        <v>4211.7707923076914</v>
      </c>
      <c r="F617" s="34">
        <f t="shared" si="208"/>
        <v>0</v>
      </c>
      <c r="G617" s="109"/>
      <c r="H617" s="110"/>
      <c r="I617" s="110"/>
      <c r="J617" s="110"/>
      <c r="K617" s="110"/>
      <c r="L617" s="110"/>
      <c r="M617" s="110"/>
      <c r="N617" s="111"/>
      <c r="O617" s="55">
        <f t="shared" si="210"/>
        <v>0</v>
      </c>
      <c r="Q617" s="9">
        <f t="shared" si="211"/>
        <v>5927.79</v>
      </c>
      <c r="R617" s="59">
        <f t="shared" si="212"/>
        <v>1.4074341392998919</v>
      </c>
      <c r="X617" s="66">
        <f>(VLOOKUP(B617,'[1]CODIFICACION SNN'!$A:$S,19,FALSE)*1.21)*$Y$3</f>
        <v>4955.0244615384609</v>
      </c>
      <c r="Y617" s="97">
        <f>VLOOKUP(B617,'[1]CODIFICACION SNN'!$A:$Y,25,FALSE)*$Z$3</f>
        <v>5927.79</v>
      </c>
    </row>
    <row r="618" spans="2:25" ht="15" customHeight="1" x14ac:dyDescent="0.25">
      <c r="B618" s="13">
        <v>265412</v>
      </c>
      <c r="C618" s="18"/>
      <c r="D618" s="10" t="str">
        <f>IFERROR(VLOOKUP(B618,'[1]CODIFICACION SNN'!$A:$Y,11,FALSE),VLOOKUP(B618,[2]Table!$A:$B,2,FALSE))</f>
        <v>BANCO PLANO SONNOS CON PARANTES OLIMPICO LINEA PRO</v>
      </c>
      <c r="E618" s="70">
        <f t="shared" si="209"/>
        <v>5244.2951282051272</v>
      </c>
      <c r="F618" s="34">
        <f t="shared" si="208"/>
        <v>0</v>
      </c>
      <c r="G618" s="109"/>
      <c r="H618" s="110"/>
      <c r="I618" s="110"/>
      <c r="J618" s="110"/>
      <c r="K618" s="110"/>
      <c r="L618" s="110"/>
      <c r="M618" s="110"/>
      <c r="N618" s="111"/>
      <c r="O618" s="55">
        <f t="shared" si="210"/>
        <v>0</v>
      </c>
      <c r="Q618" s="9">
        <f t="shared" si="211"/>
        <v>7381</v>
      </c>
      <c r="R618" s="59">
        <f t="shared" si="212"/>
        <v>1.4074341392998919</v>
      </c>
      <c r="X618" s="66">
        <f>(VLOOKUP(B618,'[1]CODIFICACION SNN'!$A:$S,19,FALSE)*1.21)*$Y$3</f>
        <v>6169.7589743589733</v>
      </c>
      <c r="Y618" s="97">
        <f>VLOOKUP(B618,'[1]CODIFICACION SNN'!$A:$Y,25,FALSE)*$Z$3</f>
        <v>7381</v>
      </c>
    </row>
    <row r="619" spans="2:25" ht="15" customHeight="1" x14ac:dyDescent="0.25">
      <c r="B619" s="13">
        <v>265413</v>
      </c>
      <c r="C619" s="18"/>
      <c r="D619" s="10" t="str">
        <f>IFERROR(VLOOKUP(B619,'[1]CODIFICACION SNN'!$A:$Y,11,FALSE),VLOOKUP(B619,[2]Table!$A:$B,2,FALSE))</f>
        <v>BANCO INCLINADO SONNOS CON PARANTES OLIMPICO LINEA STD</v>
      </c>
      <c r="E619" s="70">
        <f t="shared" si="209"/>
        <v>6705.8199999999988</v>
      </c>
      <c r="F619" s="34">
        <f t="shared" si="208"/>
        <v>0</v>
      </c>
      <c r="G619" s="109"/>
      <c r="H619" s="110"/>
      <c r="I619" s="110"/>
      <c r="J619" s="110"/>
      <c r="K619" s="110"/>
      <c r="L619" s="110"/>
      <c r="M619" s="110"/>
      <c r="N619" s="111"/>
      <c r="O619" s="55">
        <f t="shared" si="210"/>
        <v>0</v>
      </c>
      <c r="Q619" s="9">
        <f t="shared" si="211"/>
        <v>9438</v>
      </c>
      <c r="R619" s="59">
        <f t="shared" si="212"/>
        <v>1.4074341392998919</v>
      </c>
      <c r="X619" s="66">
        <f>(VLOOKUP(B619,'[1]CODIFICACION SNN'!$A:$S,19,FALSE)*1.21)*$Y$3</f>
        <v>7889.1999999999989</v>
      </c>
      <c r="Y619" s="97">
        <f>VLOOKUP(B619,'[1]CODIFICACION SNN'!$A:$Y,25,FALSE)*$Z$3</f>
        <v>9438</v>
      </c>
    </row>
    <row r="620" spans="2:25" ht="15" customHeight="1" x14ac:dyDescent="0.25">
      <c r="B620" s="13">
        <v>265414</v>
      </c>
      <c r="C620" s="18"/>
      <c r="D620" s="10" t="str">
        <f>IFERROR(VLOOKUP(B620,'[1]CODIFICACION SNN'!$A:$Y,11,FALSE),VLOOKUP(B620,[2]Table!$A:$B,2,FALSE))</f>
        <v>BANCO INCLINADO SONNOS CON PARANTES LINEA STD</v>
      </c>
      <c r="E620" s="70">
        <f t="shared" si="209"/>
        <v>7823.456666666666</v>
      </c>
      <c r="F620" s="34">
        <f t="shared" si="208"/>
        <v>0</v>
      </c>
      <c r="G620" s="109"/>
      <c r="H620" s="110"/>
      <c r="I620" s="110"/>
      <c r="J620" s="110"/>
      <c r="K620" s="110"/>
      <c r="L620" s="110"/>
      <c r="M620" s="110"/>
      <c r="N620" s="111"/>
      <c r="O620" s="55">
        <f t="shared" si="210"/>
        <v>0</v>
      </c>
      <c r="Q620" s="9">
        <f t="shared" si="211"/>
        <v>11011</v>
      </c>
      <c r="R620" s="59">
        <f t="shared" si="212"/>
        <v>1.4074341392998919</v>
      </c>
      <c r="X620" s="66">
        <f>(VLOOKUP(B620,'[1]CODIFICACION SNN'!$A:$S,19,FALSE)*1.21)*$Y$3</f>
        <v>9204.0666666666657</v>
      </c>
      <c r="Y620" s="97">
        <f>VLOOKUP(B620,'[1]CODIFICACION SNN'!$A:$Y,25,FALSE)*$Z$3</f>
        <v>11011</v>
      </c>
    </row>
    <row r="621" spans="2:25" ht="15" customHeight="1" x14ac:dyDescent="0.25">
      <c r="B621" s="13">
        <v>265415</v>
      </c>
      <c r="C621" s="18"/>
      <c r="D621" s="10" t="str">
        <f>IFERROR(VLOOKUP(B621,'[1]CODIFICACION SNN'!$A:$Y,11,FALSE),VLOOKUP(B621,[2]Table!$A:$B,2,FALSE))</f>
        <v>BANCO INCLINADO SONNOS CON PARANTES OLIMPICO LINEA PRO</v>
      </c>
      <c r="E621" s="70">
        <f t="shared" si="209"/>
        <v>8855.121282051281</v>
      </c>
      <c r="F621" s="34">
        <f t="shared" si="208"/>
        <v>0</v>
      </c>
      <c r="G621" s="109"/>
      <c r="H621" s="110"/>
      <c r="I621" s="110"/>
      <c r="J621" s="110"/>
      <c r="K621" s="110"/>
      <c r="L621" s="110"/>
      <c r="M621" s="110"/>
      <c r="N621" s="111"/>
      <c r="O621" s="55">
        <f t="shared" si="210"/>
        <v>0</v>
      </c>
      <c r="Q621" s="9">
        <f t="shared" si="211"/>
        <v>12463</v>
      </c>
      <c r="R621" s="59">
        <f t="shared" si="212"/>
        <v>1.4074341392998919</v>
      </c>
      <c r="X621" s="66">
        <f>(VLOOKUP(B621,'[1]CODIFICACION SNN'!$A:$S,19,FALSE)*1.21)*$Y$3</f>
        <v>10417.789743589743</v>
      </c>
      <c r="Y621" s="97">
        <f>VLOOKUP(B621,'[1]CODIFICACION SNN'!$A:$Y,25,FALSE)*$Z$3</f>
        <v>12463</v>
      </c>
    </row>
    <row r="622" spans="2:25" ht="15" customHeight="1" x14ac:dyDescent="0.25">
      <c r="B622" s="13">
        <v>265416</v>
      </c>
      <c r="C622" s="18"/>
      <c r="D622" s="10" t="str">
        <f>IFERROR(VLOOKUP(B622,'[1]CODIFICACION SNN'!$A:$Y,11,FALSE),VLOOKUP(B622,[2]Table!$A:$B,2,FALSE))</f>
        <v>BANCO INCLINADO SONNOS CON PARANTES LINEA PRO</v>
      </c>
      <c r="E622" s="70">
        <f t="shared" si="209"/>
        <v>9628.8697435897429</v>
      </c>
      <c r="F622" s="34">
        <f t="shared" si="208"/>
        <v>0</v>
      </c>
      <c r="G622" s="109"/>
      <c r="H622" s="110"/>
      <c r="I622" s="110"/>
      <c r="J622" s="110"/>
      <c r="K622" s="110"/>
      <c r="L622" s="110"/>
      <c r="M622" s="110"/>
      <c r="N622" s="111"/>
      <c r="O622" s="55">
        <f t="shared" si="210"/>
        <v>0</v>
      </c>
      <c r="Q622" s="9">
        <f t="shared" si="211"/>
        <v>13552</v>
      </c>
      <c r="R622" s="59">
        <f t="shared" si="212"/>
        <v>1.4074341392998919</v>
      </c>
      <c r="X622" s="66">
        <f>(VLOOKUP(B622,'[1]CODIFICACION SNN'!$A:$S,19,FALSE)*1.21)*$Y$3</f>
        <v>11328.08205128205</v>
      </c>
      <c r="Y622" s="97">
        <f>VLOOKUP(B622,'[1]CODIFICACION SNN'!$A:$Y,25,FALSE)*$Z$3</f>
        <v>13552</v>
      </c>
    </row>
    <row r="623" spans="2:25" ht="15" customHeight="1" x14ac:dyDescent="0.25">
      <c r="B623" s="13">
        <v>265419</v>
      </c>
      <c r="C623" s="18"/>
      <c r="D623" s="10" t="str">
        <f>IFERROR(VLOOKUP(B623,'[1]CODIFICACION SNN'!$A:$Y,11,FALSE),VLOOKUP(B623,[2]Table!$A:$B,2,FALSE))</f>
        <v>BANCO HOMBROS SONNOS CON PARANTES LINEA PRO</v>
      </c>
      <c r="E623" s="70">
        <f t="shared" si="209"/>
        <v>4513.5326923076918</v>
      </c>
      <c r="F623" s="34">
        <f t="shared" si="208"/>
        <v>0</v>
      </c>
      <c r="G623" s="109"/>
      <c r="H623" s="110"/>
      <c r="I623" s="110"/>
      <c r="J623" s="110"/>
      <c r="K623" s="110"/>
      <c r="L623" s="110"/>
      <c r="M623" s="110"/>
      <c r="N623" s="111"/>
      <c r="O623" s="55">
        <f t="shared" si="210"/>
        <v>0</v>
      </c>
      <c r="Q623" s="9">
        <f t="shared" si="211"/>
        <v>6352.5</v>
      </c>
      <c r="R623" s="59">
        <f t="shared" si="212"/>
        <v>1.4074341392998919</v>
      </c>
      <c r="X623" s="66">
        <f>(VLOOKUP(B623,'[1]CODIFICACION SNN'!$A:$S,19,FALSE)*1.21)*$Y$3</f>
        <v>5310.038461538461</v>
      </c>
      <c r="Y623" s="97">
        <f>VLOOKUP(B623,'[1]CODIFICACION SNN'!$A:$Y,25,FALSE)*$Z$3</f>
        <v>6352.5</v>
      </c>
    </row>
    <row r="624" spans="2:25" ht="15" customHeight="1" x14ac:dyDescent="0.25">
      <c r="B624" s="13">
        <v>265420</v>
      </c>
      <c r="C624" s="18"/>
      <c r="D624" s="10" t="str">
        <f>IFERROR(VLOOKUP(B624,'[1]CODIFICACION SNN'!$A:$Y,11,FALSE),VLOOKUP(B624,[2]Table!$A:$B,2,FALSE))</f>
        <v>BANCO HOMBROS SONNOS CON PARANTES OLIMPICO LINEA PRO</v>
      </c>
      <c r="E624" s="70">
        <f t="shared" si="209"/>
        <v>5588.1833333333334</v>
      </c>
      <c r="F624" s="34">
        <f t="shared" si="208"/>
        <v>0</v>
      </c>
      <c r="G624" s="109"/>
      <c r="H624" s="110"/>
      <c r="I624" s="110"/>
      <c r="J624" s="110"/>
      <c r="K624" s="110"/>
      <c r="L624" s="110"/>
      <c r="M624" s="110"/>
      <c r="N624" s="111"/>
      <c r="O624" s="55">
        <f t="shared" si="210"/>
        <v>0</v>
      </c>
      <c r="Q624" s="9">
        <f t="shared" si="211"/>
        <v>7865</v>
      </c>
      <c r="R624" s="59">
        <f t="shared" si="212"/>
        <v>1.4074341392998917</v>
      </c>
      <c r="X624" s="66">
        <f>(VLOOKUP(B624,'[1]CODIFICACION SNN'!$A:$S,19,FALSE)*1.21)*$Y$3</f>
        <v>6574.333333333333</v>
      </c>
      <c r="Y624" s="97">
        <f>VLOOKUP(B624,'[1]CODIFICACION SNN'!$A:$Y,25,FALSE)*$Z$3</f>
        <v>7865</v>
      </c>
    </row>
    <row r="625" spans="2:25" ht="15" customHeight="1" x14ac:dyDescent="0.25">
      <c r="B625" s="13">
        <v>265421</v>
      </c>
      <c r="C625" s="18"/>
      <c r="D625" s="10" t="str">
        <f>IFERROR(VLOOKUP(B625,'[1]CODIFICACION SNN'!$A:$Y,11,FALSE),VLOOKUP(B625,[2]Table!$A:$B,2,FALSE))</f>
        <v>BANCO DECLINADO SONNOS CON PARANTES LINEA STD</v>
      </c>
      <c r="E625" s="70">
        <f t="shared" si="209"/>
        <v>6533.8758974358961</v>
      </c>
      <c r="F625" s="34">
        <f t="shared" si="208"/>
        <v>0</v>
      </c>
      <c r="G625" s="109"/>
      <c r="H625" s="110"/>
      <c r="I625" s="110"/>
      <c r="J625" s="110"/>
      <c r="K625" s="110"/>
      <c r="L625" s="110"/>
      <c r="M625" s="110"/>
      <c r="N625" s="111"/>
      <c r="O625" s="55">
        <f t="shared" si="210"/>
        <v>0</v>
      </c>
      <c r="Q625" s="9">
        <f t="shared" si="211"/>
        <v>9196</v>
      </c>
      <c r="R625" s="59">
        <f t="shared" si="212"/>
        <v>1.4074341392998919</v>
      </c>
      <c r="X625" s="66">
        <f>(VLOOKUP(B625,'[1]CODIFICACION SNN'!$A:$S,19,FALSE)*1.21)*$Y$3</f>
        <v>7686.9128205128191</v>
      </c>
      <c r="Y625" s="97">
        <f>VLOOKUP(B625,'[1]CODIFICACION SNN'!$A:$Y,25,FALSE)*$Z$3</f>
        <v>9196</v>
      </c>
    </row>
    <row r="626" spans="2:25" ht="15" customHeight="1" x14ac:dyDescent="0.25">
      <c r="B626" s="13">
        <v>265422</v>
      </c>
      <c r="C626" s="18"/>
      <c r="D626" s="10" t="str">
        <f>IFERROR(VLOOKUP(B626,'[1]CODIFICACION SNN'!$A:$Y,11,FALSE),VLOOKUP(B626,[2]Table!$A:$B,2,FALSE))</f>
        <v>BANCO DECLINADO SONNOS CON PARANTES OLIMPICO LINEA ECO</v>
      </c>
      <c r="E626" s="70">
        <f t="shared" si="209"/>
        <v>8167.3448717948713</v>
      </c>
      <c r="F626" s="34">
        <f t="shared" si="208"/>
        <v>0</v>
      </c>
      <c r="G626" s="109"/>
      <c r="H626" s="110"/>
      <c r="I626" s="110"/>
      <c r="J626" s="110"/>
      <c r="K626" s="110"/>
      <c r="L626" s="110"/>
      <c r="M626" s="110"/>
      <c r="N626" s="111"/>
      <c r="O626" s="55">
        <f t="shared" si="210"/>
        <v>0</v>
      </c>
      <c r="Q626" s="9">
        <f t="shared" si="211"/>
        <v>11495</v>
      </c>
      <c r="R626" s="59">
        <f t="shared" si="212"/>
        <v>1.4074341392998919</v>
      </c>
      <c r="X626" s="66">
        <f>(VLOOKUP(B626,'[1]CODIFICACION SNN'!$A:$S,19,FALSE)*1.21)*$Y$3</f>
        <v>9608.6410256410254</v>
      </c>
      <c r="Y626" s="97">
        <f>VLOOKUP(B626,'[1]CODIFICACION SNN'!$A:$Y,25,FALSE)*$Z$3</f>
        <v>11495</v>
      </c>
    </row>
    <row r="627" spans="2:25" ht="15" customHeight="1" x14ac:dyDescent="0.25">
      <c r="B627" s="13">
        <v>265425</v>
      </c>
      <c r="C627" s="18"/>
      <c r="D627" s="10" t="str">
        <f>IFERROR(VLOOKUP(B627,'[1]CODIFICACION SNN'!$A:$Y,11,FALSE),VLOOKUP(B627,[2]Table!$A:$B,2,FALSE))</f>
        <v>BANCO MULTIANGULAR SONNOS CON PARANTES DECLINADO 0º 45 90º LINEA PRO</v>
      </c>
      <c r="E627" s="70">
        <f t="shared" si="209"/>
        <v>13497.612051282049</v>
      </c>
      <c r="F627" s="34">
        <f t="shared" si="208"/>
        <v>0</v>
      </c>
      <c r="G627" s="109"/>
      <c r="H627" s="110"/>
      <c r="I627" s="110"/>
      <c r="J627" s="110"/>
      <c r="K627" s="110"/>
      <c r="L627" s="110"/>
      <c r="M627" s="110"/>
      <c r="N627" s="111"/>
      <c r="O627" s="55">
        <f t="shared" si="210"/>
        <v>0</v>
      </c>
      <c r="Q627" s="9">
        <f t="shared" si="211"/>
        <v>18997</v>
      </c>
      <c r="R627" s="59">
        <f t="shared" si="212"/>
        <v>1.4074341392998919</v>
      </c>
      <c r="X627" s="66">
        <f>(VLOOKUP(B627,'[1]CODIFICACION SNN'!$A:$S,19,FALSE)*1.21)*$Y$3</f>
        <v>15879.543589743587</v>
      </c>
      <c r="Y627" s="97">
        <f>VLOOKUP(B627,'[1]CODIFICACION SNN'!$A:$Y,25,FALSE)*$Z$3</f>
        <v>18997</v>
      </c>
    </row>
    <row r="628" spans="2:25" ht="15" customHeight="1" x14ac:dyDescent="0.25">
      <c r="B628" s="13">
        <v>265426</v>
      </c>
      <c r="C628" s="18"/>
      <c r="D628" s="10" t="str">
        <f>IFERROR(VLOOKUP(B628,'[1]CODIFICACION SNN'!$A:$Y,11,FALSE),VLOOKUP(B628,[2]Table!$A:$B,2,FALSE))</f>
        <v>BANCO MULTIANGULAR SONNOS CON PARANTES OLIMPICO DECLINADO 0º 45 90º LINEA PRO</v>
      </c>
      <c r="E628" s="70">
        <f t="shared" si="209"/>
        <v>14271.360512820509</v>
      </c>
      <c r="F628" s="34">
        <f t="shared" si="208"/>
        <v>0</v>
      </c>
      <c r="G628" s="109"/>
      <c r="H628" s="110"/>
      <c r="I628" s="110"/>
      <c r="J628" s="110"/>
      <c r="K628" s="110"/>
      <c r="L628" s="110"/>
      <c r="M628" s="110"/>
      <c r="N628" s="111"/>
      <c r="O628" s="55">
        <f t="shared" si="210"/>
        <v>0</v>
      </c>
      <c r="Q628" s="9">
        <f t="shared" si="211"/>
        <v>20086</v>
      </c>
      <c r="R628" s="59">
        <f t="shared" si="212"/>
        <v>1.4074341392998921</v>
      </c>
      <c r="X628" s="66">
        <f>(VLOOKUP(B628,'[1]CODIFICACION SNN'!$A:$S,19,FALSE)*1.21)*$Y$3</f>
        <v>16789.835897435893</v>
      </c>
      <c r="Y628" s="97">
        <f>VLOOKUP(B628,'[1]CODIFICACION SNN'!$A:$Y,25,FALSE)*$Z$3</f>
        <v>20086</v>
      </c>
    </row>
    <row r="629" spans="2:25" ht="15" customHeight="1" x14ac:dyDescent="0.25">
      <c r="B629" s="13">
        <v>265427</v>
      </c>
      <c r="C629" s="18"/>
      <c r="D629" s="10" t="str">
        <f>IFERROR(VLOOKUP(B629,'[1]CODIFICACION SNN'!$A:$Y,11,FALSE),VLOOKUP(B629,[2]Table!$A:$B,2,FALSE))</f>
        <v>BANCO SCOTT SENTADO SONNOS LINEA PRO</v>
      </c>
      <c r="E629" s="70">
        <f t="shared" si="209"/>
        <v>6705.8199999999988</v>
      </c>
      <c r="F629" s="34">
        <f t="shared" si="208"/>
        <v>0</v>
      </c>
      <c r="G629" s="109"/>
      <c r="H629" s="110"/>
      <c r="I629" s="110"/>
      <c r="J629" s="110"/>
      <c r="K629" s="110"/>
      <c r="L629" s="110"/>
      <c r="M629" s="110"/>
      <c r="N629" s="111"/>
      <c r="O629" s="55">
        <f t="shared" si="210"/>
        <v>0</v>
      </c>
      <c r="Q629" s="9">
        <f t="shared" si="211"/>
        <v>9438</v>
      </c>
      <c r="R629" s="59">
        <f t="shared" si="212"/>
        <v>1.4074341392998919</v>
      </c>
      <c r="X629" s="66">
        <f>(VLOOKUP(B629,'[1]CODIFICACION SNN'!$A:$S,19,FALSE)*1.21)*$Y$3</f>
        <v>7889.1999999999989</v>
      </c>
      <c r="Y629" s="97">
        <f>VLOOKUP(B629,'[1]CODIFICACION SNN'!$A:$Y,25,FALSE)*$Z$3</f>
        <v>9438</v>
      </c>
    </row>
    <row r="630" spans="2:25" ht="15" customHeight="1" thickBot="1" x14ac:dyDescent="0.3">
      <c r="B630" s="13">
        <v>265428</v>
      </c>
      <c r="C630" s="18"/>
      <c r="D630" s="10" t="str">
        <f>IFERROR(VLOOKUP(B630,'[1]CODIFICACION SNN'!$A:$Y,11,FALSE),VLOOKUP(B630,[2]Table!$A:$B,2,FALSE))</f>
        <v>SILLA ROMANA SONNOS FONDOS DOMINADAS LINEA PRO</v>
      </c>
      <c r="E630" s="70">
        <f t="shared" si="209"/>
        <v>9912.6829999999991</v>
      </c>
      <c r="F630" s="34">
        <f t="shared" si="208"/>
        <v>0</v>
      </c>
      <c r="G630" s="123"/>
      <c r="H630" s="124"/>
      <c r="I630" s="124"/>
      <c r="J630" s="124"/>
      <c r="K630" s="124"/>
      <c r="L630" s="124"/>
      <c r="M630" s="124"/>
      <c r="N630" s="125"/>
      <c r="O630" s="55">
        <f t="shared" si="210"/>
        <v>0</v>
      </c>
      <c r="Q630" s="9">
        <f t="shared" si="211"/>
        <v>14762</v>
      </c>
      <c r="R630" s="59">
        <f t="shared" si="212"/>
        <v>1.4892032762472078</v>
      </c>
      <c r="X630" s="66">
        <f>(VLOOKUP(B630,'[1]CODIFICACION SNN'!$A:$S,19,FALSE)*1.21)*$Y$3</f>
        <v>11661.98</v>
      </c>
      <c r="Y630" s="97">
        <f>VLOOKUP(B630,'[1]CODIFICACION SNN'!$A:$Y,25,FALSE)*$Z$3</f>
        <v>14762</v>
      </c>
    </row>
    <row r="631" spans="2:25" ht="15.75" x14ac:dyDescent="0.25">
      <c r="B631" s="7" t="s">
        <v>0</v>
      </c>
      <c r="C631" s="7"/>
      <c r="D631" s="5" t="s">
        <v>62</v>
      </c>
      <c r="E631" s="73" t="s">
        <v>1</v>
      </c>
      <c r="F631" s="34" t="str">
        <f t="shared" si="208"/>
        <v>Cantidad</v>
      </c>
      <c r="G631" s="126" t="s">
        <v>2</v>
      </c>
      <c r="H631" s="127"/>
      <c r="I631" s="127"/>
      <c r="J631" s="127"/>
      <c r="K631" s="127"/>
      <c r="L631" s="127"/>
      <c r="M631" s="127"/>
      <c r="N631" s="128"/>
      <c r="O631" s="5" t="s">
        <v>3</v>
      </c>
      <c r="Q631" s="8"/>
      <c r="R631" s="62"/>
      <c r="X631" s="66" t="e">
        <f>(VLOOKUP(B631,'[1]CODIFICACION SNN'!$A:$S,19,FALSE)*1.21)*$Y$3</f>
        <v>#N/A</v>
      </c>
      <c r="Y631" s="97" t="e">
        <f>VLOOKUP(B631,'[1]CODIFICACION SNN'!$A:$Y,25,FALSE)*$Z$3</f>
        <v>#N/A</v>
      </c>
    </row>
    <row r="632" spans="2:25" ht="15" customHeight="1" x14ac:dyDescent="0.25">
      <c r="B632" s="13">
        <v>265382</v>
      </c>
      <c r="C632" s="18"/>
      <c r="D632" s="10" t="str">
        <f>IFERROR(VLOOKUP(B632,'[1]CODIFICACION SNN'!$A:$Y,11,FALSE),VLOOKUP(B632,[2]Table!$A:$B,2,FALSE))</f>
        <v>SOPORTE VERTICAL SONNOS 3 ALTURAS FIJAS 1,30mts / 1,60mts / 1,80mts (venta x par)</v>
      </c>
      <c r="E632" s="70">
        <f t="shared" ref="E632:E642" si="213">X632-X632*$E$5</f>
        <v>3266.9379487179481</v>
      </c>
      <c r="F632" s="34">
        <f t="shared" si="208"/>
        <v>0</v>
      </c>
      <c r="G632" s="109"/>
      <c r="H632" s="110"/>
      <c r="I632" s="110"/>
      <c r="J632" s="110"/>
      <c r="K632" s="110"/>
      <c r="L632" s="110"/>
      <c r="M632" s="110"/>
      <c r="N632" s="111"/>
      <c r="O632" s="55">
        <f t="shared" ref="O632:O642" si="214">E632*F632</f>
        <v>0</v>
      </c>
      <c r="Q632" s="9">
        <f t="shared" ref="Q632:Q642" si="215">Y632</f>
        <v>4598</v>
      </c>
      <c r="R632" s="59">
        <f t="shared" ref="R632:R642" si="216">Q632/E632</f>
        <v>1.4074341392998919</v>
      </c>
      <c r="X632" s="66">
        <f>(VLOOKUP(B632,'[1]CODIFICACION SNN'!$A:$S,19,FALSE)*1.21)*$Y$3</f>
        <v>3843.4564102564095</v>
      </c>
      <c r="Y632" s="97">
        <f>VLOOKUP(B632,'[1]CODIFICACION SNN'!$A:$Y,25,FALSE)*$Z$3</f>
        <v>4598</v>
      </c>
    </row>
    <row r="633" spans="2:25" ht="15" customHeight="1" x14ac:dyDescent="0.25">
      <c r="B633" s="13">
        <v>265383</v>
      </c>
      <c r="C633" s="18"/>
      <c r="D633" s="10" t="str">
        <f>IFERROR(VLOOKUP(B633,'[1]CODIFICACION SNN'!$A:$Y,11,FALSE),VLOOKUP(B633,[2]Table!$A:$B,2,FALSE))</f>
        <v>SOPORTE VERTICAL SONNOS ALTURAS REGULABLES 1,10mts a 1,80mts (venta x par)</v>
      </c>
      <c r="E633" s="70">
        <f t="shared" si="213"/>
        <v>4212.6305128205122</v>
      </c>
      <c r="F633" s="34">
        <f t="shared" si="208"/>
        <v>0</v>
      </c>
      <c r="G633" s="109"/>
      <c r="H633" s="110"/>
      <c r="I633" s="110"/>
      <c r="J633" s="110"/>
      <c r="K633" s="110"/>
      <c r="L633" s="110"/>
      <c r="M633" s="110"/>
      <c r="N633" s="111"/>
      <c r="O633" s="55">
        <f t="shared" si="214"/>
        <v>0</v>
      </c>
      <c r="Q633" s="9">
        <f t="shared" si="215"/>
        <v>5929</v>
      </c>
      <c r="R633" s="59">
        <f t="shared" si="216"/>
        <v>1.4074341392998919</v>
      </c>
      <c r="X633" s="66">
        <f>(VLOOKUP(B633,'[1]CODIFICACION SNN'!$A:$S,19,FALSE)*1.21)*$Y$3</f>
        <v>4956.0358974358969</v>
      </c>
      <c r="Y633" s="97">
        <f>VLOOKUP(B633,'[1]CODIFICACION SNN'!$A:$Y,25,FALSE)*$Z$3</f>
        <v>5929</v>
      </c>
    </row>
    <row r="634" spans="2:25" ht="15" customHeight="1" x14ac:dyDescent="0.25">
      <c r="B634" s="13">
        <v>265384</v>
      </c>
      <c r="C634" s="18"/>
      <c r="D634" s="10" t="str">
        <f>IFERROR(VLOOKUP(B634,'[1]CODIFICACION SNN'!$A:$Y,11,FALSE),VLOOKUP(B634,[2]Table!$A:$B,2,FALSE))</f>
        <v>SOPORTE VERTICAL SONNOS ALTURAS REGULABLES CON ASISTENCIA 1,10mts a 1,80mts (venta x par)</v>
      </c>
      <c r="E634" s="70">
        <f t="shared" si="213"/>
        <v>5760.1274358974351</v>
      </c>
      <c r="F634" s="34">
        <f t="shared" si="208"/>
        <v>0</v>
      </c>
      <c r="G634" s="109"/>
      <c r="H634" s="110"/>
      <c r="I634" s="110"/>
      <c r="J634" s="110"/>
      <c r="K634" s="110"/>
      <c r="L634" s="110"/>
      <c r="M634" s="110"/>
      <c r="N634" s="111"/>
      <c r="O634" s="55">
        <f t="shared" si="214"/>
        <v>0</v>
      </c>
      <c r="Q634" s="9">
        <f t="shared" si="215"/>
        <v>8107</v>
      </c>
      <c r="R634" s="59">
        <f t="shared" si="216"/>
        <v>1.4074341392998919</v>
      </c>
      <c r="X634" s="66">
        <f>(VLOOKUP(B634,'[1]CODIFICACION SNN'!$A:$S,19,FALSE)*1.21)*$Y$3</f>
        <v>6776.620512820512</v>
      </c>
      <c r="Y634" s="97">
        <f>VLOOKUP(B634,'[1]CODIFICACION SNN'!$A:$Y,25,FALSE)*$Z$3</f>
        <v>8107</v>
      </c>
    </row>
    <row r="635" spans="2:25" ht="15" customHeight="1" x14ac:dyDescent="0.25">
      <c r="B635" s="13">
        <v>265385</v>
      </c>
      <c r="C635" s="18"/>
      <c r="D635" s="10" t="str">
        <f>IFERROR(VLOOKUP(B635,'[1]CODIFICACION SNN'!$A:$Y,11,FALSE),VLOOKUP(B635,[2]Table!$A:$B,2,FALSE))</f>
        <v>SOPORTE VERTICAL SONNOS ALTURAS REGULABLES FULL 1,10mts a 1,80mts (venta x par)</v>
      </c>
      <c r="E635" s="70">
        <f t="shared" si="213"/>
        <v>6009.4463846153831</v>
      </c>
      <c r="F635" s="34">
        <f t="shared" si="208"/>
        <v>0</v>
      </c>
      <c r="G635" s="109"/>
      <c r="H635" s="110"/>
      <c r="I635" s="110"/>
      <c r="J635" s="110"/>
      <c r="K635" s="110"/>
      <c r="L635" s="110"/>
      <c r="M635" s="110"/>
      <c r="N635" s="111"/>
      <c r="O635" s="55">
        <f t="shared" si="214"/>
        <v>0</v>
      </c>
      <c r="Q635" s="9">
        <f t="shared" si="215"/>
        <v>8457.9</v>
      </c>
      <c r="R635" s="59">
        <f t="shared" si="216"/>
        <v>1.4074341392998921</v>
      </c>
      <c r="X635" s="66">
        <f>(VLOOKUP(B635,'[1]CODIFICACION SNN'!$A:$S,19,FALSE)*1.21)*$Y$3</f>
        <v>7069.9369230769216</v>
      </c>
      <c r="Y635" s="97">
        <f>VLOOKUP(B635,'[1]CODIFICACION SNN'!$A:$Y,25,FALSE)*$Z$3</f>
        <v>8457.9</v>
      </c>
    </row>
    <row r="636" spans="2:25" ht="15" customHeight="1" x14ac:dyDescent="0.25">
      <c r="B636" s="13">
        <v>265391</v>
      </c>
      <c r="C636" s="18"/>
      <c r="D636" s="10" t="str">
        <f>IFERROR(VLOOKUP(B636,'[1]CODIFICACION SNN'!$A:$Y,11,FALSE),VLOOKUP(B636,[2]Table!$A:$B,2,FALSE))</f>
        <v>SOPORTE SONNOS BANDA POTENCIA 1,50mts (amurable a pared)</v>
      </c>
      <c r="E636" s="70">
        <f t="shared" si="213"/>
        <v>541.62392307692301</v>
      </c>
      <c r="F636" s="34">
        <f t="shared" si="208"/>
        <v>0</v>
      </c>
      <c r="G636" s="109"/>
      <c r="H636" s="110"/>
      <c r="I636" s="110"/>
      <c r="J636" s="110"/>
      <c r="K636" s="110"/>
      <c r="L636" s="110"/>
      <c r="M636" s="110"/>
      <c r="N636" s="111"/>
      <c r="O636" s="55">
        <f t="shared" si="214"/>
        <v>0</v>
      </c>
      <c r="Q636" s="9">
        <f t="shared" si="215"/>
        <v>762.3</v>
      </c>
      <c r="R636" s="59">
        <f t="shared" si="216"/>
        <v>1.4074341392998919</v>
      </c>
      <c r="X636" s="66">
        <f>(VLOOKUP(B636,'[1]CODIFICACION SNN'!$A:$S,19,FALSE)*1.21)*$Y$3</f>
        <v>637.20461538461529</v>
      </c>
      <c r="Y636" s="97">
        <f>VLOOKUP(B636,'[1]CODIFICACION SNN'!$A:$Y,25,FALSE)*$Z$3</f>
        <v>762.3</v>
      </c>
    </row>
    <row r="637" spans="2:25" ht="15" customHeight="1" x14ac:dyDescent="0.25">
      <c r="B637" s="13">
        <v>265392</v>
      </c>
      <c r="C637" s="18"/>
      <c r="D637" s="10" t="str">
        <f>IFERROR(VLOOKUP(B637,'[1]CODIFICACION SNN'!$A:$Y,11,FALSE),VLOOKUP(B637,[2]Table!$A:$B,2,FALSE))</f>
        <v>SOPORTE SONNOS BANDA POTENCIA 3mts (amurable a pared)</v>
      </c>
      <c r="E637" s="70">
        <f t="shared" si="213"/>
        <v>1341.164</v>
      </c>
      <c r="F637" s="34">
        <f t="shared" si="208"/>
        <v>0</v>
      </c>
      <c r="G637" s="109"/>
      <c r="H637" s="110"/>
      <c r="I637" s="110"/>
      <c r="J637" s="110"/>
      <c r="K637" s="110"/>
      <c r="L637" s="110"/>
      <c r="M637" s="110"/>
      <c r="N637" s="111"/>
      <c r="O637" s="55">
        <f t="shared" si="214"/>
        <v>0</v>
      </c>
      <c r="Q637" s="9">
        <f t="shared" si="215"/>
        <v>1887.6</v>
      </c>
      <c r="R637" s="59">
        <f t="shared" si="216"/>
        <v>1.4074341392998917</v>
      </c>
      <c r="X637" s="66">
        <f>(VLOOKUP(B637,'[1]CODIFICACION SNN'!$A:$S,19,FALSE)*1.21)*$Y$3</f>
        <v>1577.84</v>
      </c>
      <c r="Y637" s="97">
        <f>VLOOKUP(B637,'[1]CODIFICACION SNN'!$A:$Y,25,FALSE)*$Z$3</f>
        <v>1887.6</v>
      </c>
    </row>
    <row r="638" spans="2:25" ht="15" customHeight="1" x14ac:dyDescent="0.25">
      <c r="B638" s="13">
        <v>265429</v>
      </c>
      <c r="C638" s="18"/>
      <c r="D638" s="10" t="str">
        <f>IFERROR(VLOOKUP(B638,'[1]CODIFICACION SNN'!$A:$Y,11,FALSE),VLOOKUP(B638,[2]Table!$A:$B,2,FALSE))</f>
        <v>RACK SENTADILLAS SONNOS LINEA PRO (organizador discos Ø30)</v>
      </c>
      <c r="E638" s="70">
        <f t="shared" si="213"/>
        <v>11293.958500000001</v>
      </c>
      <c r="F638" s="34">
        <f t="shared" si="208"/>
        <v>0</v>
      </c>
      <c r="G638" s="109"/>
      <c r="H638" s="110"/>
      <c r="I638" s="110"/>
      <c r="J638" s="110"/>
      <c r="K638" s="110"/>
      <c r="L638" s="110"/>
      <c r="M638" s="110"/>
      <c r="N638" s="111"/>
      <c r="O638" s="55">
        <f t="shared" si="214"/>
        <v>0</v>
      </c>
      <c r="Q638" s="9">
        <f t="shared" si="215"/>
        <v>16819</v>
      </c>
      <c r="R638" s="59">
        <f t="shared" si="216"/>
        <v>1.4892032762472076</v>
      </c>
      <c r="X638" s="66">
        <f>(VLOOKUP(B638,'[1]CODIFICACION SNN'!$A:$S,19,FALSE)*1.21)*$Y$3</f>
        <v>13287.01</v>
      </c>
      <c r="Y638" s="97">
        <f>VLOOKUP(B638,'[1]CODIFICACION SNN'!$A:$Y,25,FALSE)*$Z$3</f>
        <v>16819</v>
      </c>
    </row>
    <row r="639" spans="2:25" ht="15" customHeight="1" x14ac:dyDescent="0.25">
      <c r="B639" s="13">
        <v>265430</v>
      </c>
      <c r="C639" s="18"/>
      <c r="D639" s="10" t="str">
        <f>IFERROR(VLOOKUP(B639,'[1]CODIFICACION SNN'!$A:$Y,11,FALSE),VLOOKUP(B639,[2]Table!$A:$B,2,FALSE))</f>
        <v>RACK SENTADILLAS SONNOS LINEA PRO (organizador discos Ø50)</v>
      </c>
      <c r="E639" s="70">
        <f t="shared" si="213"/>
        <v>17574.368932038837</v>
      </c>
      <c r="F639" s="34">
        <f t="shared" si="208"/>
        <v>0</v>
      </c>
      <c r="G639" s="109"/>
      <c r="H639" s="110"/>
      <c r="I639" s="110"/>
      <c r="J639" s="110"/>
      <c r="K639" s="110"/>
      <c r="L639" s="110"/>
      <c r="M639" s="110"/>
      <c r="N639" s="111"/>
      <c r="O639" s="55">
        <f t="shared" si="214"/>
        <v>0</v>
      </c>
      <c r="Q639" s="9">
        <f t="shared" si="215"/>
        <v>26620</v>
      </c>
      <c r="R639" s="59">
        <f t="shared" si="216"/>
        <v>1.5147058823529411</v>
      </c>
      <c r="X639" s="66">
        <f>(VLOOKUP(B639,'[1]CODIFICACION SNN'!$A:$S,19,FALSE)*1.21)*$Y$3</f>
        <v>20675.728155339806</v>
      </c>
      <c r="Y639" s="97">
        <f>VLOOKUP(B639,'[1]CODIFICACION SNN'!$A:$Y,25,FALSE)*$Z$3</f>
        <v>26620</v>
      </c>
    </row>
    <row r="640" spans="2:25" ht="15" customHeight="1" x14ac:dyDescent="0.25">
      <c r="B640" s="13">
        <v>265431</v>
      </c>
      <c r="C640" s="18"/>
      <c r="D640" s="10" t="str">
        <f>IFERROR(VLOOKUP(B640,'[1]CODIFICACION SNN'!$A:$Y,11,FALSE),VLOOKUP(B640,[2]Table!$A:$B,2,FALSE))</f>
        <v>RACK SENTADILLAS  SONNOS POWER RACK LINEA ECO (alturas regulables)</v>
      </c>
      <c r="E640" s="70">
        <f t="shared" si="213"/>
        <v>11050.204</v>
      </c>
      <c r="F640" s="34">
        <f t="shared" si="208"/>
        <v>0</v>
      </c>
      <c r="G640" s="109"/>
      <c r="H640" s="110"/>
      <c r="I640" s="110"/>
      <c r="J640" s="110"/>
      <c r="K640" s="110"/>
      <c r="L640" s="110"/>
      <c r="M640" s="110"/>
      <c r="N640" s="111"/>
      <c r="O640" s="55">
        <f t="shared" si="214"/>
        <v>0</v>
      </c>
      <c r="Q640" s="9">
        <f t="shared" si="215"/>
        <v>16456</v>
      </c>
      <c r="R640" s="59">
        <f t="shared" si="216"/>
        <v>1.4892032762472078</v>
      </c>
      <c r="X640" s="66">
        <f>(VLOOKUP(B640,'[1]CODIFICACION SNN'!$A:$S,19,FALSE)*1.21)*$Y$3</f>
        <v>13000.24</v>
      </c>
      <c r="Y640" s="97">
        <f>VLOOKUP(B640,'[1]CODIFICACION SNN'!$A:$Y,25,FALSE)*$Z$3</f>
        <v>16456</v>
      </c>
    </row>
    <row r="641" spans="2:25" ht="15" customHeight="1" x14ac:dyDescent="0.25">
      <c r="B641" s="13">
        <v>265433</v>
      </c>
      <c r="C641" s="18"/>
      <c r="D641" s="10" t="str">
        <f>IFERROR(VLOOKUP(B641,'[1]CODIFICACION SNN'!$A:$Y,11,FALSE),VLOOKUP(B641,[2]Table!$A:$B,2,FALSE))</f>
        <v>PLATAFORMA LEVANTAMIENTO SONNOS POWER RACK LINEA PRO</v>
      </c>
      <c r="E641" s="70">
        <f t="shared" si="213"/>
        <v>44415.223300970873</v>
      </c>
      <c r="F641" s="34">
        <f t="shared" si="208"/>
        <v>0</v>
      </c>
      <c r="G641" s="109"/>
      <c r="H641" s="110"/>
      <c r="I641" s="110"/>
      <c r="J641" s="110"/>
      <c r="K641" s="110"/>
      <c r="L641" s="110"/>
      <c r="M641" s="110"/>
      <c r="N641" s="111"/>
      <c r="O641" s="55">
        <f t="shared" si="214"/>
        <v>0</v>
      </c>
      <c r="Q641" s="9">
        <f t="shared" si="215"/>
        <v>67276</v>
      </c>
      <c r="R641" s="59">
        <f t="shared" si="216"/>
        <v>1.5147058823529411</v>
      </c>
      <c r="X641" s="66">
        <f>(VLOOKUP(B641,'[1]CODIFICACION SNN'!$A:$S,19,FALSE)*1.21)*$Y$3</f>
        <v>52253.203883495145</v>
      </c>
      <c r="Y641" s="97">
        <f>VLOOKUP(B641,'[1]CODIFICACION SNN'!$A:$Y,25,FALSE)*$Z$3</f>
        <v>67276</v>
      </c>
    </row>
    <row r="642" spans="2:25" ht="15" customHeight="1" thickBot="1" x14ac:dyDescent="0.3">
      <c r="B642" s="13">
        <v>265396</v>
      </c>
      <c r="C642" s="18"/>
      <c r="D642" s="10" t="str">
        <f>IFERROR(VLOOKUP(B642,'[1]CODIFICACION SNN'!$A:$Y,11,FALSE),VLOOKUP(B642,[2]Table!$A:$B,2,FALSE))</f>
        <v xml:space="preserve">ESPALDAR SONNOS POLEAS 2,40mts x 1,20mts (sin accesorios) </v>
      </c>
      <c r="E642" s="70">
        <f t="shared" si="213"/>
        <v>4834.46425</v>
      </c>
      <c r="F642" s="34">
        <f t="shared" si="208"/>
        <v>0</v>
      </c>
      <c r="G642" s="123"/>
      <c r="H642" s="124"/>
      <c r="I642" s="124"/>
      <c r="J642" s="124"/>
      <c r="K642" s="124"/>
      <c r="L642" s="124"/>
      <c r="M642" s="124"/>
      <c r="N642" s="125"/>
      <c r="O642" s="55">
        <f t="shared" si="214"/>
        <v>0</v>
      </c>
      <c r="Q642" s="9">
        <f t="shared" si="215"/>
        <v>7199.5</v>
      </c>
      <c r="R642" s="59">
        <f t="shared" si="216"/>
        <v>1.4892032762472078</v>
      </c>
      <c r="X642" s="66">
        <f>(VLOOKUP(B642,'[1]CODIFICACION SNN'!$A:$S,19,FALSE)*1.21)*$Y$3</f>
        <v>5687.6049999999996</v>
      </c>
      <c r="Y642" s="97">
        <f>VLOOKUP(B642,'[1]CODIFICACION SNN'!$A:$Y,25,FALSE)*$Z$3</f>
        <v>7199.5</v>
      </c>
    </row>
    <row r="643" spans="2:25" ht="15.75" x14ac:dyDescent="0.25">
      <c r="B643" s="7" t="s">
        <v>0</v>
      </c>
      <c r="C643" s="7"/>
      <c r="D643" s="5" t="s">
        <v>60</v>
      </c>
      <c r="E643" s="73" t="s">
        <v>1</v>
      </c>
      <c r="F643" s="34" t="str">
        <f t="shared" si="208"/>
        <v>Cantidad</v>
      </c>
      <c r="G643" s="126" t="s">
        <v>2</v>
      </c>
      <c r="H643" s="127"/>
      <c r="I643" s="127"/>
      <c r="J643" s="127"/>
      <c r="K643" s="127"/>
      <c r="L643" s="127"/>
      <c r="M643" s="127"/>
      <c r="N643" s="128"/>
      <c r="O643" s="5" t="s">
        <v>3</v>
      </c>
      <c r="Q643" s="8"/>
      <c r="R643" s="62"/>
      <c r="X643" s="66" t="e">
        <f>(VLOOKUP(B643,'[1]CODIFICACION SNN'!$A:$S,19,FALSE)*1.21)*$Y$3</f>
        <v>#N/A</v>
      </c>
      <c r="Y643" s="97" t="e">
        <f>VLOOKUP(B643,'[1]CODIFICACION SNN'!$A:$Y,25,FALSE)*$Z$3</f>
        <v>#N/A</v>
      </c>
    </row>
    <row r="644" spans="2:25" ht="15" customHeight="1" x14ac:dyDescent="0.25">
      <c r="B644" s="13">
        <v>265513</v>
      </c>
      <c r="C644" s="18"/>
      <c r="D644" s="10" t="str">
        <f>IFERROR(VLOOKUP(B644,'[1]CODIFICACION SNN'!$A:$Y,11,FALSE),VLOOKUP(B644,[2]Table!$A:$B,2,FALSE))</f>
        <v>RING BOXEO SONNOS INICIAL 4mts x 4mts (Amurable SIN PISO)</v>
      </c>
      <c r="E644" s="70">
        <f t="shared" ref="E644:E652" si="217">X644-X644*$E$5</f>
        <v>38568.75</v>
      </c>
      <c r="F644" s="34">
        <f t="shared" si="208"/>
        <v>0</v>
      </c>
      <c r="G644" s="109"/>
      <c r="H644" s="110"/>
      <c r="I644" s="110"/>
      <c r="J644" s="110"/>
      <c r="K644" s="110"/>
      <c r="L644" s="110"/>
      <c r="M644" s="110"/>
      <c r="N644" s="111"/>
      <c r="O644" s="55">
        <f t="shared" ref="O644:O651" si="218">E644*F644</f>
        <v>0</v>
      </c>
      <c r="Q644" s="9">
        <f t="shared" ref="Q644:Q651" si="219">Y644</f>
        <v>45375</v>
      </c>
      <c r="R644" s="59">
        <f t="shared" ref="R644:R651" si="220">Q644/E644</f>
        <v>1.1764705882352942</v>
      </c>
      <c r="X644" s="66">
        <f>(VLOOKUP(B644,'[1]CODIFICACION SNN'!$A:$S,19,FALSE)*1.21)*$Y$3</f>
        <v>45375</v>
      </c>
      <c r="Y644" s="97">
        <f>VLOOKUP(B644,'[1]CODIFICACION SNN'!$A:$Y,25,FALSE)*$Z$3</f>
        <v>45375</v>
      </c>
    </row>
    <row r="645" spans="2:25" ht="15" customHeight="1" x14ac:dyDescent="0.25">
      <c r="B645" s="13">
        <v>265514</v>
      </c>
      <c r="C645" s="18"/>
      <c r="D645" s="10" t="str">
        <f>IFERROR(VLOOKUP(B645,'[1]CODIFICACION SNN'!$A:$Y,11,FALSE),VLOOKUP(B645,[2]Table!$A:$B,2,FALSE))</f>
        <v>RING BOXEO SONNOS INICIAL 4mts x 4mts (Amurable CON PISO)</v>
      </c>
      <c r="E645" s="70">
        <f t="shared" si="217"/>
        <v>68909.5</v>
      </c>
      <c r="F645" s="34">
        <f t="shared" si="208"/>
        <v>0</v>
      </c>
      <c r="G645" s="109"/>
      <c r="H645" s="110"/>
      <c r="I645" s="110"/>
      <c r="J645" s="110"/>
      <c r="K645" s="110"/>
      <c r="L645" s="110"/>
      <c r="M645" s="110"/>
      <c r="N645" s="111"/>
      <c r="O645" s="55">
        <f t="shared" si="218"/>
        <v>0</v>
      </c>
      <c r="Q645" s="9">
        <f t="shared" si="219"/>
        <v>81070</v>
      </c>
      <c r="R645" s="59">
        <f t="shared" si="220"/>
        <v>1.1764705882352942</v>
      </c>
      <c r="X645" s="66">
        <f>(VLOOKUP(B645,'[1]CODIFICACION SNN'!$A:$S,19,FALSE)*1.21)*$Y$3</f>
        <v>81070</v>
      </c>
      <c r="Y645" s="97">
        <f>VLOOKUP(B645,'[1]CODIFICACION SNN'!$A:$Y,25,FALSE)*$Z$3</f>
        <v>81070</v>
      </c>
    </row>
    <row r="646" spans="2:25" ht="15" customHeight="1" x14ac:dyDescent="0.25">
      <c r="B646" s="13">
        <v>265510</v>
      </c>
      <c r="C646" s="18"/>
      <c r="D646" s="10" t="str">
        <f>IFERROR(VLOOKUP(B646,'[1]CODIFICACION SNN'!$A:$Y,11,FALSE),VLOOKUP(B646,[2]Table!$A:$B,2,FALSE))</f>
        <v xml:space="preserve">RING BOXEO SONNOS AL PISO 4mts x 4mts </v>
      </c>
      <c r="E646" s="70">
        <f t="shared" si="217"/>
        <v>102747.15</v>
      </c>
      <c r="F646" s="34">
        <f t="shared" si="208"/>
        <v>0</v>
      </c>
      <c r="G646" s="109"/>
      <c r="H646" s="110"/>
      <c r="I646" s="110"/>
      <c r="J646" s="110"/>
      <c r="K646" s="110"/>
      <c r="L646" s="110"/>
      <c r="M646" s="110"/>
      <c r="N646" s="111"/>
      <c r="O646" s="55">
        <f t="shared" si="218"/>
        <v>0</v>
      </c>
      <c r="Q646" s="9">
        <f t="shared" si="219"/>
        <v>120879</v>
      </c>
      <c r="R646" s="59">
        <f t="shared" si="220"/>
        <v>1.1764705882352942</v>
      </c>
      <c r="X646" s="66">
        <f>(VLOOKUP(B646,'[1]CODIFICACION SNN'!$A:$S,19,FALSE)*1.21)*$Y$3</f>
        <v>120879</v>
      </c>
      <c r="Y646" s="97">
        <f>VLOOKUP(B646,'[1]CODIFICACION SNN'!$A:$Y,25,FALSE)*$Z$3</f>
        <v>120879</v>
      </c>
    </row>
    <row r="647" spans="2:25" ht="15" customHeight="1" x14ac:dyDescent="0.25">
      <c r="B647" s="13">
        <v>265515</v>
      </c>
      <c r="C647" s="18"/>
      <c r="D647" s="10" t="str">
        <f>IFERROR(VLOOKUP(B647,'[1]CODIFICACION SNN'!$A:$Y,11,FALSE),VLOOKUP(B647,[2]Table!$A:$B,2,FALSE))</f>
        <v>ESTACION DE COMBATE SONNOS AL PISO 4mts x 4mts (esquinas funcionales)</v>
      </c>
      <c r="E647" s="70">
        <f t="shared" si="217"/>
        <v>159417.5</v>
      </c>
      <c r="F647" s="34">
        <f t="shared" si="208"/>
        <v>0</v>
      </c>
      <c r="G647" s="109"/>
      <c r="H647" s="110"/>
      <c r="I647" s="110"/>
      <c r="J647" s="110"/>
      <c r="K647" s="110"/>
      <c r="L647" s="110"/>
      <c r="M647" s="110"/>
      <c r="N647" s="111"/>
      <c r="O647" s="55">
        <f t="shared" si="218"/>
        <v>0</v>
      </c>
      <c r="Q647" s="9">
        <f t="shared" si="219"/>
        <v>187550</v>
      </c>
      <c r="R647" s="59">
        <f t="shared" si="220"/>
        <v>1.1764705882352942</v>
      </c>
      <c r="X647" s="66">
        <f>(VLOOKUP(B647,'[1]CODIFICACION SNN'!$A:$S,19,FALSE)*1.21)*$Y$3</f>
        <v>187550</v>
      </c>
      <c r="Y647" s="97">
        <f>VLOOKUP(B647,'[1]CODIFICACION SNN'!$A:$Y,25,FALSE)*$Z$3</f>
        <v>187550</v>
      </c>
    </row>
    <row r="648" spans="2:25" ht="15" customHeight="1" x14ac:dyDescent="0.25">
      <c r="B648" s="13">
        <v>265511</v>
      </c>
      <c r="C648" s="18"/>
      <c r="D648" s="10" t="str">
        <f>IFERROR(VLOOKUP(B648,'[1]CODIFICACION SNN'!$A:$Y,11,FALSE),VLOOKUP(B648,[2]Table!$A:$B,2,FALSE))</f>
        <v>RING BOXEO SONNOS PROFESIONAL 6mts x 6mts x 90cm (medidas oficiales FAB FIB)</v>
      </c>
      <c r="E648" s="70">
        <f t="shared" si="217"/>
        <v>231412.5</v>
      </c>
      <c r="F648" s="34">
        <f t="shared" si="208"/>
        <v>0</v>
      </c>
      <c r="G648" s="109"/>
      <c r="H648" s="110"/>
      <c r="I648" s="110"/>
      <c r="J648" s="110"/>
      <c r="K648" s="110"/>
      <c r="L648" s="110"/>
      <c r="M648" s="110"/>
      <c r="N648" s="111"/>
      <c r="O648" s="55">
        <f t="shared" si="218"/>
        <v>0</v>
      </c>
      <c r="Q648" s="9">
        <f t="shared" si="219"/>
        <v>272250</v>
      </c>
      <c r="R648" s="59">
        <f t="shared" si="220"/>
        <v>1.1764705882352942</v>
      </c>
      <c r="X648" s="66">
        <f>(VLOOKUP(B648,'[1]CODIFICACION SNN'!$A:$S,19,FALSE)*1.21)*$Y$3</f>
        <v>272250</v>
      </c>
      <c r="Y648" s="97">
        <f>VLOOKUP(B648,'[1]CODIFICACION SNN'!$A:$Y,25,FALSE)*$Z$3</f>
        <v>272250</v>
      </c>
    </row>
    <row r="649" spans="2:25" ht="15" customHeight="1" x14ac:dyDescent="0.25">
      <c r="B649" s="13">
        <v>265512</v>
      </c>
      <c r="C649" s="18"/>
      <c r="D649" s="10" t="str">
        <f>IFERROR(VLOOKUP(B649,'[1]CODIFICACION SNN'!$A:$Y,11,FALSE),VLOOKUP(B649,[2]Table!$A:$B,2,FALSE))</f>
        <v>RING BOXEO SONNOS PROFESIONAL 5mts x 5mts x 50cm (medidas NO oficiales)</v>
      </c>
      <c r="E649" s="70">
        <f t="shared" si="217"/>
        <v>193358</v>
      </c>
      <c r="F649" s="34">
        <f t="shared" si="208"/>
        <v>0</v>
      </c>
      <c r="G649" s="109"/>
      <c r="H649" s="110"/>
      <c r="I649" s="110"/>
      <c r="J649" s="110"/>
      <c r="K649" s="110"/>
      <c r="L649" s="110"/>
      <c r="M649" s="110"/>
      <c r="N649" s="111"/>
      <c r="O649" s="55">
        <f t="shared" si="218"/>
        <v>0</v>
      </c>
      <c r="Q649" s="9">
        <f t="shared" si="219"/>
        <v>227480</v>
      </c>
      <c r="R649" s="59">
        <f t="shared" si="220"/>
        <v>1.1764705882352942</v>
      </c>
      <c r="X649" s="66">
        <f>(VLOOKUP(B649,'[1]CODIFICACION SNN'!$A:$S,19,FALSE)*1.21)*$Y$3</f>
        <v>227480</v>
      </c>
      <c r="Y649" s="97">
        <f>VLOOKUP(B649,'[1]CODIFICACION SNN'!$A:$Y,25,FALSE)*$Z$3</f>
        <v>227480</v>
      </c>
    </row>
    <row r="650" spans="2:25" ht="15" customHeight="1" x14ac:dyDescent="0.25">
      <c r="B650" s="13">
        <v>265502</v>
      </c>
      <c r="C650" s="18"/>
      <c r="D650" s="10" t="str">
        <f>IFERROR(VLOOKUP(B650,'[1]CODIFICACION SNN'!$A:$Y,11,FALSE),VLOOKUP(B650,[2]Table!$A:$B,2,FALSE))</f>
        <v>JAULA SONNOS MMA 5mts x 5 mts x 60cm (paneles 2mts x 2mts)</v>
      </c>
      <c r="E650" s="70">
        <f t="shared" si="217"/>
        <v>272552.5</v>
      </c>
      <c r="F650" s="34">
        <f t="shared" si="208"/>
        <v>0</v>
      </c>
      <c r="G650" s="109"/>
      <c r="H650" s="110"/>
      <c r="I650" s="110"/>
      <c r="J650" s="110"/>
      <c r="K650" s="110"/>
      <c r="L650" s="110"/>
      <c r="M650" s="110"/>
      <c r="N650" s="111"/>
      <c r="O650" s="55">
        <f t="shared" si="218"/>
        <v>0</v>
      </c>
      <c r="Q650" s="9">
        <f t="shared" si="219"/>
        <v>320650</v>
      </c>
      <c r="R650" s="59">
        <f t="shared" si="220"/>
        <v>1.1764705882352942</v>
      </c>
      <c r="X650" s="66">
        <f>(VLOOKUP(B650,'[1]CODIFICACION SNN'!$A:$S,19,FALSE)*1.21)*$Y$3</f>
        <v>320650</v>
      </c>
      <c r="Y650" s="97">
        <f>VLOOKUP(B650,'[1]CODIFICACION SNN'!$A:$Y,25,FALSE)*$Z$3</f>
        <v>320650</v>
      </c>
    </row>
    <row r="651" spans="2:25" ht="15" customHeight="1" x14ac:dyDescent="0.25">
      <c r="B651" s="13">
        <v>412851</v>
      </c>
      <c r="C651" s="18"/>
      <c r="D651" s="10" t="str">
        <f>IFERROR(VLOOKUP(B651,'[1]CODIFICACION SNN'!$A:$Y,11,FALSE),VLOOKUP(B651,[2]Table!$A:$B,2,FALSE))</f>
        <v>ESQUINEROS RING SONNOS (4 unid-Color reglamentario)</v>
      </c>
      <c r="E651" s="70">
        <f t="shared" si="217"/>
        <v>8179.2060465116265</v>
      </c>
      <c r="F651" s="34">
        <f t="shared" si="208"/>
        <v>0</v>
      </c>
      <c r="G651" s="109"/>
      <c r="H651" s="110"/>
      <c r="I651" s="110"/>
      <c r="J651" s="110"/>
      <c r="K651" s="110"/>
      <c r="L651" s="110"/>
      <c r="M651" s="110"/>
      <c r="N651" s="111"/>
      <c r="O651" s="55">
        <f t="shared" si="218"/>
        <v>0</v>
      </c>
      <c r="Q651" s="9">
        <f t="shared" si="219"/>
        <v>12463</v>
      </c>
      <c r="R651" s="59">
        <f t="shared" si="220"/>
        <v>1.5237420269312547</v>
      </c>
      <c r="X651" s="66">
        <f>(VLOOKUP(B651,'[1]CODIFICACION SNN'!$A:$S,19,FALSE)*1.21)*$Y$3</f>
        <v>9622.595348837207</v>
      </c>
      <c r="Y651" s="97">
        <f>VLOOKUP(B651,'[1]CODIFICACION SNN'!$A:$Y,25,FALSE)*$Z$3</f>
        <v>12463</v>
      </c>
    </row>
    <row r="652" spans="2:25" ht="15" customHeight="1" thickBot="1" x14ac:dyDescent="0.3">
      <c r="B652" s="13">
        <v>265999</v>
      </c>
      <c r="C652" s="18"/>
      <c r="D652" s="10" t="str">
        <f>IFERROR(VLOOKUP(B652,'[1]CODIFICACION SNN'!$A:$Y,11,FALSE),VLOOKUP(B652,[2]Table!$A:$B,2,FALSE))</f>
        <v>ESTRUCTURA A MEDIDA SEGUN PLANO</v>
      </c>
      <c r="E652" s="70">
        <f t="shared" si="217"/>
        <v>15427.5</v>
      </c>
      <c r="F652" s="34">
        <f t="shared" si="208"/>
        <v>0</v>
      </c>
      <c r="G652" s="123"/>
      <c r="H652" s="124"/>
      <c r="I652" s="124"/>
      <c r="J652" s="124"/>
      <c r="K652" s="124"/>
      <c r="L652" s="124"/>
      <c r="M652" s="124"/>
      <c r="N652" s="125"/>
      <c r="O652" s="55" t="s">
        <v>67</v>
      </c>
      <c r="Q652" s="10" t="s">
        <v>67</v>
      </c>
      <c r="R652" s="59"/>
      <c r="X652" s="66">
        <f>(VLOOKUP(B652,'[1]CODIFICACION SNN'!$A:$S,19,FALSE)*1.21)*$Y$3</f>
        <v>18150</v>
      </c>
      <c r="Y652" s="97">
        <f>VLOOKUP(B652,'[1]CODIFICACION SNN'!$A:$Y,25,FALSE)*$Z$3</f>
        <v>18150</v>
      </c>
    </row>
    <row r="653" spans="2:25" ht="15.75" x14ac:dyDescent="0.25">
      <c r="B653" s="7" t="s">
        <v>0</v>
      </c>
      <c r="C653" s="7"/>
      <c r="D653" s="5" t="s">
        <v>59</v>
      </c>
      <c r="E653" s="73" t="s">
        <v>1</v>
      </c>
      <c r="F653" s="34" t="str">
        <f t="shared" si="208"/>
        <v>Cantidad</v>
      </c>
      <c r="G653" s="126" t="s">
        <v>2</v>
      </c>
      <c r="H653" s="127"/>
      <c r="I653" s="127"/>
      <c r="J653" s="127"/>
      <c r="K653" s="127"/>
      <c r="L653" s="127"/>
      <c r="M653" s="127"/>
      <c r="N653" s="128"/>
      <c r="O653" s="5" t="s">
        <v>3</v>
      </c>
      <c r="Q653" s="8"/>
      <c r="R653" s="62"/>
      <c r="X653" s="66" t="e">
        <f>(VLOOKUP(B653,'[1]CODIFICACION SNN'!$A:$S,19,FALSE)*1.21)*$Y$3</f>
        <v>#N/A</v>
      </c>
      <c r="Y653" s="97" t="e">
        <f>VLOOKUP(B653,'[1]CODIFICACION SNN'!$A:$Y,25,FALSE)*$Z$3</f>
        <v>#N/A</v>
      </c>
    </row>
    <row r="654" spans="2:25" ht="15" customHeight="1" x14ac:dyDescent="0.25">
      <c r="B654" s="13">
        <v>265298</v>
      </c>
      <c r="C654" s="18"/>
      <c r="D654" s="10" t="str">
        <f>IFERROR(VLOOKUP(B654,'[1]CODIFICACION SNN'!$A:$Y,11,FALSE),VLOOKUP(B654,[2]Table!$A:$B,2,FALSE))</f>
        <v>ANCLAJE SONNOS TECHO SOGA TREPAR</v>
      </c>
      <c r="E654" s="70">
        <f t="shared" ref="E654:E660" si="221">X654-X654*$E$5</f>
        <v>291.57475728155345</v>
      </c>
      <c r="F654" s="34">
        <f t="shared" si="208"/>
        <v>0</v>
      </c>
      <c r="G654" s="109"/>
      <c r="H654" s="110"/>
      <c r="I654" s="110"/>
      <c r="J654" s="110"/>
      <c r="K654" s="110"/>
      <c r="L654" s="110"/>
      <c r="M654" s="110"/>
      <c r="N654" s="111"/>
      <c r="O654" s="55">
        <f t="shared" ref="O654:O660" si="222">E654*F654</f>
        <v>0</v>
      </c>
      <c r="Q654" s="9">
        <f t="shared" ref="Q654:Q660" si="223">Y654</f>
        <v>441.65</v>
      </c>
      <c r="R654" s="59">
        <f t="shared" ref="R654:R660" si="224">Q654/E654</f>
        <v>1.5147058823529409</v>
      </c>
      <c r="X654" s="66">
        <f>(VLOOKUP(B654,'[1]CODIFICACION SNN'!$A:$S,19,FALSE)*1.21)*$Y$3</f>
        <v>343.02912621359229</v>
      </c>
      <c r="Y654" s="97">
        <f>VLOOKUP(B654,'[1]CODIFICACION SNN'!$A:$Y,25,FALSE)*$Z$3</f>
        <v>441.65</v>
      </c>
    </row>
    <row r="655" spans="2:25" ht="15" customHeight="1" x14ac:dyDescent="0.25">
      <c r="B655" s="13">
        <v>265299</v>
      </c>
      <c r="C655" s="18"/>
      <c r="D655" s="10" t="str">
        <f>IFERROR(VLOOKUP(B655,'[1]CODIFICACION SNN'!$A:$Y,11,FALSE),VLOOKUP(B655,[2]Table!$A:$B,2,FALSE))</f>
        <v>SOGA FUNCIONAL / TREPAR SONNOS 5mts x Ø40mm (con anclaje)</v>
      </c>
      <c r="E655" s="70">
        <f t="shared" si="221"/>
        <v>3696.8595348837202</v>
      </c>
      <c r="F655" s="34">
        <f t="shared" si="208"/>
        <v>0</v>
      </c>
      <c r="G655" s="109"/>
      <c r="H655" s="110"/>
      <c r="I655" s="110"/>
      <c r="J655" s="110"/>
      <c r="K655" s="110"/>
      <c r="L655" s="110"/>
      <c r="M655" s="110"/>
      <c r="N655" s="111"/>
      <c r="O655" s="55">
        <f t="shared" si="222"/>
        <v>0</v>
      </c>
      <c r="Q655" s="9">
        <f t="shared" si="223"/>
        <v>5566</v>
      </c>
      <c r="R655" s="59">
        <f t="shared" si="224"/>
        <v>1.5056022408963587</v>
      </c>
      <c r="X655" s="66">
        <f>(VLOOKUP(B655,'[1]CODIFICACION SNN'!$A:$S,19,FALSE)*1.21)*$Y$3</f>
        <v>4349.2465116279063</v>
      </c>
      <c r="Y655" s="97">
        <f>VLOOKUP(B655,'[1]CODIFICACION SNN'!$A:$Y,25,FALSE)*$Z$3</f>
        <v>5566</v>
      </c>
    </row>
    <row r="656" spans="2:25" ht="15" customHeight="1" x14ac:dyDescent="0.25">
      <c r="B656" s="13">
        <v>265300</v>
      </c>
      <c r="C656" s="18"/>
      <c r="D656" s="10" t="str">
        <f>IFERROR(VLOOKUP(B656,'[1]CODIFICACION SNN'!$A:$Y,11,FALSE),VLOOKUP(B656,[2]Table!$A:$B,2,FALSE))</f>
        <v>SOGA FUNCIONAL / TREPAR SONNOS 7mts x Ø40mm (con anclaje)</v>
      </c>
      <c r="E656" s="70">
        <f t="shared" si="221"/>
        <v>4982.7237209302311</v>
      </c>
      <c r="F656" s="34">
        <f t="shared" si="208"/>
        <v>0</v>
      </c>
      <c r="G656" s="109"/>
      <c r="H656" s="110"/>
      <c r="I656" s="110"/>
      <c r="J656" s="110"/>
      <c r="K656" s="110"/>
      <c r="L656" s="110"/>
      <c r="M656" s="110"/>
      <c r="N656" s="111"/>
      <c r="O656" s="55">
        <f t="shared" si="222"/>
        <v>0</v>
      </c>
      <c r="Q656" s="9">
        <f t="shared" si="223"/>
        <v>7502</v>
      </c>
      <c r="R656" s="59">
        <f t="shared" si="224"/>
        <v>1.505602240896359</v>
      </c>
      <c r="X656" s="66">
        <f>(VLOOKUP(B656,'[1]CODIFICACION SNN'!$A:$S,19,FALSE)*1.21)*$Y$3</f>
        <v>5862.027906976743</v>
      </c>
      <c r="Y656" s="97">
        <f>VLOOKUP(B656,'[1]CODIFICACION SNN'!$A:$Y,25,FALSE)*$Z$3</f>
        <v>7502</v>
      </c>
    </row>
    <row r="657" spans="2:25" ht="15" customHeight="1" x14ac:dyDescent="0.25">
      <c r="B657" s="13">
        <v>265301</v>
      </c>
      <c r="C657" s="18"/>
      <c r="D657" s="10" t="str">
        <f>IFERROR(VLOOKUP(B657,'[1]CODIFICACION SNN'!$A:$Y,11,FALSE),VLOOKUP(B657,[2]Table!$A:$B,2,FALSE))</f>
        <v>SOGA FUNCIONAL / TREPAR SONNOS 10mts x Ø40mm (con anclaje)</v>
      </c>
      <c r="E657" s="70">
        <f t="shared" si="221"/>
        <v>6831.1534883720915</v>
      </c>
      <c r="F657" s="34">
        <f t="shared" si="208"/>
        <v>0</v>
      </c>
      <c r="G657" s="109"/>
      <c r="H657" s="110"/>
      <c r="I657" s="110"/>
      <c r="J657" s="110"/>
      <c r="K657" s="110"/>
      <c r="L657" s="110"/>
      <c r="M657" s="110"/>
      <c r="N657" s="111"/>
      <c r="O657" s="55">
        <f t="shared" si="222"/>
        <v>0</v>
      </c>
      <c r="Q657" s="9">
        <f t="shared" si="223"/>
        <v>10285</v>
      </c>
      <c r="R657" s="59">
        <f t="shared" si="224"/>
        <v>1.505602240896359</v>
      </c>
      <c r="X657" s="66">
        <f>(VLOOKUP(B657,'[1]CODIFICACION SNN'!$A:$S,19,FALSE)*1.21)*$Y$3</f>
        <v>8036.6511627906957</v>
      </c>
      <c r="Y657" s="97">
        <f>VLOOKUP(B657,'[1]CODIFICACION SNN'!$A:$Y,25,FALSE)*$Z$3</f>
        <v>10285</v>
      </c>
    </row>
    <row r="658" spans="2:25" ht="15" customHeight="1" x14ac:dyDescent="0.25">
      <c r="B658" s="13">
        <v>265302</v>
      </c>
      <c r="C658" s="18"/>
      <c r="D658" s="10" t="str">
        <f>IFERROR(VLOOKUP(B658,'[1]CODIFICACION SNN'!$A:$Y,11,FALSE),VLOOKUP(B658,[2]Table!$A:$B,2,FALSE))</f>
        <v>SOGA FUNCIONAL SONNOS 5mts x Ø40mm (sin anclaje)</v>
      </c>
      <c r="E658" s="70">
        <f t="shared" si="221"/>
        <v>3155.3980582524277</v>
      </c>
      <c r="F658" s="34">
        <f t="shared" si="208"/>
        <v>0</v>
      </c>
      <c r="G658" s="109"/>
      <c r="H658" s="110"/>
      <c r="I658" s="110"/>
      <c r="J658" s="110"/>
      <c r="K658" s="110"/>
      <c r="L658" s="110"/>
      <c r="M658" s="110"/>
      <c r="N658" s="111"/>
      <c r="O658" s="55">
        <f t="shared" si="222"/>
        <v>0</v>
      </c>
      <c r="Q658" s="9">
        <f t="shared" si="223"/>
        <v>4779.5</v>
      </c>
      <c r="R658" s="59">
        <f t="shared" si="224"/>
        <v>1.5147058823529409</v>
      </c>
      <c r="X658" s="66">
        <f>(VLOOKUP(B658,'[1]CODIFICACION SNN'!$A:$S,19,FALSE)*1.21)*$Y$3</f>
        <v>3712.2330097087383</v>
      </c>
      <c r="Y658" s="97">
        <f>VLOOKUP(B658,'[1]CODIFICACION SNN'!$A:$Y,25,FALSE)*$Z$3</f>
        <v>4779.5</v>
      </c>
    </row>
    <row r="659" spans="2:25" ht="15" customHeight="1" x14ac:dyDescent="0.25">
      <c r="B659" s="13">
        <v>265303</v>
      </c>
      <c r="C659" s="18"/>
      <c r="D659" s="10" t="str">
        <f>IFERROR(VLOOKUP(B659,'[1]CODIFICACION SNN'!$A:$Y,11,FALSE),VLOOKUP(B659,[2]Table!$A:$B,2,FALSE))</f>
        <v>SOGA FUNCIONAL SONNOS 7mts x Ø40mm (sin anclaje)</v>
      </c>
      <c r="E659" s="70">
        <f t="shared" si="221"/>
        <v>4313.7087378640781</v>
      </c>
      <c r="F659" s="34">
        <f t="shared" si="208"/>
        <v>0</v>
      </c>
      <c r="G659" s="109"/>
      <c r="H659" s="110"/>
      <c r="I659" s="110"/>
      <c r="J659" s="110"/>
      <c r="K659" s="110"/>
      <c r="L659" s="110"/>
      <c r="M659" s="110"/>
      <c r="N659" s="111"/>
      <c r="O659" s="55">
        <f t="shared" si="222"/>
        <v>0</v>
      </c>
      <c r="Q659" s="9">
        <f t="shared" si="223"/>
        <v>6534</v>
      </c>
      <c r="R659" s="59">
        <f t="shared" si="224"/>
        <v>1.5147058823529411</v>
      </c>
      <c r="X659" s="66">
        <f>(VLOOKUP(B659,'[1]CODIFICACION SNN'!$A:$S,19,FALSE)*1.21)*$Y$3</f>
        <v>5074.9514563106804</v>
      </c>
      <c r="Y659" s="97">
        <f>VLOOKUP(B659,'[1]CODIFICACION SNN'!$A:$Y,25,FALSE)*$Z$3</f>
        <v>6534</v>
      </c>
    </row>
    <row r="660" spans="2:25" ht="15" customHeight="1" thickBot="1" x14ac:dyDescent="0.3">
      <c r="B660" s="13">
        <v>265304</v>
      </c>
      <c r="C660" s="18"/>
      <c r="D660" s="10" t="str">
        <f>IFERROR(VLOOKUP(B660,'[1]CODIFICACION SNN'!$A:$Y,11,FALSE),VLOOKUP(B660,[2]Table!$A:$B,2,FALSE))</f>
        <v>SOGA FUNCIONAL SONNOS 10mts x Ø40mm (sin anclaje)</v>
      </c>
      <c r="E660" s="70">
        <f t="shared" si="221"/>
        <v>6151.0291262135925</v>
      </c>
      <c r="F660" s="34">
        <f t="shared" si="208"/>
        <v>0</v>
      </c>
      <c r="G660" s="109"/>
      <c r="H660" s="110"/>
      <c r="I660" s="110"/>
      <c r="J660" s="110"/>
      <c r="K660" s="110"/>
      <c r="L660" s="110"/>
      <c r="M660" s="110"/>
      <c r="N660" s="111"/>
      <c r="O660" s="55">
        <f t="shared" si="222"/>
        <v>0</v>
      </c>
      <c r="Q660" s="9">
        <f t="shared" si="223"/>
        <v>9317</v>
      </c>
      <c r="R660" s="59">
        <f t="shared" si="224"/>
        <v>1.5147058823529411</v>
      </c>
      <c r="X660" s="66">
        <f>(VLOOKUP(B660,'[1]CODIFICACION SNN'!$A:$S,19,FALSE)*1.21)*$Y$3</f>
        <v>7236.5048543689327</v>
      </c>
      <c r="Y660" s="97">
        <f>VLOOKUP(B660,'[1]CODIFICACION SNN'!$A:$Y,25,FALSE)*$Z$3</f>
        <v>9317</v>
      </c>
    </row>
    <row r="661" spans="2:25" ht="15.75" customHeight="1" x14ac:dyDescent="0.25">
      <c r="B661" s="7" t="s">
        <v>0</v>
      </c>
      <c r="C661" s="7"/>
      <c r="D661" s="5" t="s">
        <v>117</v>
      </c>
      <c r="E661" s="73" t="s">
        <v>1</v>
      </c>
      <c r="F661" s="34" t="str">
        <f t="shared" ref="F661" si="225">G661</f>
        <v>Cantidad</v>
      </c>
      <c r="G661" s="126" t="s">
        <v>2</v>
      </c>
      <c r="H661" s="127"/>
      <c r="I661" s="127"/>
      <c r="J661" s="127"/>
      <c r="K661" s="127"/>
      <c r="L661" s="127"/>
      <c r="M661" s="127"/>
      <c r="N661" s="128"/>
      <c r="O661" s="5" t="s">
        <v>3</v>
      </c>
      <c r="Q661" s="8"/>
      <c r="R661" s="62"/>
      <c r="X661" s="66" t="e">
        <f>(VLOOKUP(B661,'[1]CODIFICACION SNN'!$A:$S,19,FALSE)*1.21)*$Y$3</f>
        <v>#N/A</v>
      </c>
      <c r="Y661" s="97" t="e">
        <f>VLOOKUP(B661,'[1]CODIFICACION SNN'!$A:$Y,25,FALSE)*$Y$3</f>
        <v>#N/A</v>
      </c>
    </row>
    <row r="662" spans="2:25" ht="15" customHeight="1" x14ac:dyDescent="0.25">
      <c r="B662" s="13">
        <v>305001</v>
      </c>
      <c r="C662" s="18"/>
      <c r="D662" s="10" t="str">
        <f>IFERROR(VLOOKUP(B662,'[1]CODIFICACION SNN'!$A:$Y,11,FALSE),VLOOKUP(B662,[2]Table!$A:$B,2,FALSE))</f>
        <v>PISO CAUCHO 1mt x 1mt x 10mm RF (Negro)(caucho recuperado)</v>
      </c>
      <c r="E662" s="70">
        <f t="shared" ref="E662:E667" si="226">X662-X662*$E$5</f>
        <v>728.00533666666661</v>
      </c>
      <c r="F662" s="34">
        <f t="shared" ref="F662:F667" si="227">G662</f>
        <v>0</v>
      </c>
      <c r="G662" s="109"/>
      <c r="H662" s="110"/>
      <c r="I662" s="110"/>
      <c r="J662" s="110"/>
      <c r="K662" s="110"/>
      <c r="L662" s="110"/>
      <c r="M662" s="110"/>
      <c r="N662" s="111"/>
      <c r="O662" s="55">
        <f t="shared" ref="O662:O667" si="228">E662*F662</f>
        <v>0</v>
      </c>
      <c r="Q662" s="9">
        <f t="shared" ref="Q662:Q667" si="229">Y662</f>
        <v>816.87099999999998</v>
      </c>
      <c r="R662" s="59">
        <f t="shared" ref="R662:R667" si="230">Q662/E662</f>
        <v>1.1220673240394425</v>
      </c>
      <c r="X662" s="66">
        <f>(VLOOKUP(B662,'[1]CODIFICACION SNN'!$A:$S,19,FALSE)*1.21)</f>
        <v>856.47686666666652</v>
      </c>
      <c r="Y662" s="97">
        <f>VLOOKUP(B662,'[1]CODIFICACION SNN'!$A:$Y,25,FALSE)</f>
        <v>816.87099999999998</v>
      </c>
    </row>
    <row r="663" spans="2:25" ht="15" customHeight="1" x14ac:dyDescent="0.25">
      <c r="B663" s="13">
        <v>305002</v>
      </c>
      <c r="C663" s="18"/>
      <c r="D663" s="10" t="str">
        <f>IFERROR(VLOOKUP(B663,'[1]CODIFICACION SNN'!$A:$Y,11,FALSE),VLOOKUP(B663,[2]Table!$A:$B,2,FALSE))</f>
        <v>PISO CAUCHO 1mt x 1mt x 15mm RF (Negro)(caucho recuperado)</v>
      </c>
      <c r="E663" s="70">
        <f t="shared" si="226"/>
        <v>948.0999733333332</v>
      </c>
      <c r="F663" s="34">
        <f t="shared" si="227"/>
        <v>0</v>
      </c>
      <c r="G663" s="109"/>
      <c r="H663" s="110"/>
      <c r="I663" s="110"/>
      <c r="J663" s="110"/>
      <c r="K663" s="110"/>
      <c r="L663" s="110"/>
      <c r="M663" s="110"/>
      <c r="N663" s="111"/>
      <c r="O663" s="55">
        <f t="shared" si="228"/>
        <v>0</v>
      </c>
      <c r="Q663" s="9">
        <f t="shared" si="229"/>
        <v>1063.8320000000001</v>
      </c>
      <c r="R663" s="59">
        <f t="shared" si="230"/>
        <v>1.1220673240394425</v>
      </c>
      <c r="X663" s="66">
        <f>(VLOOKUP(B663,'[1]CODIFICACION SNN'!$A:$S,19,FALSE)*1.21)</f>
        <v>1115.4117333333331</v>
      </c>
      <c r="Y663" s="97">
        <f>VLOOKUP(B663,'[1]CODIFICACION SNN'!$A:$Y,25,FALSE)</f>
        <v>1063.8320000000001</v>
      </c>
    </row>
    <row r="664" spans="2:25" ht="15" customHeight="1" x14ac:dyDescent="0.25">
      <c r="B664" s="13">
        <v>305003</v>
      </c>
      <c r="C664" s="18"/>
      <c r="D664" s="10" t="str">
        <f>IFERROR(VLOOKUP(B664,'[1]CODIFICACION SNN'!$A:$Y,11,FALSE),VLOOKUP(B664,[2]Table!$A:$B,2,FALSE))</f>
        <v>PISO CAUCHO 1mt x 1mt x 20mm RF (Negro)(caucho recuperado)</v>
      </c>
      <c r="E664" s="70">
        <f t="shared" si="226"/>
        <v>1049.6821133333333</v>
      </c>
      <c r="F664" s="34">
        <f t="shared" si="227"/>
        <v>0</v>
      </c>
      <c r="G664" s="109"/>
      <c r="H664" s="110"/>
      <c r="I664" s="110"/>
      <c r="J664" s="110"/>
      <c r="K664" s="110"/>
      <c r="L664" s="110"/>
      <c r="M664" s="110"/>
      <c r="N664" s="111"/>
      <c r="O664" s="55">
        <f t="shared" si="228"/>
        <v>0</v>
      </c>
      <c r="Q664" s="9">
        <f t="shared" si="229"/>
        <v>1177.8140000000001</v>
      </c>
      <c r="R664" s="59">
        <f t="shared" si="230"/>
        <v>1.1220673240394425</v>
      </c>
      <c r="X664" s="66">
        <f>(VLOOKUP(B664,'[1]CODIFICACION SNN'!$A:$S,19,FALSE)*1.21)</f>
        <v>1234.9201333333333</v>
      </c>
      <c r="Y664" s="97">
        <f>VLOOKUP(B664,'[1]CODIFICACION SNN'!$A:$Y,25,FALSE)</f>
        <v>1177.8140000000001</v>
      </c>
    </row>
    <row r="665" spans="2:25" ht="15" customHeight="1" x14ac:dyDescent="0.25">
      <c r="B665" s="13">
        <v>305004</v>
      </c>
      <c r="C665" s="18"/>
      <c r="D665" s="10" t="str">
        <f>IFERROR(VLOOKUP(B665,'[1]CODIFICACION SNN'!$A:$Y,11,FALSE),VLOOKUP(B665,[2]Table!$A:$B,2,FALSE))</f>
        <v>PISO CAUCHO 1mt x 1mt x 10mm RF (Color)(caucho recuperado)</v>
      </c>
      <c r="E665" s="70">
        <f t="shared" si="226"/>
        <v>795.72676333333311</v>
      </c>
      <c r="F665" s="34">
        <f t="shared" si="227"/>
        <v>0</v>
      </c>
      <c r="G665" s="109"/>
      <c r="H665" s="110"/>
      <c r="I665" s="110"/>
      <c r="J665" s="110"/>
      <c r="K665" s="110"/>
      <c r="L665" s="110"/>
      <c r="M665" s="110"/>
      <c r="N665" s="111"/>
      <c r="O665" s="55">
        <f t="shared" si="228"/>
        <v>0</v>
      </c>
      <c r="Q665" s="9">
        <f t="shared" si="229"/>
        <v>892.85899999999992</v>
      </c>
      <c r="R665" s="59">
        <f t="shared" si="230"/>
        <v>1.1220673240394425</v>
      </c>
      <c r="X665" s="66">
        <f>(VLOOKUP(B665,'[1]CODIFICACION SNN'!$A:$S,19,FALSE)*1.21)</f>
        <v>936.14913333333311</v>
      </c>
      <c r="Y665" s="97">
        <f>VLOOKUP(B665,'[1]CODIFICACION SNN'!$A:$Y,25,FALSE)</f>
        <v>892.85899999999992</v>
      </c>
    </row>
    <row r="666" spans="2:25" ht="15" customHeight="1" x14ac:dyDescent="0.25">
      <c r="B666" s="13">
        <v>305005</v>
      </c>
      <c r="C666" s="18"/>
      <c r="D666" s="10" t="str">
        <f>IFERROR(VLOOKUP(B666,'[1]CODIFICACION SNN'!$A:$Y,11,FALSE),VLOOKUP(B666,[2]Table!$A:$B,2,FALSE))</f>
        <v>PISO CAUCHO 1mt x 1mt x 15mm RF (Color)(caucho recuperado)</v>
      </c>
      <c r="E666" s="70">
        <f t="shared" si="226"/>
        <v>1015.8213999999998</v>
      </c>
      <c r="F666" s="34">
        <f t="shared" si="227"/>
        <v>0</v>
      </c>
      <c r="G666" s="109"/>
      <c r="H666" s="110"/>
      <c r="I666" s="110"/>
      <c r="J666" s="110"/>
      <c r="K666" s="110"/>
      <c r="L666" s="110"/>
      <c r="M666" s="110"/>
      <c r="N666" s="111"/>
      <c r="O666" s="55">
        <f t="shared" si="228"/>
        <v>0</v>
      </c>
      <c r="Q666" s="9">
        <f t="shared" si="229"/>
        <v>1139.82</v>
      </c>
      <c r="R666" s="59">
        <f t="shared" si="230"/>
        <v>1.1220673240394425</v>
      </c>
      <c r="X666" s="66">
        <f>(VLOOKUP(B666,'[1]CODIFICACION SNN'!$A:$S,19,FALSE)*1.21)</f>
        <v>1195.0839999999998</v>
      </c>
      <c r="Y666" s="97">
        <f>VLOOKUP(B666,'[1]CODIFICACION SNN'!$A:$Y,25,FALSE)</f>
        <v>1139.82</v>
      </c>
    </row>
    <row r="667" spans="2:25" ht="15" customHeight="1" thickBot="1" x14ac:dyDescent="0.3">
      <c r="B667" s="13">
        <v>305006</v>
      </c>
      <c r="C667" s="18"/>
      <c r="D667" s="10" t="str">
        <f>IFERROR(VLOOKUP(B667,'[1]CODIFICACION SNN'!$A:$Y,11,FALSE),VLOOKUP(B667,[2]Table!$A:$B,2,FALSE))</f>
        <v>PISO CAUCHO 1mt x 1mt x 20mm RF (Color)(caucho recuperado)</v>
      </c>
      <c r="E667" s="70">
        <f t="shared" si="226"/>
        <v>1117.4035399999998</v>
      </c>
      <c r="F667" s="34">
        <f t="shared" si="227"/>
        <v>0</v>
      </c>
      <c r="G667" s="109"/>
      <c r="H667" s="110"/>
      <c r="I667" s="110"/>
      <c r="J667" s="110"/>
      <c r="K667" s="110"/>
      <c r="L667" s="110"/>
      <c r="M667" s="110"/>
      <c r="N667" s="111"/>
      <c r="O667" s="55">
        <f t="shared" si="228"/>
        <v>0</v>
      </c>
      <c r="Q667" s="9">
        <f t="shared" si="229"/>
        <v>1253.8019999999999</v>
      </c>
      <c r="R667" s="59">
        <f t="shared" si="230"/>
        <v>1.1220673240394425</v>
      </c>
      <c r="X667" s="66">
        <f>(VLOOKUP(B667,'[1]CODIFICACION SNN'!$A:$S,19,FALSE)*1.21)</f>
        <v>1314.5923999999998</v>
      </c>
      <c r="Y667" s="97">
        <f>VLOOKUP(B667,'[1]CODIFICACION SNN'!$A:$Y,25,FALSE)</f>
        <v>1253.8019999999999</v>
      </c>
    </row>
    <row r="668" spans="2:25" ht="15" customHeight="1" x14ac:dyDescent="0.25">
      <c r="B668" s="7" t="s">
        <v>0</v>
      </c>
      <c r="C668" s="7"/>
      <c r="D668" s="5" t="s">
        <v>113</v>
      </c>
      <c r="E668" s="73" t="s">
        <v>1</v>
      </c>
      <c r="F668" s="34" t="str">
        <f t="shared" ref="F668" si="231">G668</f>
        <v>Cantidad</v>
      </c>
      <c r="G668" s="126" t="s">
        <v>2</v>
      </c>
      <c r="H668" s="127"/>
      <c r="I668" s="127"/>
      <c r="J668" s="127"/>
      <c r="K668" s="127"/>
      <c r="L668" s="127"/>
      <c r="M668" s="127"/>
      <c r="N668" s="128"/>
      <c r="O668" s="5" t="s">
        <v>3</v>
      </c>
      <c r="Q668" s="8"/>
      <c r="R668" s="62"/>
      <c r="X668" s="66" t="e">
        <f>(VLOOKUP(B668,'[1]CODIFICACION SNN'!$A:$S,19,FALSE)*1.21)*$Y$3</f>
        <v>#N/A</v>
      </c>
      <c r="Y668" s="97" t="e">
        <f>VLOOKUP(B668,'[1]CODIFICACION SNN'!$A:$Y,25,FALSE)*$Y$3</f>
        <v>#N/A</v>
      </c>
    </row>
    <row r="669" spans="2:25" ht="15" customHeight="1" x14ac:dyDescent="0.25">
      <c r="B669" s="13">
        <v>265851</v>
      </c>
      <c r="C669" s="18"/>
      <c r="D669" s="10" t="str">
        <f>IFERROR(VLOOKUP(B669,'[1]CODIFICACION SNN'!$A:$Y,11,FALSE),VLOOKUP(B669,[2]Table!$A:$B,2,FALSE))</f>
        <v>BARRERA FUTBOL SONNOS (4 siluetas)</v>
      </c>
      <c r="E669" s="70">
        <f>X669-X669*$E$5</f>
        <v>7072.2530232558129</v>
      </c>
      <c r="F669" s="34">
        <f>G669</f>
        <v>0</v>
      </c>
      <c r="G669" s="109"/>
      <c r="H669" s="110"/>
      <c r="I669" s="110"/>
      <c r="J669" s="110"/>
      <c r="K669" s="110"/>
      <c r="L669" s="110"/>
      <c r="M669" s="110"/>
      <c r="N669" s="111"/>
      <c r="O669" s="55">
        <f>E669*F669</f>
        <v>0</v>
      </c>
      <c r="Q669" s="9">
        <f t="shared" ref="Q669" si="232">Y669</f>
        <v>10648</v>
      </c>
      <c r="R669" s="59">
        <f>Q669/E669</f>
        <v>1.5056022408963587</v>
      </c>
      <c r="X669" s="66">
        <f>(VLOOKUP(B669,'[1]CODIFICACION SNN'!$A:$S,19,FALSE)*1.21)*$Y$3</f>
        <v>8320.2976744186035</v>
      </c>
      <c r="Y669" s="97">
        <f>VLOOKUP(B669,'[1]CODIFICACION SNN'!$A:$Y,25,FALSE)*$Y$3</f>
        <v>10648</v>
      </c>
    </row>
    <row r="670" spans="2:25" ht="27" customHeight="1" thickBot="1" x14ac:dyDescent="0.3">
      <c r="B670" s="3"/>
      <c r="C670" s="3"/>
      <c r="D670" s="89" t="s">
        <v>110</v>
      </c>
      <c r="E670" s="14"/>
      <c r="G670" s="156" t="s">
        <v>111</v>
      </c>
      <c r="H670" s="157"/>
      <c r="I670" s="157"/>
      <c r="J670" s="157"/>
      <c r="K670" s="157"/>
      <c r="L670" s="158"/>
      <c r="M670" s="153">
        <f>SUM(O9:O669)</f>
        <v>0</v>
      </c>
      <c r="N670" s="154"/>
      <c r="O670" s="155"/>
      <c r="Q670" s="35"/>
      <c r="R670" s="36"/>
      <c r="X670" s="66">
        <f>(VLOOKUP(B670,'[1]CODIFICACION SNN'!$A:$S,19,FALSE)*1.21)</f>
        <v>1.21</v>
      </c>
      <c r="Y670" s="97">
        <f>VLOOKUP(B670,'[1]CODIFICACION SNN'!$A:$Y,25,FALSE)</f>
        <v>1.21</v>
      </c>
    </row>
    <row r="671" spans="2:25" x14ac:dyDescent="0.25">
      <c r="B671" s="53"/>
      <c r="C671" s="53"/>
      <c r="D671" s="54"/>
      <c r="E671" s="17"/>
      <c r="O671" s="56"/>
    </row>
  </sheetData>
  <mergeCells count="621">
    <mergeCell ref="G143:N143"/>
    <mergeCell ref="G144:N144"/>
    <mergeCell ref="M670:O670"/>
    <mergeCell ref="G670:L670"/>
    <mergeCell ref="G31:N31"/>
    <mergeCell ref="G32:N32"/>
    <mergeCell ref="G33:N33"/>
    <mergeCell ref="G34:N34"/>
    <mergeCell ref="G35:N35"/>
    <mergeCell ref="G25:N25"/>
    <mergeCell ref="G26:N26"/>
    <mergeCell ref="G27:N27"/>
    <mergeCell ref="G29:N29"/>
    <mergeCell ref="G30:N30"/>
    <mergeCell ref="G42:N42"/>
    <mergeCell ref="G43:N43"/>
    <mergeCell ref="G44:N44"/>
    <mergeCell ref="G45:N45"/>
    <mergeCell ref="G47:N47"/>
    <mergeCell ref="G36:N36"/>
    <mergeCell ref="G37:N37"/>
    <mergeCell ref="G39:N39"/>
    <mergeCell ref="G40:N40"/>
    <mergeCell ref="G41:N41"/>
    <mergeCell ref="Q2:R2"/>
    <mergeCell ref="B7:E7"/>
    <mergeCell ref="G7:O7"/>
    <mergeCell ref="Q7:R7"/>
    <mergeCell ref="G9:N9"/>
    <mergeCell ref="G19:N19"/>
    <mergeCell ref="G20:N20"/>
    <mergeCell ref="G21:N21"/>
    <mergeCell ref="G14:N14"/>
    <mergeCell ref="G15:N15"/>
    <mergeCell ref="G18:N18"/>
    <mergeCell ref="G17:H17"/>
    <mergeCell ref="I17:J17"/>
    <mergeCell ref="K17:L17"/>
    <mergeCell ref="M17:N17"/>
    <mergeCell ref="G16:N16"/>
    <mergeCell ref="F5:O5"/>
    <mergeCell ref="G10:N10"/>
    <mergeCell ref="G11:N11"/>
    <mergeCell ref="G12:N12"/>
    <mergeCell ref="G6:N6"/>
    <mergeCell ref="G53:N53"/>
    <mergeCell ref="G54:N54"/>
    <mergeCell ref="G55:N55"/>
    <mergeCell ref="G57:N57"/>
    <mergeCell ref="G58:N58"/>
    <mergeCell ref="G48:N48"/>
    <mergeCell ref="G49:N49"/>
    <mergeCell ref="G50:N50"/>
    <mergeCell ref="G51:N51"/>
    <mergeCell ref="G52:N52"/>
    <mergeCell ref="G65:N65"/>
    <mergeCell ref="G66:N66"/>
    <mergeCell ref="G67:N67"/>
    <mergeCell ref="G68:N68"/>
    <mergeCell ref="G69:N69"/>
    <mergeCell ref="G59:N59"/>
    <mergeCell ref="G60:N60"/>
    <mergeCell ref="G62:N62"/>
    <mergeCell ref="G63:N63"/>
    <mergeCell ref="G64:N64"/>
    <mergeCell ref="G75:N75"/>
    <mergeCell ref="G76:N76"/>
    <mergeCell ref="G77:N77"/>
    <mergeCell ref="G78:N78"/>
    <mergeCell ref="G79:N79"/>
    <mergeCell ref="G70:N70"/>
    <mergeCell ref="G71:N71"/>
    <mergeCell ref="G72:N72"/>
    <mergeCell ref="G73:N73"/>
    <mergeCell ref="G74:N74"/>
    <mergeCell ref="G87:N87"/>
    <mergeCell ref="G88:N88"/>
    <mergeCell ref="G89:N89"/>
    <mergeCell ref="G90:N90"/>
    <mergeCell ref="G91:N91"/>
    <mergeCell ref="G80:N80"/>
    <mergeCell ref="G82:N82"/>
    <mergeCell ref="G83:N83"/>
    <mergeCell ref="G84:N84"/>
    <mergeCell ref="G85:N85"/>
    <mergeCell ref="G98:N98"/>
    <mergeCell ref="G99:N99"/>
    <mergeCell ref="G100:N100"/>
    <mergeCell ref="G101:N101"/>
    <mergeCell ref="G102:N102"/>
    <mergeCell ref="G92:N92"/>
    <mergeCell ref="G93:N93"/>
    <mergeCell ref="G94:N94"/>
    <mergeCell ref="G95:N95"/>
    <mergeCell ref="G96:N96"/>
    <mergeCell ref="G108:N108"/>
    <mergeCell ref="G110:N110"/>
    <mergeCell ref="G111:N111"/>
    <mergeCell ref="G112:N112"/>
    <mergeCell ref="G113:N113"/>
    <mergeCell ref="G103:N103"/>
    <mergeCell ref="G104:N104"/>
    <mergeCell ref="G105:N105"/>
    <mergeCell ref="G106:N106"/>
    <mergeCell ref="G107:N107"/>
    <mergeCell ref="G120:N120"/>
    <mergeCell ref="G121:N121"/>
    <mergeCell ref="G122:N122"/>
    <mergeCell ref="G123:N123"/>
    <mergeCell ref="G124:N124"/>
    <mergeCell ref="G114:N114"/>
    <mergeCell ref="G115:N115"/>
    <mergeCell ref="G117:N117"/>
    <mergeCell ref="G118:N118"/>
    <mergeCell ref="G119:N119"/>
    <mergeCell ref="G133:N133"/>
    <mergeCell ref="G134:N134"/>
    <mergeCell ref="G135:N135"/>
    <mergeCell ref="G125:N125"/>
    <mergeCell ref="G126:N126"/>
    <mergeCell ref="G127:N127"/>
    <mergeCell ref="G128:N128"/>
    <mergeCell ref="G130:N130"/>
    <mergeCell ref="G155:N155"/>
    <mergeCell ref="G152:N152"/>
    <mergeCell ref="G153:N153"/>
    <mergeCell ref="G154:N154"/>
    <mergeCell ref="G136:N136"/>
    <mergeCell ref="G137:N137"/>
    <mergeCell ref="G138:N138"/>
    <mergeCell ref="G139:N139"/>
    <mergeCell ref="G146:N146"/>
    <mergeCell ref="G147:N147"/>
    <mergeCell ref="G149:N149"/>
    <mergeCell ref="G150:N150"/>
    <mergeCell ref="G131:N131"/>
    <mergeCell ref="G132:N132"/>
    <mergeCell ref="G141:N141"/>
    <mergeCell ref="G142:N142"/>
    <mergeCell ref="G171:N171"/>
    <mergeCell ref="G172:N172"/>
    <mergeCell ref="G173:N173"/>
    <mergeCell ref="G174:N174"/>
    <mergeCell ref="G175:N175"/>
    <mergeCell ref="G156:N156"/>
    <mergeCell ref="G165:N165"/>
    <mergeCell ref="G166:N166"/>
    <mergeCell ref="G168:N168"/>
    <mergeCell ref="G169:N169"/>
    <mergeCell ref="G170:N170"/>
    <mergeCell ref="G160:N160"/>
    <mergeCell ref="G161:N161"/>
    <mergeCell ref="G162:N162"/>
    <mergeCell ref="G163:N163"/>
    <mergeCell ref="G164:N164"/>
    <mergeCell ref="G158:N158"/>
    <mergeCell ref="G157:N157"/>
    <mergeCell ref="G183:N183"/>
    <mergeCell ref="G185:N185"/>
    <mergeCell ref="G186:N186"/>
    <mergeCell ref="G187:N187"/>
    <mergeCell ref="G176:N176"/>
    <mergeCell ref="G177:N177"/>
    <mergeCell ref="G178:N178"/>
    <mergeCell ref="G179:N179"/>
    <mergeCell ref="G180:N180"/>
    <mergeCell ref="G181:N181"/>
    <mergeCell ref="G184:H184"/>
    <mergeCell ref="I184:J184"/>
    <mergeCell ref="K184:L184"/>
    <mergeCell ref="M184:N184"/>
    <mergeCell ref="G193:N193"/>
    <mergeCell ref="G194:N194"/>
    <mergeCell ref="G195:N195"/>
    <mergeCell ref="G196:N196"/>
    <mergeCell ref="G198:N198"/>
    <mergeCell ref="G188:N188"/>
    <mergeCell ref="G189:N189"/>
    <mergeCell ref="G190:N190"/>
    <mergeCell ref="G191:N191"/>
    <mergeCell ref="G192:N192"/>
    <mergeCell ref="G235:N235"/>
    <mergeCell ref="G236:N236"/>
    <mergeCell ref="G238:N238"/>
    <mergeCell ref="G239:N239"/>
    <mergeCell ref="G223:N223"/>
    <mergeCell ref="G224:N224"/>
    <mergeCell ref="G199:N199"/>
    <mergeCell ref="G200:N200"/>
    <mergeCell ref="G201:N201"/>
    <mergeCell ref="G202:N202"/>
    <mergeCell ref="G203:N203"/>
    <mergeCell ref="G215:N215"/>
    <mergeCell ref="G231:N231"/>
    <mergeCell ref="G221:N221"/>
    <mergeCell ref="G222:N222"/>
    <mergeCell ref="G204:N204"/>
    <mergeCell ref="G206:N206"/>
    <mergeCell ref="G207:N207"/>
    <mergeCell ref="G208:N208"/>
    <mergeCell ref="G209:N209"/>
    <mergeCell ref="G228:N228"/>
    <mergeCell ref="G229:N229"/>
    <mergeCell ref="G230:N230"/>
    <mergeCell ref="G233:N233"/>
    <mergeCell ref="G234:N234"/>
    <mergeCell ref="G299:N299"/>
    <mergeCell ref="G300:N300"/>
    <mergeCell ref="G298:N298"/>
    <mergeCell ref="G288:N288"/>
    <mergeCell ref="G289:N289"/>
    <mergeCell ref="G291:N291"/>
    <mergeCell ref="G292:N292"/>
    <mergeCell ref="G293:N293"/>
    <mergeCell ref="G283:N283"/>
    <mergeCell ref="G284:N284"/>
    <mergeCell ref="G285:N285"/>
    <mergeCell ref="G286:N286"/>
    <mergeCell ref="G287:N287"/>
    <mergeCell ref="G297:N297"/>
    <mergeCell ref="G271:N271"/>
    <mergeCell ref="G272:N272"/>
    <mergeCell ref="G266:N266"/>
    <mergeCell ref="G267:N267"/>
    <mergeCell ref="G258:N258"/>
    <mergeCell ref="G259:N259"/>
    <mergeCell ref="G294:N294"/>
    <mergeCell ref="G306:N306"/>
    <mergeCell ref="G307:N307"/>
    <mergeCell ref="G311:N311"/>
    <mergeCell ref="G312:N312"/>
    <mergeCell ref="G313:N313"/>
    <mergeCell ref="G301:N301"/>
    <mergeCell ref="G302:N302"/>
    <mergeCell ref="G303:N303"/>
    <mergeCell ref="G304:N304"/>
    <mergeCell ref="G305:N305"/>
    <mergeCell ref="G310:N310"/>
    <mergeCell ref="G319:N319"/>
    <mergeCell ref="G320:N320"/>
    <mergeCell ref="G321:N321"/>
    <mergeCell ref="G322:N322"/>
    <mergeCell ref="G323:N323"/>
    <mergeCell ref="G314:N314"/>
    <mergeCell ref="G315:N315"/>
    <mergeCell ref="G316:N316"/>
    <mergeCell ref="G317:N317"/>
    <mergeCell ref="G318:N318"/>
    <mergeCell ref="G330:N330"/>
    <mergeCell ref="G333:N333"/>
    <mergeCell ref="G334:N334"/>
    <mergeCell ref="G335:N335"/>
    <mergeCell ref="G324:N324"/>
    <mergeCell ref="G325:N325"/>
    <mergeCell ref="G326:N326"/>
    <mergeCell ref="G327:N327"/>
    <mergeCell ref="G328:N328"/>
    <mergeCell ref="G329:N329"/>
    <mergeCell ref="G332:N332"/>
    <mergeCell ref="G354:N354"/>
    <mergeCell ref="G355:N355"/>
    <mergeCell ref="G356:N356"/>
    <mergeCell ref="G357:N357"/>
    <mergeCell ref="G358:N358"/>
    <mergeCell ref="G348:N348"/>
    <mergeCell ref="G349:N349"/>
    <mergeCell ref="G350:N350"/>
    <mergeCell ref="G352:N352"/>
    <mergeCell ref="G353:N353"/>
    <mergeCell ref="G351:N351"/>
    <mergeCell ref="G366:N366"/>
    <mergeCell ref="G368:N368"/>
    <mergeCell ref="G369:N369"/>
    <mergeCell ref="G370:N370"/>
    <mergeCell ref="G371:N371"/>
    <mergeCell ref="G361:N361"/>
    <mergeCell ref="G362:N362"/>
    <mergeCell ref="G363:N363"/>
    <mergeCell ref="G364:N364"/>
    <mergeCell ref="G365:N365"/>
    <mergeCell ref="G379:N379"/>
    <mergeCell ref="G380:N380"/>
    <mergeCell ref="G381:N381"/>
    <mergeCell ref="G382:N382"/>
    <mergeCell ref="G384:N384"/>
    <mergeCell ref="G372:N372"/>
    <mergeCell ref="G373:N373"/>
    <mergeCell ref="G374:N374"/>
    <mergeCell ref="G376:N376"/>
    <mergeCell ref="G378:N378"/>
    <mergeCell ref="G394:N394"/>
    <mergeCell ref="G395:N395"/>
    <mergeCell ref="G396:N396"/>
    <mergeCell ref="G397:N397"/>
    <mergeCell ref="G398:N398"/>
    <mergeCell ref="G386:N386"/>
    <mergeCell ref="G387:N387"/>
    <mergeCell ref="G389:N389"/>
    <mergeCell ref="G392:N392"/>
    <mergeCell ref="G393:N393"/>
    <mergeCell ref="G404:N404"/>
    <mergeCell ref="G405:N405"/>
    <mergeCell ref="G407:N407"/>
    <mergeCell ref="G408:N408"/>
    <mergeCell ref="G409:N409"/>
    <mergeCell ref="G399:N399"/>
    <mergeCell ref="G400:N400"/>
    <mergeCell ref="G401:N401"/>
    <mergeCell ref="G402:N402"/>
    <mergeCell ref="G403:N403"/>
    <mergeCell ref="G415:N415"/>
    <mergeCell ref="G416:N416"/>
    <mergeCell ref="G417:N417"/>
    <mergeCell ref="G418:N418"/>
    <mergeCell ref="G420:N420"/>
    <mergeCell ref="G410:N410"/>
    <mergeCell ref="G411:N411"/>
    <mergeCell ref="G412:N412"/>
    <mergeCell ref="G413:N413"/>
    <mergeCell ref="G414:N414"/>
    <mergeCell ref="G427:N427"/>
    <mergeCell ref="G428:N428"/>
    <mergeCell ref="G429:N429"/>
    <mergeCell ref="G430:N430"/>
    <mergeCell ref="G431:N431"/>
    <mergeCell ref="G421:N421"/>
    <mergeCell ref="G422:N422"/>
    <mergeCell ref="G423:N423"/>
    <mergeCell ref="G425:N425"/>
    <mergeCell ref="G426:N426"/>
    <mergeCell ref="G438:N438"/>
    <mergeCell ref="G440:N440"/>
    <mergeCell ref="G441:N441"/>
    <mergeCell ref="G442:N442"/>
    <mergeCell ref="G443:N443"/>
    <mergeCell ref="G432:N432"/>
    <mergeCell ref="G433:N433"/>
    <mergeCell ref="G435:N435"/>
    <mergeCell ref="G436:N436"/>
    <mergeCell ref="G437:N437"/>
    <mergeCell ref="G451:N451"/>
    <mergeCell ref="G452:N452"/>
    <mergeCell ref="G453:N453"/>
    <mergeCell ref="G454:N454"/>
    <mergeCell ref="G455:N455"/>
    <mergeCell ref="G444:N444"/>
    <mergeCell ref="G445:N445"/>
    <mergeCell ref="G446:N446"/>
    <mergeCell ref="G447:N447"/>
    <mergeCell ref="G448:N448"/>
    <mergeCell ref="G462:N462"/>
    <mergeCell ref="G463:N463"/>
    <mergeCell ref="G464:N464"/>
    <mergeCell ref="G466:N466"/>
    <mergeCell ref="G467:N467"/>
    <mergeCell ref="G456:N456"/>
    <mergeCell ref="G458:N458"/>
    <mergeCell ref="G459:N459"/>
    <mergeCell ref="G460:N460"/>
    <mergeCell ref="G461:N461"/>
    <mergeCell ref="G473:N473"/>
    <mergeCell ref="G474:N474"/>
    <mergeCell ref="G475:N475"/>
    <mergeCell ref="G476:N476"/>
    <mergeCell ref="G477:N477"/>
    <mergeCell ref="G468:N468"/>
    <mergeCell ref="G469:N469"/>
    <mergeCell ref="G470:N470"/>
    <mergeCell ref="G471:N471"/>
    <mergeCell ref="G472:N472"/>
    <mergeCell ref="G483:N483"/>
    <mergeCell ref="G484:N484"/>
    <mergeCell ref="G485:N485"/>
    <mergeCell ref="G486:N486"/>
    <mergeCell ref="G488:N488"/>
    <mergeCell ref="G478:N478"/>
    <mergeCell ref="G479:N479"/>
    <mergeCell ref="G480:N480"/>
    <mergeCell ref="G481:N481"/>
    <mergeCell ref="G482:N482"/>
    <mergeCell ref="G501:N501"/>
    <mergeCell ref="G493:N493"/>
    <mergeCell ref="G494:N494"/>
    <mergeCell ref="G495:N495"/>
    <mergeCell ref="G496:N496"/>
    <mergeCell ref="G497:N497"/>
    <mergeCell ref="G489:N489"/>
    <mergeCell ref="G490:N490"/>
    <mergeCell ref="G491:N491"/>
    <mergeCell ref="G492:N492"/>
    <mergeCell ref="G527:N527"/>
    <mergeCell ref="G528:N528"/>
    <mergeCell ref="G529:N529"/>
    <mergeCell ref="G530:N530"/>
    <mergeCell ref="G531:N531"/>
    <mergeCell ref="G519:N519"/>
    <mergeCell ref="G520:N520"/>
    <mergeCell ref="G522:N522"/>
    <mergeCell ref="G523:N523"/>
    <mergeCell ref="G524:N524"/>
    <mergeCell ref="G540:N540"/>
    <mergeCell ref="G541:N541"/>
    <mergeCell ref="G542:N542"/>
    <mergeCell ref="G543:N543"/>
    <mergeCell ref="G544:N544"/>
    <mergeCell ref="G537:N537"/>
    <mergeCell ref="G538:N538"/>
    <mergeCell ref="G532:N532"/>
    <mergeCell ref="G533:N533"/>
    <mergeCell ref="G534:N534"/>
    <mergeCell ref="G535:N535"/>
    <mergeCell ref="G536:N536"/>
    <mergeCell ref="G551:N551"/>
    <mergeCell ref="G552:N552"/>
    <mergeCell ref="G553:N553"/>
    <mergeCell ref="G554:N554"/>
    <mergeCell ref="G557:N557"/>
    <mergeCell ref="G555:N555"/>
    <mergeCell ref="G556:N556"/>
    <mergeCell ref="G545:N545"/>
    <mergeCell ref="G547:N547"/>
    <mergeCell ref="G548:N548"/>
    <mergeCell ref="G549:N549"/>
    <mergeCell ref="G550:N550"/>
    <mergeCell ref="G546:N546"/>
    <mergeCell ref="G563:N563"/>
    <mergeCell ref="G564:N564"/>
    <mergeCell ref="G565:N565"/>
    <mergeCell ref="G566:N566"/>
    <mergeCell ref="G558:N558"/>
    <mergeCell ref="G559:N559"/>
    <mergeCell ref="G560:N560"/>
    <mergeCell ref="G561:N561"/>
    <mergeCell ref="G562:N562"/>
    <mergeCell ref="G572:N572"/>
    <mergeCell ref="G573:N573"/>
    <mergeCell ref="G574:N574"/>
    <mergeCell ref="G575:N575"/>
    <mergeCell ref="G577:N577"/>
    <mergeCell ref="G576:N576"/>
    <mergeCell ref="G567:N567"/>
    <mergeCell ref="G568:N568"/>
    <mergeCell ref="G569:N569"/>
    <mergeCell ref="G570:N570"/>
    <mergeCell ref="G571:N571"/>
    <mergeCell ref="G583:N583"/>
    <mergeCell ref="G584:N584"/>
    <mergeCell ref="G585:N585"/>
    <mergeCell ref="G587:N587"/>
    <mergeCell ref="G588:N588"/>
    <mergeCell ref="G586:N586"/>
    <mergeCell ref="G578:N578"/>
    <mergeCell ref="G579:N579"/>
    <mergeCell ref="G580:N580"/>
    <mergeCell ref="G581:N581"/>
    <mergeCell ref="G582:N582"/>
    <mergeCell ref="G594:N594"/>
    <mergeCell ref="G595:N595"/>
    <mergeCell ref="G596:N596"/>
    <mergeCell ref="G597:N597"/>
    <mergeCell ref="G598:N598"/>
    <mergeCell ref="G589:N589"/>
    <mergeCell ref="G590:N590"/>
    <mergeCell ref="G591:N591"/>
    <mergeCell ref="G592:N592"/>
    <mergeCell ref="G593:N593"/>
    <mergeCell ref="G604:N604"/>
    <mergeCell ref="G605:N605"/>
    <mergeCell ref="G606:N606"/>
    <mergeCell ref="G608:N608"/>
    <mergeCell ref="G609:N609"/>
    <mergeCell ref="G607:N607"/>
    <mergeCell ref="G599:N599"/>
    <mergeCell ref="G600:N600"/>
    <mergeCell ref="G601:N601"/>
    <mergeCell ref="G602:N602"/>
    <mergeCell ref="G603:N603"/>
    <mergeCell ref="G615:N615"/>
    <mergeCell ref="G616:N616"/>
    <mergeCell ref="G617:N617"/>
    <mergeCell ref="G618:N618"/>
    <mergeCell ref="G619:N619"/>
    <mergeCell ref="G610:N610"/>
    <mergeCell ref="G611:N611"/>
    <mergeCell ref="G612:N612"/>
    <mergeCell ref="G613:N613"/>
    <mergeCell ref="G614:N614"/>
    <mergeCell ref="G625:N625"/>
    <mergeCell ref="G626:N626"/>
    <mergeCell ref="G627:N627"/>
    <mergeCell ref="G628:N628"/>
    <mergeCell ref="G629:N629"/>
    <mergeCell ref="G620:N620"/>
    <mergeCell ref="G621:N621"/>
    <mergeCell ref="G622:N622"/>
    <mergeCell ref="G623:N623"/>
    <mergeCell ref="G624:N624"/>
    <mergeCell ref="G636:N636"/>
    <mergeCell ref="G637:N637"/>
    <mergeCell ref="G638:N638"/>
    <mergeCell ref="G639:N639"/>
    <mergeCell ref="G640:N640"/>
    <mergeCell ref="G630:N630"/>
    <mergeCell ref="G632:N632"/>
    <mergeCell ref="G633:N633"/>
    <mergeCell ref="G634:N634"/>
    <mergeCell ref="G635:N635"/>
    <mergeCell ref="G631:N631"/>
    <mergeCell ref="G658:N658"/>
    <mergeCell ref="G659:N659"/>
    <mergeCell ref="G660:N660"/>
    <mergeCell ref="G668:N668"/>
    <mergeCell ref="G669:N669"/>
    <mergeCell ref="G652:N652"/>
    <mergeCell ref="G654:N654"/>
    <mergeCell ref="G655:N655"/>
    <mergeCell ref="G656:N656"/>
    <mergeCell ref="G657:N657"/>
    <mergeCell ref="G653:N653"/>
    <mergeCell ref="G661:N661"/>
    <mergeCell ref="G662:N662"/>
    <mergeCell ref="G667:N667"/>
    <mergeCell ref="G663:N663"/>
    <mergeCell ref="G664:N664"/>
    <mergeCell ref="G665:N665"/>
    <mergeCell ref="G666:N666"/>
    <mergeCell ref="G647:N647"/>
    <mergeCell ref="G648:N648"/>
    <mergeCell ref="G649:N649"/>
    <mergeCell ref="G650:N650"/>
    <mergeCell ref="G651:N651"/>
    <mergeCell ref="G641:N641"/>
    <mergeCell ref="G642:N642"/>
    <mergeCell ref="G644:N644"/>
    <mergeCell ref="G645:N645"/>
    <mergeCell ref="G646:N646"/>
    <mergeCell ref="G643:N643"/>
    <mergeCell ref="G342:N342"/>
    <mergeCell ref="G343:N343"/>
    <mergeCell ref="G344:N344"/>
    <mergeCell ref="G346:N346"/>
    <mergeCell ref="G347:N347"/>
    <mergeCell ref="G336:N336"/>
    <mergeCell ref="G337:N337"/>
    <mergeCell ref="G338:N338"/>
    <mergeCell ref="G339:N339"/>
    <mergeCell ref="G340:N340"/>
    <mergeCell ref="G341:N341"/>
    <mergeCell ref="G359:N359"/>
    <mergeCell ref="G390:N390"/>
    <mergeCell ref="G449:N449"/>
    <mergeCell ref="G504:N504"/>
    <mergeCell ref="G525:N525"/>
    <mergeCell ref="G514:N514"/>
    <mergeCell ref="G515:N515"/>
    <mergeCell ref="G516:N516"/>
    <mergeCell ref="G517:N517"/>
    <mergeCell ref="G518:N518"/>
    <mergeCell ref="G509:N509"/>
    <mergeCell ref="G510:N510"/>
    <mergeCell ref="G511:N511"/>
    <mergeCell ref="G512:N512"/>
    <mergeCell ref="G513:N513"/>
    <mergeCell ref="G502:N502"/>
    <mergeCell ref="G503:N503"/>
    <mergeCell ref="G506:N506"/>
    <mergeCell ref="G507:N507"/>
    <mergeCell ref="G508:N508"/>
    <mergeCell ref="G498:N498"/>
    <mergeCell ref="G499:N499"/>
    <mergeCell ref="G500:N500"/>
    <mergeCell ref="G211:N211"/>
    <mergeCell ref="G212:N212"/>
    <mergeCell ref="G213:N213"/>
    <mergeCell ref="G214:N214"/>
    <mergeCell ref="G216:N216"/>
    <mergeCell ref="G217:N217"/>
    <mergeCell ref="G218:N218"/>
    <mergeCell ref="G219:N219"/>
    <mergeCell ref="G220:N220"/>
    <mergeCell ref="G247:N247"/>
    <mergeCell ref="G253:N253"/>
    <mergeCell ref="G254:N254"/>
    <mergeCell ref="G255:N255"/>
    <mergeCell ref="G256:N256"/>
    <mergeCell ref="G240:N240"/>
    <mergeCell ref="G241:N241"/>
    <mergeCell ref="G237:N237"/>
    <mergeCell ref="G242:N242"/>
    <mergeCell ref="G243:N243"/>
    <mergeCell ref="G248:N248"/>
    <mergeCell ref="G251:N251"/>
    <mergeCell ref="G252:N252"/>
    <mergeCell ref="G249:J249"/>
    <mergeCell ref="K249:N249"/>
    <mergeCell ref="G250:J250"/>
    <mergeCell ref="K250:N250"/>
    <mergeCell ref="G268:N268"/>
    <mergeCell ref="G269:N269"/>
    <mergeCell ref="G270:N270"/>
    <mergeCell ref="C2:O2"/>
    <mergeCell ref="C3:P3"/>
    <mergeCell ref="C4:P4"/>
    <mergeCell ref="G295:N295"/>
    <mergeCell ref="G296:N296"/>
    <mergeCell ref="G281:N281"/>
    <mergeCell ref="G282:N282"/>
    <mergeCell ref="G273:N273"/>
    <mergeCell ref="G274:N274"/>
    <mergeCell ref="G275:N275"/>
    <mergeCell ref="G276:N276"/>
    <mergeCell ref="G277:N277"/>
    <mergeCell ref="G225:N225"/>
    <mergeCell ref="G226:N226"/>
    <mergeCell ref="G227:N227"/>
    <mergeCell ref="G260:N260"/>
    <mergeCell ref="G261:N261"/>
    <mergeCell ref="G262:N262"/>
    <mergeCell ref="G244:N244"/>
    <mergeCell ref="G245:N245"/>
    <mergeCell ref="G246:N246"/>
  </mergeCells>
  <conditionalFormatting sqref="B231:C231">
    <cfRule type="duplicateValues" dxfId="23" priority="243"/>
  </conditionalFormatting>
  <conditionalFormatting sqref="B351:C351">
    <cfRule type="duplicateValues" dxfId="22" priority="241"/>
  </conditionalFormatting>
  <conditionalFormatting sqref="B359:C359">
    <cfRule type="duplicateValues" dxfId="21" priority="240"/>
  </conditionalFormatting>
  <conditionalFormatting sqref="B586:C586">
    <cfRule type="duplicateValues" dxfId="20" priority="238"/>
  </conditionalFormatting>
  <conditionalFormatting sqref="B390:C390">
    <cfRule type="duplicateValues" dxfId="19" priority="237"/>
  </conditionalFormatting>
  <conditionalFormatting sqref="B449:C449">
    <cfRule type="duplicateValues" dxfId="18" priority="236"/>
  </conditionalFormatting>
  <conditionalFormatting sqref="B504:C504">
    <cfRule type="duplicateValues" dxfId="17" priority="235"/>
  </conditionalFormatting>
  <conditionalFormatting sqref="B525:C525">
    <cfRule type="duplicateValues" dxfId="16" priority="234"/>
  </conditionalFormatting>
  <conditionalFormatting sqref="B546:C546">
    <cfRule type="duplicateValues" dxfId="15" priority="233"/>
  </conditionalFormatting>
  <conditionalFormatting sqref="B576:C576">
    <cfRule type="duplicateValues" dxfId="14" priority="232"/>
  </conditionalFormatting>
  <conditionalFormatting sqref="B555:C555">
    <cfRule type="duplicateValues" dxfId="13" priority="228"/>
  </conditionalFormatting>
  <conditionalFormatting sqref="B607:C607">
    <cfRule type="duplicateValues" dxfId="12" priority="231"/>
  </conditionalFormatting>
  <conditionalFormatting sqref="B643:C643">
    <cfRule type="duplicateValues" dxfId="11" priority="229"/>
  </conditionalFormatting>
  <conditionalFormatting sqref="B653:C653">
    <cfRule type="duplicateValues" dxfId="10" priority="227"/>
  </conditionalFormatting>
  <conditionalFormatting sqref="B631:C631">
    <cfRule type="duplicateValues" dxfId="9" priority="226"/>
  </conditionalFormatting>
  <conditionalFormatting sqref="E420">
    <cfRule type="expression" dxfId="8" priority="15">
      <formula>$E$5&gt;0.15</formula>
    </cfRule>
  </conditionalFormatting>
  <conditionalFormatting sqref="E421:E423">
    <cfRule type="expression" dxfId="7" priority="14">
      <formula>$E$5&gt;0.15</formula>
    </cfRule>
  </conditionalFormatting>
  <conditionalFormatting sqref="E421:E423">
    <cfRule type="expression" dxfId="6" priority="11">
      <formula>$E$5&gt;0.15</formula>
    </cfRule>
  </conditionalFormatting>
  <conditionalFormatting sqref="E425:E433">
    <cfRule type="expression" dxfId="5" priority="9">
      <formula>$E$5&gt;0.15</formula>
    </cfRule>
  </conditionalFormatting>
  <conditionalFormatting sqref="E435:E438">
    <cfRule type="expression" dxfId="4" priority="7">
      <formula>$E$5&gt;0.15</formula>
    </cfRule>
  </conditionalFormatting>
  <conditionalFormatting sqref="E440:E448">
    <cfRule type="expression" dxfId="3" priority="5">
      <formula>$E$5&gt;0.15</formula>
    </cfRule>
  </conditionalFormatting>
  <conditionalFormatting sqref="E506:E520">
    <cfRule type="expression" dxfId="2" priority="3">
      <formula>$E$5&gt;0.15</formula>
    </cfRule>
  </conditionalFormatting>
  <conditionalFormatting sqref="B668:C668">
    <cfRule type="duplicateValues" dxfId="1" priority="2"/>
  </conditionalFormatting>
  <conditionalFormatting sqref="B661:C661">
    <cfRule type="duplicateValues" dxfId="0" priority="1"/>
  </conditionalFormatting>
  <dataValidations count="1">
    <dataValidation type="list" allowBlank="1" showInputMessage="1" showErrorMessage="1" sqref="E5">
      <formula1>$X$2:$X$6</formula1>
    </dataValidation>
  </dataValidations>
  <pageMargins left="0.25" right="0.25" top="0.75" bottom="0.75" header="0.3" footer="0.3"/>
  <pageSetup paperSize="9" scale="31" fitToHeight="0" orientation="portrait" horizontalDpi="0" verticalDpi="0" r:id="rId1"/>
  <ignoredErrors>
    <ignoredError sqref="F17 F249 F184" formula="1"/>
  </ignoredErrors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Lista de Precios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Defelippe</dc:creator>
  <cp:lastModifiedBy>Diego Defelippe</cp:lastModifiedBy>
  <cp:lastPrinted>2018-09-21T14:52:14Z</cp:lastPrinted>
  <dcterms:created xsi:type="dcterms:W3CDTF">2017-10-12T12:50:31Z</dcterms:created>
  <dcterms:modified xsi:type="dcterms:W3CDTF">2018-09-21T15:10:49Z</dcterms:modified>
</cp:coreProperties>
</file>